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aPasta_de_trabalho"/>
  <bookViews>
    <workbookView xWindow="0" yWindow="240" windowWidth="16380" windowHeight="7950" tabRatio="792" activeTab="1"/>
  </bookViews>
  <sheets>
    <sheet name="Capa e Sumário" sheetId="15" r:id="rId1"/>
    <sheet name="Orçamento" sheetId="1" r:id="rId2"/>
    <sheet name="Composições" sheetId="8" r:id="rId3"/>
    <sheet name="Cotação" sheetId="14" r:id="rId4"/>
    <sheet name="CFF" sheetId="5" r:id="rId5"/>
    <sheet name="BDI" sheetId="16" r:id="rId6"/>
    <sheet name="Encargos" sheetId="17" r:id="rId7"/>
    <sheet name="InsumosSinapi" sheetId="7" state="hidden" r:id="rId8"/>
    <sheet name="CompSinapi" sheetId="9" state="hidden" r:id="rId9"/>
    <sheet name="Referência" sheetId="18" r:id="rId10"/>
  </sheets>
  <definedNames>
    <definedName name="_xlnm.Print_Area" localSheetId="0">'Capa e Sumário'!$A$1:$J$33</definedName>
    <definedName name="_xlnm.Print_Area" localSheetId="4">CFF!$A$1:$I$31</definedName>
    <definedName name="_xlnm.Print_Area" localSheetId="2">Composições!$A$1:$G$373</definedName>
    <definedName name="_xlnm.Print_Area" localSheetId="3">Cotação!$A$1:$G$6</definedName>
    <definedName name="_xlnm.Print_Area" localSheetId="1">Orçamento!$A$1:$I$83</definedName>
    <definedName name="Excel_BuiltIn_Print_Area_1" localSheetId="0">'Capa e Sumário'!#REF!</definedName>
    <definedName name="Excel_BuiltIn_Print_Area_1">Orçamento!$A$1:$I$90</definedName>
    <definedName name="Excel_BuiltIn_Print_Area_1_1" localSheetId="0">'Capa e Sumário'!#REF!</definedName>
    <definedName name="Excel_BuiltIn_Print_Area_1_1">Orçamento!$A$1:$I$81</definedName>
    <definedName name="Excel_BuiltIn_Print_Area_9" localSheetId="0">#REF!</definedName>
    <definedName name="Excel_BuiltIn_Print_Area_9">#REF!</definedName>
    <definedName name="Excel_BuiltIn_Print_Titles_1" localSheetId="0">#REF!</definedName>
    <definedName name="Excel_BuiltIn_Print_Titles_1">#REF!</definedName>
    <definedName name="NewPrintArea">#REF!</definedName>
    <definedName name="NewPrintArea2">#REF!</definedName>
    <definedName name="NewPrintArea3">#REF!</definedName>
    <definedName name="NewPrintArea9">#REF!</definedName>
    <definedName name="_xlnm.Print_Titles" localSheetId="0">'Capa e Sumário'!$1:$6</definedName>
    <definedName name="_xlnm.Print_Titles" localSheetId="2">Composições!$1:$6</definedName>
    <definedName name="_xlnm.Print_Titles" localSheetId="1">Orçamento!$1:$6</definedName>
  </definedNames>
  <calcPr calcId="144525" calcMode="manual"/>
</workbook>
</file>

<file path=xl/calcChain.xml><?xml version="1.0" encoding="utf-8"?>
<calcChain xmlns="http://schemas.openxmlformats.org/spreadsheetml/2006/main">
  <c r="B23" i="5" l="1"/>
  <c r="A23" i="5"/>
  <c r="B21" i="5"/>
  <c r="A21" i="5"/>
  <c r="B279" i="8"/>
  <c r="D279" i="8"/>
  <c r="G287" i="8" s="1"/>
  <c r="A279" i="8"/>
  <c r="A276" i="8"/>
  <c r="D27" i="1"/>
  <c r="G21" i="8" l="1"/>
  <c r="G281" i="8"/>
  <c r="G280" i="8"/>
  <c r="G285" i="8" s="1"/>
  <c r="G282" i="8"/>
  <c r="G283" i="8"/>
  <c r="D53" i="1"/>
  <c r="F3" i="14"/>
  <c r="F5" i="14"/>
  <c r="F4" i="14"/>
  <c r="G284" i="8" l="1"/>
  <c r="G286" i="8" s="1"/>
  <c r="G288" i="8" s="1"/>
  <c r="D48" i="1"/>
  <c r="D47" i="1"/>
  <c r="D168" i="8" s="1"/>
  <c r="G181" i="8" s="1"/>
  <c r="B168" i="8"/>
  <c r="A168" i="8"/>
  <c r="D33" i="1"/>
  <c r="D45" i="1"/>
  <c r="G59" i="1" l="1"/>
  <c r="G289" i="8"/>
  <c r="G290" i="8" s="1"/>
  <c r="G279" i="8"/>
  <c r="G169" i="8"/>
  <c r="G170" i="8"/>
  <c r="G172" i="8"/>
  <c r="G173" i="8"/>
  <c r="G174" i="8"/>
  <c r="G175" i="8"/>
  <c r="G178" i="8" s="1"/>
  <c r="G177" i="8"/>
  <c r="G171" i="8"/>
  <c r="G176" i="8"/>
  <c r="D225" i="8"/>
  <c r="G234" i="8" s="1"/>
  <c r="B225" i="8"/>
  <c r="A225" i="8"/>
  <c r="D49" i="1"/>
  <c r="D66" i="1"/>
  <c r="H59" i="1" l="1"/>
  <c r="G60" i="1"/>
  <c r="D21" i="5" s="1"/>
  <c r="G179" i="8"/>
  <c r="G180" i="8" s="1"/>
  <c r="G182" i="8" s="1"/>
  <c r="G230" i="8"/>
  <c r="G226" i="8"/>
  <c r="G227" i="8"/>
  <c r="G228" i="8"/>
  <c r="G229" i="8"/>
  <c r="D51" i="1"/>
  <c r="I59" i="1" l="1"/>
  <c r="I60" i="1" s="1"/>
  <c r="E21" i="5" s="1"/>
  <c r="H60" i="1"/>
  <c r="G231" i="8"/>
  <c r="G47" i="1"/>
  <c r="H47" i="1" s="1"/>
  <c r="I47" i="1" s="1"/>
  <c r="G168" i="8"/>
  <c r="G183" i="8"/>
  <c r="G184" i="8" s="1"/>
  <c r="G232" i="8"/>
  <c r="G233" i="8" s="1"/>
  <c r="D34" i="1"/>
  <c r="D44" i="1"/>
  <c r="G50" i="1" l="1"/>
  <c r="H50" i="1" s="1"/>
  <c r="I50" i="1" s="1"/>
  <c r="G235" i="8"/>
  <c r="D264" i="8"/>
  <c r="B264" i="8"/>
  <c r="A264" i="8"/>
  <c r="G225" i="8" l="1"/>
  <c r="G236" i="8"/>
  <c r="G237" i="8" s="1"/>
  <c r="D253" i="8"/>
  <c r="G258" i="8" s="1"/>
  <c r="B253" i="8"/>
  <c r="A253" i="8"/>
  <c r="G254" i="8" l="1"/>
  <c r="G256" i="8" s="1"/>
  <c r="G255" i="8"/>
  <c r="G271" i="8"/>
  <c r="B240" i="8"/>
  <c r="D240" i="8"/>
  <c r="G247" i="8" s="1"/>
  <c r="A240" i="8"/>
  <c r="G257" i="8" l="1"/>
  <c r="G259" i="8" s="1"/>
  <c r="G265" i="8"/>
  <c r="G269" i="8" s="1"/>
  <c r="G266" i="8"/>
  <c r="G267" i="8"/>
  <c r="G241" i="8"/>
  <c r="G245" i="8" s="1"/>
  <c r="G243" i="8"/>
  <c r="G242" i="8"/>
  <c r="D206" i="8"/>
  <c r="G219" i="8" s="1"/>
  <c r="B206" i="8"/>
  <c r="A206" i="8"/>
  <c r="G268" i="8" l="1"/>
  <c r="G270" i="8" s="1"/>
  <c r="G52" i="1"/>
  <c r="H52" i="1" s="1"/>
  <c r="I52" i="1" s="1"/>
  <c r="G253" i="8"/>
  <c r="G260" i="8"/>
  <c r="G261" i="8" s="1"/>
  <c r="G244" i="8"/>
  <c r="G246" i="8" s="1"/>
  <c r="G208" i="8"/>
  <c r="G209" i="8"/>
  <c r="G211" i="8"/>
  <c r="G212" i="8"/>
  <c r="G213" i="8"/>
  <c r="G215" i="8"/>
  <c r="G207" i="8"/>
  <c r="G210" i="8"/>
  <c r="G214" i="8"/>
  <c r="B187" i="8"/>
  <c r="D187" i="8"/>
  <c r="G200" i="8" s="1"/>
  <c r="A187" i="8"/>
  <c r="G157" i="8"/>
  <c r="D156" i="8"/>
  <c r="G162" i="8" s="1"/>
  <c r="B156" i="8"/>
  <c r="A156" i="8"/>
  <c r="G53" i="1" l="1"/>
  <c r="H53" i="1" s="1"/>
  <c r="I53" i="1" s="1"/>
  <c r="G272" i="8"/>
  <c r="G51" i="1"/>
  <c r="H51" i="1" s="1"/>
  <c r="I51" i="1" s="1"/>
  <c r="G248" i="8"/>
  <c r="G217" i="8"/>
  <c r="G216" i="8"/>
  <c r="G195" i="8"/>
  <c r="G192" i="8"/>
  <c r="G188" i="8"/>
  <c r="G189" i="8"/>
  <c r="G190" i="8"/>
  <c r="G191" i="8"/>
  <c r="G193" i="8"/>
  <c r="G196" i="8"/>
  <c r="G194" i="8"/>
  <c r="G158" i="8"/>
  <c r="G160" i="8"/>
  <c r="D129" i="8"/>
  <c r="G134" i="8" s="1"/>
  <c r="B129" i="8"/>
  <c r="A129" i="8"/>
  <c r="G197" i="8" l="1"/>
  <c r="G264" i="8"/>
  <c r="G273" i="8"/>
  <c r="G274" i="8" s="1"/>
  <c r="G240" i="8"/>
  <c r="G249" i="8"/>
  <c r="G250" i="8" s="1"/>
  <c r="G218" i="8"/>
  <c r="G49" i="1" s="1"/>
  <c r="H49" i="1" s="1"/>
  <c r="I49" i="1" s="1"/>
  <c r="G198" i="8"/>
  <c r="G159" i="8"/>
  <c r="G161" i="8" s="1"/>
  <c r="G163" i="8" s="1"/>
  <c r="G132" i="8"/>
  <c r="G130" i="8"/>
  <c r="G131" i="8" s="1"/>
  <c r="G199" i="8" l="1"/>
  <c r="G201" i="8" s="1"/>
  <c r="G202" i="8" s="1"/>
  <c r="G203" i="8" s="1"/>
  <c r="G220" i="8"/>
  <c r="G206" i="8" s="1"/>
  <c r="G45" i="1"/>
  <c r="H45" i="1" s="1"/>
  <c r="I45" i="1" s="1"/>
  <c r="G164" i="8"/>
  <c r="G165" i="8" s="1"/>
  <c r="G156" i="8"/>
  <c r="G133" i="8"/>
  <c r="B142" i="8"/>
  <c r="D142" i="8"/>
  <c r="G150" i="8" s="1"/>
  <c r="A142" i="8"/>
  <c r="G221" i="8" l="1"/>
  <c r="G222" i="8" s="1"/>
  <c r="G187" i="8"/>
  <c r="G135" i="8"/>
  <c r="G143" i="8"/>
  <c r="G144" i="8"/>
  <c r="G145" i="8"/>
  <c r="G146" i="8"/>
  <c r="B360" i="8"/>
  <c r="D360" i="8"/>
  <c r="G369" i="8" s="1"/>
  <c r="A360" i="8"/>
  <c r="B343" i="8"/>
  <c r="D343" i="8"/>
  <c r="G354" i="8" s="1"/>
  <c r="A343" i="8"/>
  <c r="A340" i="8"/>
  <c r="D330" i="8"/>
  <c r="G335" i="8" s="1"/>
  <c r="B330" i="8"/>
  <c r="A330" i="8"/>
  <c r="D319" i="8"/>
  <c r="G324" i="8" s="1"/>
  <c r="B319" i="8"/>
  <c r="A319" i="8"/>
  <c r="D307" i="8"/>
  <c r="G313" i="8" s="1"/>
  <c r="B307" i="8"/>
  <c r="A307" i="8"/>
  <c r="B295" i="8"/>
  <c r="D295" i="8"/>
  <c r="G301" i="8" s="1"/>
  <c r="A295" i="8"/>
  <c r="A292" i="8"/>
  <c r="A139" i="8"/>
  <c r="A17" i="8"/>
  <c r="G129" i="8" l="1"/>
  <c r="G136" i="8"/>
  <c r="G137" i="8" s="1"/>
  <c r="G147" i="8"/>
  <c r="G148" i="8"/>
  <c r="G361" i="8"/>
  <c r="G362" i="8"/>
  <c r="G363" i="8"/>
  <c r="G364" i="8"/>
  <c r="G365" i="8"/>
  <c r="G344" i="8"/>
  <c r="G345" i="8"/>
  <c r="G346" i="8"/>
  <c r="G347" i="8"/>
  <c r="G348" i="8"/>
  <c r="G349" i="8"/>
  <c r="G350" i="8"/>
  <c r="G332" i="8"/>
  <c r="G331" i="8"/>
  <c r="G333" i="8" s="1"/>
  <c r="G322" i="8"/>
  <c r="G320" i="8"/>
  <c r="G321" i="8" s="1"/>
  <c r="G309" i="8"/>
  <c r="G311" i="8" s="1"/>
  <c r="G308" i="8"/>
  <c r="G310" i="8" s="1"/>
  <c r="G296" i="8"/>
  <c r="G299" i="8" s="1"/>
  <c r="G297" i="8"/>
  <c r="G298" i="8" s="1"/>
  <c r="G149" i="8" l="1"/>
  <c r="G151" i="8" s="1"/>
  <c r="G152" i="8" s="1"/>
  <c r="G153" i="8" s="1"/>
  <c r="G351" i="8"/>
  <c r="G352" i="8"/>
  <c r="G366" i="8"/>
  <c r="G312" i="8"/>
  <c r="G314" i="8" s="1"/>
  <c r="G367" i="8"/>
  <c r="G334" i="8"/>
  <c r="G336" i="8" s="1"/>
  <c r="G323" i="8"/>
  <c r="G300" i="8"/>
  <c r="B117" i="8"/>
  <c r="D117" i="8"/>
  <c r="G123" i="8" s="1"/>
  <c r="A117" i="8"/>
  <c r="B100" i="8"/>
  <c r="D100" i="8"/>
  <c r="G111" i="8" s="1"/>
  <c r="A100" i="8"/>
  <c r="B86" i="8"/>
  <c r="D86" i="8"/>
  <c r="A86" i="8"/>
  <c r="G353" i="8" l="1"/>
  <c r="G69" i="1"/>
  <c r="H69" i="1" s="1"/>
  <c r="I69" i="1" s="1"/>
  <c r="G67" i="1"/>
  <c r="H67" i="1" s="1"/>
  <c r="I67" i="1" s="1"/>
  <c r="G142" i="8"/>
  <c r="G368" i="8"/>
  <c r="G330" i="8"/>
  <c r="G337" i="8"/>
  <c r="G338" i="8" s="1"/>
  <c r="G68" i="1"/>
  <c r="H68" i="1" s="1"/>
  <c r="I68" i="1" s="1"/>
  <c r="G325" i="8"/>
  <c r="G315" i="8"/>
  <c r="G316" i="8" s="1"/>
  <c r="G307" i="8"/>
  <c r="G302" i="8"/>
  <c r="G295" i="8" s="1"/>
  <c r="G119" i="8"/>
  <c r="G121" i="8"/>
  <c r="G118" i="8"/>
  <c r="G105" i="8"/>
  <c r="G103" i="8"/>
  <c r="G104" i="8"/>
  <c r="G101" i="8"/>
  <c r="G102" i="8"/>
  <c r="G106" i="8"/>
  <c r="G107" i="8"/>
  <c r="G94" i="8"/>
  <c r="B57" i="8"/>
  <c r="D57" i="8"/>
  <c r="G80" i="8" s="1"/>
  <c r="A57" i="8"/>
  <c r="D31" i="8"/>
  <c r="B31" i="8"/>
  <c r="A31" i="8"/>
  <c r="G355" i="8" l="1"/>
  <c r="G343" i="8" s="1"/>
  <c r="G370" i="8"/>
  <c r="G120" i="8"/>
  <c r="G122" i="8" s="1"/>
  <c r="G319" i="8"/>
  <c r="G326" i="8"/>
  <c r="G327" i="8" s="1"/>
  <c r="G303" i="8"/>
  <c r="G304" i="8" s="1"/>
  <c r="G108" i="8"/>
  <c r="G109" i="8"/>
  <c r="G89" i="8"/>
  <c r="G90" i="8"/>
  <c r="G88" i="8"/>
  <c r="G87" i="8"/>
  <c r="G69" i="8"/>
  <c r="G70" i="8"/>
  <c r="G71" i="8"/>
  <c r="G72" i="8"/>
  <c r="G73" i="8"/>
  <c r="G74" i="8"/>
  <c r="G58" i="8"/>
  <c r="G59" i="8"/>
  <c r="G60" i="8"/>
  <c r="G61" i="8"/>
  <c r="G62" i="8"/>
  <c r="G64" i="8"/>
  <c r="G65" i="8"/>
  <c r="G66" i="8"/>
  <c r="G67" i="8"/>
  <c r="G68" i="8"/>
  <c r="G75" i="8"/>
  <c r="G76" i="8"/>
  <c r="G63" i="8"/>
  <c r="G356" i="8" l="1"/>
  <c r="G357" i="8" s="1"/>
  <c r="G360" i="8"/>
  <c r="G371" i="8"/>
  <c r="G372" i="8" s="1"/>
  <c r="G124" i="8"/>
  <c r="G117" i="8" s="1"/>
  <c r="G110" i="8"/>
  <c r="G112" i="8" s="1"/>
  <c r="G100" i="8" s="1"/>
  <c r="G77" i="8"/>
  <c r="G91" i="8"/>
  <c r="G92" i="8"/>
  <c r="G78" i="8"/>
  <c r="G44" i="8"/>
  <c r="G45" i="8"/>
  <c r="G46" i="8"/>
  <c r="G47" i="8"/>
  <c r="G43" i="8"/>
  <c r="G34" i="8"/>
  <c r="G36" i="8"/>
  <c r="G39" i="8"/>
  <c r="G42" i="8"/>
  <c r="G32" i="8"/>
  <c r="G33" i="8"/>
  <c r="G35" i="8"/>
  <c r="G37" i="8"/>
  <c r="G38" i="8"/>
  <c r="G40" i="8"/>
  <c r="G41" i="8"/>
  <c r="G125" i="8" l="1"/>
  <c r="G126" i="8" s="1"/>
  <c r="G113" i="8"/>
  <c r="G114" i="8" s="1"/>
  <c r="G93" i="8"/>
  <c r="G79" i="8"/>
  <c r="G95" i="8" l="1"/>
  <c r="G86" i="8" s="1"/>
  <c r="G81" i="8"/>
  <c r="G57" i="8" s="1"/>
  <c r="G96" i="8" l="1"/>
  <c r="G97" i="8" s="1"/>
  <c r="G82" i="8"/>
  <c r="G83" i="8" s="1"/>
  <c r="B20" i="8"/>
  <c r="D20" i="8"/>
  <c r="G25" i="8" s="1"/>
  <c r="A20" i="8"/>
  <c r="G51" i="8"/>
  <c r="G23" i="8" l="1"/>
  <c r="G22" i="8"/>
  <c r="B11" i="17"/>
  <c r="B10" i="17"/>
  <c r="B9" i="17"/>
  <c r="B11" i="16"/>
  <c r="B10" i="16"/>
  <c r="B9" i="16"/>
  <c r="G24" i="8" l="1"/>
  <c r="B13" i="5"/>
  <c r="B12" i="5"/>
  <c r="B11" i="5"/>
  <c r="G26" i="8" l="1"/>
  <c r="G27" i="8" s="1"/>
  <c r="G28" i="8" s="1"/>
  <c r="B11" i="8"/>
  <c r="B12" i="8"/>
  <c r="B10" i="8"/>
  <c r="B9" i="8"/>
  <c r="G76" i="1"/>
  <c r="H76" i="1" s="1"/>
  <c r="I76" i="1" s="1"/>
  <c r="G75" i="1"/>
  <c r="H75" i="1" s="1"/>
  <c r="I75" i="1" s="1"/>
  <c r="G66" i="1"/>
  <c r="H66" i="1" s="1"/>
  <c r="I66" i="1" s="1"/>
  <c r="G33" i="1"/>
  <c r="H33" i="1" s="1"/>
  <c r="I33" i="1" s="1"/>
  <c r="G20" i="8" l="1"/>
  <c r="G48" i="1"/>
  <c r="H48" i="1" s="1"/>
  <c r="I48" i="1" s="1"/>
  <c r="G44" i="1"/>
  <c r="H44" i="1" s="1"/>
  <c r="I44" i="1" s="1"/>
  <c r="G34" i="1"/>
  <c r="G35" i="1" s="1"/>
  <c r="I54" i="1" l="1"/>
  <c r="H34" i="1"/>
  <c r="G54" i="1"/>
  <c r="G22" i="1"/>
  <c r="G28" i="1"/>
  <c r="H28" i="1" s="1"/>
  <c r="I28" i="1" s="1"/>
  <c r="G27" i="1"/>
  <c r="H27" i="1" s="1"/>
  <c r="I27" i="1" s="1"/>
  <c r="G25" i="1"/>
  <c r="H25" i="1" s="1"/>
  <c r="I25" i="1" s="1"/>
  <c r="E19" i="5" l="1"/>
  <c r="D19" i="5"/>
  <c r="H22" i="1"/>
  <c r="I34" i="1"/>
  <c r="I35" i="1" s="1"/>
  <c r="H35" i="1"/>
  <c r="H54" i="1"/>
  <c r="G19" i="5" l="1"/>
  <c r="F19" i="5"/>
  <c r="I19" i="5"/>
  <c r="H19" i="5"/>
  <c r="I22" i="1"/>
  <c r="B25" i="5"/>
  <c r="A25" i="5"/>
  <c r="B19" i="5"/>
  <c r="A19" i="5"/>
  <c r="B17" i="5"/>
  <c r="A17" i="5"/>
  <c r="G77" i="1"/>
  <c r="N72" i="1"/>
  <c r="N63" i="1"/>
  <c r="D25" i="5" l="1"/>
  <c r="G70" i="1"/>
  <c r="D23" i="5" s="1"/>
  <c r="H70" i="1"/>
  <c r="I70" i="1"/>
  <c r="E23" i="5" s="1"/>
  <c r="I23" i="5" s="1"/>
  <c r="I21" i="5" l="1"/>
  <c r="I77" i="1"/>
  <c r="H77" i="1"/>
  <c r="E25" i="5" l="1"/>
  <c r="I25" i="5" s="1"/>
  <c r="I28" i="5" s="1"/>
  <c r="N39" i="1"/>
  <c r="N18" i="1"/>
  <c r="F25" i="5" l="1"/>
  <c r="H25" i="5"/>
  <c r="H28" i="5" s="1"/>
  <c r="G25" i="5"/>
  <c r="G48" i="8"/>
  <c r="G49" i="8"/>
  <c r="G50" i="8" l="1"/>
  <c r="G24" i="1" s="1"/>
  <c r="H24" i="1" l="1"/>
  <c r="G29" i="1"/>
  <c r="G37" i="1" s="1"/>
  <c r="I80" i="1" s="1"/>
  <c r="G52" i="8"/>
  <c r="G53" i="8" s="1"/>
  <c r="G54" i="8" s="1"/>
  <c r="D17" i="5" l="1"/>
  <c r="I24" i="1"/>
  <c r="H29" i="1"/>
  <c r="H37" i="1" s="1"/>
  <c r="I81" i="1" s="1"/>
  <c r="G31" i="8"/>
  <c r="Q16" i="1"/>
  <c r="I29" i="1" l="1"/>
  <c r="I37" i="1" s="1"/>
  <c r="I82" i="1" s="1"/>
  <c r="E17" i="5" l="1"/>
  <c r="D28" i="5"/>
  <c r="C23" i="5" s="1"/>
  <c r="G17" i="5" l="1"/>
  <c r="E28" i="5"/>
  <c r="I29" i="5" s="1"/>
  <c r="F17" i="5"/>
  <c r="F28" i="5" s="1"/>
  <c r="G28" i="5"/>
  <c r="C19" i="5"/>
  <c r="C17" i="5"/>
  <c r="C21" i="5"/>
  <c r="C25" i="5"/>
  <c r="G29" i="5" l="1"/>
  <c r="F29" i="5" l="1"/>
  <c r="H29" i="5"/>
  <c r="G30" i="5" l="1"/>
</calcChain>
</file>

<file path=xl/sharedStrings.xml><?xml version="1.0" encoding="utf-8"?>
<sst xmlns="http://schemas.openxmlformats.org/spreadsheetml/2006/main" count="81569" uniqueCount="13250">
  <si>
    <t>Código</t>
  </si>
  <si>
    <t>Descrição</t>
  </si>
  <si>
    <t>02.00.000</t>
  </si>
  <si>
    <t>04.00.000</t>
  </si>
  <si>
    <t>CÓDIGO</t>
  </si>
  <si>
    <t>FONTE</t>
  </si>
  <si>
    <t>SERVIÇOS PRELIMINARES</t>
  </si>
  <si>
    <t>10.00.000</t>
  </si>
  <si>
    <t>Unidade</t>
  </si>
  <si>
    <t>Custo Total</t>
  </si>
  <si>
    <t>Custo Unit.</t>
  </si>
  <si>
    <t>09.00.000</t>
  </si>
  <si>
    <t>11.00.000</t>
  </si>
  <si>
    <t>12.00.000</t>
  </si>
  <si>
    <t>13.00.000</t>
  </si>
  <si>
    <t>CUSTO TOTAL DOS SERVIÇOS</t>
  </si>
  <si>
    <t>PREÇO TOTAL DOS SERVIÇOS (CUSTO TOTAL + BDI)</t>
  </si>
  <si>
    <t>A</t>
  </si>
  <si>
    <t>B</t>
  </si>
  <si>
    <t>DESCRIÇÃO DA ETAPA</t>
  </si>
  <si>
    <t>PERCENTUAL DA ETAPA</t>
  </si>
  <si>
    <t>ETAPA</t>
  </si>
  <si>
    <t>CUSTO DA ETAPA</t>
  </si>
  <si>
    <t>COMPOSIÇÕES ANALÍTICAS</t>
  </si>
  <si>
    <t>QUANTIDADE:</t>
  </si>
  <si>
    <t xml:space="preserve">   </t>
  </si>
  <si>
    <t>UNIDADE</t>
  </si>
  <si>
    <t>ORIGEM DO PRECO</t>
  </si>
  <si>
    <t>M2/MES</t>
  </si>
  <si>
    <t>PRIMER EPOXI</t>
  </si>
  <si>
    <t/>
  </si>
  <si>
    <t>UNIVERSIDADE DE BRASÍLIA</t>
  </si>
  <si>
    <t>SECRETARIA DE INFRAESTRUTURA</t>
  </si>
  <si>
    <t>CRONOGRAMA FÍSICO-FINANCEIRO</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</si>
  <si>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</si>
  <si>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</si>
  <si>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</si>
  <si>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</si>
  <si>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</si>
  <si>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</si>
  <si>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</si>
  <si>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</si>
  <si>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</si>
  <si>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</si>
  <si>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</si>
  <si>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</si>
  <si>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</si>
  <si>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</si>
  <si>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</si>
  <si>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</si>
  <si>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</si>
  <si>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</si>
  <si>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</si>
  <si>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</si>
  <si>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</si>
  <si>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</si>
  <si>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</si>
  <si>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</si>
  <si>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</si>
  <si>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</si>
  <si>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</si>
  <si>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</si>
  <si>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M/MES </t>
  </si>
  <si>
    <t xml:space="preserve">250G  </t>
  </si>
  <si>
    <t xml:space="preserve">310ML </t>
  </si>
  <si>
    <t>SERVENTE COM ENCARGOS COMPLEMENTARES</t>
  </si>
  <si>
    <t>H</t>
  </si>
  <si>
    <t>FERRAMENTAS (ENCARGOS COMPLEMENTARES) - HORISTA</t>
  </si>
  <si>
    <t>EPI (ENCARGOS COMPLEMENTARES) - HORISTA</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</si>
  <si>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</si>
  <si>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</si>
  <si>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</si>
  <si>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</si>
  <si>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</si>
  <si>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</si>
  <si>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</si>
  <si>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</si>
  <si>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</si>
  <si>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</si>
  <si>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</si>
  <si>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</si>
  <si>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</si>
  <si>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</si>
  <si>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</si>
  <si>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</si>
  <si>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</si>
  <si>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</si>
  <si>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</si>
  <si>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</si>
  <si>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</si>
  <si>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</si>
  <si>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</si>
  <si>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</si>
  <si>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</si>
  <si>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</si>
  <si>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</si>
  <si>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</si>
  <si>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</si>
  <si>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</si>
  <si>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</si>
  <si>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</si>
  <si>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</si>
  <si>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</si>
  <si>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</si>
  <si>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</si>
  <si>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</si>
  <si>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</si>
  <si>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</si>
  <si>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</si>
  <si>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</si>
  <si>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</si>
  <si>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</si>
  <si>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</si>
  <si>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</si>
  <si>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</si>
  <si>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</si>
  <si>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</si>
  <si>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</si>
  <si>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</si>
  <si>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</si>
  <si>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</si>
  <si>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</si>
  <si>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</si>
  <si>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</si>
  <si>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</si>
  <si>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</si>
  <si>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</si>
  <si>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</si>
  <si>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</si>
  <si>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</si>
  <si>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</si>
  <si>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</si>
  <si>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</si>
  <si>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</si>
  <si>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</si>
  <si>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</si>
  <si>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QUANT/ COEFIC.</t>
  </si>
  <si>
    <t>ENCARGOS SOCIAIS DESONERADOS: 85,16%(HORA)   49,49%(MÊS)</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</si>
  <si>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</si>
  <si>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</si>
  <si>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</si>
  <si>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</si>
  <si>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</si>
  <si>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</si>
  <si>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</si>
  <si>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</si>
  <si>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</si>
  <si>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</si>
  <si>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</si>
  <si>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</si>
  <si>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</si>
  <si>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</si>
  <si>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</si>
  <si>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</si>
  <si>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</si>
  <si>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</si>
  <si>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</si>
  <si>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</si>
  <si>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</si>
  <si>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</si>
  <si>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</si>
  <si>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</si>
  <si>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</si>
  <si>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</si>
  <si>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</si>
  <si>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</si>
  <si>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</si>
  <si>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</si>
  <si>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</si>
  <si>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</si>
  <si>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</si>
  <si>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</si>
  <si>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</si>
  <si>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</si>
  <si>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</si>
  <si>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</si>
  <si>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</si>
  <si>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</si>
  <si>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</si>
  <si>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</si>
  <si>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</si>
  <si>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</si>
  <si>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</si>
  <si>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</si>
  <si>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</si>
  <si>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</si>
  <si>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</si>
  <si>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</si>
  <si>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</si>
  <si>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</si>
  <si>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</si>
  <si>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</si>
  <si>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</si>
  <si>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</si>
  <si>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</si>
  <si>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</si>
  <si>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</si>
  <si>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</si>
  <si>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</si>
  <si>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</si>
  <si>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</si>
  <si>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</si>
  <si>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</si>
  <si>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</si>
  <si>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</si>
  <si>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</si>
  <si>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</si>
  <si>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</si>
  <si>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</si>
  <si>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</si>
  <si>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</si>
  <si>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</si>
  <si>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</si>
  <si>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</si>
  <si>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</si>
  <si>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</si>
  <si>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</si>
  <si>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</si>
  <si>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</si>
  <si>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</si>
  <si>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</si>
  <si>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</si>
  <si>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</si>
  <si>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</si>
  <si>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</si>
  <si>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</si>
  <si>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</si>
  <si>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</si>
  <si>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</si>
  <si>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</si>
  <si>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</si>
  <si>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</si>
  <si>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</si>
  <si>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</si>
  <si>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</si>
  <si>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</si>
  <si>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</si>
  <si>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</si>
  <si>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</si>
  <si>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</si>
  <si>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</si>
  <si>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</si>
  <si>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</si>
  <si>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</si>
  <si>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</si>
  <si>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</si>
  <si>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</si>
  <si>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</si>
  <si>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</si>
  <si>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</si>
  <si>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</si>
  <si>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</si>
  <si>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</si>
  <si>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</si>
  <si>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</si>
  <si>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</si>
  <si>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</si>
  <si>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</si>
  <si>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</si>
  <si>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</si>
  <si>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</si>
  <si>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</si>
  <si>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</si>
  <si>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</si>
  <si>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</si>
  <si>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</si>
  <si>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</si>
  <si>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</si>
  <si>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</si>
  <si>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</si>
  <si>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</si>
  <si>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</si>
  <si>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</si>
  <si>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</si>
  <si>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</si>
  <si>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</si>
  <si>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</si>
  <si>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</si>
  <si>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</si>
  <si>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</si>
  <si>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</si>
  <si>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</si>
  <si>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</si>
  <si>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</si>
  <si>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</si>
  <si>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</si>
  <si>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</si>
  <si>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</si>
  <si>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</si>
  <si>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</si>
  <si>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</si>
  <si>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</si>
  <si>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</si>
  <si>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</si>
  <si>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</si>
  <si>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</si>
  <si>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</si>
  <si>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</si>
  <si>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</si>
  <si>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</si>
  <si>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</si>
  <si>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</si>
  <si>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</si>
  <si>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</si>
  <si>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</si>
  <si>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</si>
  <si>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</si>
  <si>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</si>
  <si>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</si>
  <si>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</si>
  <si>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</si>
  <si>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</si>
  <si>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</si>
  <si>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</si>
  <si>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</si>
  <si>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</si>
  <si>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</si>
  <si>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</si>
  <si>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</si>
  <si>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</si>
  <si>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</si>
  <si>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</si>
  <si>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</si>
  <si>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</si>
  <si>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</si>
  <si>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</si>
  <si>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</si>
  <si>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</si>
  <si>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</si>
  <si>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</si>
  <si>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</si>
  <si>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</si>
  <si>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</si>
  <si>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</si>
  <si>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</si>
  <si>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</si>
  <si>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</si>
  <si>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</si>
  <si>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</si>
  <si>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</si>
  <si>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</si>
  <si>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</si>
  <si>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</si>
  <si>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</si>
  <si>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</si>
  <si>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</si>
  <si>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</si>
  <si>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</si>
  <si>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</si>
  <si>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</si>
  <si>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</si>
  <si>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</si>
  <si>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</si>
  <si>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</si>
  <si>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</si>
  <si>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</si>
  <si>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</si>
  <si>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</si>
  <si>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</si>
  <si>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</si>
  <si>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</si>
  <si>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</si>
  <si>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</si>
  <si>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</si>
  <si>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</si>
  <si>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</si>
  <si>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</si>
  <si>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</si>
  <si>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</si>
  <si>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</si>
  <si>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</si>
  <si>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</si>
  <si>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</si>
  <si>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</si>
  <si>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</si>
  <si>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</si>
  <si>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</si>
  <si>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</si>
  <si>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</si>
  <si>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</si>
  <si>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</si>
  <si>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</si>
  <si>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</si>
  <si>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</si>
  <si>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</si>
  <si>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</si>
  <si>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</si>
  <si>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</si>
  <si>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</si>
  <si>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</si>
  <si>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</si>
  <si>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</si>
  <si>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</si>
  <si>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</si>
  <si>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</si>
  <si>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73847/1</t>
  </si>
  <si>
    <t>ALUGUEL CONTAINER/ESCRIT INCL INST ELET LARG=2,20 COMP=6,20M          ALT=2,50M CHAPA ACO C/NERV TRAPEZ FORRO C/ISOL TERMO/ACUSTICO         CHASSIS REFORC PISO COMPENS NAVAL EXC TRANSP/CARGA/DESCARGA</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</si>
  <si>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</si>
  <si>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</si>
  <si>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</si>
  <si>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</si>
  <si>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</si>
  <si>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</si>
  <si>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</si>
  <si>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</si>
  <si>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</si>
  <si>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</si>
  <si>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</si>
  <si>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</si>
  <si>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</si>
  <si>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</si>
  <si>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</si>
  <si>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</si>
  <si>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</si>
  <si>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</si>
  <si>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</si>
  <si>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</si>
  <si>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</si>
  <si>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</si>
  <si>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</si>
  <si>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</si>
  <si>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</si>
  <si>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</si>
  <si>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</si>
  <si>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</si>
  <si>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</si>
  <si>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</si>
  <si>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</si>
  <si>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</si>
  <si>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</si>
  <si>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</si>
  <si>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</si>
  <si>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</si>
  <si>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</si>
  <si>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</si>
  <si>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</si>
  <si>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</si>
  <si>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</si>
  <si>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</si>
  <si>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</si>
  <si>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</si>
  <si>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</si>
  <si>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</si>
  <si>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</si>
  <si>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</si>
  <si>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</si>
  <si>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</si>
  <si>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</si>
  <si>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</si>
  <si>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</si>
  <si>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</si>
  <si>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</si>
  <si>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</si>
  <si>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</si>
  <si>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</si>
  <si>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</si>
  <si>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</si>
  <si>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</si>
  <si>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</si>
  <si>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</si>
  <si>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</si>
  <si>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</si>
  <si>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</si>
  <si>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</si>
  <si>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</si>
  <si>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</si>
  <si>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</si>
  <si>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</si>
  <si>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</si>
  <si>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</si>
  <si>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</si>
  <si>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</si>
  <si>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</si>
  <si>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</si>
  <si>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</si>
  <si>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</si>
  <si>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</si>
  <si>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</si>
  <si>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</si>
  <si>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</si>
  <si>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</si>
  <si>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</si>
  <si>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</si>
  <si>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</si>
  <si>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</si>
  <si>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</si>
  <si>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</si>
  <si>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</si>
  <si>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</si>
  <si>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</si>
  <si>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</si>
  <si>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</si>
  <si>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</si>
  <si>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</si>
  <si>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</si>
  <si>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</si>
  <si>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</si>
  <si>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</si>
  <si>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</si>
  <si>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</si>
  <si>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</si>
  <si>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</si>
  <si>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</si>
  <si>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</si>
  <si>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</si>
  <si>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</si>
  <si>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</si>
  <si>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</si>
  <si>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</si>
  <si>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</si>
  <si>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</si>
  <si>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</si>
  <si>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</si>
  <si>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</si>
  <si>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</si>
  <si>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</si>
  <si>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</si>
  <si>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</si>
  <si>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</si>
  <si>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</si>
  <si>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</si>
  <si>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</si>
  <si>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</si>
  <si>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</si>
  <si>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</si>
  <si>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</si>
  <si>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</si>
  <si>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</si>
  <si>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</si>
  <si>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</si>
  <si>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</si>
  <si>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</si>
  <si>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</si>
  <si>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</si>
  <si>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</si>
  <si>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</si>
  <si>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</si>
  <si>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</si>
  <si>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</si>
  <si>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</si>
  <si>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</si>
  <si>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</si>
  <si>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</si>
  <si>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</si>
  <si>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</si>
  <si>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</si>
  <si>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</si>
  <si>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</si>
  <si>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</si>
  <si>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</si>
  <si>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</si>
  <si>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</si>
  <si>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</si>
  <si>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</si>
  <si>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</si>
  <si>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</si>
  <si>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</si>
  <si>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</si>
  <si>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</si>
  <si>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</si>
  <si>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</si>
  <si>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</si>
  <si>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</si>
  <si>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</si>
  <si>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</si>
  <si>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</si>
  <si>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</si>
  <si>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</si>
  <si>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</si>
  <si>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</si>
  <si>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</si>
  <si>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</si>
  <si>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</si>
  <si>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</si>
  <si>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</si>
  <si>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</si>
  <si>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</si>
  <si>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</si>
  <si>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</si>
  <si>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</si>
  <si>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</si>
  <si>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</si>
  <si>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</si>
  <si>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</si>
  <si>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</si>
  <si>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</si>
  <si>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</si>
  <si>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</si>
  <si>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</si>
  <si>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</si>
  <si>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</si>
  <si>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</si>
  <si>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</si>
  <si>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</si>
  <si>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</si>
  <si>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</si>
  <si>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</si>
  <si>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</si>
  <si>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</si>
  <si>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</si>
  <si>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</si>
  <si>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</si>
  <si>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</si>
  <si>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</si>
  <si>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</si>
  <si>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</si>
  <si>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</si>
  <si>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</si>
  <si>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</si>
  <si>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</si>
  <si>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</si>
  <si>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</si>
  <si>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</si>
  <si>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</si>
  <si>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</si>
  <si>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</si>
  <si>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</si>
  <si>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</si>
  <si>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</si>
  <si>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</si>
  <si>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</si>
  <si>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</si>
  <si>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</si>
  <si>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</si>
  <si>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</si>
  <si>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</si>
  <si>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</si>
  <si>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</si>
  <si>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</si>
  <si>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</si>
  <si>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</si>
  <si>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</si>
  <si>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</si>
  <si>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</si>
  <si>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</si>
  <si>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</si>
  <si>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</si>
  <si>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</si>
  <si>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</si>
  <si>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</si>
  <si>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</si>
  <si>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</si>
  <si>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</si>
  <si>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</si>
  <si>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</si>
  <si>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</si>
  <si>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</si>
  <si>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</si>
  <si>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</si>
  <si>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</si>
  <si>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</si>
  <si>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</si>
  <si>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</si>
  <si>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</si>
  <si>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</si>
  <si>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</si>
  <si>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</si>
  <si>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</si>
  <si>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</si>
  <si>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</si>
  <si>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</si>
  <si>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</si>
  <si>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</si>
  <si>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</si>
  <si>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</si>
  <si>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</si>
  <si>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</si>
  <si>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</si>
  <si>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</si>
  <si>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</si>
  <si>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</si>
  <si>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</si>
  <si>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</si>
  <si>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</si>
  <si>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</si>
  <si>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</si>
  <si>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</si>
  <si>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</si>
  <si>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</si>
  <si>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</si>
  <si>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</si>
  <si>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</si>
  <si>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</si>
  <si>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</si>
  <si>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</si>
  <si>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</si>
  <si>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</si>
  <si>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</si>
  <si>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</si>
  <si>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</si>
  <si>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</si>
  <si>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</si>
  <si>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</si>
  <si>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</si>
  <si>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</si>
  <si>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</si>
  <si>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</si>
  <si>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</si>
  <si>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</si>
  <si>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</si>
  <si>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</si>
  <si>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</si>
  <si>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</si>
  <si>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</si>
  <si>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</si>
  <si>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</si>
  <si>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</si>
  <si>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</si>
  <si>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</si>
  <si>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</si>
  <si>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</si>
  <si>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</si>
  <si>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</si>
  <si>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</si>
  <si>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</si>
  <si>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</si>
  <si>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</si>
  <si>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</si>
  <si>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</si>
  <si>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</si>
  <si>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</si>
  <si>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</si>
  <si>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</si>
  <si>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</si>
  <si>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</si>
  <si>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</si>
  <si>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</si>
  <si>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</si>
  <si>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</si>
  <si>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</si>
  <si>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</si>
  <si>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</si>
  <si>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</si>
  <si>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</si>
  <si>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</si>
  <si>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</si>
  <si>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</si>
  <si>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</si>
  <si>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</si>
  <si>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</si>
  <si>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</si>
  <si>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</si>
  <si>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</si>
  <si>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</si>
  <si>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</si>
  <si>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</si>
  <si>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</si>
  <si>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</si>
  <si>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</si>
  <si>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</si>
  <si>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</si>
  <si>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</si>
  <si>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</si>
  <si>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</si>
  <si>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</si>
  <si>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</si>
  <si>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</si>
  <si>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</si>
  <si>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</si>
  <si>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</si>
  <si>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</si>
  <si>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</si>
  <si>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</si>
  <si>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</si>
  <si>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</si>
  <si>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</si>
  <si>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</si>
  <si>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</si>
  <si>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</si>
  <si>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</si>
  <si>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</si>
  <si>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</si>
  <si>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</si>
  <si>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</si>
  <si>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</si>
  <si>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</si>
  <si>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</si>
  <si>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</si>
  <si>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</si>
  <si>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</si>
  <si>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</si>
  <si>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</si>
  <si>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</si>
  <si>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</si>
  <si>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</si>
  <si>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</si>
  <si>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</si>
  <si>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</si>
  <si>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</si>
  <si>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</si>
  <si>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</si>
  <si>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</si>
  <si>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</si>
  <si>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</si>
  <si>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</si>
  <si>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</si>
  <si>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</si>
  <si>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</si>
  <si>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</si>
  <si>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</si>
  <si>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</si>
  <si>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</si>
  <si>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</si>
  <si>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</si>
  <si>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</si>
  <si>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</si>
  <si>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</si>
  <si>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</si>
  <si>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</si>
  <si>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</si>
  <si>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</si>
  <si>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</si>
  <si>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</si>
  <si>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</si>
  <si>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</si>
  <si>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</si>
  <si>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</si>
  <si>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</si>
  <si>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</si>
  <si>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</si>
  <si>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</si>
  <si>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</si>
  <si>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</si>
  <si>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</si>
  <si>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</si>
  <si>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</si>
  <si>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</si>
  <si>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</si>
  <si>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</si>
  <si>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</si>
  <si>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</si>
  <si>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</si>
  <si>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</si>
  <si>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</si>
  <si>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</si>
  <si>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</si>
  <si>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</si>
  <si>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</si>
  <si>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</si>
  <si>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</si>
  <si>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</si>
  <si>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</si>
  <si>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</si>
  <si>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</si>
  <si>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</si>
  <si>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</si>
  <si>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</si>
  <si>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</si>
  <si>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</si>
  <si>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</si>
  <si>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</si>
  <si>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</si>
  <si>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</si>
  <si>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</si>
  <si>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</si>
  <si>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</si>
  <si>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</si>
  <si>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</si>
  <si>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</si>
  <si>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</si>
  <si>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</si>
  <si>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</si>
  <si>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</si>
  <si>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</si>
  <si>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</si>
  <si>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</si>
  <si>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</si>
  <si>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</si>
  <si>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</si>
  <si>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</si>
  <si>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</si>
  <si>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</si>
  <si>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</si>
  <si>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</si>
  <si>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</si>
  <si>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</si>
  <si>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</si>
  <si>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</si>
  <si>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</si>
  <si>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</si>
  <si>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</si>
  <si>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</si>
  <si>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</si>
  <si>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</si>
  <si>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</si>
  <si>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</si>
  <si>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</si>
  <si>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</si>
  <si>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</si>
  <si>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</si>
  <si>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</si>
  <si>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</si>
  <si>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</si>
  <si>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</si>
  <si>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</si>
  <si>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</si>
  <si>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</si>
  <si>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</si>
  <si>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</si>
  <si>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</si>
  <si>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</si>
  <si>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</si>
  <si>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</si>
  <si>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</si>
  <si>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</si>
  <si>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</si>
  <si>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</si>
  <si>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</si>
  <si>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</si>
  <si>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</si>
  <si>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</si>
  <si>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</si>
  <si>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</si>
  <si>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</si>
  <si>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</si>
  <si>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</si>
  <si>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</si>
  <si>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</si>
  <si>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</si>
  <si>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</si>
  <si>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</si>
  <si>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</si>
  <si>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</si>
  <si>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</si>
  <si>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</si>
  <si>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</si>
  <si>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</si>
  <si>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</si>
  <si>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</si>
  <si>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</si>
  <si>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</si>
  <si>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</si>
  <si>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</si>
  <si>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</si>
  <si>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</si>
  <si>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</si>
  <si>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</si>
  <si>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</si>
  <si>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</si>
  <si>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</si>
  <si>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</si>
  <si>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</si>
  <si>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</si>
  <si>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</si>
  <si>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</si>
  <si>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</si>
  <si>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</si>
  <si>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</si>
  <si>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</si>
  <si>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</si>
  <si>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</si>
  <si>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</si>
  <si>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</si>
  <si>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</si>
  <si>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</si>
  <si>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</si>
  <si>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</si>
  <si>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</si>
  <si>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</si>
  <si>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</si>
  <si>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</si>
  <si>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</si>
  <si>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</si>
  <si>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</si>
  <si>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</si>
  <si>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</si>
  <si>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</si>
  <si>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</si>
  <si>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</si>
  <si>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</si>
  <si>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</si>
  <si>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</si>
  <si>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</si>
  <si>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</si>
  <si>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</si>
  <si>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</si>
  <si>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</si>
  <si>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</si>
  <si>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</si>
  <si>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</si>
  <si>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</si>
  <si>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</si>
  <si>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</si>
  <si>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</si>
  <si>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</si>
  <si>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</si>
  <si>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</si>
  <si>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</si>
  <si>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</si>
  <si>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</si>
  <si>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</si>
  <si>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</si>
  <si>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</si>
  <si>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</si>
  <si>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</si>
  <si>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</si>
  <si>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</si>
  <si>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</si>
  <si>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</si>
  <si>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</si>
  <si>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</si>
  <si>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</si>
  <si>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</si>
  <si>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</si>
  <si>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</si>
  <si>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</si>
  <si>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</si>
  <si>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</si>
  <si>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</si>
  <si>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</si>
  <si>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</si>
  <si>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</si>
  <si>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</si>
  <si>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</si>
  <si>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</si>
  <si>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</si>
  <si>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</si>
  <si>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</si>
  <si>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</si>
  <si>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</si>
  <si>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</si>
  <si>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</si>
  <si>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</si>
  <si>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</si>
  <si>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</si>
  <si>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</si>
  <si>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</si>
  <si>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</si>
  <si>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</si>
  <si>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</si>
  <si>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</si>
  <si>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</si>
  <si>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</si>
  <si>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</si>
  <si>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</si>
  <si>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</si>
  <si>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</si>
  <si>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</si>
  <si>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</si>
  <si>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</si>
  <si>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</si>
  <si>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</si>
  <si>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</si>
  <si>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</si>
  <si>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</si>
  <si>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</si>
  <si>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</si>
  <si>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</si>
  <si>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</si>
  <si>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</si>
  <si>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</si>
  <si>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</si>
  <si>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</si>
  <si>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</si>
  <si>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</si>
  <si>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</si>
  <si>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</si>
  <si>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</si>
  <si>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</si>
  <si>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</si>
  <si>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</si>
  <si>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</si>
  <si>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</si>
  <si>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</si>
  <si>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</si>
  <si>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</si>
  <si>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</si>
  <si>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</si>
  <si>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</si>
  <si>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</si>
  <si>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</si>
  <si>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</si>
  <si>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</si>
  <si>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</si>
  <si>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</si>
  <si>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</si>
  <si>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</si>
  <si>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</si>
  <si>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</si>
  <si>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</si>
  <si>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</si>
  <si>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</si>
  <si>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</si>
  <si>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</si>
  <si>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</si>
  <si>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</si>
  <si>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</si>
  <si>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</si>
  <si>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</si>
  <si>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</si>
  <si>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</si>
  <si>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</si>
  <si>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</si>
  <si>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</si>
  <si>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</si>
  <si>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</si>
  <si>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</si>
  <si>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</si>
  <si>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</si>
  <si>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</si>
  <si>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</si>
  <si>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</si>
  <si>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</si>
  <si>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</si>
  <si>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</si>
  <si>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</si>
  <si>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</si>
  <si>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</si>
  <si>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</si>
  <si>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</si>
  <si>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</si>
  <si>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</si>
  <si>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</si>
  <si>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</si>
  <si>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</si>
  <si>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</si>
  <si>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</si>
  <si>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</si>
  <si>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</si>
  <si>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</si>
  <si>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</si>
  <si>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</si>
  <si>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</si>
  <si>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</si>
  <si>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</si>
  <si>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</si>
  <si>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</si>
  <si>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</si>
  <si>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</si>
  <si>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</si>
  <si>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</si>
  <si>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</si>
  <si>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</si>
  <si>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</si>
  <si>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</si>
  <si>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</si>
  <si>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</si>
  <si>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</si>
  <si>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</si>
  <si>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</si>
  <si>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</si>
  <si>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</si>
  <si>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</si>
  <si>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</si>
  <si>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</si>
  <si>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</si>
  <si>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</si>
  <si>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</si>
  <si>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</si>
  <si>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</si>
  <si>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</si>
  <si>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</si>
  <si>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</si>
  <si>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</si>
  <si>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</si>
  <si>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</si>
  <si>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</si>
  <si>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</si>
  <si>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</si>
  <si>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</si>
  <si>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</si>
  <si>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</si>
  <si>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</si>
  <si>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</si>
  <si>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</si>
  <si>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</si>
  <si>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</si>
  <si>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</si>
  <si>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</si>
  <si>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</si>
  <si>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</si>
  <si>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</si>
  <si>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</si>
  <si>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</si>
  <si>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</si>
  <si>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</si>
  <si>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</si>
  <si>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</si>
  <si>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</si>
  <si>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</si>
  <si>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</si>
  <si>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</si>
  <si>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</si>
  <si>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</si>
  <si>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</si>
  <si>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</si>
  <si>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</si>
  <si>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</si>
  <si>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</si>
  <si>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</si>
  <si>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</si>
  <si>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</si>
  <si>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</si>
  <si>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</si>
  <si>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</si>
  <si>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</si>
  <si>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</si>
  <si>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</si>
  <si>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</si>
  <si>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</si>
  <si>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</si>
  <si>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</si>
  <si>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</si>
  <si>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</si>
  <si>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</si>
  <si>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</si>
  <si>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</si>
  <si>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</si>
  <si>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</si>
  <si>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</si>
  <si>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</si>
  <si>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</si>
  <si>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</si>
  <si>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</si>
  <si>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</si>
  <si>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</si>
  <si>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</si>
  <si>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</si>
  <si>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</si>
  <si>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</si>
  <si>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</si>
  <si>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</si>
  <si>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</si>
  <si>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</si>
  <si>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</si>
  <si>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</si>
  <si>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</si>
  <si>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</si>
  <si>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</si>
  <si>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</si>
  <si>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</si>
  <si>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</si>
  <si>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</si>
  <si>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</si>
  <si>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</si>
  <si>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</si>
  <si>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</si>
  <si>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</si>
  <si>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</si>
  <si>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</si>
  <si>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</si>
  <si>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</si>
  <si>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</si>
  <si>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</si>
  <si>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</si>
  <si>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</si>
  <si>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</si>
  <si>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</si>
  <si>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</si>
  <si>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</si>
  <si>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</si>
  <si>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</si>
  <si>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</si>
  <si>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</si>
  <si>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</si>
  <si>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</si>
  <si>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</si>
  <si>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</si>
  <si>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</si>
  <si>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</si>
  <si>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</si>
  <si>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</si>
  <si>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</si>
  <si>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</si>
  <si>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</si>
  <si>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</si>
  <si>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</si>
  <si>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</si>
  <si>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</si>
  <si>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</si>
  <si>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</si>
  <si>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</si>
  <si>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</si>
  <si>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</si>
  <si>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</si>
  <si>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</si>
  <si>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</si>
  <si>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</si>
  <si>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</si>
  <si>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</si>
  <si>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</si>
  <si>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</si>
  <si>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</si>
  <si>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</si>
  <si>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</si>
  <si>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</si>
  <si>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</si>
  <si>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</si>
  <si>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</si>
  <si>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</si>
  <si>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</si>
  <si>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</si>
  <si>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</si>
  <si>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</si>
  <si>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</si>
  <si>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</si>
  <si>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</si>
  <si>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</si>
  <si>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</si>
  <si>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</si>
  <si>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</si>
  <si>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</si>
  <si>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</si>
  <si>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</si>
  <si>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</si>
  <si>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</si>
  <si>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</si>
  <si>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</si>
  <si>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</si>
  <si>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</si>
  <si>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</si>
  <si>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</si>
  <si>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</si>
  <si>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</si>
  <si>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</si>
  <si>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</si>
  <si>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</si>
  <si>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</si>
  <si>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</si>
  <si>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</si>
  <si>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</si>
  <si>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</si>
  <si>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</si>
  <si>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</si>
  <si>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</si>
  <si>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</si>
  <si>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</si>
  <si>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</si>
  <si>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</si>
  <si>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</si>
  <si>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</si>
  <si>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</si>
  <si>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</si>
  <si>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</si>
  <si>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</si>
  <si>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</si>
  <si>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</si>
  <si>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</si>
  <si>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</si>
  <si>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</si>
  <si>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</si>
  <si>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</si>
  <si>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</si>
  <si>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</si>
  <si>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</si>
  <si>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</si>
  <si>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</si>
  <si>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</si>
  <si>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</si>
  <si>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</si>
  <si>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</si>
  <si>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</si>
  <si>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</si>
  <si>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</si>
  <si>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</si>
  <si>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</si>
  <si>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</si>
  <si>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</si>
  <si>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</si>
  <si>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</si>
  <si>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</si>
  <si>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</si>
  <si>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</si>
  <si>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</si>
  <si>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</si>
  <si>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</si>
  <si>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</si>
  <si>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</si>
  <si>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</si>
  <si>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</si>
  <si>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</si>
  <si>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</si>
  <si>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</si>
  <si>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</si>
  <si>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</si>
  <si>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</si>
  <si>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</si>
  <si>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</si>
  <si>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</si>
  <si>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</si>
  <si>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</si>
  <si>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</si>
  <si>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</si>
  <si>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</si>
  <si>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</si>
  <si>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</si>
  <si>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</si>
  <si>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</si>
  <si>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</si>
  <si>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</si>
  <si>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</si>
  <si>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</si>
  <si>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</si>
  <si>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</si>
  <si>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</si>
  <si>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</si>
  <si>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</si>
  <si>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</si>
  <si>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</si>
  <si>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</si>
  <si>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</si>
  <si>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</si>
  <si>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</si>
  <si>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</si>
  <si>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</si>
  <si>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</si>
  <si>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</si>
  <si>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</si>
  <si>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</si>
  <si>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</si>
  <si>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</si>
  <si>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</si>
  <si>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</si>
  <si>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</si>
  <si>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</si>
  <si>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</si>
  <si>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</si>
  <si>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</si>
  <si>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</si>
  <si>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</si>
  <si>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</si>
  <si>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</si>
  <si>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</si>
  <si>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</si>
  <si>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</si>
  <si>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</si>
  <si>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</si>
  <si>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</si>
  <si>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</si>
  <si>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</si>
  <si>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</si>
  <si>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</si>
  <si>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</si>
  <si>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</si>
  <si>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</si>
  <si>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</si>
  <si>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</si>
  <si>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</si>
  <si>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</si>
  <si>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</si>
  <si>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</si>
  <si>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</si>
  <si>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</si>
  <si>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</si>
  <si>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</si>
  <si>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</si>
  <si>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</si>
  <si>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</si>
  <si>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</si>
  <si>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</si>
  <si>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</si>
  <si>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</si>
  <si>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</si>
  <si>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</si>
  <si>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</si>
  <si>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</si>
  <si>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</si>
  <si>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</si>
  <si>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</si>
  <si>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</si>
  <si>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</si>
  <si>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</si>
  <si>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</si>
  <si>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</si>
  <si>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</si>
  <si>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</si>
  <si>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</si>
  <si>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</si>
  <si>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</si>
  <si>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</si>
  <si>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</si>
  <si>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</si>
  <si>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</si>
  <si>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</si>
  <si>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</si>
  <si>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</si>
  <si>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</si>
  <si>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</si>
  <si>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</si>
  <si>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</si>
  <si>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</si>
  <si>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</si>
  <si>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</si>
  <si>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</si>
  <si>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</si>
  <si>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</si>
  <si>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</si>
  <si>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</si>
  <si>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</si>
  <si>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</si>
  <si>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</si>
  <si>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</si>
  <si>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</si>
  <si>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</si>
  <si>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</si>
  <si>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</si>
  <si>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</si>
  <si>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</si>
  <si>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</si>
  <si>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</si>
  <si>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</si>
  <si>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</si>
  <si>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</si>
  <si>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</si>
  <si>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</si>
  <si>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</si>
  <si>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</si>
  <si>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</si>
  <si>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</si>
  <si>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</si>
  <si>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</si>
  <si>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</si>
  <si>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</si>
  <si>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</si>
  <si>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</si>
  <si>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</si>
  <si>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</si>
  <si>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</si>
  <si>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</si>
  <si>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</si>
  <si>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</si>
  <si>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</si>
  <si>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</si>
  <si>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</si>
  <si>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</si>
  <si>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</si>
  <si>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</si>
  <si>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</si>
  <si>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</si>
  <si>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</si>
  <si>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</si>
  <si>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</si>
  <si>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</si>
  <si>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</si>
  <si>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</si>
  <si>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</si>
  <si>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</si>
  <si>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</si>
  <si>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</si>
  <si>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</si>
  <si>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</si>
  <si>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</si>
  <si>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</si>
  <si>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</si>
  <si>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</si>
  <si>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</si>
  <si>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</si>
  <si>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</si>
  <si>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</si>
  <si>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</si>
  <si>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</si>
  <si>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</si>
  <si>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</si>
  <si>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</si>
  <si>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</si>
  <si>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</si>
  <si>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</si>
  <si>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</si>
  <si>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</si>
  <si>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</si>
  <si>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</si>
  <si>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</si>
  <si>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</si>
  <si>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</si>
  <si>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</si>
  <si>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</si>
  <si>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</si>
  <si>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</si>
  <si>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</si>
  <si>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</si>
  <si>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</si>
  <si>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</si>
  <si>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</si>
  <si>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</si>
  <si>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</si>
  <si>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</si>
  <si>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</si>
  <si>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</si>
  <si>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</si>
  <si>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</si>
  <si>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</si>
  <si>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</si>
  <si>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</si>
  <si>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</si>
  <si>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</si>
  <si>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</si>
  <si>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</si>
  <si>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</si>
  <si>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</si>
  <si>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</si>
  <si>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</si>
  <si>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</si>
  <si>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</si>
  <si>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</si>
  <si>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</si>
  <si>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</si>
  <si>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</si>
  <si>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</si>
  <si>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</si>
  <si>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</si>
  <si>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</si>
  <si>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</si>
  <si>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</si>
  <si>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</si>
  <si>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</si>
  <si>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</si>
  <si>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</si>
  <si>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</si>
  <si>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</si>
  <si>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</si>
  <si>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</si>
  <si>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</si>
  <si>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</si>
  <si>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</si>
  <si>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</si>
  <si>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</si>
  <si>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</si>
  <si>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</si>
  <si>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</si>
  <si>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</si>
  <si>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</si>
  <si>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</si>
  <si>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</si>
  <si>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</si>
  <si>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</si>
  <si>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</si>
  <si>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</si>
  <si>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</si>
  <si>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</si>
  <si>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</si>
  <si>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</si>
  <si>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</si>
  <si>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</si>
  <si>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</si>
  <si>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</si>
  <si>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</si>
  <si>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</si>
  <si>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</si>
  <si>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</si>
  <si>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</si>
  <si>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</si>
  <si>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</si>
  <si>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</si>
  <si>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</si>
  <si>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</si>
  <si>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</si>
  <si>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</si>
  <si>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</si>
  <si>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</si>
  <si>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</si>
  <si>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</si>
  <si>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</si>
  <si>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</si>
  <si>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</si>
  <si>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</si>
  <si>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</si>
  <si>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</si>
  <si>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</si>
  <si>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</si>
  <si>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</si>
  <si>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</si>
  <si>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</si>
  <si>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</si>
  <si>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</si>
  <si>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</si>
  <si>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</si>
  <si>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</si>
  <si>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</si>
  <si>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</si>
  <si>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</si>
  <si>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</si>
  <si>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</si>
  <si>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</si>
  <si>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</si>
  <si>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</si>
  <si>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</si>
  <si>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</si>
  <si>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</si>
  <si>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</si>
  <si>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</si>
  <si>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</si>
  <si>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</si>
  <si>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</si>
  <si>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</si>
  <si>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</si>
  <si>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</si>
  <si>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</si>
  <si>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</si>
  <si>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</si>
  <si>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</si>
  <si>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</si>
  <si>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</si>
  <si>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</si>
  <si>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</si>
  <si>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</si>
  <si>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</si>
  <si>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</si>
  <si>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</si>
  <si>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</si>
  <si>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</si>
  <si>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</si>
  <si>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</si>
  <si>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</si>
  <si>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</si>
  <si>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</si>
  <si>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</si>
  <si>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</si>
  <si>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</si>
  <si>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</si>
  <si>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</si>
  <si>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</si>
  <si>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</si>
  <si>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</si>
  <si>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</si>
  <si>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</si>
  <si>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</si>
  <si>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</si>
  <si>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</si>
  <si>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</si>
  <si>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</si>
  <si>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</si>
  <si>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</si>
  <si>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</si>
  <si>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</si>
  <si>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</si>
  <si>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</si>
  <si>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</si>
  <si>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</si>
  <si>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</si>
  <si>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</si>
  <si>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</si>
  <si>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</si>
  <si>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</si>
  <si>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</si>
  <si>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</si>
  <si>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</si>
  <si>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</si>
  <si>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</si>
  <si>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</si>
  <si>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</si>
  <si>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</si>
  <si>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</si>
  <si>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</si>
  <si>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</si>
  <si>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</si>
  <si>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</si>
  <si>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</si>
  <si>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</si>
  <si>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</si>
  <si>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</si>
  <si>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</si>
  <si>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</si>
  <si>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</si>
  <si>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</si>
  <si>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</si>
  <si>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</si>
  <si>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</si>
  <si>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</si>
  <si>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</si>
  <si>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</si>
  <si>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</si>
  <si>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</si>
  <si>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</si>
  <si>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</si>
  <si>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</si>
  <si>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</si>
  <si>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</si>
  <si>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</si>
  <si>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</si>
  <si>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</si>
  <si>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</si>
  <si>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</si>
  <si>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</si>
  <si>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</si>
  <si>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</si>
  <si>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</si>
  <si>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</si>
  <si>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</si>
  <si>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</si>
  <si>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</si>
  <si>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</si>
  <si>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</si>
  <si>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</si>
  <si>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</si>
  <si>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</si>
  <si>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</si>
  <si>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</si>
  <si>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</si>
  <si>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</si>
  <si>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</si>
  <si>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</si>
  <si>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</si>
  <si>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</si>
  <si>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</si>
  <si>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</si>
  <si>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</si>
  <si>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</si>
  <si>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</si>
  <si>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</si>
  <si>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</si>
  <si>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</si>
  <si>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</si>
  <si>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</si>
  <si>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</si>
  <si>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</si>
  <si>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</si>
  <si>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</si>
  <si>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</si>
  <si>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</si>
  <si>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</si>
  <si>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</si>
  <si>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</si>
  <si>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</si>
  <si>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</si>
  <si>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</si>
  <si>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</si>
  <si>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</si>
  <si>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</si>
  <si>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</si>
  <si>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</si>
  <si>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</si>
  <si>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</si>
  <si>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</si>
  <si>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</si>
  <si>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</si>
  <si>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</si>
  <si>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</si>
  <si>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</si>
  <si>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</si>
  <si>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</si>
  <si>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</si>
  <si>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</si>
  <si>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</si>
  <si>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</si>
  <si>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</si>
  <si>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</si>
  <si>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</si>
  <si>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</si>
  <si>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</si>
  <si>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</si>
  <si>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</si>
  <si>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</si>
  <si>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</si>
  <si>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</si>
  <si>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</si>
  <si>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</si>
  <si>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</si>
  <si>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</si>
  <si>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</si>
  <si>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</si>
  <si>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</si>
  <si>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</si>
  <si>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</si>
  <si>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</si>
  <si>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</si>
  <si>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</si>
  <si>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</si>
  <si>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</si>
  <si>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</si>
  <si>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</si>
  <si>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</si>
  <si>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</si>
  <si>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</si>
  <si>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</si>
  <si>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</si>
  <si>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</si>
  <si>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</si>
  <si>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</si>
  <si>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</si>
  <si>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</si>
  <si>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</si>
  <si>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</si>
  <si>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</si>
  <si>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</si>
  <si>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</si>
  <si>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</si>
  <si>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</si>
  <si>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</si>
  <si>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</si>
  <si>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</si>
  <si>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</si>
  <si>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</si>
  <si>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</si>
  <si>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</si>
  <si>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</si>
  <si>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</si>
  <si>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</si>
  <si>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</si>
  <si>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</si>
  <si>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</si>
  <si>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</si>
  <si>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</si>
  <si>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</si>
  <si>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</si>
  <si>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</si>
  <si>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</si>
  <si>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</si>
  <si>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</si>
  <si>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</si>
  <si>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</si>
  <si>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</si>
  <si>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</si>
  <si>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</si>
  <si>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</si>
  <si>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</si>
  <si>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</si>
  <si>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</si>
  <si>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</si>
  <si>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</si>
  <si>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</si>
  <si>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</si>
  <si>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</si>
  <si>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</si>
  <si>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</si>
  <si>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</si>
  <si>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</si>
  <si>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</si>
  <si>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</si>
  <si>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</si>
  <si>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</si>
  <si>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</si>
  <si>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</si>
  <si>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</si>
  <si>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</si>
  <si>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</si>
  <si>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</si>
  <si>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</si>
  <si>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</si>
  <si>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</si>
  <si>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</si>
  <si>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</si>
  <si>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</si>
  <si>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</si>
  <si>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</si>
  <si>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</si>
  <si>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</si>
  <si>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</si>
  <si>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</si>
  <si>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</si>
  <si>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</si>
  <si>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</si>
  <si>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</si>
  <si>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</si>
  <si>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</si>
  <si>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</si>
  <si>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</si>
  <si>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</si>
  <si>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</si>
  <si>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</si>
  <si>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</si>
  <si>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</si>
  <si>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</si>
  <si>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</si>
  <si>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</si>
  <si>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</si>
  <si>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</si>
  <si>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</si>
  <si>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</si>
  <si>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</si>
  <si>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</si>
  <si>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</si>
  <si>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</si>
  <si>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</si>
  <si>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</si>
  <si>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</si>
  <si>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</si>
  <si>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</si>
  <si>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</si>
  <si>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</si>
  <si>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</si>
  <si>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</si>
  <si>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</si>
  <si>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</si>
  <si>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</si>
  <si>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</si>
  <si>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</si>
  <si>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</si>
  <si>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</si>
  <si>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</si>
  <si>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</si>
  <si>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</si>
  <si>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</si>
  <si>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</si>
  <si>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</si>
  <si>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</si>
  <si>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</si>
  <si>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</si>
  <si>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</si>
  <si>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</si>
  <si>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</si>
  <si>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</si>
  <si>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</si>
  <si>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</si>
  <si>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</si>
  <si>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</si>
  <si>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</si>
  <si>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</si>
  <si>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</si>
  <si>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</si>
  <si>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</si>
  <si>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</si>
  <si>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</si>
  <si>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</si>
  <si>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</si>
  <si>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</si>
  <si>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</si>
  <si>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</si>
  <si>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</si>
  <si>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</si>
  <si>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</si>
  <si>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</si>
  <si>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</si>
  <si>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</si>
  <si>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</si>
  <si>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</si>
  <si>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</si>
  <si>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</si>
  <si>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</si>
  <si>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</si>
  <si>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</si>
  <si>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</si>
  <si>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</si>
  <si>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</si>
  <si>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</si>
  <si>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</si>
  <si>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</si>
  <si>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</si>
  <si>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</si>
  <si>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</si>
  <si>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</si>
  <si>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</si>
  <si>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</si>
  <si>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</si>
  <si>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</si>
  <si>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</si>
  <si>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</si>
  <si>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</si>
  <si>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</si>
  <si>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</si>
  <si>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</si>
  <si>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</si>
  <si>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</si>
  <si>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</si>
  <si>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</si>
  <si>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</si>
  <si>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</si>
  <si>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</si>
  <si>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</si>
  <si>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</si>
  <si>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</si>
  <si>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</si>
  <si>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</si>
  <si>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</si>
  <si>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</si>
  <si>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</si>
  <si>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</si>
  <si>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</si>
  <si>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</si>
  <si>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</si>
  <si>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</si>
  <si>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</si>
  <si>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</si>
  <si>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</si>
  <si>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</si>
  <si>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</si>
  <si>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</si>
  <si>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</si>
  <si>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</si>
  <si>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</si>
  <si>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</si>
  <si>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</si>
  <si>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</si>
  <si>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</si>
  <si>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</si>
  <si>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</si>
  <si>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</si>
  <si>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</si>
  <si>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</si>
  <si>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</si>
  <si>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</si>
  <si>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</si>
  <si>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</si>
  <si>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</si>
  <si>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</si>
  <si>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</si>
  <si>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</si>
  <si>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</si>
  <si>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</si>
  <si>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</si>
  <si>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</si>
  <si>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</si>
  <si>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</si>
  <si>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</si>
  <si>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</si>
  <si>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</si>
  <si>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</si>
  <si>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</si>
  <si>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</si>
  <si>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</si>
  <si>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</si>
  <si>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</si>
  <si>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</si>
  <si>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</si>
  <si>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</si>
  <si>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</si>
  <si>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</si>
  <si>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</si>
  <si>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</si>
  <si>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</si>
  <si>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</si>
  <si>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</si>
  <si>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</si>
  <si>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</si>
  <si>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</si>
  <si>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</si>
  <si>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</si>
  <si>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</si>
  <si>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</si>
  <si>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</si>
  <si>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</si>
  <si>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</si>
  <si>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</si>
  <si>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</si>
  <si>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</si>
  <si>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</si>
  <si>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</si>
  <si>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</si>
  <si>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</si>
  <si>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</si>
  <si>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</si>
  <si>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</si>
  <si>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</si>
  <si>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</si>
  <si>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</si>
  <si>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</si>
  <si>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</si>
  <si>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</si>
  <si>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</si>
  <si>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</si>
  <si>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</si>
  <si>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</si>
  <si>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</si>
  <si>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</si>
  <si>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</si>
  <si>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</si>
  <si>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</si>
  <si>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</si>
  <si>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</si>
  <si>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</si>
  <si>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</si>
  <si>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</si>
  <si>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</si>
  <si>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</si>
  <si>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</si>
  <si>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</si>
  <si>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</si>
  <si>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</si>
  <si>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</si>
  <si>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</si>
  <si>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</si>
  <si>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</si>
  <si>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</si>
  <si>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</si>
  <si>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</si>
  <si>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</si>
  <si>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</si>
  <si>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</si>
  <si>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</si>
  <si>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</si>
  <si>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</si>
  <si>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</si>
  <si>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</si>
  <si>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</si>
  <si>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</si>
  <si>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</si>
  <si>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</si>
  <si>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</si>
  <si>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</si>
  <si>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</si>
  <si>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</si>
  <si>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</si>
  <si>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</si>
  <si>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</si>
  <si>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</si>
  <si>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</si>
  <si>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</si>
  <si>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</si>
  <si>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</si>
  <si>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</si>
  <si>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</si>
  <si>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</si>
  <si>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</si>
  <si>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</si>
  <si>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</si>
  <si>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</si>
  <si>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</si>
  <si>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</si>
  <si>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</si>
  <si>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</si>
  <si>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</si>
  <si>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</si>
  <si>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</si>
  <si>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</si>
  <si>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</si>
  <si>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</si>
  <si>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</si>
  <si>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</si>
  <si>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</si>
  <si>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</si>
  <si>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</si>
  <si>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</si>
  <si>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</si>
  <si>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</si>
  <si>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</si>
  <si>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</si>
  <si>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</si>
  <si>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</si>
  <si>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</si>
  <si>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</si>
  <si>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</si>
  <si>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</si>
  <si>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</si>
  <si>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</si>
  <si>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</si>
  <si>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</si>
  <si>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</si>
  <si>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</si>
  <si>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</si>
  <si>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</si>
  <si>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</si>
  <si>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</si>
  <si>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</si>
  <si>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</si>
  <si>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</si>
  <si>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</si>
  <si>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</si>
  <si>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</si>
  <si>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</si>
  <si>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</si>
  <si>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</si>
  <si>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</si>
  <si>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</si>
  <si>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</si>
  <si>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</si>
  <si>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</si>
  <si>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</si>
  <si>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</si>
  <si>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</si>
  <si>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</si>
  <si>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</si>
  <si>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</si>
  <si>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</si>
  <si>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</si>
  <si>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</si>
  <si>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</si>
  <si>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</si>
  <si>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</si>
  <si>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</si>
  <si>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</si>
  <si>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</si>
  <si>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</si>
  <si>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</si>
  <si>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</si>
  <si>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</si>
  <si>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</si>
  <si>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</si>
  <si>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</si>
  <si>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</si>
  <si>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</si>
  <si>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</si>
  <si>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</si>
  <si>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</si>
  <si>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</si>
  <si>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</si>
  <si>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</si>
  <si>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</si>
  <si>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</si>
  <si>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</si>
  <si>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</si>
  <si>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</si>
  <si>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</si>
  <si>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</si>
  <si>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</si>
  <si>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</si>
  <si>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</si>
  <si>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</si>
  <si>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</si>
  <si>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</si>
  <si>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</si>
  <si>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</si>
  <si>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</si>
  <si>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</si>
  <si>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</si>
  <si>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</si>
  <si>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</si>
  <si>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</si>
  <si>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</si>
  <si>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</si>
  <si>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</si>
  <si>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</si>
  <si>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</si>
  <si>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</si>
  <si>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</si>
  <si>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</si>
  <si>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</si>
  <si>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</si>
  <si>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</si>
  <si>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</si>
  <si>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</si>
  <si>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</si>
  <si>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</si>
  <si>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</si>
  <si>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</si>
  <si>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</si>
  <si>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</si>
  <si>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</si>
  <si>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</si>
  <si>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</si>
  <si>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</si>
  <si>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</si>
  <si>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</si>
  <si>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</si>
  <si>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</si>
  <si>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</si>
  <si>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</si>
  <si>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</si>
  <si>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</si>
  <si>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</si>
  <si>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</si>
  <si>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</si>
  <si>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</si>
  <si>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</si>
  <si>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</si>
  <si>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</si>
  <si>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</si>
  <si>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</si>
  <si>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</si>
  <si>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</si>
  <si>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</si>
  <si>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</si>
  <si>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</si>
  <si>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</si>
  <si>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</si>
  <si>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</si>
  <si>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</si>
  <si>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</si>
  <si>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</si>
  <si>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</si>
  <si>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</si>
  <si>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74121/1</t>
  </si>
  <si>
    <t>JUNTA DE DILATACAO PARA IMPERMEABILIZACAO, COM SELANTE ELASTICO MONOCOMPONENTE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</si>
  <si>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</si>
  <si>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</si>
  <si>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</si>
  <si>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</si>
  <si>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</si>
  <si>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</si>
  <si>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</si>
  <si>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</si>
  <si>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</si>
  <si>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</si>
  <si>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</si>
  <si>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</si>
  <si>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</si>
  <si>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</si>
  <si>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</si>
  <si>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</si>
  <si>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</si>
  <si>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</si>
  <si>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</si>
  <si>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</si>
  <si>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</si>
  <si>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</si>
  <si>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</si>
  <si>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</si>
  <si>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</si>
  <si>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</si>
  <si>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</si>
  <si>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</si>
  <si>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</si>
  <si>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</si>
  <si>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</si>
  <si>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</si>
  <si>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</si>
  <si>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</si>
  <si>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</si>
  <si>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</si>
  <si>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</si>
  <si>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</si>
  <si>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</si>
  <si>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</si>
  <si>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</si>
  <si>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</si>
  <si>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</si>
  <si>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</si>
  <si>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</si>
  <si>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</si>
  <si>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</si>
  <si>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</si>
  <si>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</si>
  <si>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</si>
  <si>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</si>
  <si>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</si>
  <si>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</si>
  <si>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</si>
  <si>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</si>
  <si>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</si>
  <si>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</si>
  <si>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</si>
  <si>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</si>
  <si>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</si>
  <si>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</si>
  <si>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</si>
  <si>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</si>
  <si>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</si>
  <si>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</si>
  <si>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</si>
  <si>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</si>
  <si>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</si>
  <si>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</si>
  <si>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</si>
  <si>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</si>
  <si>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</si>
  <si>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</si>
  <si>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</si>
  <si>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</si>
  <si>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</si>
  <si>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</si>
  <si>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</si>
  <si>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</si>
  <si>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</si>
  <si>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</si>
  <si>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</si>
  <si>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</si>
  <si>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</si>
  <si>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</si>
  <si>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</si>
  <si>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</si>
  <si>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</si>
  <si>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</si>
  <si>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</si>
  <si>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</si>
  <si>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</si>
  <si>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</si>
  <si>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</si>
  <si>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</si>
  <si>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</si>
  <si>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</si>
  <si>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</si>
  <si>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</si>
  <si>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</si>
  <si>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</si>
  <si>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</si>
  <si>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</si>
  <si>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</si>
  <si>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</si>
  <si>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</si>
  <si>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</si>
  <si>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</si>
  <si>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</si>
  <si>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</si>
  <si>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</si>
  <si>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</si>
  <si>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</si>
  <si>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</si>
  <si>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</si>
  <si>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</si>
  <si>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</si>
  <si>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</si>
  <si>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</si>
  <si>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</si>
  <si>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</si>
  <si>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</si>
  <si>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</si>
  <si>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</si>
  <si>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</si>
  <si>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</si>
  <si>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</si>
  <si>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</si>
  <si>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</si>
  <si>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</si>
  <si>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</si>
  <si>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</si>
  <si>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</si>
  <si>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</si>
  <si>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</si>
  <si>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</si>
  <si>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</si>
  <si>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</si>
  <si>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</si>
  <si>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</si>
  <si>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</si>
  <si>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</si>
  <si>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</si>
  <si>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</si>
  <si>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</si>
  <si>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</si>
  <si>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</si>
  <si>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</si>
  <si>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</si>
  <si>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</si>
  <si>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</si>
  <si>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</si>
  <si>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</si>
  <si>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</si>
  <si>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</si>
  <si>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</si>
  <si>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</si>
  <si>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</si>
  <si>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</si>
  <si>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</si>
  <si>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</si>
  <si>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</si>
  <si>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</si>
  <si>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</si>
  <si>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</si>
  <si>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</si>
  <si>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</si>
  <si>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</si>
  <si>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</si>
  <si>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</si>
  <si>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</si>
  <si>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</si>
  <si>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</si>
  <si>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</si>
  <si>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</si>
  <si>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</si>
  <si>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</si>
  <si>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</si>
  <si>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</si>
  <si>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</si>
  <si>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</si>
  <si>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</si>
  <si>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</si>
  <si>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</si>
  <si>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</si>
  <si>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</si>
  <si>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</si>
  <si>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</si>
  <si>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</si>
  <si>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</si>
  <si>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</si>
  <si>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</si>
  <si>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</si>
  <si>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</si>
  <si>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</si>
  <si>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</si>
  <si>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</si>
  <si>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</si>
  <si>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</si>
  <si>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</si>
  <si>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</si>
  <si>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</si>
  <si>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</si>
  <si>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</si>
  <si>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</si>
  <si>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</si>
  <si>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</si>
  <si>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</si>
  <si>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</si>
  <si>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</si>
  <si>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</si>
  <si>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</si>
  <si>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</si>
  <si>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</si>
  <si>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</si>
  <si>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</si>
  <si>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</si>
  <si>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</si>
  <si>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</si>
  <si>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</si>
  <si>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</si>
  <si>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</si>
  <si>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</si>
  <si>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</si>
  <si>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</si>
  <si>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</si>
  <si>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</si>
  <si>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</si>
  <si>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</si>
  <si>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</si>
  <si>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</si>
  <si>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</si>
  <si>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</si>
  <si>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</si>
  <si>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</si>
  <si>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</si>
  <si>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</si>
  <si>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</si>
  <si>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</si>
  <si>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</si>
  <si>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</si>
  <si>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</si>
  <si>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</si>
  <si>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</si>
  <si>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</si>
  <si>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</si>
  <si>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</si>
  <si>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</si>
  <si>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</si>
  <si>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</si>
  <si>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</si>
  <si>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</si>
  <si>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</si>
  <si>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</si>
  <si>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</si>
  <si>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</si>
  <si>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</si>
  <si>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</si>
  <si>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</si>
  <si>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</si>
  <si>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</si>
  <si>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</si>
  <si>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</si>
  <si>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</si>
  <si>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</si>
  <si>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</si>
  <si>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</si>
  <si>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</si>
  <si>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</si>
  <si>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</si>
  <si>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</si>
  <si>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</si>
  <si>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</si>
  <si>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</si>
  <si>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</si>
  <si>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</si>
  <si>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</si>
  <si>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</si>
  <si>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</si>
  <si>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</si>
  <si>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</si>
  <si>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</si>
  <si>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</si>
  <si>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</si>
  <si>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</si>
  <si>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</si>
  <si>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</si>
  <si>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</si>
  <si>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</si>
  <si>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</si>
  <si>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</si>
  <si>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</si>
  <si>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</si>
  <si>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</si>
  <si>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</si>
  <si>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</si>
  <si>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</si>
  <si>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</si>
  <si>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</si>
  <si>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</si>
  <si>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</si>
  <si>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</si>
  <si>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</si>
  <si>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</si>
  <si>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</si>
  <si>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</si>
  <si>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</si>
  <si>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</si>
  <si>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</si>
  <si>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</si>
  <si>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</si>
  <si>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</si>
  <si>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</si>
  <si>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</si>
  <si>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</si>
  <si>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</si>
  <si>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</si>
  <si>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</si>
  <si>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</si>
  <si>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</si>
  <si>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</si>
  <si>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</si>
  <si>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</si>
  <si>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</si>
  <si>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</si>
  <si>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</si>
  <si>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</si>
  <si>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</si>
  <si>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</si>
  <si>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</si>
  <si>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</si>
  <si>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</si>
  <si>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</si>
  <si>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</si>
  <si>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</si>
  <si>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</si>
  <si>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</si>
  <si>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</si>
  <si>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</si>
  <si>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</si>
  <si>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</si>
  <si>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</si>
  <si>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</si>
  <si>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</si>
  <si>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</si>
  <si>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</si>
  <si>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</si>
  <si>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</si>
  <si>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</si>
  <si>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</si>
  <si>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</si>
  <si>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</si>
  <si>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</si>
  <si>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</si>
  <si>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</si>
  <si>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</si>
  <si>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</si>
  <si>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</si>
  <si>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</si>
  <si>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</si>
  <si>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</si>
  <si>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</si>
  <si>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</si>
  <si>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</si>
  <si>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</si>
  <si>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</si>
  <si>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</si>
  <si>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</si>
  <si>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</si>
  <si>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</si>
  <si>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</si>
  <si>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</si>
  <si>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</si>
  <si>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</si>
  <si>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</si>
  <si>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</si>
  <si>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</si>
  <si>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</si>
  <si>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</si>
  <si>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</si>
  <si>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</si>
  <si>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</si>
  <si>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</si>
  <si>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</si>
  <si>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</si>
  <si>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</si>
  <si>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</si>
  <si>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</si>
  <si>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</si>
  <si>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</si>
  <si>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</si>
  <si>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</si>
  <si>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</si>
  <si>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</si>
  <si>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</si>
  <si>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</si>
  <si>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</si>
  <si>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</si>
  <si>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</si>
  <si>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</si>
  <si>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</si>
  <si>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</si>
  <si>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</si>
  <si>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</si>
  <si>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</si>
  <si>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</si>
  <si>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</si>
  <si>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</si>
  <si>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</si>
  <si>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</si>
  <si>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</si>
  <si>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</si>
  <si>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</si>
  <si>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</si>
  <si>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</si>
  <si>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</si>
  <si>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</si>
  <si>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</si>
  <si>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</si>
  <si>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</si>
  <si>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</si>
  <si>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</si>
  <si>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</si>
  <si>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</si>
  <si>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</si>
  <si>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</si>
  <si>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</si>
  <si>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</si>
  <si>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</si>
  <si>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</si>
  <si>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</si>
  <si>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</si>
  <si>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</si>
  <si>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</si>
  <si>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</si>
  <si>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</si>
  <si>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</si>
  <si>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</si>
  <si>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</si>
  <si>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</si>
  <si>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</si>
  <si>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</si>
  <si>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</si>
  <si>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</si>
  <si>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</si>
  <si>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</si>
  <si>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</si>
  <si>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</si>
  <si>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</si>
  <si>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</si>
  <si>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</si>
  <si>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</si>
  <si>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</si>
  <si>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</si>
  <si>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</si>
  <si>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</si>
  <si>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</si>
  <si>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</si>
  <si>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</si>
  <si>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</si>
  <si>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</si>
  <si>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</si>
  <si>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</si>
  <si>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</si>
  <si>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</si>
  <si>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</si>
  <si>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</si>
  <si>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</si>
  <si>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</si>
  <si>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</si>
  <si>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</si>
  <si>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</si>
  <si>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</si>
  <si>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</si>
  <si>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</si>
  <si>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</si>
  <si>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</si>
  <si>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</si>
  <si>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</si>
  <si>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</si>
  <si>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</si>
  <si>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</si>
  <si>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</si>
  <si>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</si>
  <si>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</si>
  <si>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</si>
  <si>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</si>
  <si>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</si>
  <si>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</si>
  <si>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</si>
  <si>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</si>
  <si>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</si>
  <si>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</si>
  <si>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</si>
  <si>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</si>
  <si>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</si>
  <si>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</si>
  <si>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</si>
  <si>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</si>
  <si>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</si>
  <si>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</si>
  <si>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</si>
  <si>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</si>
  <si>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</si>
  <si>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</si>
  <si>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</si>
  <si>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</si>
  <si>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</si>
  <si>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</si>
  <si>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</si>
  <si>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</si>
  <si>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</si>
  <si>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</si>
  <si>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</si>
  <si>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</si>
  <si>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</si>
  <si>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</si>
  <si>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</si>
  <si>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</si>
  <si>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</si>
  <si>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</si>
  <si>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</si>
  <si>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</si>
  <si>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</si>
  <si>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</si>
  <si>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</si>
  <si>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</si>
  <si>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</si>
  <si>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</si>
  <si>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</si>
  <si>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</si>
  <si>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</si>
  <si>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</si>
  <si>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</si>
  <si>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</si>
  <si>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</si>
  <si>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</si>
  <si>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</si>
  <si>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</si>
  <si>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</si>
  <si>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</si>
  <si>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</si>
  <si>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</si>
  <si>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</si>
  <si>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</si>
  <si>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</si>
  <si>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</si>
  <si>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</si>
  <si>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</si>
  <si>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</si>
  <si>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</si>
  <si>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</si>
  <si>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</si>
  <si>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</si>
  <si>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</si>
  <si>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</si>
  <si>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</si>
  <si>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</si>
  <si>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</si>
  <si>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</si>
  <si>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</si>
  <si>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</si>
  <si>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</si>
  <si>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</si>
  <si>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</si>
  <si>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</si>
  <si>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</si>
  <si>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</si>
  <si>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</si>
  <si>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</si>
  <si>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</si>
  <si>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</si>
  <si>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</si>
  <si>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</si>
  <si>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</si>
  <si>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</si>
  <si>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</si>
  <si>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</si>
  <si>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</si>
  <si>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</si>
  <si>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</si>
  <si>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</si>
  <si>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</si>
  <si>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</si>
  <si>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</si>
  <si>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</si>
  <si>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</si>
  <si>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</si>
  <si>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</si>
  <si>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</si>
  <si>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</si>
  <si>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</si>
  <si>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</si>
  <si>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</si>
  <si>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</si>
  <si>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</si>
  <si>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</si>
  <si>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</si>
  <si>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</si>
  <si>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</si>
  <si>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</si>
  <si>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</si>
  <si>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</si>
  <si>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</si>
  <si>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</si>
  <si>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</si>
  <si>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</si>
  <si>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</si>
  <si>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</si>
  <si>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</si>
  <si>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</si>
  <si>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</si>
  <si>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</si>
  <si>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</si>
  <si>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</si>
  <si>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</si>
  <si>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</si>
  <si>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</si>
  <si>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</si>
  <si>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</si>
  <si>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</si>
  <si>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</si>
  <si>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</si>
  <si>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</si>
  <si>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</si>
  <si>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</si>
  <si>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</si>
  <si>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</si>
  <si>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</si>
  <si>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</si>
  <si>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</si>
  <si>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</si>
  <si>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</si>
  <si>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</si>
  <si>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</si>
  <si>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</si>
  <si>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</si>
  <si>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</si>
  <si>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</si>
  <si>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</si>
  <si>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</si>
  <si>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</si>
  <si>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</si>
  <si>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</si>
  <si>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</si>
  <si>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</si>
  <si>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</si>
  <si>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</si>
  <si>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</si>
  <si>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</si>
  <si>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</si>
  <si>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</si>
  <si>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</si>
  <si>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</si>
  <si>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</si>
  <si>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</si>
  <si>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</si>
  <si>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</si>
  <si>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</si>
  <si>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</si>
  <si>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</si>
  <si>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</si>
  <si>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</si>
  <si>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</si>
  <si>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</si>
  <si>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</si>
  <si>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</si>
  <si>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</si>
  <si>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</si>
  <si>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</si>
  <si>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</si>
  <si>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</si>
  <si>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</si>
  <si>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</si>
  <si>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</si>
  <si>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</si>
  <si>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</si>
  <si>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</si>
  <si>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</si>
  <si>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</si>
  <si>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</si>
  <si>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</si>
  <si>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</si>
  <si>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</si>
  <si>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</si>
  <si>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</si>
  <si>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</si>
  <si>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</si>
  <si>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</si>
  <si>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</si>
  <si>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</si>
  <si>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</si>
  <si>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</si>
  <si>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</si>
  <si>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</si>
  <si>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</si>
  <si>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</si>
  <si>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</si>
  <si>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</si>
  <si>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</si>
  <si>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</si>
  <si>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</si>
  <si>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</si>
  <si>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</si>
  <si>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</si>
  <si>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</si>
  <si>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</si>
  <si>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</si>
  <si>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</si>
  <si>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</si>
  <si>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</si>
  <si>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</si>
  <si>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</si>
  <si>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</si>
  <si>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</si>
  <si>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</si>
  <si>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</si>
  <si>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</si>
  <si>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</si>
  <si>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</si>
  <si>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</si>
  <si>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</si>
  <si>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</si>
  <si>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</si>
  <si>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</si>
  <si>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</si>
  <si>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</si>
  <si>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</si>
  <si>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</si>
  <si>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</si>
  <si>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</si>
  <si>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</si>
  <si>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</si>
  <si>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</si>
  <si>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</si>
  <si>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</si>
  <si>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</si>
  <si>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</si>
  <si>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</si>
  <si>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</si>
  <si>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</si>
  <si>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</si>
  <si>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</si>
  <si>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</si>
  <si>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</si>
  <si>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</si>
  <si>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</si>
  <si>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</si>
  <si>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</si>
  <si>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</si>
  <si>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</si>
  <si>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</si>
  <si>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</si>
  <si>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</si>
  <si>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</si>
  <si>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</si>
  <si>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</si>
  <si>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</si>
  <si>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</si>
  <si>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</si>
  <si>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</si>
  <si>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</si>
  <si>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</si>
  <si>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</si>
  <si>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</si>
  <si>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</si>
  <si>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</si>
  <si>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</si>
  <si>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</si>
  <si>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</si>
  <si>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</si>
  <si>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</si>
  <si>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</si>
  <si>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</si>
  <si>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</si>
  <si>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</si>
  <si>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</si>
  <si>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</si>
  <si>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</si>
  <si>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</si>
  <si>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</si>
  <si>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</si>
  <si>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</si>
  <si>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</si>
  <si>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</si>
  <si>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</si>
  <si>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</si>
  <si>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</si>
  <si>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</si>
  <si>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</si>
  <si>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</si>
  <si>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</si>
  <si>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</si>
  <si>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</si>
  <si>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</si>
  <si>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</si>
  <si>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</si>
  <si>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</si>
  <si>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</si>
  <si>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</si>
  <si>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</si>
  <si>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</si>
  <si>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</si>
  <si>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</si>
  <si>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</si>
  <si>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</si>
  <si>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</si>
  <si>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</si>
  <si>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</si>
  <si>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</si>
  <si>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</si>
  <si>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</si>
  <si>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</si>
  <si>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</si>
  <si>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</si>
  <si>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</si>
  <si>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</si>
  <si>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</si>
  <si>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</si>
  <si>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</si>
  <si>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</si>
  <si>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</si>
  <si>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</si>
  <si>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</si>
  <si>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</si>
  <si>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</si>
  <si>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</si>
  <si>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</si>
  <si>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</si>
  <si>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</si>
  <si>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</si>
  <si>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</si>
  <si>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</si>
  <si>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</si>
  <si>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</si>
  <si>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</si>
  <si>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</si>
  <si>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</si>
  <si>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</si>
  <si>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</si>
  <si>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</si>
  <si>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</si>
  <si>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</si>
  <si>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</si>
  <si>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</si>
  <si>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</si>
  <si>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</si>
  <si>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</si>
  <si>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</si>
  <si>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</si>
  <si>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</si>
  <si>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</si>
  <si>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</si>
  <si>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</si>
  <si>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</si>
  <si>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</si>
  <si>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</si>
  <si>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</si>
  <si>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</si>
  <si>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</si>
  <si>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</si>
  <si>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</si>
  <si>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</si>
  <si>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</si>
  <si>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</si>
  <si>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</si>
  <si>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</si>
  <si>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</si>
  <si>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</si>
  <si>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</si>
  <si>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</si>
  <si>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</si>
  <si>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</si>
  <si>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</si>
  <si>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</si>
  <si>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</si>
  <si>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</si>
  <si>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</si>
  <si>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</si>
  <si>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</si>
  <si>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</si>
  <si>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</si>
  <si>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</si>
  <si>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</si>
  <si>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</si>
  <si>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</si>
  <si>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</si>
  <si>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</si>
  <si>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</si>
  <si>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</si>
  <si>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</si>
  <si>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</si>
  <si>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</si>
  <si>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</si>
  <si>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</si>
  <si>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</si>
  <si>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</si>
  <si>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</si>
  <si>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</si>
  <si>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</si>
  <si>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</si>
  <si>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</si>
  <si>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</si>
  <si>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</si>
  <si>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</si>
  <si>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</si>
  <si>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</si>
  <si>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</si>
  <si>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</si>
  <si>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</si>
  <si>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</si>
  <si>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</si>
  <si>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</si>
  <si>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</si>
  <si>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</si>
  <si>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</si>
  <si>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</si>
  <si>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</si>
  <si>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</si>
  <si>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</si>
  <si>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</si>
  <si>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</si>
  <si>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</si>
  <si>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</si>
  <si>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</si>
  <si>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</si>
  <si>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</si>
  <si>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</si>
  <si>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</si>
  <si>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</si>
  <si>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</si>
  <si>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</si>
  <si>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</si>
  <si>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</si>
  <si>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</si>
  <si>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</si>
  <si>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</si>
  <si>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</si>
  <si>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</si>
  <si>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</si>
  <si>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</si>
  <si>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</si>
  <si>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</si>
  <si>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</si>
  <si>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</si>
  <si>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</si>
  <si>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</si>
  <si>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</si>
  <si>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</si>
  <si>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</si>
  <si>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</si>
  <si>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</si>
  <si>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</si>
  <si>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</si>
  <si>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</si>
  <si>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</si>
  <si>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</si>
  <si>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</si>
  <si>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</si>
  <si>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</si>
  <si>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</si>
  <si>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</si>
  <si>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</si>
  <si>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</si>
  <si>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</si>
  <si>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</si>
  <si>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</si>
  <si>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</si>
  <si>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</si>
  <si>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</si>
  <si>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</si>
  <si>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</si>
  <si>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</si>
  <si>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</si>
  <si>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</si>
  <si>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</si>
  <si>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</si>
  <si>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</si>
  <si>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</si>
  <si>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</si>
  <si>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</si>
  <si>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</si>
  <si>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</si>
  <si>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</si>
  <si>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</si>
  <si>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</si>
  <si>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</si>
  <si>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</si>
  <si>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</si>
  <si>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</si>
  <si>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</si>
  <si>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</si>
  <si>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</si>
  <si>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</si>
  <si>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</si>
  <si>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</si>
  <si>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</si>
  <si>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</si>
  <si>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</si>
  <si>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</si>
  <si>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</si>
  <si>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</si>
  <si>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</si>
  <si>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</si>
  <si>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</si>
  <si>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</si>
  <si>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</si>
  <si>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</si>
  <si>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</si>
  <si>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</si>
  <si>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</si>
  <si>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</si>
  <si>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</si>
  <si>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</si>
  <si>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</si>
  <si>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</si>
  <si>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</si>
  <si>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</si>
  <si>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</si>
  <si>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</si>
  <si>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</si>
  <si>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</si>
  <si>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</si>
  <si>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</si>
  <si>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</si>
  <si>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</si>
  <si>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</si>
  <si>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</si>
  <si>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</si>
  <si>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</si>
  <si>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</si>
  <si>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</si>
  <si>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</si>
  <si>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</si>
  <si>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</si>
  <si>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</si>
  <si>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</si>
  <si>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</si>
  <si>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</si>
  <si>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</si>
  <si>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</si>
  <si>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</si>
  <si>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</si>
  <si>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</si>
  <si>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</si>
  <si>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</si>
  <si>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</si>
  <si>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</si>
  <si>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</si>
  <si>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</si>
  <si>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</si>
  <si>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</si>
  <si>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</si>
  <si>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</si>
  <si>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</si>
  <si>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</si>
  <si>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</si>
  <si>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</si>
  <si>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</si>
  <si>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</si>
  <si>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</si>
  <si>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</si>
  <si>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</si>
  <si>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</si>
  <si>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</si>
  <si>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</si>
  <si>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</si>
  <si>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</si>
  <si>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</si>
  <si>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</si>
  <si>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</si>
  <si>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</si>
  <si>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</si>
  <si>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</si>
  <si>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</si>
  <si>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</si>
  <si>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</si>
  <si>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</si>
  <si>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</si>
  <si>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</si>
  <si>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</si>
  <si>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</si>
  <si>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</si>
  <si>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</si>
  <si>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</si>
  <si>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</si>
  <si>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</si>
  <si>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</si>
  <si>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</si>
  <si>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</si>
  <si>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</si>
  <si>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</si>
  <si>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</si>
  <si>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</si>
  <si>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</si>
  <si>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</si>
  <si>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</si>
  <si>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</si>
  <si>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</si>
  <si>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</si>
  <si>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</si>
  <si>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</si>
  <si>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</si>
  <si>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</si>
  <si>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</si>
  <si>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</si>
  <si>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</si>
  <si>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</si>
  <si>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</si>
  <si>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</si>
  <si>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</si>
  <si>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</si>
  <si>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</si>
  <si>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</si>
  <si>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</si>
  <si>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</si>
  <si>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</si>
  <si>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</si>
  <si>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</si>
  <si>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</si>
  <si>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</si>
  <si>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</si>
  <si>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</si>
  <si>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</si>
  <si>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</si>
  <si>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</si>
  <si>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</si>
  <si>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</si>
  <si>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</si>
  <si>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</si>
  <si>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</si>
  <si>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</si>
  <si>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</si>
  <si>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</si>
  <si>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</si>
  <si>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</si>
  <si>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</si>
  <si>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</si>
  <si>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</si>
  <si>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</si>
  <si>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</si>
  <si>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</si>
  <si>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</si>
  <si>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</si>
  <si>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</si>
  <si>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</si>
  <si>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</si>
  <si>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</si>
  <si>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</si>
  <si>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</si>
  <si>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</si>
  <si>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</si>
  <si>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</si>
  <si>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</si>
  <si>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</si>
  <si>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</si>
  <si>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</si>
  <si>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</si>
  <si>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</si>
  <si>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</si>
  <si>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</si>
  <si>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</si>
  <si>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</si>
  <si>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</si>
  <si>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</si>
  <si>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</si>
  <si>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</si>
  <si>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</si>
  <si>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</si>
  <si>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</si>
  <si>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</si>
  <si>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</si>
  <si>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</si>
  <si>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</si>
  <si>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</si>
  <si>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</si>
  <si>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</si>
  <si>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</si>
  <si>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</si>
  <si>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</si>
  <si>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</si>
  <si>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</si>
  <si>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</si>
  <si>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</si>
  <si>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</si>
  <si>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</si>
  <si>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</si>
  <si>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</si>
  <si>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</si>
  <si>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</si>
  <si>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</si>
  <si>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</si>
  <si>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</si>
  <si>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</si>
  <si>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</si>
  <si>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</si>
  <si>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</si>
  <si>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</si>
  <si>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</si>
  <si>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</si>
  <si>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</si>
  <si>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</si>
  <si>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</si>
  <si>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</si>
  <si>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</si>
  <si>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</si>
  <si>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</si>
  <si>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</si>
  <si>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</si>
  <si>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</si>
  <si>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</si>
  <si>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</si>
  <si>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</si>
  <si>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</si>
  <si>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</si>
  <si>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</si>
  <si>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</si>
  <si>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</si>
  <si>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</si>
  <si>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</si>
  <si>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</si>
  <si>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</si>
  <si>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</si>
  <si>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</si>
  <si>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</si>
  <si>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</si>
  <si>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</si>
  <si>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</si>
  <si>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</si>
  <si>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</si>
  <si>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</si>
  <si>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</si>
  <si>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</si>
  <si>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</si>
  <si>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</si>
  <si>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</si>
  <si>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</si>
  <si>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</si>
  <si>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</si>
  <si>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</si>
  <si>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</si>
  <si>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</si>
  <si>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</si>
  <si>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</si>
  <si>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</si>
  <si>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</si>
  <si>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</si>
  <si>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</si>
  <si>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</si>
  <si>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</si>
  <si>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</si>
  <si>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</si>
  <si>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</si>
  <si>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</si>
  <si>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</si>
  <si>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</si>
  <si>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</si>
  <si>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</si>
  <si>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</si>
  <si>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</si>
  <si>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</si>
  <si>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</si>
  <si>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</si>
  <si>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</si>
  <si>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</si>
  <si>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</si>
  <si>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</si>
  <si>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</si>
  <si>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</si>
  <si>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</si>
  <si>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</si>
  <si>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</si>
  <si>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</si>
  <si>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</si>
  <si>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</si>
  <si>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</si>
  <si>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</si>
  <si>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</si>
  <si>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</si>
  <si>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</si>
  <si>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</si>
  <si>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</si>
  <si>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</si>
  <si>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</si>
  <si>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</si>
  <si>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</si>
  <si>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</si>
  <si>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</si>
  <si>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</si>
  <si>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</si>
  <si>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</si>
  <si>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</si>
  <si>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</si>
  <si>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</si>
  <si>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</si>
  <si>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</si>
  <si>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</si>
  <si>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</si>
  <si>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</si>
  <si>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</si>
  <si>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</si>
  <si>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</si>
  <si>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</si>
  <si>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</si>
  <si>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</si>
  <si>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</si>
  <si>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</si>
  <si>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</si>
  <si>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</si>
  <si>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</si>
  <si>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</si>
  <si>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</si>
  <si>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</si>
  <si>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</si>
  <si>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</si>
  <si>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</si>
  <si>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</si>
  <si>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</si>
  <si>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</si>
  <si>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</si>
  <si>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</si>
  <si>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</si>
  <si>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</si>
  <si>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</si>
  <si>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</si>
  <si>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</si>
  <si>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</si>
  <si>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</si>
  <si>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</si>
  <si>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</si>
  <si>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</si>
  <si>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</si>
  <si>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</si>
  <si>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</si>
  <si>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</si>
  <si>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</si>
  <si>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</si>
  <si>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</si>
  <si>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</si>
  <si>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</si>
  <si>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</si>
  <si>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</si>
  <si>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</si>
  <si>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</si>
  <si>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</si>
  <si>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</si>
  <si>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</si>
  <si>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</si>
  <si>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</si>
  <si>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</si>
  <si>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</si>
  <si>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</si>
  <si>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</si>
  <si>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</si>
  <si>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</si>
  <si>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</si>
  <si>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</si>
  <si>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</si>
  <si>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</si>
  <si>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</si>
  <si>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</si>
  <si>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</si>
  <si>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</si>
  <si>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</si>
  <si>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</si>
  <si>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</si>
  <si>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</si>
  <si>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</si>
  <si>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</si>
  <si>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</si>
  <si>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</si>
  <si>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</si>
  <si>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</si>
  <si>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</si>
  <si>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</si>
  <si>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</si>
  <si>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</si>
  <si>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</si>
  <si>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</si>
  <si>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</si>
  <si>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</si>
  <si>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</si>
  <si>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</si>
  <si>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</si>
  <si>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</si>
  <si>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</si>
  <si>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</si>
  <si>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</si>
  <si>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</si>
  <si>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</si>
  <si>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</si>
  <si>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</si>
  <si>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</si>
  <si>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</si>
  <si>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</si>
  <si>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</si>
  <si>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</si>
  <si>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</si>
  <si>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</si>
  <si>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</si>
  <si>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</si>
  <si>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</si>
  <si>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</si>
  <si>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</si>
  <si>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</si>
  <si>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</si>
  <si>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</si>
  <si>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</si>
  <si>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</si>
  <si>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</si>
  <si>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</si>
  <si>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</si>
  <si>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</si>
  <si>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</si>
  <si>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</si>
  <si>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</si>
  <si>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</si>
  <si>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</si>
  <si>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</si>
  <si>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</si>
  <si>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</si>
  <si>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</si>
  <si>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</si>
  <si>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</si>
  <si>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</si>
  <si>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</si>
  <si>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</si>
  <si>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</si>
  <si>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</si>
  <si>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</si>
  <si>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</si>
  <si>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</si>
  <si>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</si>
  <si>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</si>
  <si>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</si>
  <si>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</si>
  <si>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</si>
  <si>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</si>
  <si>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</si>
  <si>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</si>
  <si>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</si>
  <si>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</si>
  <si>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</si>
  <si>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</si>
  <si>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</si>
  <si>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</si>
  <si>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</si>
  <si>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</si>
  <si>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</si>
  <si>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</si>
  <si>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</si>
  <si>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</si>
  <si>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</si>
  <si>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</si>
  <si>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</si>
  <si>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</si>
  <si>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</si>
  <si>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</si>
  <si>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</si>
  <si>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</si>
  <si>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</si>
  <si>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</si>
  <si>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</si>
  <si>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</si>
  <si>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</si>
  <si>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</si>
  <si>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</si>
  <si>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</si>
  <si>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</si>
  <si>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</si>
  <si>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</si>
  <si>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</si>
  <si>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</si>
  <si>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</si>
  <si>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</si>
  <si>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</si>
  <si>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</si>
  <si>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</si>
  <si>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</si>
  <si>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</si>
  <si>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</si>
  <si>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</si>
  <si>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</si>
  <si>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</si>
  <si>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</si>
  <si>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</si>
  <si>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</si>
  <si>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</si>
  <si>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</si>
  <si>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</si>
  <si>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</si>
  <si>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</si>
  <si>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</si>
  <si>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</si>
  <si>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</si>
  <si>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</si>
  <si>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</si>
  <si>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</si>
  <si>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</si>
  <si>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</si>
  <si>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</si>
  <si>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</si>
  <si>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</si>
  <si>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</si>
  <si>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</si>
  <si>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</si>
  <si>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</si>
  <si>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</si>
  <si>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</si>
  <si>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</si>
  <si>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</si>
  <si>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</si>
  <si>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</si>
  <si>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</si>
  <si>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</si>
  <si>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</si>
  <si>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</si>
  <si>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</si>
  <si>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</si>
  <si>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</si>
  <si>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</si>
  <si>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</si>
  <si>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</si>
  <si>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</si>
  <si>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</si>
  <si>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</si>
  <si>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</si>
  <si>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</si>
  <si>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</si>
  <si>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</si>
  <si>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</si>
  <si>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</si>
  <si>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</si>
  <si>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</si>
  <si>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</si>
  <si>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</si>
  <si>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</si>
  <si>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</si>
  <si>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</si>
  <si>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</si>
  <si>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</si>
  <si>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</si>
  <si>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</si>
  <si>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</si>
  <si>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</si>
  <si>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</si>
  <si>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</si>
  <si>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</si>
  <si>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</si>
  <si>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</si>
  <si>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</si>
  <si>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</si>
  <si>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</si>
  <si>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</si>
  <si>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</si>
  <si>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</si>
  <si>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</si>
  <si>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</si>
  <si>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</si>
  <si>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</si>
  <si>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</si>
  <si>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</si>
  <si>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</si>
  <si>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</si>
  <si>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</si>
  <si>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</si>
  <si>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</si>
  <si>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</si>
  <si>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</si>
  <si>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</si>
  <si>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</si>
  <si>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</si>
  <si>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</si>
  <si>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</si>
  <si>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</si>
  <si>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</si>
  <si>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</si>
  <si>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</si>
  <si>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</si>
  <si>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</si>
  <si>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</si>
  <si>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</si>
  <si>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</si>
  <si>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</si>
  <si>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</si>
  <si>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</si>
  <si>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</si>
  <si>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</si>
  <si>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</si>
  <si>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</si>
  <si>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</si>
  <si>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</si>
  <si>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</si>
  <si>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</si>
  <si>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</si>
  <si>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</si>
  <si>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</si>
  <si>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</si>
  <si>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</si>
  <si>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</si>
  <si>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</si>
  <si>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</si>
  <si>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</si>
  <si>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</si>
  <si>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</si>
  <si>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</si>
  <si>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</si>
  <si>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</si>
  <si>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</si>
  <si>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</si>
  <si>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</si>
  <si>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</si>
  <si>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</si>
  <si>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</si>
  <si>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</si>
  <si>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</si>
  <si>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</si>
  <si>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</si>
  <si>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</si>
  <si>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</si>
  <si>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</si>
  <si>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</si>
  <si>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</si>
  <si>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</si>
  <si>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</si>
  <si>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</si>
  <si>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</si>
  <si>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</si>
  <si>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</si>
  <si>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</si>
  <si>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</si>
  <si>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</si>
  <si>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</si>
  <si>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</si>
  <si>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</si>
  <si>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</si>
  <si>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</si>
  <si>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</si>
  <si>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</si>
  <si>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</si>
  <si>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</si>
  <si>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</si>
  <si>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</si>
  <si>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</si>
  <si>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</si>
  <si>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</si>
  <si>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</si>
  <si>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</si>
  <si>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</si>
  <si>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</si>
  <si>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</si>
  <si>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</si>
  <si>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</si>
  <si>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</si>
  <si>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</si>
  <si>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</si>
  <si>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</si>
  <si>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</si>
  <si>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</si>
  <si>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</si>
  <si>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</si>
  <si>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</si>
  <si>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</si>
  <si>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</si>
  <si>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</si>
  <si>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</si>
  <si>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</si>
  <si>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</si>
  <si>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</si>
  <si>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</si>
  <si>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</si>
  <si>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</si>
  <si>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</si>
  <si>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</si>
  <si>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</si>
  <si>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</si>
  <si>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</si>
  <si>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</si>
  <si>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</si>
  <si>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</si>
  <si>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</si>
  <si>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</si>
  <si>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</si>
  <si>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</si>
  <si>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</si>
  <si>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</si>
  <si>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</si>
  <si>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</si>
  <si>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</si>
  <si>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</si>
  <si>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</si>
  <si>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</si>
  <si>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</si>
  <si>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</si>
  <si>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</si>
  <si>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</si>
  <si>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</si>
  <si>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</si>
  <si>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</si>
  <si>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</si>
  <si>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</si>
  <si>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</si>
  <si>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</si>
  <si>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</si>
  <si>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</si>
  <si>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</si>
  <si>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</si>
  <si>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</si>
  <si>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</si>
  <si>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</si>
  <si>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</si>
  <si>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</si>
  <si>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</si>
  <si>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</si>
  <si>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</si>
  <si>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</si>
  <si>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</si>
  <si>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</si>
  <si>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</si>
  <si>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</si>
  <si>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</si>
  <si>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</si>
  <si>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</si>
  <si>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</si>
  <si>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</si>
  <si>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</si>
  <si>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</si>
  <si>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</si>
  <si>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</si>
  <si>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</si>
  <si>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</si>
  <si>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</si>
  <si>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</si>
  <si>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</si>
  <si>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</si>
  <si>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</si>
  <si>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</si>
  <si>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</si>
  <si>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</si>
  <si>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</si>
  <si>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</si>
  <si>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</si>
  <si>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</si>
  <si>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</si>
  <si>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</si>
  <si>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</si>
  <si>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</si>
  <si>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</si>
  <si>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</si>
  <si>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</si>
  <si>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</si>
  <si>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</si>
  <si>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</si>
  <si>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</si>
  <si>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</si>
  <si>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</si>
  <si>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</si>
  <si>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</si>
  <si>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</si>
  <si>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</si>
  <si>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</si>
  <si>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</si>
  <si>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</si>
  <si>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</si>
  <si>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</si>
  <si>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</si>
  <si>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</si>
  <si>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</si>
  <si>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</si>
  <si>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</si>
  <si>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</si>
  <si>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</si>
  <si>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</si>
  <si>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</si>
  <si>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</si>
  <si>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</si>
  <si>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</si>
  <si>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</si>
  <si>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</si>
  <si>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</si>
  <si>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</si>
  <si>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</si>
  <si>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</si>
  <si>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</si>
  <si>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</si>
  <si>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</si>
  <si>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</si>
  <si>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</si>
  <si>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</si>
  <si>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</si>
  <si>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</si>
  <si>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</si>
  <si>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</si>
  <si>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</si>
  <si>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</si>
  <si>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</si>
  <si>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</si>
  <si>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</si>
  <si>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</si>
  <si>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</si>
  <si>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</si>
  <si>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</si>
  <si>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</si>
  <si>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</si>
  <si>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</si>
  <si>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</si>
  <si>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</si>
  <si>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</si>
  <si>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</si>
  <si>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</si>
  <si>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</si>
  <si>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</si>
  <si>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</si>
  <si>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</si>
  <si>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</si>
  <si>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</si>
  <si>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</si>
  <si>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</si>
  <si>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</si>
  <si>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</si>
  <si>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</si>
  <si>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</si>
  <si>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</si>
  <si>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</si>
  <si>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</si>
  <si>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</si>
  <si>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</si>
  <si>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</si>
  <si>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</si>
  <si>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</si>
  <si>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</si>
  <si>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</si>
  <si>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</si>
  <si>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</si>
  <si>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</si>
  <si>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</si>
  <si>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</si>
  <si>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</si>
  <si>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</si>
  <si>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</si>
  <si>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</si>
  <si>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</si>
  <si>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</si>
  <si>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</si>
  <si>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</si>
  <si>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</si>
  <si>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</si>
  <si>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</si>
  <si>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</si>
  <si>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</si>
  <si>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</si>
  <si>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</si>
  <si>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</si>
  <si>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</si>
  <si>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</si>
  <si>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</si>
  <si>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</si>
  <si>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</si>
  <si>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</si>
  <si>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</si>
  <si>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</si>
  <si>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</si>
  <si>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</si>
  <si>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</si>
  <si>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</si>
  <si>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</si>
  <si>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</si>
  <si>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</si>
  <si>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</si>
  <si>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</si>
  <si>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</si>
  <si>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</si>
  <si>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</si>
  <si>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</si>
  <si>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</si>
  <si>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</si>
  <si>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</si>
  <si>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</si>
  <si>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</si>
  <si>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</si>
  <si>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</si>
  <si>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</si>
  <si>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</si>
  <si>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</si>
  <si>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</si>
  <si>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</si>
  <si>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</si>
  <si>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</si>
  <si>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</si>
  <si>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</si>
  <si>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</si>
  <si>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</si>
  <si>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</si>
  <si>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</si>
  <si>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</si>
  <si>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</si>
  <si>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</si>
  <si>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</si>
  <si>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</si>
  <si>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</si>
  <si>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</si>
  <si>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</si>
  <si>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</si>
  <si>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</si>
  <si>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</si>
  <si>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</si>
  <si>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</si>
  <si>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</si>
  <si>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</si>
  <si>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</si>
  <si>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</si>
  <si>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</si>
  <si>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</si>
  <si>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</si>
  <si>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</si>
  <si>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</si>
  <si>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</si>
  <si>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</si>
  <si>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</si>
  <si>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</si>
  <si>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</si>
  <si>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</si>
  <si>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</si>
  <si>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</si>
  <si>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</si>
  <si>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</si>
  <si>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</si>
  <si>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</si>
  <si>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</si>
  <si>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</si>
  <si>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</si>
  <si>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</si>
  <si>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</si>
  <si>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</si>
  <si>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</si>
  <si>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</si>
  <si>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</si>
  <si>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</si>
  <si>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</si>
  <si>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</si>
  <si>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</si>
  <si>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</si>
  <si>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</si>
  <si>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</si>
  <si>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</si>
  <si>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</si>
  <si>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</si>
  <si>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</si>
  <si>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</si>
  <si>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</si>
  <si>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</si>
  <si>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</si>
  <si>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</si>
  <si>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</si>
  <si>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</si>
  <si>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</si>
  <si>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</si>
  <si>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</si>
  <si>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</si>
  <si>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</si>
  <si>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</si>
  <si>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</si>
  <si>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</si>
  <si>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</si>
  <si>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</si>
  <si>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</si>
  <si>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</si>
  <si>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</si>
  <si>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</si>
  <si>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</si>
  <si>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</si>
  <si>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</si>
  <si>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</si>
  <si>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</si>
  <si>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</si>
  <si>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</si>
  <si>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</si>
  <si>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</si>
  <si>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</si>
  <si>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</si>
  <si>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</si>
  <si>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</si>
  <si>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</si>
  <si>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</si>
  <si>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</si>
  <si>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</si>
  <si>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</si>
  <si>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</si>
  <si>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</si>
  <si>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</si>
  <si>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</si>
  <si>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</si>
  <si>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</si>
  <si>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</si>
  <si>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</si>
  <si>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</si>
  <si>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</si>
  <si>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</si>
  <si>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</si>
  <si>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</si>
  <si>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</si>
  <si>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</si>
  <si>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</si>
  <si>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</si>
  <si>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</si>
  <si>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</si>
  <si>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</si>
  <si>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</si>
  <si>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</si>
  <si>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</si>
  <si>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</si>
  <si>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</si>
  <si>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</si>
  <si>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</si>
  <si>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</si>
  <si>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</si>
  <si>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</si>
  <si>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</si>
  <si>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</si>
  <si>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</si>
  <si>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</si>
  <si>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</si>
  <si>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</si>
  <si>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</si>
  <si>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</si>
  <si>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</si>
  <si>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</si>
  <si>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</si>
  <si>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</si>
  <si>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</si>
  <si>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</si>
  <si>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</si>
  <si>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</si>
  <si>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</si>
  <si>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</si>
  <si>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</si>
  <si>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</si>
  <si>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</si>
  <si>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</si>
  <si>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</si>
  <si>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</si>
  <si>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</si>
  <si>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</si>
  <si>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</si>
  <si>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</si>
  <si>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</si>
  <si>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</si>
  <si>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</si>
  <si>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</si>
  <si>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</si>
  <si>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</si>
  <si>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</si>
  <si>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</si>
  <si>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</si>
  <si>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</si>
  <si>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</si>
  <si>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</si>
  <si>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</si>
  <si>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</si>
  <si>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</si>
  <si>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</si>
  <si>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</si>
  <si>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</si>
  <si>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</si>
  <si>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</si>
  <si>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</si>
  <si>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</si>
  <si>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</si>
  <si>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</si>
  <si>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</si>
  <si>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</si>
  <si>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</si>
  <si>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</si>
  <si>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</si>
  <si>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</si>
  <si>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</si>
  <si>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</si>
  <si>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</si>
  <si>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</si>
  <si>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</si>
  <si>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</si>
  <si>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</si>
  <si>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</si>
  <si>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</si>
  <si>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</si>
  <si>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</si>
  <si>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</si>
  <si>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</si>
  <si>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</si>
  <si>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</si>
  <si>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</si>
  <si>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</si>
  <si>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</si>
  <si>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</si>
  <si>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</si>
  <si>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</si>
  <si>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</si>
  <si>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</si>
  <si>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</si>
  <si>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</si>
  <si>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</si>
  <si>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</si>
  <si>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</si>
  <si>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</si>
  <si>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</si>
  <si>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</si>
  <si>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</si>
  <si>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</si>
  <si>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</si>
  <si>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</si>
  <si>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</si>
  <si>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</si>
  <si>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</si>
  <si>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</si>
  <si>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</si>
  <si>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</si>
  <si>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</si>
  <si>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</si>
  <si>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</si>
  <si>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</si>
  <si>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</si>
  <si>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</si>
  <si>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</si>
  <si>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</si>
  <si>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</si>
  <si>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</si>
  <si>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</si>
  <si>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</si>
  <si>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</si>
  <si>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</si>
  <si>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</si>
  <si>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</si>
  <si>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</si>
  <si>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</si>
  <si>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</si>
  <si>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</si>
  <si>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</si>
  <si>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</si>
  <si>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</si>
  <si>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</si>
  <si>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</si>
  <si>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</si>
  <si>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</si>
  <si>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</si>
  <si>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</si>
  <si>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</si>
  <si>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</si>
  <si>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</si>
  <si>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</si>
  <si>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</si>
  <si>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</si>
  <si>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</si>
  <si>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</si>
  <si>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</si>
  <si>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</si>
  <si>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</si>
  <si>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</si>
  <si>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</si>
  <si>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</si>
  <si>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</si>
  <si>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</si>
  <si>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</si>
  <si>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</si>
  <si>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</si>
  <si>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</si>
  <si>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</si>
  <si>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</si>
  <si>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</si>
  <si>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</si>
  <si>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</si>
  <si>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</si>
  <si>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</si>
  <si>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</si>
  <si>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</si>
  <si>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</si>
  <si>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</si>
  <si>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</si>
  <si>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</si>
  <si>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</si>
  <si>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</si>
  <si>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</si>
  <si>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</si>
  <si>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</si>
  <si>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</si>
  <si>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</si>
  <si>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</si>
  <si>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</si>
  <si>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</si>
  <si>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</si>
  <si>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</si>
  <si>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</si>
  <si>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</si>
  <si>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</si>
  <si>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</si>
  <si>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</si>
  <si>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</si>
  <si>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</si>
  <si>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</si>
  <si>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</si>
  <si>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</si>
  <si>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</si>
  <si>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</si>
  <si>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</si>
  <si>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</si>
  <si>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</si>
  <si>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</si>
  <si>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</si>
  <si>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</si>
  <si>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</si>
  <si>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</si>
  <si>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</si>
  <si>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</si>
  <si>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</si>
  <si>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</si>
  <si>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</si>
  <si>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</si>
  <si>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</si>
  <si>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</si>
  <si>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</si>
  <si>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</si>
  <si>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</si>
  <si>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</si>
  <si>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</si>
  <si>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</si>
  <si>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</si>
  <si>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</si>
  <si>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</si>
  <si>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</si>
  <si>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</si>
  <si>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</si>
  <si>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</si>
  <si>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</si>
  <si>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</si>
  <si>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</si>
  <si>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</si>
  <si>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</si>
  <si>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</si>
  <si>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</si>
  <si>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</si>
  <si>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</si>
  <si>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</si>
  <si>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</si>
  <si>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</si>
  <si>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</si>
  <si>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</si>
  <si>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</si>
  <si>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</si>
  <si>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</si>
  <si>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</si>
  <si>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</si>
  <si>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</si>
  <si>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</si>
  <si>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</si>
  <si>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</si>
  <si>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</si>
  <si>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</si>
  <si>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</si>
  <si>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</si>
  <si>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</si>
  <si>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</si>
  <si>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</si>
  <si>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</si>
  <si>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</si>
  <si>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</si>
  <si>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</si>
  <si>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</si>
  <si>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</si>
  <si>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</si>
  <si>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</si>
  <si>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</si>
  <si>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</si>
  <si>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</si>
  <si>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</si>
  <si>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</si>
  <si>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</si>
  <si>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</si>
  <si>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</si>
  <si>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</si>
  <si>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</si>
  <si>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</si>
  <si>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</si>
  <si>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</si>
  <si>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</si>
  <si>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</si>
  <si>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</si>
  <si>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</si>
  <si>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</si>
  <si>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</si>
  <si>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</si>
  <si>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</si>
  <si>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</si>
  <si>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</si>
  <si>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</si>
  <si>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</si>
  <si>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</si>
  <si>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</si>
  <si>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</si>
  <si>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</si>
  <si>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</si>
  <si>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</si>
  <si>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</si>
  <si>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</si>
  <si>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</si>
  <si>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</si>
  <si>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</si>
  <si>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</si>
  <si>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</si>
  <si>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</si>
  <si>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</si>
  <si>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</si>
  <si>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</si>
  <si>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</si>
  <si>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</si>
  <si>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</si>
  <si>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</si>
  <si>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</si>
  <si>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</si>
  <si>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</si>
  <si>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</si>
  <si>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</si>
  <si>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</si>
  <si>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</si>
  <si>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</si>
  <si>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</si>
  <si>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</si>
  <si>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</si>
  <si>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</si>
  <si>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</si>
  <si>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</si>
  <si>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</si>
  <si>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</si>
  <si>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</si>
  <si>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</si>
  <si>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</si>
  <si>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</si>
  <si>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</si>
  <si>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</si>
  <si>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</si>
  <si>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</si>
  <si>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</si>
  <si>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</si>
  <si>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</si>
  <si>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</si>
  <si>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</si>
  <si>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</si>
  <si>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</si>
  <si>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</si>
  <si>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</si>
  <si>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</si>
  <si>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</si>
  <si>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</si>
  <si>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</si>
  <si>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</si>
  <si>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</si>
  <si>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</si>
  <si>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</si>
  <si>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</si>
  <si>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</si>
  <si>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</si>
  <si>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</si>
  <si>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</si>
  <si>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</si>
  <si>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</si>
  <si>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</si>
  <si>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</si>
  <si>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</si>
  <si>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</si>
  <si>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</si>
  <si>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</si>
  <si>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</si>
  <si>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</si>
  <si>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</si>
  <si>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</si>
  <si>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</si>
  <si>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</si>
  <si>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</si>
  <si>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</si>
  <si>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</si>
  <si>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</si>
  <si>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</si>
  <si>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</si>
  <si>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</si>
  <si>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</si>
  <si>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</si>
  <si>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</si>
  <si>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</si>
  <si>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</si>
  <si>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</si>
  <si>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</si>
  <si>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</si>
  <si>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</si>
  <si>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</si>
  <si>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</si>
  <si>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</si>
  <si>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</si>
  <si>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</si>
  <si>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</si>
  <si>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</si>
  <si>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</si>
  <si>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</si>
  <si>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</si>
  <si>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</si>
  <si>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</si>
  <si>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</si>
  <si>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</si>
  <si>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</si>
  <si>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</si>
  <si>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</si>
  <si>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</si>
  <si>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</si>
  <si>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</si>
  <si>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</si>
  <si>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</si>
  <si>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</si>
  <si>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</si>
  <si>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</si>
  <si>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</si>
  <si>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</si>
  <si>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</si>
  <si>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</si>
  <si>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</si>
  <si>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</si>
  <si>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</si>
  <si>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</si>
  <si>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</si>
  <si>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</si>
  <si>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</si>
  <si>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</si>
  <si>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</si>
  <si>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</si>
  <si>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</si>
  <si>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</si>
  <si>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</si>
  <si>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</si>
  <si>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</si>
  <si>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</si>
  <si>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</si>
  <si>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</si>
  <si>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</si>
  <si>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</si>
  <si>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</si>
  <si>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</si>
  <si>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</si>
  <si>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</si>
  <si>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</si>
  <si>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</si>
  <si>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</si>
  <si>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</si>
  <si>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</si>
  <si>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</si>
  <si>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</si>
  <si>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</si>
  <si>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</si>
  <si>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</si>
  <si>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</si>
  <si>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</si>
  <si>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</si>
  <si>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</si>
  <si>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</si>
  <si>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</si>
  <si>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</si>
  <si>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</si>
  <si>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</si>
  <si>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</si>
  <si>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</si>
  <si>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</si>
  <si>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</si>
  <si>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</si>
  <si>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</si>
  <si>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</si>
  <si>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</si>
  <si>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</si>
  <si>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</si>
  <si>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</si>
  <si>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</si>
  <si>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</si>
  <si>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</si>
  <si>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</si>
  <si>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</si>
  <si>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</si>
  <si>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</si>
  <si>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</si>
  <si>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</si>
  <si>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</si>
  <si>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</si>
  <si>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</si>
  <si>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</si>
  <si>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</si>
  <si>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</si>
  <si>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</si>
  <si>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</si>
  <si>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</si>
  <si>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</si>
  <si>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</si>
  <si>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</si>
  <si>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</si>
  <si>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</si>
  <si>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</si>
  <si>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</si>
  <si>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</si>
  <si>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</si>
  <si>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</si>
  <si>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</si>
  <si>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</si>
  <si>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</si>
  <si>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</si>
  <si>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</si>
  <si>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</si>
  <si>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</si>
  <si>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</si>
  <si>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</si>
  <si>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</si>
  <si>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</si>
  <si>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</si>
  <si>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</si>
  <si>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</si>
  <si>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</si>
  <si>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</si>
  <si>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</si>
  <si>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</si>
  <si>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</si>
  <si>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</si>
  <si>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</si>
  <si>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</si>
  <si>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</si>
  <si>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</si>
  <si>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</si>
  <si>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</si>
  <si>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</si>
  <si>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</si>
  <si>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</si>
  <si>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</si>
  <si>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</si>
  <si>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</si>
  <si>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</si>
  <si>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</si>
  <si>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</si>
  <si>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</si>
  <si>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</si>
  <si>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</si>
  <si>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</si>
  <si>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</si>
  <si>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</si>
  <si>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</si>
  <si>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</si>
  <si>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</si>
  <si>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</si>
  <si>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</si>
  <si>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</si>
  <si>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</si>
  <si>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</si>
  <si>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</si>
  <si>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</si>
  <si>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</si>
  <si>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</si>
  <si>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</si>
  <si>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</si>
  <si>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</si>
  <si>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</si>
  <si>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</si>
  <si>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</si>
  <si>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</si>
  <si>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</si>
  <si>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</si>
  <si>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</si>
  <si>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</si>
  <si>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</si>
  <si>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</si>
  <si>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</si>
  <si>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</si>
  <si>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</si>
  <si>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</si>
  <si>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</si>
  <si>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</si>
  <si>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</si>
  <si>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</si>
  <si>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</si>
  <si>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</si>
  <si>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</si>
  <si>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</si>
  <si>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</si>
  <si>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</si>
  <si>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</si>
  <si>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</si>
  <si>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</si>
  <si>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</si>
  <si>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</si>
  <si>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</si>
  <si>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</si>
  <si>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</si>
  <si>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</si>
  <si>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</si>
  <si>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</si>
  <si>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</si>
  <si>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</si>
  <si>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</si>
  <si>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</si>
  <si>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</si>
  <si>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</si>
  <si>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</si>
  <si>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</si>
  <si>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</si>
  <si>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</si>
  <si>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</si>
  <si>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</si>
  <si>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</si>
  <si>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</si>
  <si>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</si>
  <si>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</si>
  <si>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</si>
  <si>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</si>
  <si>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</si>
  <si>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</si>
  <si>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</si>
  <si>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</si>
  <si>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</si>
  <si>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</si>
  <si>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</si>
  <si>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</si>
  <si>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</si>
  <si>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</si>
  <si>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</si>
  <si>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</si>
  <si>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</si>
  <si>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</si>
  <si>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</si>
  <si>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</si>
  <si>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</si>
  <si>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</si>
  <si>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</si>
  <si>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</si>
  <si>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</si>
  <si>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</si>
  <si>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</si>
  <si>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</si>
  <si>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</si>
  <si>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</si>
  <si>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</si>
  <si>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</si>
  <si>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</si>
  <si>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</si>
  <si>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</si>
  <si>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</si>
  <si>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</si>
  <si>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</si>
  <si>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</si>
  <si>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</si>
  <si>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</si>
  <si>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</si>
  <si>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</si>
  <si>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</si>
  <si>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</si>
  <si>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</si>
  <si>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</si>
  <si>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</si>
  <si>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</si>
  <si>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</si>
  <si>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</si>
  <si>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</si>
  <si>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</si>
  <si>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</si>
  <si>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</si>
  <si>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</si>
  <si>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</si>
  <si>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</si>
  <si>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</si>
  <si>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</si>
  <si>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</si>
  <si>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</si>
  <si>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</si>
  <si>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</si>
  <si>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</si>
  <si>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</si>
  <si>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</si>
  <si>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</si>
  <si>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</si>
  <si>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</si>
  <si>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</si>
  <si>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</si>
  <si>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</si>
  <si>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</si>
  <si>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</si>
  <si>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</si>
  <si>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</si>
  <si>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</si>
  <si>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</si>
  <si>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</si>
  <si>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</si>
  <si>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</si>
  <si>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</si>
  <si>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</si>
  <si>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</si>
  <si>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</si>
  <si>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</si>
  <si>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</si>
  <si>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</si>
  <si>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</si>
  <si>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</si>
  <si>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</si>
  <si>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</si>
  <si>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</si>
  <si>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</si>
  <si>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</si>
  <si>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</si>
  <si>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</si>
  <si>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</si>
  <si>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</si>
  <si>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</si>
  <si>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</si>
  <si>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</si>
  <si>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</si>
  <si>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</si>
  <si>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</si>
  <si>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</si>
  <si>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</si>
  <si>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</si>
  <si>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</si>
  <si>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</si>
  <si>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</si>
  <si>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</si>
  <si>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</si>
  <si>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</si>
  <si>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</si>
  <si>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</si>
  <si>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</si>
  <si>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</si>
  <si>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</si>
  <si>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</si>
  <si>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</si>
  <si>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</si>
  <si>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</si>
  <si>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</si>
  <si>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</si>
  <si>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</si>
  <si>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</si>
  <si>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</si>
  <si>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</si>
  <si>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</si>
  <si>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</si>
  <si>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</si>
  <si>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</si>
  <si>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</si>
  <si>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</si>
  <si>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</si>
  <si>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</si>
  <si>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</si>
  <si>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</si>
  <si>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</si>
  <si>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</si>
  <si>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</si>
  <si>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</si>
  <si>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</si>
  <si>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</si>
  <si>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</si>
  <si>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</si>
  <si>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</si>
  <si>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</si>
  <si>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</si>
  <si>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</si>
  <si>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</si>
  <si>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</si>
  <si>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</si>
  <si>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</si>
  <si>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</si>
  <si>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</si>
  <si>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</si>
  <si>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</si>
  <si>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</si>
  <si>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</si>
  <si>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</si>
  <si>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</si>
  <si>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</si>
  <si>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</si>
  <si>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</si>
  <si>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</si>
  <si>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</si>
  <si>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</si>
  <si>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</si>
  <si>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</si>
  <si>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</si>
  <si>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</si>
  <si>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</si>
  <si>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</si>
  <si>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</si>
  <si>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</si>
  <si>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</si>
  <si>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</si>
  <si>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</si>
  <si>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</si>
  <si>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</si>
  <si>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</si>
  <si>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</si>
  <si>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</si>
  <si>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</si>
  <si>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</si>
  <si>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</si>
  <si>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</si>
  <si>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</si>
  <si>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</si>
  <si>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</si>
  <si>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</si>
  <si>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</si>
  <si>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</si>
  <si>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</si>
  <si>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</si>
  <si>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</si>
  <si>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</si>
  <si>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</si>
  <si>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</si>
  <si>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</si>
  <si>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</si>
  <si>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</si>
  <si>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</si>
  <si>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</si>
  <si>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</si>
  <si>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</si>
  <si>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</si>
  <si>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</si>
  <si>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</si>
  <si>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</si>
  <si>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</si>
  <si>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</si>
  <si>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</si>
  <si>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</si>
  <si>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</si>
  <si>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</si>
  <si>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</si>
  <si>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</si>
  <si>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</si>
  <si>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</si>
  <si>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</si>
  <si>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</si>
  <si>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</si>
  <si>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</si>
  <si>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</si>
  <si>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</si>
  <si>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</si>
  <si>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</si>
  <si>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</si>
  <si>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</si>
  <si>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</si>
  <si>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</si>
  <si>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</si>
  <si>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</si>
  <si>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</si>
  <si>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</si>
  <si>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</si>
  <si>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</si>
  <si>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</si>
  <si>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</si>
  <si>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</si>
  <si>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</si>
  <si>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</si>
  <si>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</si>
  <si>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</si>
  <si>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</si>
  <si>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</si>
  <si>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</si>
  <si>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</si>
  <si>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</si>
  <si>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</si>
  <si>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</si>
  <si>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</si>
  <si>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</si>
  <si>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</si>
  <si>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</si>
  <si>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</si>
  <si>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</si>
  <si>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</si>
  <si>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</si>
  <si>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</si>
  <si>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</si>
  <si>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</si>
  <si>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</si>
  <si>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</si>
  <si>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</si>
  <si>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</si>
  <si>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</si>
  <si>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</si>
  <si>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</si>
  <si>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</si>
  <si>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</si>
  <si>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</si>
  <si>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</si>
  <si>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</si>
  <si>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</si>
  <si>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</si>
  <si>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</si>
  <si>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</si>
  <si>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</si>
  <si>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</si>
  <si>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</si>
  <si>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</si>
  <si>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</si>
  <si>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</si>
  <si>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</si>
  <si>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</si>
  <si>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</si>
  <si>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</si>
  <si>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</si>
  <si>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</si>
  <si>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</si>
  <si>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</si>
  <si>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</si>
  <si>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</si>
  <si>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</si>
  <si>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</si>
  <si>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</si>
  <si>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</si>
  <si>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</si>
  <si>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</si>
  <si>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</si>
  <si>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</si>
  <si>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</si>
  <si>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</si>
  <si>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</si>
  <si>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</si>
  <si>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</si>
  <si>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</si>
  <si>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</si>
  <si>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</si>
  <si>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</si>
  <si>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</si>
  <si>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</si>
  <si>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</si>
  <si>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</si>
  <si>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</si>
  <si>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</si>
  <si>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</si>
  <si>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</si>
  <si>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</si>
  <si>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</si>
  <si>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</si>
  <si>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</si>
  <si>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</si>
  <si>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</si>
  <si>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</si>
  <si>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</si>
  <si>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</si>
  <si>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</si>
  <si>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</si>
  <si>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</si>
  <si>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</si>
  <si>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</si>
  <si>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</si>
  <si>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</si>
  <si>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</si>
  <si>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</si>
  <si>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</si>
  <si>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</si>
  <si>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</si>
  <si>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</si>
  <si>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</si>
  <si>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</si>
  <si>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</si>
  <si>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</si>
  <si>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</si>
  <si>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</si>
  <si>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</si>
  <si>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</si>
  <si>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</si>
  <si>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</si>
  <si>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</si>
  <si>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</si>
  <si>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</si>
  <si>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</si>
  <si>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</si>
  <si>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</si>
  <si>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</si>
  <si>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</si>
  <si>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</si>
  <si>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</si>
  <si>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</si>
  <si>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</si>
  <si>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</si>
  <si>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</si>
  <si>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</si>
  <si>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</si>
  <si>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</si>
  <si>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</si>
  <si>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</si>
  <si>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</si>
  <si>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</si>
  <si>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</si>
  <si>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</si>
  <si>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</si>
  <si>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</si>
  <si>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</si>
  <si>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</si>
  <si>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</si>
  <si>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</si>
  <si>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</si>
  <si>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</si>
  <si>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</si>
  <si>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</si>
  <si>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</si>
  <si>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</si>
  <si>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</si>
  <si>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</si>
  <si>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</si>
  <si>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</si>
  <si>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</si>
  <si>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</si>
  <si>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</si>
  <si>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</si>
  <si>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</si>
  <si>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</si>
  <si>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</si>
  <si>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</si>
  <si>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</si>
  <si>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</si>
  <si>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</si>
  <si>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</si>
  <si>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</si>
  <si>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</si>
  <si>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</si>
  <si>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</si>
  <si>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</si>
  <si>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</si>
  <si>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</si>
  <si>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</si>
  <si>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</si>
  <si>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</si>
  <si>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</si>
  <si>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</si>
  <si>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</si>
  <si>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</si>
  <si>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</si>
  <si>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</si>
  <si>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</si>
  <si>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</si>
  <si>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</si>
  <si>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</si>
  <si>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</si>
  <si>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</si>
  <si>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</si>
  <si>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</si>
  <si>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</si>
  <si>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</si>
  <si>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</si>
  <si>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</si>
  <si>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</si>
  <si>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</si>
  <si>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</si>
  <si>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</si>
  <si>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</si>
  <si>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</si>
  <si>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</si>
  <si>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</si>
  <si>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</si>
  <si>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</si>
  <si>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</si>
  <si>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</si>
  <si>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</si>
  <si>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</si>
  <si>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</si>
  <si>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</si>
  <si>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</si>
  <si>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</si>
  <si>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</si>
  <si>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</si>
  <si>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</si>
  <si>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</si>
  <si>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</si>
  <si>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</si>
  <si>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</si>
  <si>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</si>
  <si>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</si>
  <si>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</si>
  <si>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</si>
  <si>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</si>
  <si>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</si>
  <si>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</si>
  <si>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</si>
  <si>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</si>
  <si>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</si>
  <si>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</si>
  <si>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</si>
  <si>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</si>
  <si>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</si>
  <si>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</si>
  <si>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</si>
  <si>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</si>
  <si>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</si>
  <si>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</si>
  <si>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</si>
  <si>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</si>
  <si>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</si>
  <si>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</si>
  <si>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</si>
  <si>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</si>
  <si>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</si>
  <si>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</si>
  <si>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</si>
  <si>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</si>
  <si>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</si>
  <si>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</si>
  <si>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</si>
  <si>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</si>
  <si>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</si>
  <si>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</si>
  <si>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</si>
  <si>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</si>
  <si>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</si>
  <si>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</si>
  <si>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</si>
  <si>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</si>
  <si>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</si>
  <si>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</si>
  <si>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</si>
  <si>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</si>
  <si>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</si>
  <si>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</si>
  <si>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</si>
  <si>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</si>
  <si>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</si>
  <si>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</si>
  <si>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</si>
  <si>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</si>
  <si>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</si>
  <si>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</si>
  <si>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</si>
  <si>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</si>
  <si>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</si>
  <si>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</si>
  <si>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</si>
  <si>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</si>
  <si>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</si>
  <si>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</si>
  <si>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</si>
  <si>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</si>
  <si>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</si>
  <si>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</si>
  <si>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</si>
  <si>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</si>
  <si>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</si>
  <si>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</si>
  <si>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</si>
  <si>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</si>
  <si>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</si>
  <si>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</si>
  <si>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</si>
  <si>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</si>
  <si>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</si>
  <si>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</si>
  <si>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</si>
  <si>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</si>
  <si>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</si>
  <si>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</si>
  <si>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</si>
  <si>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</si>
  <si>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</si>
  <si>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</si>
  <si>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</si>
  <si>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</si>
  <si>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</si>
  <si>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</si>
  <si>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</si>
  <si>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</si>
  <si>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</si>
  <si>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</si>
  <si>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</si>
  <si>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</si>
  <si>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</si>
  <si>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</si>
  <si>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</si>
  <si>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</si>
  <si>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</si>
  <si>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</si>
  <si>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</si>
  <si>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</si>
  <si>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</si>
  <si>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</si>
  <si>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</si>
  <si>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</si>
  <si>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</si>
  <si>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</si>
  <si>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</si>
  <si>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</si>
  <si>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</si>
  <si>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</si>
  <si>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</si>
  <si>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</si>
  <si>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</si>
  <si>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</si>
  <si>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</si>
  <si>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</si>
  <si>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</si>
  <si>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</si>
  <si>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</si>
  <si>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</si>
  <si>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</si>
  <si>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</si>
  <si>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</si>
  <si>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</si>
  <si>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</si>
  <si>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</si>
  <si>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</si>
  <si>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</si>
  <si>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</si>
  <si>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</si>
  <si>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</si>
  <si>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</si>
  <si>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</si>
  <si>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</si>
  <si>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</si>
  <si>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</si>
  <si>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</si>
  <si>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</si>
  <si>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</si>
  <si>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</si>
  <si>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</si>
  <si>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</si>
  <si>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</si>
  <si>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</si>
  <si>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</si>
  <si>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</si>
  <si>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</si>
  <si>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</si>
  <si>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</si>
  <si>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</si>
  <si>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</si>
  <si>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</si>
  <si>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</si>
  <si>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</si>
  <si>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</si>
  <si>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</si>
  <si>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</si>
  <si>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</si>
  <si>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</si>
  <si>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</si>
  <si>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</si>
  <si>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</si>
  <si>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</si>
  <si>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</si>
  <si>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</si>
  <si>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</si>
  <si>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</si>
  <si>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</si>
  <si>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</si>
  <si>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</si>
  <si>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</si>
  <si>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</si>
  <si>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</si>
  <si>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</si>
  <si>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</si>
  <si>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</si>
  <si>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</si>
  <si>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</si>
  <si>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</si>
  <si>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</si>
  <si>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</si>
  <si>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</si>
  <si>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</si>
  <si>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</si>
  <si>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</si>
  <si>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</si>
  <si>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</si>
  <si>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</si>
  <si>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</si>
  <si>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</si>
  <si>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</si>
  <si>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</si>
  <si>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</si>
  <si>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</si>
  <si>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</si>
  <si>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</si>
  <si>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</si>
  <si>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</si>
  <si>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</si>
  <si>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</si>
  <si>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</si>
  <si>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</si>
  <si>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</si>
  <si>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</si>
  <si>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</si>
  <si>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</si>
  <si>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</si>
  <si>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</si>
  <si>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</si>
  <si>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</si>
  <si>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</si>
  <si>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</si>
  <si>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</si>
  <si>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</si>
  <si>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</si>
  <si>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</si>
  <si>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</si>
  <si>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</si>
  <si>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</si>
  <si>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</si>
  <si>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</si>
  <si>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</si>
  <si>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</si>
  <si>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</si>
  <si>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</si>
  <si>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</si>
  <si>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</si>
  <si>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</si>
  <si>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</si>
  <si>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</si>
  <si>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</si>
  <si>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</si>
  <si>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</si>
  <si>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</si>
  <si>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</si>
  <si>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</si>
  <si>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</si>
  <si>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</si>
  <si>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</si>
  <si>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</si>
  <si>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</si>
  <si>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</si>
  <si>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</si>
  <si>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</si>
  <si>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</si>
  <si>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</si>
  <si>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</si>
  <si>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</si>
  <si>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</si>
  <si>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</si>
  <si>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</si>
  <si>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</si>
  <si>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</si>
  <si>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</si>
  <si>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</si>
  <si>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</si>
  <si>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</si>
  <si>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</si>
  <si>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</si>
  <si>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</si>
  <si>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</si>
  <si>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</si>
  <si>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</si>
  <si>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</si>
  <si>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</si>
  <si>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</si>
  <si>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</si>
  <si>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</si>
  <si>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</si>
  <si>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</si>
  <si>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</si>
  <si>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</si>
  <si>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</si>
  <si>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</si>
  <si>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</si>
  <si>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</si>
  <si>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</si>
  <si>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</si>
  <si>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</si>
  <si>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</si>
  <si>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</si>
  <si>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</si>
  <si>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</si>
  <si>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</si>
  <si>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</si>
  <si>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</si>
  <si>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</si>
  <si>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</si>
  <si>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</si>
  <si>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</si>
  <si>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</si>
  <si>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</si>
  <si>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</si>
  <si>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</si>
  <si>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</si>
  <si>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</si>
  <si>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</si>
  <si>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</si>
  <si>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</si>
  <si>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</si>
  <si>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</si>
  <si>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</si>
  <si>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</si>
  <si>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</si>
  <si>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</si>
  <si>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</si>
  <si>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</si>
  <si>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</si>
  <si>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</si>
  <si>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</si>
  <si>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</si>
  <si>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</si>
  <si>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</si>
  <si>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</si>
  <si>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</si>
  <si>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</si>
  <si>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</si>
  <si>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</si>
  <si>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</si>
  <si>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</si>
  <si>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</si>
  <si>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</si>
  <si>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</si>
  <si>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</si>
  <si>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</si>
  <si>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</si>
  <si>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</si>
  <si>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</si>
  <si>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</si>
  <si>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</si>
  <si>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</si>
  <si>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</si>
  <si>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</si>
  <si>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</si>
  <si>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</si>
  <si>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</si>
  <si>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</si>
  <si>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</si>
  <si>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</si>
  <si>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</si>
  <si>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</si>
  <si>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</si>
  <si>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</si>
  <si>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</si>
  <si>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</si>
  <si>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</si>
  <si>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</si>
  <si>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</si>
  <si>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</si>
  <si>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</si>
  <si>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</si>
  <si>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</si>
  <si>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</si>
  <si>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</si>
  <si>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</si>
  <si>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</si>
  <si>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</si>
  <si>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</si>
  <si>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</si>
  <si>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</si>
  <si>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</si>
  <si>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</si>
  <si>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</si>
  <si>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</si>
  <si>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</si>
  <si>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</si>
  <si>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</si>
  <si>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</si>
  <si>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</si>
  <si>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</si>
  <si>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</si>
  <si>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</si>
  <si>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</si>
  <si>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</si>
  <si>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</si>
  <si>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</si>
  <si>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</si>
  <si>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</si>
  <si>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</si>
  <si>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</si>
  <si>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</si>
  <si>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</si>
  <si>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</si>
  <si>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</si>
  <si>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</si>
  <si>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</si>
  <si>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</si>
  <si>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</si>
  <si>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</si>
  <si>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</si>
  <si>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</si>
  <si>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</si>
  <si>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</si>
  <si>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</si>
  <si>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</si>
  <si>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</si>
  <si>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</si>
  <si>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</si>
  <si>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</si>
  <si>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</si>
  <si>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</si>
  <si>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</si>
  <si>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</si>
  <si>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</si>
  <si>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</si>
  <si>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</si>
  <si>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</si>
  <si>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</si>
  <si>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</si>
  <si>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</si>
  <si>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</si>
  <si>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</si>
  <si>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</si>
  <si>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</si>
  <si>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</si>
  <si>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</si>
  <si>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</si>
  <si>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</si>
  <si>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</si>
  <si>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</si>
  <si>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</si>
  <si>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</si>
  <si>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</si>
  <si>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</si>
  <si>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</si>
  <si>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</si>
  <si>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</si>
  <si>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</si>
  <si>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</si>
  <si>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</si>
  <si>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</si>
  <si>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</si>
  <si>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</si>
  <si>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</si>
  <si>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</si>
  <si>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</si>
  <si>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</si>
  <si>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</si>
  <si>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</si>
  <si>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</si>
  <si>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</si>
  <si>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</si>
  <si>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</si>
  <si>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</si>
  <si>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</si>
  <si>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</si>
  <si>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</si>
  <si>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</si>
  <si>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</si>
  <si>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</si>
  <si>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</si>
  <si>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</si>
  <si>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</si>
  <si>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</si>
  <si>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</si>
  <si>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</si>
  <si>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</si>
  <si>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</si>
  <si>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</si>
  <si>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</si>
  <si>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</si>
  <si>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</si>
  <si>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</si>
  <si>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</si>
  <si>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</si>
  <si>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</si>
  <si>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</si>
  <si>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</si>
  <si>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</si>
  <si>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</si>
  <si>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</si>
  <si>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</si>
  <si>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</si>
  <si>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</si>
  <si>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</si>
  <si>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</si>
  <si>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</si>
  <si>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</si>
  <si>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</si>
  <si>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</si>
  <si>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</si>
  <si>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</si>
  <si>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</si>
  <si>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</si>
  <si>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</si>
  <si>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</si>
  <si>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</si>
  <si>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</si>
  <si>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</si>
  <si>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</si>
  <si>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</si>
  <si>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</si>
  <si>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</si>
  <si>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</si>
  <si>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</si>
  <si>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</si>
  <si>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</si>
  <si>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</si>
  <si>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</si>
  <si>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</si>
  <si>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</si>
  <si>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</si>
  <si>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</si>
  <si>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</si>
  <si>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</si>
  <si>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</si>
  <si>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</si>
  <si>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</si>
  <si>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</si>
  <si>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</si>
  <si>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</si>
  <si>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</si>
  <si>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</si>
  <si>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</si>
  <si>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</si>
  <si>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</si>
  <si>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</si>
  <si>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</si>
  <si>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</si>
  <si>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</si>
  <si>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</si>
  <si>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</si>
  <si>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</si>
  <si>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</si>
  <si>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</si>
  <si>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</si>
  <si>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</si>
  <si>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</si>
  <si>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</si>
  <si>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</si>
  <si>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</si>
  <si>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</si>
  <si>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</si>
  <si>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</si>
  <si>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</si>
  <si>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</si>
  <si>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</si>
  <si>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</si>
  <si>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</si>
  <si>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</si>
  <si>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</si>
  <si>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</si>
  <si>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</si>
  <si>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</si>
  <si>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</si>
  <si>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</si>
  <si>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</si>
  <si>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</si>
  <si>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</si>
  <si>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</si>
  <si>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</si>
  <si>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</si>
  <si>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</si>
  <si>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</si>
  <si>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</si>
  <si>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</si>
  <si>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</si>
  <si>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</si>
  <si>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</si>
  <si>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</si>
  <si>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</si>
  <si>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</si>
  <si>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</si>
  <si>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</si>
  <si>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</si>
  <si>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</si>
  <si>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</si>
  <si>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</si>
  <si>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</si>
  <si>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</si>
  <si>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</si>
  <si>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</si>
  <si>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</si>
  <si>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</si>
  <si>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</si>
  <si>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</si>
  <si>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</si>
  <si>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</si>
  <si>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</si>
  <si>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</si>
  <si>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</si>
  <si>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</si>
  <si>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</si>
  <si>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</si>
  <si>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</si>
  <si>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</si>
  <si>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</si>
  <si>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</si>
  <si>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</si>
  <si>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</si>
  <si>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</si>
  <si>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</si>
  <si>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</si>
  <si>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</si>
  <si>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</si>
  <si>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</si>
  <si>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</si>
  <si>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</si>
  <si>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</si>
  <si>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</si>
  <si>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</si>
  <si>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</si>
  <si>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</si>
  <si>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</si>
  <si>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</si>
  <si>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</si>
  <si>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</si>
  <si>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</si>
  <si>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</si>
  <si>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</si>
  <si>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</si>
  <si>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</si>
  <si>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</si>
  <si>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</si>
  <si>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</si>
  <si>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</si>
  <si>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</si>
  <si>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</si>
  <si>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</si>
  <si>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</si>
  <si>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</si>
  <si>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</si>
  <si>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</si>
  <si>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</si>
  <si>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</si>
  <si>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</si>
  <si>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</si>
  <si>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</si>
  <si>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</si>
  <si>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</si>
  <si>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</si>
  <si>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</si>
  <si>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</si>
  <si>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</si>
  <si>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</si>
  <si>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</si>
  <si>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</si>
  <si>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</si>
  <si>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</si>
  <si>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</si>
  <si>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</si>
  <si>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</si>
  <si>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</si>
  <si>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</si>
  <si>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</si>
  <si>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</si>
  <si>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</si>
  <si>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</si>
  <si>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</si>
  <si>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</si>
  <si>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</si>
  <si>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</si>
  <si>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</si>
  <si>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</si>
  <si>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</si>
  <si>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</si>
  <si>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</si>
  <si>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</si>
  <si>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</si>
  <si>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</si>
  <si>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</si>
  <si>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</si>
  <si>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</si>
  <si>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</si>
  <si>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</si>
  <si>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</si>
  <si>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</si>
  <si>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</si>
  <si>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</si>
  <si>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</si>
  <si>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</si>
  <si>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</si>
  <si>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</si>
  <si>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</si>
  <si>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</si>
  <si>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</si>
  <si>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</si>
  <si>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</si>
  <si>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</si>
  <si>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</si>
  <si>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</si>
  <si>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</si>
  <si>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</si>
  <si>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</si>
  <si>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</si>
  <si>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</si>
  <si>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</si>
  <si>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</si>
  <si>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</si>
  <si>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</si>
  <si>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</si>
  <si>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</si>
  <si>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</si>
  <si>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</si>
  <si>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</si>
  <si>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</si>
  <si>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</si>
  <si>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</si>
  <si>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</si>
  <si>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</si>
  <si>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</si>
  <si>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</si>
  <si>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</si>
  <si>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</si>
  <si>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</si>
  <si>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</si>
  <si>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</si>
  <si>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</si>
  <si>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</si>
  <si>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</si>
  <si>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</si>
  <si>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</si>
  <si>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</si>
  <si>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</si>
  <si>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</si>
  <si>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</si>
  <si>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</si>
  <si>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</si>
  <si>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BATATAIS EM PLACAS</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</si>
  <si>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</si>
  <si>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</si>
  <si>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</si>
  <si>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</si>
  <si>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</si>
  <si>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</si>
  <si>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</si>
  <si>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</si>
  <si>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</si>
  <si>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</si>
  <si>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</si>
  <si>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</si>
  <si>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</si>
  <si>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</si>
  <si>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</si>
  <si>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</si>
  <si>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</si>
  <si>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</si>
  <si>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</si>
  <si>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</si>
  <si>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</si>
  <si>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</si>
  <si>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</si>
  <si>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</si>
  <si>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</si>
  <si>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</si>
  <si>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</si>
  <si>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</si>
  <si>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</si>
  <si>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</si>
  <si>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</si>
  <si>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</si>
  <si>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</si>
  <si>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</si>
  <si>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</si>
  <si>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</si>
  <si>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</si>
  <si>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</si>
  <si>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</si>
  <si>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</si>
  <si>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</si>
  <si>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</si>
  <si>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</si>
  <si>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</si>
  <si>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</si>
  <si>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</si>
  <si>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</si>
  <si>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</si>
  <si>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</si>
  <si>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</si>
  <si>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</si>
  <si>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</si>
  <si>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</si>
  <si>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</si>
  <si>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</si>
  <si>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</si>
  <si>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</si>
  <si>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</si>
  <si>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</si>
  <si>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</si>
  <si>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</si>
  <si>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</si>
  <si>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</si>
  <si>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</si>
  <si>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</si>
  <si>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</si>
  <si>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</si>
  <si>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</si>
  <si>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</si>
  <si>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</si>
  <si>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</si>
  <si>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</si>
  <si>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</si>
  <si>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</si>
  <si>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</si>
  <si>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</si>
  <si>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</si>
  <si>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</si>
  <si>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</si>
  <si>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</si>
  <si>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</si>
  <si>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</si>
  <si>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</si>
  <si>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</si>
  <si>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</si>
  <si>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</si>
  <si>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</si>
  <si>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</si>
  <si>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</si>
  <si>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</si>
  <si>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</si>
  <si>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</si>
  <si>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</si>
  <si>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</si>
  <si>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</si>
  <si>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</si>
  <si>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</si>
  <si>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</si>
  <si>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</si>
  <si>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</si>
  <si>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</si>
  <si>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</si>
  <si>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</si>
  <si>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</si>
  <si>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</si>
  <si>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</si>
  <si>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</si>
  <si>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</si>
  <si>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</si>
  <si>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</si>
  <si>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</si>
  <si>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</si>
  <si>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</si>
  <si>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</si>
  <si>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</si>
  <si>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</si>
  <si>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</si>
  <si>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</si>
  <si>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</si>
  <si>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</si>
  <si>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</si>
  <si>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</si>
  <si>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</si>
  <si>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</si>
  <si>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</si>
  <si>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</si>
  <si>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</si>
  <si>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</si>
  <si>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</si>
  <si>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</si>
  <si>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</si>
  <si>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</si>
  <si>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</si>
  <si>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</si>
  <si>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</si>
  <si>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</si>
  <si>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</si>
  <si>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</si>
  <si>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</si>
  <si>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</si>
  <si>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</si>
  <si>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</si>
  <si>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</si>
  <si>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</si>
  <si>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</si>
  <si>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</si>
  <si>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</si>
  <si>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</si>
  <si>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</si>
  <si>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</si>
  <si>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</si>
  <si>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</si>
  <si>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</si>
  <si>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</si>
  <si>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</si>
  <si>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</si>
  <si>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</si>
  <si>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</si>
  <si>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</si>
  <si>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</si>
  <si>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</si>
  <si>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</si>
  <si>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</si>
  <si>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</si>
  <si>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</si>
  <si>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</si>
  <si>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</si>
  <si>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</si>
  <si>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</si>
  <si>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</si>
  <si>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</si>
  <si>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</si>
  <si>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</si>
  <si>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</si>
  <si>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</si>
  <si>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</si>
  <si>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</si>
  <si>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</si>
  <si>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</si>
  <si>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</si>
  <si>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</si>
  <si>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</si>
  <si>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</si>
  <si>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</si>
  <si>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</si>
  <si>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</si>
  <si>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</si>
  <si>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</si>
  <si>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</si>
  <si>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</si>
  <si>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</si>
  <si>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</si>
  <si>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</si>
  <si>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</si>
  <si>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</si>
  <si>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</si>
  <si>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</si>
  <si>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</si>
  <si>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</si>
  <si>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</si>
  <si>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</si>
  <si>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</si>
  <si>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</si>
  <si>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FORNEC E/OU ASSENT DE VALVULAS E REGISTROS</t>
  </si>
  <si>
    <t>0254</t>
  </si>
  <si>
    <t>INSTALACAO DE VALVULA OU REGISTRO C/JUNTA FLANGEADA</t>
  </si>
  <si>
    <t>INSTALACAO DE VALVULA OU REGISTRO C/JUNTA ELASTICA</t>
  </si>
  <si>
    <t>CANTEIRO DE OBRAS</t>
  </si>
  <si>
    <t>CANT</t>
  </si>
  <si>
    <t>CONSTRUCAO DO CANTEIRO</t>
  </si>
  <si>
    <t>0001</t>
  </si>
  <si>
    <t>PLACA DE OBRA</t>
  </si>
  <si>
    <t>0002</t>
  </si>
  <si>
    <t>AQUISICAO E ASSENTAMENTO PLACA DE OBRA</t>
  </si>
  <si>
    <t>MOBILIZACAO E DESMOBILIZACAO</t>
  </si>
  <si>
    <t>0004</t>
  </si>
  <si>
    <t>ALUGUEL DE CONTAINER</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</si>
  <si>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</si>
  <si>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</si>
  <si>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</si>
  <si>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</si>
  <si>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</si>
  <si>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</si>
  <si>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</si>
  <si>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</si>
  <si>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</si>
  <si>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</si>
  <si>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</si>
  <si>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</si>
  <si>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</si>
  <si>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</si>
  <si>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</si>
  <si>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</si>
  <si>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</si>
  <si>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</si>
  <si>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</si>
  <si>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</si>
  <si>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</si>
  <si>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</si>
  <si>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</si>
  <si>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</si>
  <si>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CUMEEIRA FIBROCIMENTO</t>
  </si>
  <si>
    <t>CALHA DE PVC, PECAS E ACESSORIOS</t>
  </si>
  <si>
    <t>0083</t>
  </si>
  <si>
    <t>CALHA METALICA</t>
  </si>
  <si>
    <t>0084</t>
  </si>
  <si>
    <t>RUFO METALICO</t>
  </si>
  <si>
    <t>0086</t>
  </si>
  <si>
    <t>RUFO/ESPIGAO/RINCAO DIVERSOS</t>
  </si>
  <si>
    <t>0087</t>
  </si>
  <si>
    <t>TELHAMENTO COM TELHA DE FIBRA DE VIDRO</t>
  </si>
  <si>
    <t>0252</t>
  </si>
  <si>
    <t>ESTRUTURA METALICA</t>
  </si>
  <si>
    <t>0291</t>
  </si>
  <si>
    <t>ESTRUTURAS METALICAS DIVERSAS</t>
  </si>
  <si>
    <t>TELHAMENTO COM TELHA DE VIDRO</t>
  </si>
  <si>
    <t>0302</t>
  </si>
  <si>
    <t>DRENAGEM/OBRAS DE CONTENCAO/POCOS DE VISITA E CAIXAS</t>
  </si>
  <si>
    <t>DROP</t>
  </si>
  <si>
    <t>ESGOTAMENTO COM BOMBA</t>
  </si>
  <si>
    <t>0026</t>
  </si>
  <si>
    <t>ESGOTAMENTO COM BOMBAS</t>
  </si>
  <si>
    <t>REBAIXAMENTO DO LENCOL FREATICO</t>
  </si>
  <si>
    <t>0027</t>
  </si>
  <si>
    <t>MEIA CANA DE CONCRETO</t>
  </si>
  <si>
    <t>DRENOS</t>
  </si>
  <si>
    <t>0028</t>
  </si>
  <si>
    <t>DRENAGEM SUBTERRANEA</t>
  </si>
  <si>
    <t>DRENO COM MANTA GEOTEXTIL</t>
  </si>
  <si>
    <t>DRENO FRANCES C/MATERIAL FILTRANTE</t>
  </si>
  <si>
    <t>CAMADA DRENANTE COM BRITA</t>
  </si>
  <si>
    <t>COLOCACAO DE MANTA                   - MMA</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</si>
  <si>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</si>
  <si>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</si>
  <si>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</si>
  <si>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</si>
  <si>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</si>
  <si>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</si>
  <si>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</si>
  <si>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</si>
  <si>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</si>
  <si>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</si>
  <si>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</si>
  <si>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</si>
  <si>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MURO DE ARRIMO DE CONCRETO</t>
  </si>
  <si>
    <t>MURO DE ARRIMO DE ALVENARIA</t>
  </si>
  <si>
    <t>MURO DE ARRIMO CELULAR</t>
  </si>
  <si>
    <t>CALHAS DE DRENAGEM/ALAS DE GALERIAS (ESTRUT. DE LANCAMENTO)</t>
  </si>
  <si>
    <t>0035</t>
  </si>
  <si>
    <t>POCOS DE VISITA/BOCAS DE LOBO/CX. DE PASSAGEM/CX. DIVERSAS</t>
  </si>
  <si>
    <t>0036</t>
  </si>
  <si>
    <t>FORNECIMENTO/ASSENT GRELHAS FF P/CAIXAS DE RALO</t>
  </si>
  <si>
    <t>BOCA PARA BUEIRO TUBULAR DE CONCRETO SIMPLES</t>
  </si>
  <si>
    <t>POCO DE VISITA - DRENAGEM PLUVIAL - EM CONCRETO ESTRUTURAL</t>
  </si>
  <si>
    <t>MEIO FIO, LINHA D'AGUA E SARJERTA</t>
  </si>
  <si>
    <t>0037</t>
  </si>
  <si>
    <t>ESCORAMENTO</t>
  </si>
  <si>
    <t>ESCO</t>
  </si>
  <si>
    <t>ESCORAMENTO DE MADEIRA EM VALAS</t>
  </si>
  <si>
    <t>0023</t>
  </si>
  <si>
    <t>ESCORAMENTO METALICO EM VALAS OU POCOS</t>
  </si>
  <si>
    <t>0024</t>
  </si>
  <si>
    <t>ESCORAMENTO DE VALAS COM PRANCHOES METALICOS E QUADROS UTILIZANDO LON-GARINAS DE MADEIRA DE 3X5", INCLUSIVE POSTERIOR RETIRADA</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</si>
  <si>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</si>
  <si>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</si>
  <si>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</si>
  <si>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</si>
  <si>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</si>
  <si>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</si>
  <si>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</si>
  <si>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</si>
  <si>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</si>
  <si>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</si>
  <si>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</si>
  <si>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</si>
  <si>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</si>
  <si>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</si>
  <si>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</si>
  <si>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</si>
  <si>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</si>
  <si>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</si>
  <si>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GRADE DE FERRO</t>
  </si>
  <si>
    <t>0094</t>
  </si>
  <si>
    <t>GRADE DE FERRO, BARRA CHATA</t>
  </si>
  <si>
    <t>GUARDA-CORPO DE FERRO</t>
  </si>
  <si>
    <t>0095</t>
  </si>
  <si>
    <t>GUARDA-CORPO</t>
  </si>
  <si>
    <t>ESCADAS/CORRIMAOS</t>
  </si>
  <si>
    <t>0097</t>
  </si>
  <si>
    <t>CORRIMÃO DE FERRO</t>
  </si>
  <si>
    <t>ESCADA MARINHEIRO</t>
  </si>
  <si>
    <t>PORTA E/OU TAMPA DE ALUMINIO</t>
  </si>
  <si>
    <t>0098</t>
  </si>
  <si>
    <t>GUARDA-CORPO/GRADE DE ALUMINIO</t>
  </si>
  <si>
    <t>0099</t>
  </si>
  <si>
    <t>GRADIL ALUMINIO P/VARANDA</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</si>
  <si>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</si>
  <si>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</si>
  <si>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</si>
  <si>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</si>
  <si>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</si>
  <si>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</si>
  <si>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</si>
  <si>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</si>
  <si>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</si>
  <si>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</si>
  <si>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</si>
  <si>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</si>
  <si>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</si>
  <si>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</si>
  <si>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</si>
  <si>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</si>
  <si>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</si>
  <si>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</si>
  <si>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</si>
  <si>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</si>
  <si>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</si>
  <si>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</si>
  <si>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</si>
  <si>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</si>
  <si>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</si>
  <si>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</si>
  <si>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</si>
  <si>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</si>
  <si>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</si>
  <si>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LASTROS/FUNDACOES DIVERSAS</t>
  </si>
  <si>
    <t>0040</t>
  </si>
  <si>
    <t>FORMAS/CIMBRAMENTOS/ESCORAMENTOS</t>
  </si>
  <si>
    <t>0041</t>
  </si>
  <si>
    <t>ARMADURAS</t>
  </si>
  <si>
    <t>0042</t>
  </si>
  <si>
    <t>TIRANTES</t>
  </si>
  <si>
    <t>ARMACAO CA-50 P/1,0M3 DE CONCRETO</t>
  </si>
  <si>
    <t>ARMACAO EM TELA SOLDADA</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</si>
  <si>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</si>
  <si>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</si>
  <si>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</si>
  <si>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</si>
  <si>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</si>
  <si>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</si>
  <si>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</si>
  <si>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</si>
  <si>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</si>
  <si>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</si>
  <si>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</si>
  <si>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</si>
  <si>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</si>
  <si>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JUNTA DE DILATACAO</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</si>
  <si>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</si>
  <si>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</si>
  <si>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</si>
  <si>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</si>
  <si>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</si>
  <si>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</si>
  <si>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</si>
  <si>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</si>
  <si>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</si>
  <si>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</si>
  <si>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</si>
  <si>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</si>
  <si>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</si>
  <si>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</si>
  <si>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</si>
  <si>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COM FELTRO</t>
  </si>
  <si>
    <t>0142</t>
  </si>
  <si>
    <t>IMPERMEABILIZACAO COM CIMENTO CRISTALIZADO</t>
  </si>
  <si>
    <t>0144</t>
  </si>
  <si>
    <t>CIMENTO ESPECIAL CRISTALIZANTE DENVERLIT C/EMULSAO ADESIVA DENVERFIX -DENVER-1 DEMAO P/SUB SOLO/BALDRAMES/GALERIAS/JARDINEIRAS/ETC</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</si>
  <si>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</si>
  <si>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</si>
  <si>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</si>
  <si>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</si>
  <si>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</si>
  <si>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</si>
  <si>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</si>
  <si>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</si>
  <si>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</si>
  <si>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</si>
  <si>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</si>
  <si>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</si>
  <si>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</si>
  <si>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</si>
  <si>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</si>
  <si>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</si>
  <si>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</si>
  <si>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</si>
  <si>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</si>
  <si>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</si>
  <si>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</si>
  <si>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</si>
  <si>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</si>
  <si>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</si>
  <si>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</si>
  <si>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P/DISTRIBUICAO 4 CIRCUITOS INCLUSIVE ACESSORIOS</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</si>
  <si>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</si>
  <si>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</si>
  <si>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</si>
  <si>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</si>
  <si>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</si>
  <si>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</si>
  <si>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</si>
  <si>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</si>
  <si>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</si>
  <si>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</si>
  <si>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</si>
  <si>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</si>
  <si>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</si>
  <si>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DE CONCRETO - ASSENTAMENTO</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</si>
  <si>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</si>
  <si>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</si>
  <si>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</si>
  <si>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</si>
  <si>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</si>
  <si>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</si>
  <si>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</si>
  <si>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</si>
  <si>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</si>
  <si>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</si>
  <si>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</si>
  <si>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</si>
  <si>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</si>
  <si>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</si>
  <si>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</si>
  <si>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</si>
  <si>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</si>
  <si>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</si>
  <si>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</si>
  <si>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</si>
  <si>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</si>
  <si>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</si>
  <si>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</si>
  <si>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</si>
  <si>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</si>
  <si>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</si>
  <si>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</si>
  <si>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</si>
  <si>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</si>
  <si>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CABOS TELEFONICOS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</si>
  <si>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</si>
  <si>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</si>
  <si>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</si>
  <si>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</si>
  <si>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</si>
  <si>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</si>
  <si>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</si>
  <si>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</si>
  <si>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</si>
  <si>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</si>
  <si>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</si>
  <si>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</si>
  <si>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</si>
  <si>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</si>
  <si>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DE PASSAGEM (INSPECAO) PRE-MOLDADA DN 60 CM</t>
  </si>
  <si>
    <t>RALOS/CAIXA SIFONADA</t>
  </si>
  <si>
    <t>0182</t>
  </si>
  <si>
    <t>APARELHOS SANITARIOS, LOUCAS, METAIS E OUTROS</t>
  </si>
  <si>
    <t>0183</t>
  </si>
  <si>
    <t>MICTORIO LOUCA S/INSTALACAO HIDRAULICA/SANITARIA</t>
  </si>
  <si>
    <t>FOSSAS/SUMIDOUROS</t>
  </si>
  <si>
    <t>0184</t>
  </si>
  <si>
    <t>PONTOS DE AGUA/ESGOTO</t>
  </si>
  <si>
    <t>0185</t>
  </si>
  <si>
    <t>REGISTROS/VALVULAS</t>
  </si>
  <si>
    <t>0271</t>
  </si>
  <si>
    <t>FORNECIMENTO E COLOCACAO DE VALVULAS DE RETENCAO</t>
  </si>
  <si>
    <t>FORNECIMENTO E COLOCACAO DE VALVULAS DE PE</t>
  </si>
  <si>
    <t>FORNECIMENTO E COLOCACAO DE REGISTROS DE ESFERA</t>
  </si>
  <si>
    <t>VALVULA DE RETENCAO VERTICAL DE 2 1/2" ASSENTE C/FIO BAHIA E PASTA</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</si>
  <si>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</si>
  <si>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</si>
  <si>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</si>
  <si>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</si>
  <si>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</si>
  <si>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</si>
  <si>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</si>
  <si>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</si>
  <si>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</si>
  <si>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</si>
  <si>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</si>
  <si>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</si>
  <si>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</si>
  <si>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</si>
  <si>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</si>
  <si>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</si>
  <si>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</si>
  <si>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</si>
  <si>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</si>
  <si>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</si>
  <si>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</si>
  <si>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</si>
  <si>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</si>
  <si>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</si>
  <si>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</si>
  <si>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</si>
  <si>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</si>
  <si>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</si>
  <si>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</si>
  <si>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</si>
  <si>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</si>
  <si>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</si>
  <si>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</si>
  <si>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</si>
  <si>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</si>
  <si>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</si>
  <si>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</si>
  <si>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</si>
  <si>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</si>
  <si>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</si>
  <si>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</si>
  <si>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</si>
  <si>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</si>
  <si>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MARROAMENTO</t>
  </si>
  <si>
    <t>ATERRO COM OU S/COMPACTACAO</t>
  </si>
  <si>
    <t>0020</t>
  </si>
  <si>
    <t>ATERRO/REATERRO DE VALAS COM OU S/COMPACTACAO</t>
  </si>
  <si>
    <t>0021</t>
  </si>
  <si>
    <t>CARGA, DESCARGA E/OU TRANSPORTE DE MATERIAIS</t>
  </si>
  <si>
    <t>0022</t>
  </si>
  <si>
    <t>CARGA E DESCARGA MECANIZADA</t>
  </si>
  <si>
    <t>EMPILHAMENTO DE SOLO ORGANICO</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</si>
  <si>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</si>
  <si>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</si>
  <si>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</si>
  <si>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</si>
  <si>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</si>
  <si>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</si>
  <si>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</si>
  <si>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</si>
  <si>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</si>
  <si>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</si>
  <si>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</si>
  <si>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</si>
  <si>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</si>
  <si>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</si>
  <si>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</si>
  <si>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</si>
  <si>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</si>
  <si>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</si>
  <si>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</si>
  <si>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</si>
  <si>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</si>
  <si>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</si>
  <si>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</si>
  <si>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</si>
  <si>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</si>
  <si>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</si>
  <si>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</si>
  <si>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</si>
  <si>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</si>
  <si>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</si>
  <si>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</si>
  <si>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</si>
  <si>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</si>
  <si>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</si>
  <si>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REGULARIZACAO/REFORCO DE SUBLEITO</t>
  </si>
  <si>
    <t>0055</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</si>
  <si>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</si>
  <si>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</si>
  <si>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</si>
  <si>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</si>
  <si>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</si>
  <si>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</si>
  <si>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</si>
  <si>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</si>
  <si>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</si>
  <si>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</si>
  <si>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</si>
  <si>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</si>
  <si>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</si>
  <si>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</si>
  <si>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</si>
  <si>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</si>
  <si>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</si>
  <si>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</si>
  <si>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</si>
  <si>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</si>
  <si>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</si>
  <si>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</si>
  <si>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</si>
  <si>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</si>
  <si>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</si>
  <si>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</si>
  <si>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</si>
  <si>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</si>
  <si>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</si>
  <si>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</si>
  <si>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</si>
  <si>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</si>
  <si>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</si>
  <si>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</si>
  <si>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</si>
  <si>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</si>
  <si>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</si>
  <si>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</si>
  <si>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</si>
  <si>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</si>
  <si>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</si>
  <si>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</si>
  <si>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</si>
  <si>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</si>
  <si>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CIMENTADO</t>
  </si>
  <si>
    <t>0111</t>
  </si>
  <si>
    <t>CIMENTADO LISO DESEMPENADO</t>
  </si>
  <si>
    <t>CIMENTADO RUSTICO E=1,5CM CIMENTO/AREIA 1:4</t>
  </si>
  <si>
    <t>PISO CIMENTADO RUSTICO</t>
  </si>
  <si>
    <t>PISO CIMENTADO LISO C/ IMPERMEABILIZANTE</t>
  </si>
  <si>
    <t>CIMENTADO LISO QUEIMADO E=2CM C/JUNTA BATIDA CIM/AREIA 1:3</t>
  </si>
  <si>
    <t>PISO CIMENTADO LISO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</si>
  <si>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</si>
  <si>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</si>
  <si>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</si>
  <si>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</si>
  <si>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</si>
  <si>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</si>
  <si>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</si>
  <si>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</si>
  <si>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</si>
  <si>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</si>
  <si>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</si>
  <si>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</si>
  <si>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</si>
  <si>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</si>
  <si>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</si>
  <si>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</si>
  <si>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PISO DE MARMORE/GRANITO</t>
  </si>
  <si>
    <t>0119</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</si>
  <si>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</si>
  <si>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</si>
  <si>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</si>
  <si>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</si>
  <si>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</si>
  <si>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</si>
  <si>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</si>
  <si>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</si>
  <si>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</si>
  <si>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</si>
  <si>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</si>
  <si>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</si>
  <si>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</si>
  <si>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</si>
  <si>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</si>
  <si>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</si>
  <si>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</si>
  <si>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</si>
  <si>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</si>
  <si>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</si>
  <si>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</si>
  <si>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</si>
  <si>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</si>
  <si>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</si>
  <si>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</si>
  <si>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</si>
  <si>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</si>
  <si>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</si>
  <si>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</si>
  <si>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</si>
  <si>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</si>
  <si>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</si>
  <si>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</si>
  <si>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</si>
  <si>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</si>
  <si>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FORRO PACOTE</t>
  </si>
  <si>
    <t>0135</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</si>
  <si>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</si>
  <si>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</si>
  <si>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</si>
  <si>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</si>
  <si>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</si>
  <si>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</si>
  <si>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</si>
  <si>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</si>
  <si>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</si>
  <si>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</si>
  <si>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</si>
  <si>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</si>
  <si>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</si>
  <si>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</si>
  <si>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</si>
  <si>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</si>
  <si>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</si>
  <si>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</si>
  <si>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</si>
  <si>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</si>
  <si>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LIMPEZA DE SUPERFICIES</t>
  </si>
  <si>
    <t>LIMPEZA DIVERSAS DA OBRA</t>
  </si>
  <si>
    <t>ABERTURA DE POCO | CISTERNA OU CACIMBA |</t>
  </si>
  <si>
    <t>0215</t>
  </si>
  <si>
    <t>PERFURACAO DE POCO</t>
  </si>
  <si>
    <t>POCO TUBULAR PROFUNDO</t>
  </si>
  <si>
    <t>0216</t>
  </si>
  <si>
    <t>SOLDAS/CORTES</t>
  </si>
  <si>
    <t>0279</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</si>
  <si>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</si>
  <si>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</si>
  <si>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</si>
  <si>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</si>
  <si>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</si>
  <si>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</si>
  <si>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</si>
  <si>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</si>
  <si>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</si>
  <si>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</si>
  <si>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</si>
  <si>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</si>
  <si>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</si>
  <si>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</si>
  <si>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</si>
  <si>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</si>
  <si>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</si>
  <si>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</si>
  <si>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</si>
  <si>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</si>
  <si>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</si>
  <si>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</si>
  <si>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</si>
  <si>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</si>
  <si>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</si>
  <si>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</si>
  <si>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ENSAIOS TECNOLÓGICO DE ASFALTO</t>
  </si>
  <si>
    <t>ENSAIO TECNOLOGICO COM CONCRETO</t>
  </si>
  <si>
    <t>ENSAIO TECNOLOGICO DE TERRAPLENAGEM</t>
  </si>
  <si>
    <t>ENSAIO TECNOLOGICO</t>
  </si>
  <si>
    <t>SONDAGENS</t>
  </si>
  <si>
    <t>0007</t>
  </si>
  <si>
    <t>LOCACAO</t>
  </si>
  <si>
    <t>0008</t>
  </si>
  <si>
    <t>LOCACAO DE OBRA</t>
  </si>
  <si>
    <t>LOCACAO OBRA C/PECA DE PINHO / REAPROVEITAMENTO</t>
  </si>
  <si>
    <t>LEVANTAMENTO CADASTRAL</t>
  </si>
  <si>
    <t>0009</t>
  </si>
  <si>
    <t>LEVANT SECAO TRANSV C/NIVEL P/M LINEAR SECAO</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</si>
  <si>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</si>
  <si>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</si>
  <si>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</si>
  <si>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</si>
  <si>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</si>
  <si>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</si>
  <si>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</si>
  <si>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</si>
  <si>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</si>
  <si>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</si>
  <si>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</si>
  <si>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</si>
  <si>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VIVA - MMA</t>
  </si>
  <si>
    <t>CERCA COM MOUROES - MMA</t>
  </si>
  <si>
    <t>CERCA DE ARAME LISO</t>
  </si>
  <si>
    <t>ALAMBRADO</t>
  </si>
  <si>
    <t>0204</t>
  </si>
  <si>
    <t>ALAMBRADO PARA QUADRA POLIESPORTIVA</t>
  </si>
  <si>
    <t>ARBORIZACAO, INCLUSIVE PREPARO DO SOLO</t>
  </si>
  <si>
    <t>0205</t>
  </si>
  <si>
    <t>PLANTIO DE ARVORES E ARBUSTOS</t>
  </si>
  <si>
    <t>PLANTIO DE ARBUSTOS E ARVORES</t>
  </si>
  <si>
    <t>GRAMA, INCLUSIVE PREPARO DO SOLO</t>
  </si>
  <si>
    <t>0206</t>
  </si>
  <si>
    <t>PLANTIO DE GRAMA</t>
  </si>
  <si>
    <t>MANUTENCAO E LIMPEZA DE AREAS VERDES</t>
  </si>
  <si>
    <t>0277</t>
  </si>
  <si>
    <t>02.01.000</t>
  </si>
  <si>
    <t>Shoptime</t>
  </si>
  <si>
    <t>04.01.000</t>
  </si>
  <si>
    <t xml:space="preserve">                                                                                                      </t>
  </si>
  <si>
    <t>09.02.000</t>
  </si>
  <si>
    <t>SERVIÇOS COMPLEMENTARES</t>
  </si>
  <si>
    <t>02.01.100</t>
  </si>
  <si>
    <t>02.02.000</t>
  </si>
  <si>
    <t>02.02.100</t>
  </si>
  <si>
    <t>BDI</t>
  </si>
  <si>
    <t>TOTAIS (02.00.000)</t>
  </si>
  <si>
    <t>ARQUITETURA E ELEMENTOS DE URBANISMO</t>
  </si>
  <si>
    <t>ARQUITETURA</t>
  </si>
  <si>
    <t>SERVIÇOS AUXILIARES E ADMINISTRATIVOS</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</si>
  <si>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</si>
  <si>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</si>
  <si>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</si>
  <si>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</si>
  <si>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</si>
  <si>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</si>
  <si>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</si>
  <si>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</si>
  <si>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</si>
  <si>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</si>
  <si>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</si>
  <si>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</si>
  <si>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</si>
  <si>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</si>
  <si>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</si>
  <si>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</si>
  <si>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</si>
  <si>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</si>
  <si>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</si>
  <si>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</si>
  <si>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</si>
  <si>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</si>
  <si>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</si>
  <si>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</si>
  <si>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</si>
  <si>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</si>
  <si>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</si>
  <si>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</si>
  <si>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</si>
  <si>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</si>
  <si>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</si>
  <si>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</si>
  <si>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</si>
  <si>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</si>
  <si>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</si>
  <si>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</si>
  <si>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</si>
  <si>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</si>
  <si>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</si>
  <si>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</si>
  <si>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</si>
  <si>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</si>
  <si>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</si>
  <si>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</si>
  <si>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</si>
  <si>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</si>
  <si>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</si>
  <si>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</si>
  <si>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</si>
  <si>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</si>
  <si>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</si>
  <si>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</si>
  <si>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</si>
  <si>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</si>
  <si>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</si>
  <si>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</si>
  <si>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</si>
  <si>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</si>
  <si>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</si>
  <si>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</si>
  <si>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</si>
  <si>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</si>
  <si>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</si>
  <si>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</si>
  <si>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</si>
  <si>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</si>
  <si>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</si>
  <si>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</si>
  <si>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</si>
  <si>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</si>
  <si>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</si>
  <si>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</si>
  <si>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</si>
  <si>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</si>
  <si>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</si>
  <si>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</si>
  <si>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</si>
  <si>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</si>
  <si>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</si>
  <si>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</si>
  <si>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</si>
  <si>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</si>
  <si>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</si>
  <si>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</si>
  <si>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</si>
  <si>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</si>
  <si>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</si>
  <si>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</si>
  <si>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</si>
  <si>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</si>
  <si>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</si>
  <si>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</si>
  <si>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</si>
  <si>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</si>
  <si>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</si>
  <si>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</si>
  <si>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</si>
  <si>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</si>
  <si>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</si>
  <si>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</si>
  <si>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</si>
  <si>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</si>
  <si>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</si>
  <si>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</si>
  <si>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</si>
  <si>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</si>
  <si>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</si>
  <si>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</si>
  <si>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</si>
  <si>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</si>
  <si>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</si>
  <si>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</si>
  <si>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CENTRO DE PLANEJAMENTO OSCAR NIEMEYER</t>
  </si>
  <si>
    <t>SUBTOTAIS (02.01.000)</t>
  </si>
  <si>
    <t>DEMOLIÇÃO</t>
  </si>
  <si>
    <t>SUBTOTAIS (02.03.000)</t>
  </si>
  <si>
    <t>SUBTOTAIS (04.02.000)</t>
  </si>
  <si>
    <t>SUBTOTAIS (09.02.000)</t>
  </si>
  <si>
    <t>LIMPEZA DE OBRAS</t>
  </si>
  <si>
    <t>10.01.000</t>
  </si>
  <si>
    <t>SUBTOTAIS (10.01.000)</t>
  </si>
  <si>
    <t>PESSOAL</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</si>
  <si>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</si>
  <si>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</si>
  <si>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</si>
  <si>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</si>
  <si>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</si>
  <si>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</si>
  <si>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</si>
  <si>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</si>
  <si>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</si>
  <si>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</si>
  <si>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</si>
  <si>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</si>
  <si>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</si>
  <si>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</si>
  <si>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</si>
  <si>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</si>
  <si>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</si>
  <si>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</si>
  <si>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</si>
  <si>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</si>
  <si>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</si>
  <si>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</si>
  <si>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</si>
  <si>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</si>
  <si>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</si>
  <si>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</si>
  <si>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</si>
  <si>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</si>
  <si>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</si>
  <si>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</si>
  <si>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</si>
  <si>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</si>
  <si>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</si>
  <si>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</si>
  <si>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</si>
  <si>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</si>
  <si>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</si>
  <si>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</si>
  <si>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</si>
  <si>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</si>
  <si>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</si>
  <si>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</si>
  <si>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</si>
  <si>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</si>
  <si>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</si>
  <si>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</si>
  <si>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</si>
  <si>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</si>
  <si>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</si>
  <si>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</si>
  <si>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</si>
  <si>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</si>
  <si>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</si>
  <si>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</si>
  <si>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</si>
  <si>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</si>
  <si>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</si>
  <si>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</si>
  <si>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</si>
  <si>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</si>
  <si>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</si>
  <si>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</si>
  <si>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</si>
  <si>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</si>
  <si>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</si>
  <si>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</si>
  <si>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</si>
  <si>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</si>
  <si>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</si>
  <si>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</si>
  <si>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</si>
  <si>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</si>
  <si>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</si>
  <si>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</si>
  <si>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</si>
  <si>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</si>
  <si>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</si>
  <si>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</si>
  <si>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</si>
  <si>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</si>
  <si>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</si>
  <si>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</si>
  <si>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</si>
  <si>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</si>
  <si>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</si>
  <si>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</si>
  <si>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</si>
  <si>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</si>
  <si>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</si>
  <si>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</si>
  <si>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</si>
  <si>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</si>
  <si>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</si>
  <si>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</si>
  <si>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</si>
  <si>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</si>
  <si>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</si>
  <si>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</si>
  <si>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</si>
  <si>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</si>
  <si>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</si>
  <si>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</si>
  <si>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</si>
  <si>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</si>
  <si>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</si>
  <si>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</si>
  <si>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</si>
  <si>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</si>
  <si>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</si>
  <si>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</si>
  <si>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</si>
  <si>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</si>
  <si>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</si>
  <si>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</si>
  <si>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</si>
  <si>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</si>
  <si>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</si>
  <si>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</si>
  <si>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</si>
  <si>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</si>
  <si>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</si>
  <si>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</si>
  <si>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</si>
  <si>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</si>
  <si>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</si>
  <si>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</si>
  <si>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</si>
  <si>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</si>
  <si>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</si>
  <si>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</si>
  <si>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</si>
  <si>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</si>
  <si>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</si>
  <si>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</si>
  <si>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</si>
  <si>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</si>
  <si>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</si>
  <si>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</si>
  <si>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</si>
  <si>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</si>
  <si>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</si>
  <si>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</si>
  <si>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</si>
  <si>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</si>
  <si>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</si>
  <si>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</si>
  <si>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</si>
  <si>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</si>
  <si>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</si>
  <si>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</si>
  <si>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</si>
  <si>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</si>
  <si>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</si>
  <si>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</si>
  <si>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</si>
  <si>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</si>
  <si>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</si>
  <si>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</si>
  <si>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</si>
  <si>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</si>
  <si>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</si>
  <si>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</si>
  <si>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</si>
  <si>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</si>
  <si>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</si>
  <si>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</si>
  <si>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</si>
  <si>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</si>
  <si>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</si>
  <si>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</si>
  <si>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</si>
  <si>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</si>
  <si>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</si>
  <si>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</si>
  <si>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</si>
  <si>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</si>
  <si>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</si>
  <si>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</si>
  <si>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</si>
  <si>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</si>
  <si>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</si>
  <si>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</si>
  <si>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</si>
  <si>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</si>
  <si>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</si>
  <si>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</si>
  <si>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</si>
  <si>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</si>
  <si>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</si>
  <si>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</si>
  <si>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</si>
  <si>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</si>
  <si>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</si>
  <si>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</si>
  <si>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</si>
  <si>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</si>
  <si>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</si>
  <si>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</si>
  <si>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</si>
  <si>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</si>
  <si>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        PRECOS DE INSUMOS</t>
  </si>
  <si>
    <t>ENCARGOS SOCIAIS (%) HORISTA  85,16  MENSALISTA  49,49</t>
  </si>
  <si>
    <t xml:space="preserve">  PRECO MEDIANO R$</t>
  </si>
  <si>
    <t>!EM PROCESSO DE DESATIVACAO! CAIXA P/ MEDICAO DE DEMANDA E ENERGIA REATIVA EM CHAPA 18 ESTAMPADA , PADRAO DE CONCESSIONARIA LOCAL</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</si>
  <si>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</si>
  <si>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</si>
  <si>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</si>
  <si>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</si>
  <si>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</si>
  <si>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</si>
  <si>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</si>
  <si>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</si>
  <si>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</si>
  <si>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</si>
  <si>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</si>
  <si>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</si>
  <si>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</si>
  <si>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</si>
  <si>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</si>
  <si>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</si>
  <si>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</si>
  <si>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</si>
  <si>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</si>
  <si>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</si>
  <si>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</si>
  <si>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</si>
  <si>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</si>
  <si>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</si>
  <si>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</si>
  <si>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</si>
  <si>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</si>
  <si>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</si>
  <si>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</si>
  <si>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</si>
  <si>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</si>
  <si>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</si>
  <si>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</si>
  <si>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</si>
  <si>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</si>
  <si>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</si>
  <si>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</si>
  <si>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</si>
  <si>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</si>
  <si>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</si>
  <si>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</si>
  <si>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</si>
  <si>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</si>
  <si>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</si>
  <si>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</si>
  <si>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</si>
  <si>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</si>
  <si>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</si>
  <si>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</si>
  <si>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</si>
  <si>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</si>
  <si>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</si>
  <si>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</si>
  <si>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</si>
  <si>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</si>
  <si>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</si>
  <si>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</si>
  <si>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</si>
  <si>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</si>
  <si>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</si>
  <si>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</si>
  <si>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</si>
  <si>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</si>
  <si>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</si>
  <si>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</si>
  <si>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</si>
  <si>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</si>
  <si>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</si>
  <si>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</si>
  <si>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</si>
  <si>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</si>
  <si>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</si>
  <si>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</si>
  <si>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</si>
  <si>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</si>
  <si>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</si>
  <si>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</si>
  <si>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</si>
  <si>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</si>
  <si>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</si>
  <si>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</si>
  <si>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</si>
  <si>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</si>
  <si>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</si>
  <si>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</si>
  <si>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</si>
  <si>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</si>
  <si>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</si>
  <si>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</si>
  <si>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</si>
  <si>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</si>
  <si>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</si>
  <si>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</si>
  <si>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</si>
  <si>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</si>
  <si>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</si>
  <si>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</si>
  <si>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</si>
  <si>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</si>
  <si>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</si>
  <si>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</si>
  <si>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</si>
  <si>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</si>
  <si>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</si>
  <si>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</si>
  <si>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</si>
  <si>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</si>
  <si>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</si>
  <si>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</si>
  <si>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</si>
  <si>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</si>
  <si>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</si>
  <si>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</si>
  <si>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</si>
  <si>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</si>
  <si>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</si>
  <si>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</si>
  <si>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</si>
  <si>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</si>
  <si>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</si>
  <si>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</si>
  <si>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</si>
  <si>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</si>
  <si>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</si>
  <si>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</si>
  <si>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</si>
  <si>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</si>
  <si>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</si>
  <si>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</si>
  <si>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</si>
  <si>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</si>
  <si>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</si>
  <si>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</si>
  <si>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</si>
  <si>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</si>
  <si>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</si>
  <si>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</si>
  <si>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</si>
  <si>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</si>
  <si>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</si>
  <si>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</si>
  <si>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</si>
  <si>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</si>
  <si>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</si>
  <si>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</si>
  <si>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</si>
  <si>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</si>
  <si>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</si>
  <si>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</si>
  <si>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</si>
  <si>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</si>
  <si>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</si>
  <si>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</si>
  <si>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</si>
  <si>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</si>
  <si>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</si>
  <si>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</si>
  <si>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</si>
  <si>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</si>
  <si>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</si>
  <si>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</si>
  <si>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</si>
  <si>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</si>
  <si>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</si>
  <si>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</si>
  <si>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</si>
  <si>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</si>
  <si>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</si>
  <si>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</si>
  <si>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</si>
  <si>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</si>
  <si>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</si>
  <si>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</si>
  <si>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</si>
  <si>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</si>
  <si>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</si>
  <si>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</si>
  <si>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</si>
  <si>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 (MENSALISTA)</t>
  </si>
  <si>
    <t>AJUDANTE DE OPERACAO EM GERAL</t>
  </si>
  <si>
    <t>AJUDANTE DE OPERACAO EM GERAL (MENSALISTA)</t>
  </si>
  <si>
    <t>AJUDANTE DE PEDREIRO</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</si>
  <si>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</si>
  <si>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</si>
  <si>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</si>
  <si>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</si>
  <si>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</si>
  <si>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</si>
  <si>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</si>
  <si>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</si>
  <si>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</si>
  <si>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</si>
  <si>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</si>
  <si>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</si>
  <si>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</si>
  <si>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</si>
  <si>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</si>
  <si>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</si>
  <si>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</si>
  <si>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</si>
  <si>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</si>
  <si>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</si>
  <si>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</si>
  <si>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</si>
  <si>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</si>
  <si>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</si>
  <si>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</si>
  <si>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</si>
  <si>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</si>
  <si>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</si>
  <si>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</si>
  <si>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</si>
  <si>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</si>
  <si>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</si>
  <si>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</si>
  <si>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</si>
  <si>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</si>
  <si>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</si>
  <si>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</si>
  <si>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</si>
  <si>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</si>
  <si>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</si>
  <si>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</si>
  <si>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</si>
  <si>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</si>
  <si>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</si>
  <si>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</si>
  <si>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</si>
  <si>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</si>
  <si>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</si>
  <si>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</si>
  <si>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</si>
  <si>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</si>
  <si>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</si>
  <si>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</si>
  <si>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</si>
  <si>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</si>
  <si>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</si>
  <si>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</si>
  <si>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</si>
  <si>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</si>
  <si>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</si>
  <si>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</si>
  <si>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</si>
  <si>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</si>
  <si>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</si>
  <si>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</si>
  <si>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</si>
  <si>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</si>
  <si>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</si>
  <si>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</si>
  <si>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</si>
  <si>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</si>
  <si>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</si>
  <si>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</si>
  <si>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</si>
  <si>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</si>
  <si>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</si>
  <si>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</si>
  <si>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</si>
  <si>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</si>
  <si>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</si>
  <si>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</si>
  <si>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</si>
  <si>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</si>
  <si>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</si>
  <si>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</si>
  <si>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</si>
  <si>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</si>
  <si>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</si>
  <si>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</si>
  <si>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</si>
  <si>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</si>
  <si>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</si>
  <si>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</si>
  <si>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</si>
  <si>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</si>
  <si>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</si>
  <si>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</si>
  <si>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</si>
  <si>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</si>
  <si>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</si>
  <si>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</si>
  <si>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</si>
  <si>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</si>
  <si>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</si>
  <si>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</si>
  <si>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</si>
  <si>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</si>
  <si>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</si>
  <si>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</si>
  <si>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</si>
  <si>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</si>
  <si>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</si>
  <si>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</si>
  <si>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</si>
  <si>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</si>
  <si>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</si>
  <si>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</si>
  <si>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</si>
  <si>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</si>
  <si>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</si>
  <si>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</si>
  <si>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</si>
  <si>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</si>
  <si>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</si>
  <si>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</si>
  <si>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</si>
  <si>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</si>
  <si>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</si>
  <si>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</si>
  <si>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</si>
  <si>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</si>
  <si>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</si>
  <si>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</si>
  <si>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</si>
  <si>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</si>
  <si>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</si>
  <si>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</si>
  <si>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</si>
  <si>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</si>
  <si>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</si>
  <si>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</si>
  <si>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</si>
  <si>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</si>
  <si>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</si>
  <si>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</si>
  <si>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</si>
  <si>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</si>
  <si>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</si>
  <si>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</si>
  <si>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</si>
  <si>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</si>
  <si>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</si>
  <si>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</si>
  <si>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</si>
  <si>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</si>
  <si>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</si>
  <si>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</si>
  <si>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</si>
  <si>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</si>
  <si>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</si>
  <si>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</si>
  <si>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</si>
  <si>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</si>
  <si>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</si>
  <si>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</si>
  <si>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</si>
  <si>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</si>
  <si>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</si>
  <si>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</si>
  <si>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</si>
  <si>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</si>
  <si>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</si>
  <si>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</si>
  <si>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</si>
  <si>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</si>
  <si>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</si>
  <si>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</si>
  <si>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</si>
  <si>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</si>
  <si>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</si>
  <si>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</si>
  <si>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</si>
  <si>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</si>
  <si>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</si>
  <si>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</si>
  <si>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</si>
  <si>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</si>
  <si>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</si>
  <si>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</si>
  <si>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</si>
  <si>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</si>
  <si>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</si>
  <si>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</si>
  <si>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</si>
  <si>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</si>
  <si>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</si>
  <si>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</si>
  <si>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</si>
  <si>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</si>
  <si>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</si>
  <si>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</si>
  <si>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</si>
  <si>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</si>
  <si>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</si>
  <si>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</si>
  <si>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</si>
  <si>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</si>
  <si>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</si>
  <si>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</si>
  <si>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</si>
  <si>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</si>
  <si>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</si>
  <si>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</si>
  <si>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</si>
  <si>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</si>
  <si>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</si>
  <si>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</si>
  <si>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</si>
  <si>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</si>
  <si>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</si>
  <si>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</si>
  <si>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</si>
  <si>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</si>
  <si>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</si>
  <si>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</si>
  <si>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</si>
  <si>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</si>
  <si>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</si>
  <si>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</si>
  <si>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</si>
  <si>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</si>
  <si>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</si>
  <si>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</si>
  <si>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</si>
  <si>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</si>
  <si>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</si>
  <si>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</si>
  <si>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</si>
  <si>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</si>
  <si>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</si>
  <si>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</si>
  <si>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</si>
  <si>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</si>
  <si>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</si>
  <si>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</si>
  <si>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</si>
  <si>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</si>
  <si>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</si>
  <si>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</si>
  <si>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</si>
  <si>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</si>
  <si>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</si>
  <si>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</si>
  <si>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</si>
  <si>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</si>
  <si>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</si>
  <si>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</si>
  <si>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</si>
  <si>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</si>
  <si>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</si>
  <si>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</si>
  <si>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</si>
  <si>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</si>
  <si>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</si>
  <si>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</si>
  <si>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</si>
  <si>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</si>
  <si>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</si>
  <si>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</si>
  <si>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</si>
  <si>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</si>
  <si>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</si>
  <si>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</si>
  <si>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</si>
  <si>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</si>
  <si>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</si>
  <si>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</si>
  <si>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</si>
  <si>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</si>
  <si>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</si>
  <si>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</si>
  <si>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</si>
  <si>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</si>
  <si>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</si>
  <si>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</si>
  <si>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</si>
  <si>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</si>
  <si>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</si>
  <si>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</si>
  <si>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</si>
  <si>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</si>
  <si>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</si>
  <si>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</si>
  <si>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</si>
  <si>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</si>
  <si>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</si>
  <si>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</si>
  <si>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</si>
  <si>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</si>
  <si>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</si>
  <si>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</si>
  <si>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</si>
  <si>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</si>
  <si>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</si>
  <si>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</si>
  <si>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</si>
  <si>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</si>
  <si>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</si>
  <si>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</si>
  <si>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</si>
  <si>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</si>
  <si>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</si>
  <si>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</si>
  <si>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</si>
  <si>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</si>
  <si>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</si>
  <si>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</si>
  <si>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</si>
  <si>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</si>
  <si>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</si>
  <si>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</si>
  <si>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</si>
  <si>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</si>
  <si>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</si>
  <si>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</si>
  <si>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</si>
  <si>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</si>
  <si>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</si>
  <si>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</si>
  <si>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</si>
  <si>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</si>
  <si>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</si>
  <si>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</si>
  <si>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</si>
  <si>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</si>
  <si>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</si>
  <si>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</si>
  <si>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</si>
  <si>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</si>
  <si>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</si>
  <si>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</si>
  <si>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</si>
  <si>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</si>
  <si>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</si>
  <si>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</si>
  <si>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</si>
  <si>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</si>
  <si>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</si>
  <si>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</si>
  <si>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</si>
  <si>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</si>
  <si>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</si>
  <si>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</si>
  <si>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</si>
  <si>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</si>
  <si>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</si>
  <si>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</si>
  <si>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</si>
  <si>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</si>
  <si>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</si>
  <si>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</si>
  <si>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</si>
  <si>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</si>
  <si>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</si>
  <si>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</si>
  <si>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</si>
  <si>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</si>
  <si>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</si>
  <si>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</si>
  <si>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</si>
  <si>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</si>
  <si>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</si>
  <si>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</si>
  <si>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</si>
  <si>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</si>
  <si>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</si>
  <si>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</si>
  <si>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</si>
  <si>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</si>
  <si>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</si>
  <si>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</si>
  <si>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</si>
  <si>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</si>
  <si>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</si>
  <si>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</si>
  <si>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</si>
  <si>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</si>
  <si>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</si>
  <si>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</si>
  <si>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</si>
  <si>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</si>
  <si>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</si>
  <si>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</si>
  <si>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</si>
  <si>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</si>
  <si>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</si>
  <si>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</si>
  <si>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</si>
  <si>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</si>
  <si>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</si>
  <si>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</si>
  <si>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</si>
  <si>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</si>
  <si>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</si>
  <si>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</si>
  <si>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</si>
  <si>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</si>
  <si>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</si>
  <si>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</si>
  <si>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</si>
  <si>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</si>
  <si>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</si>
  <si>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</si>
  <si>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</si>
  <si>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</si>
  <si>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</si>
  <si>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</si>
  <si>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</si>
  <si>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</si>
  <si>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</si>
  <si>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</si>
  <si>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</si>
  <si>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</si>
  <si>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</si>
  <si>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</si>
  <si>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</si>
  <si>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</si>
  <si>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</si>
  <si>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</si>
  <si>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</si>
  <si>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</si>
  <si>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</si>
  <si>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</si>
  <si>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</si>
  <si>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</si>
  <si>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</si>
  <si>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</si>
  <si>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</si>
  <si>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</si>
  <si>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</si>
  <si>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</si>
  <si>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</si>
  <si>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</si>
  <si>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</si>
  <si>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</si>
  <si>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</si>
  <si>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</si>
  <si>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</si>
  <si>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</si>
  <si>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</si>
  <si>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</si>
  <si>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</si>
  <si>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</si>
  <si>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</si>
  <si>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</si>
  <si>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</si>
  <si>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</si>
  <si>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</si>
  <si>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</si>
  <si>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</si>
  <si>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</si>
  <si>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</si>
  <si>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</si>
  <si>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</si>
  <si>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</si>
  <si>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</si>
  <si>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</si>
  <si>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</si>
  <si>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</si>
  <si>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</si>
  <si>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</si>
  <si>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</si>
  <si>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</si>
  <si>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</si>
  <si>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</si>
  <si>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</si>
  <si>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</si>
  <si>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</si>
  <si>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</si>
  <si>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</si>
  <si>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</si>
  <si>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</si>
  <si>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</si>
  <si>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</si>
  <si>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</si>
  <si>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</si>
  <si>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</si>
  <si>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</si>
  <si>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</si>
  <si>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</si>
  <si>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</si>
  <si>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</si>
  <si>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</si>
  <si>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</si>
  <si>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</si>
  <si>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</si>
  <si>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</si>
  <si>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</si>
  <si>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</si>
  <si>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</si>
  <si>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</si>
  <si>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</si>
  <si>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</si>
  <si>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</si>
  <si>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</si>
  <si>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</si>
  <si>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</si>
  <si>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</si>
  <si>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</si>
  <si>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</si>
  <si>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</si>
  <si>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</si>
  <si>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</si>
  <si>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</si>
  <si>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</si>
  <si>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</si>
  <si>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</si>
  <si>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</si>
  <si>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</si>
  <si>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</si>
  <si>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</si>
  <si>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</si>
  <si>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</si>
  <si>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</si>
  <si>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</si>
  <si>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</si>
  <si>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</si>
  <si>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</si>
  <si>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</si>
  <si>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</si>
  <si>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</si>
  <si>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</si>
  <si>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</si>
  <si>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</si>
  <si>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</si>
  <si>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</si>
  <si>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</si>
  <si>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</si>
  <si>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</si>
  <si>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</si>
  <si>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</si>
  <si>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</si>
  <si>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</si>
  <si>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</si>
  <si>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</si>
  <si>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</si>
  <si>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</si>
  <si>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</si>
  <si>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</si>
  <si>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</si>
  <si>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</si>
  <si>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</si>
  <si>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</si>
  <si>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</si>
  <si>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</si>
  <si>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</si>
  <si>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</si>
  <si>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</si>
  <si>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</si>
  <si>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</si>
  <si>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</si>
  <si>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</si>
  <si>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</si>
  <si>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</si>
  <si>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</si>
  <si>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</si>
  <si>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</si>
  <si>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</si>
  <si>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</si>
  <si>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</si>
  <si>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</si>
  <si>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</si>
  <si>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</si>
  <si>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</si>
  <si>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</si>
  <si>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</si>
  <si>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</si>
  <si>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</si>
  <si>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</si>
  <si>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</si>
  <si>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</si>
  <si>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</si>
  <si>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</si>
  <si>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</si>
  <si>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</si>
  <si>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</si>
  <si>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</si>
  <si>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</si>
  <si>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</si>
  <si>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</si>
  <si>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</si>
  <si>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</si>
  <si>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</si>
  <si>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</si>
  <si>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</si>
  <si>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</si>
  <si>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</si>
  <si>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</si>
  <si>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</si>
  <si>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</si>
  <si>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</si>
  <si>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</si>
  <si>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</si>
  <si>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</si>
  <si>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</si>
  <si>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</si>
  <si>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</si>
  <si>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</si>
  <si>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</si>
  <si>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</si>
  <si>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</si>
  <si>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</si>
  <si>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</si>
  <si>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</si>
  <si>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</si>
  <si>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</si>
  <si>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</si>
  <si>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</si>
  <si>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</si>
  <si>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</si>
  <si>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</si>
  <si>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</si>
  <si>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</si>
  <si>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</si>
  <si>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</si>
  <si>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</si>
  <si>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</si>
  <si>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</si>
  <si>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</si>
  <si>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</si>
  <si>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</si>
  <si>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</si>
  <si>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</si>
  <si>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</si>
  <si>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</si>
  <si>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</si>
  <si>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</si>
  <si>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</si>
  <si>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</si>
  <si>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</si>
  <si>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</si>
  <si>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</si>
  <si>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</si>
  <si>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</si>
  <si>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</si>
  <si>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</si>
  <si>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</si>
  <si>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</si>
  <si>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</si>
  <si>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</si>
  <si>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</si>
  <si>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</si>
  <si>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</si>
  <si>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</si>
  <si>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</si>
  <si>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</si>
  <si>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</si>
  <si>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</si>
  <si>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</si>
  <si>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</si>
  <si>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</si>
  <si>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</si>
  <si>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</si>
  <si>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</si>
  <si>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</si>
  <si>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</si>
  <si>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</si>
  <si>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</si>
  <si>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</si>
  <si>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</si>
  <si>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</si>
  <si>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</si>
  <si>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</si>
  <si>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</si>
  <si>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</si>
  <si>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</si>
  <si>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</si>
  <si>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</si>
  <si>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</si>
  <si>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</si>
  <si>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</si>
  <si>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</si>
  <si>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</si>
  <si>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</si>
  <si>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</si>
  <si>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</si>
  <si>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</si>
  <si>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</si>
  <si>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</si>
  <si>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</si>
  <si>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</si>
  <si>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</si>
  <si>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</si>
  <si>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</si>
  <si>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</si>
  <si>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</si>
  <si>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</si>
  <si>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</si>
  <si>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</si>
  <si>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</si>
  <si>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</si>
  <si>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</si>
  <si>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</si>
  <si>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</si>
  <si>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</si>
  <si>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</si>
  <si>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</si>
  <si>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</si>
  <si>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</si>
  <si>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</si>
  <si>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</si>
  <si>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</si>
  <si>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</si>
  <si>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</si>
  <si>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</si>
  <si>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</si>
  <si>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</si>
  <si>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</si>
  <si>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</si>
  <si>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</si>
  <si>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</si>
  <si>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</si>
  <si>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</si>
  <si>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</si>
  <si>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</si>
  <si>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</si>
  <si>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</si>
  <si>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</si>
  <si>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</si>
  <si>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</si>
  <si>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</si>
  <si>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</si>
  <si>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</si>
  <si>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</si>
  <si>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</si>
  <si>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</si>
  <si>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</si>
  <si>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</si>
  <si>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</si>
  <si>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</si>
  <si>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</si>
  <si>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</si>
  <si>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</si>
  <si>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</si>
  <si>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</si>
  <si>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</si>
  <si>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</si>
  <si>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</si>
  <si>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</si>
  <si>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</si>
  <si>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</si>
  <si>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</si>
  <si>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</si>
  <si>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</si>
  <si>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</si>
  <si>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</si>
  <si>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</si>
  <si>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</si>
  <si>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</si>
  <si>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</si>
  <si>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</si>
  <si>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</si>
  <si>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</si>
  <si>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</si>
  <si>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</si>
  <si>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</si>
  <si>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</si>
  <si>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</si>
  <si>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</si>
  <si>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</si>
  <si>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</si>
  <si>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</si>
  <si>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</si>
  <si>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</si>
  <si>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</si>
  <si>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</si>
  <si>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</si>
  <si>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</si>
  <si>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</si>
  <si>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</si>
  <si>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</si>
  <si>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</si>
  <si>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</si>
  <si>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</si>
  <si>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</si>
  <si>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</si>
  <si>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</si>
  <si>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</si>
  <si>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</si>
  <si>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</si>
  <si>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</si>
  <si>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</si>
  <si>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</si>
  <si>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</si>
  <si>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</si>
  <si>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</si>
  <si>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</si>
  <si>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</si>
  <si>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</si>
  <si>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</si>
  <si>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</si>
  <si>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</si>
  <si>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</si>
  <si>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</si>
  <si>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</si>
  <si>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</si>
  <si>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</si>
  <si>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</si>
  <si>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</si>
  <si>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</si>
  <si>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</si>
  <si>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</si>
  <si>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</si>
  <si>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</si>
  <si>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</si>
  <si>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</si>
  <si>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</si>
  <si>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</si>
  <si>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</si>
  <si>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</si>
  <si>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</si>
  <si>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</si>
  <si>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</si>
  <si>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</si>
  <si>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</si>
  <si>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</si>
  <si>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</si>
  <si>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</si>
  <si>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</si>
  <si>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</si>
  <si>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</si>
  <si>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</si>
  <si>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</si>
  <si>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</si>
  <si>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</si>
  <si>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</si>
  <si>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</si>
  <si>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</si>
  <si>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</si>
  <si>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</si>
  <si>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</si>
  <si>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</si>
  <si>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</si>
  <si>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</si>
  <si>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</si>
  <si>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</si>
  <si>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</si>
  <si>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</si>
  <si>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</si>
  <si>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</si>
  <si>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</si>
  <si>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</si>
  <si>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</si>
  <si>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</si>
  <si>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</si>
  <si>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</si>
  <si>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</si>
  <si>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</si>
  <si>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</si>
  <si>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</si>
  <si>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</si>
  <si>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</si>
  <si>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</si>
  <si>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</si>
  <si>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</si>
  <si>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</si>
  <si>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</si>
  <si>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</si>
  <si>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</si>
  <si>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</si>
  <si>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</si>
  <si>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</si>
  <si>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</si>
  <si>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</si>
  <si>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</si>
  <si>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</si>
  <si>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</si>
  <si>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</si>
  <si>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</si>
  <si>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</si>
  <si>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</si>
  <si>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</si>
  <si>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</si>
  <si>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</si>
  <si>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</si>
  <si>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</si>
  <si>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</si>
  <si>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</si>
  <si>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</si>
  <si>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</si>
  <si>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</si>
  <si>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</si>
  <si>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</si>
  <si>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</si>
  <si>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</si>
  <si>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</si>
  <si>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</si>
  <si>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</si>
  <si>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</si>
  <si>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</si>
  <si>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</si>
  <si>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</si>
  <si>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</si>
  <si>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</si>
  <si>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</si>
  <si>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</si>
  <si>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</si>
  <si>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</si>
  <si>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</si>
  <si>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</si>
  <si>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</si>
  <si>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</si>
  <si>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</si>
  <si>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</si>
  <si>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</si>
  <si>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</si>
  <si>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</si>
  <si>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</si>
  <si>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</si>
  <si>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</si>
  <si>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</si>
  <si>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</si>
  <si>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</si>
  <si>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</si>
  <si>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</si>
  <si>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</si>
  <si>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</si>
  <si>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</si>
  <si>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</si>
  <si>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</si>
  <si>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</si>
  <si>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</si>
  <si>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</si>
  <si>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</si>
  <si>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</si>
  <si>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</si>
  <si>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</si>
  <si>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</si>
  <si>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</si>
  <si>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</si>
  <si>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</si>
  <si>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</si>
  <si>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</si>
  <si>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</si>
  <si>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</si>
  <si>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</si>
  <si>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</si>
  <si>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</si>
  <si>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</si>
  <si>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</si>
  <si>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</si>
  <si>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</si>
  <si>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</si>
  <si>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</si>
  <si>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</si>
  <si>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</si>
  <si>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</si>
  <si>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</si>
  <si>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</si>
  <si>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</si>
  <si>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</si>
  <si>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</si>
  <si>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</si>
  <si>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</si>
  <si>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</si>
  <si>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</si>
  <si>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</si>
  <si>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</si>
  <si>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</si>
  <si>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</si>
  <si>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</si>
  <si>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</si>
  <si>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</si>
  <si>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</si>
  <si>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</si>
  <si>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</si>
  <si>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</si>
  <si>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</si>
  <si>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</si>
  <si>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</si>
  <si>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</si>
  <si>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</si>
  <si>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</si>
  <si>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</si>
  <si>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</si>
  <si>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</si>
  <si>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</si>
  <si>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</si>
  <si>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</si>
  <si>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</si>
  <si>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</si>
  <si>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</si>
  <si>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</si>
  <si>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</si>
  <si>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</si>
  <si>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</si>
  <si>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</si>
  <si>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</si>
  <si>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</si>
  <si>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</si>
  <si>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</si>
  <si>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</si>
  <si>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</si>
  <si>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</si>
  <si>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</si>
  <si>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</si>
  <si>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</si>
  <si>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</si>
  <si>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</si>
  <si>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</si>
  <si>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</si>
  <si>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</si>
  <si>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</si>
  <si>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</si>
  <si>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</si>
  <si>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</si>
  <si>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</si>
  <si>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</si>
  <si>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</si>
  <si>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</si>
  <si>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</si>
  <si>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</si>
  <si>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</si>
  <si>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</si>
  <si>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</si>
  <si>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</si>
  <si>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</si>
  <si>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</si>
  <si>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</si>
  <si>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</si>
  <si>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</si>
  <si>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</si>
  <si>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</si>
  <si>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</si>
  <si>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</si>
  <si>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</si>
  <si>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</si>
  <si>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</si>
  <si>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</si>
  <si>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</si>
  <si>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</si>
  <si>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</si>
  <si>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</si>
  <si>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</si>
  <si>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</si>
  <si>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</si>
  <si>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</si>
  <si>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</si>
  <si>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</si>
  <si>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</si>
  <si>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</si>
  <si>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</si>
  <si>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</si>
  <si>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</si>
  <si>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</si>
  <si>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</si>
  <si>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</si>
  <si>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</si>
  <si>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</si>
  <si>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</si>
  <si>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</si>
  <si>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</si>
  <si>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</si>
  <si>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</si>
  <si>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</si>
  <si>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</si>
  <si>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</si>
  <si>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</si>
  <si>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</si>
  <si>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</si>
  <si>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</si>
  <si>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</si>
  <si>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</si>
  <si>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</si>
  <si>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</si>
  <si>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</si>
  <si>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</si>
  <si>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</si>
  <si>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</si>
  <si>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</si>
  <si>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</si>
  <si>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</si>
  <si>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</si>
  <si>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</si>
  <si>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</si>
  <si>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</si>
  <si>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</si>
  <si>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</si>
  <si>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</si>
  <si>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</si>
  <si>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</si>
  <si>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</si>
  <si>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</si>
  <si>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</si>
  <si>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</si>
  <si>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</si>
  <si>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</si>
  <si>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</si>
  <si>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</si>
  <si>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</si>
  <si>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</si>
  <si>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</si>
  <si>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</si>
  <si>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</si>
  <si>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</si>
  <si>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</si>
  <si>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</si>
  <si>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</si>
  <si>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</si>
  <si>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</si>
  <si>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</si>
  <si>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</si>
  <si>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</si>
  <si>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</si>
  <si>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</si>
  <si>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</si>
  <si>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</si>
  <si>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</si>
  <si>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</si>
  <si>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</si>
  <si>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</si>
  <si>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</si>
  <si>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</si>
  <si>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</si>
  <si>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</si>
  <si>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</si>
  <si>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</si>
  <si>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</si>
  <si>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</si>
  <si>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</si>
  <si>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</si>
  <si>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</si>
  <si>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</si>
  <si>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</si>
  <si>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</si>
  <si>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</si>
  <si>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</si>
  <si>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</si>
  <si>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</si>
  <si>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</si>
  <si>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</si>
  <si>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</si>
  <si>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</si>
  <si>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</si>
  <si>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</si>
  <si>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</si>
  <si>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</si>
  <si>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</si>
  <si>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</si>
  <si>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</si>
  <si>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</si>
  <si>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</si>
  <si>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</si>
  <si>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</si>
  <si>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</si>
  <si>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</si>
  <si>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</si>
  <si>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</si>
  <si>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</si>
  <si>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</si>
  <si>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</si>
  <si>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</si>
  <si>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</si>
  <si>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</si>
  <si>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</si>
  <si>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</si>
  <si>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</si>
  <si>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</si>
  <si>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</si>
  <si>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</si>
  <si>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</si>
  <si>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</si>
  <si>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</si>
  <si>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</si>
  <si>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</si>
  <si>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</si>
  <si>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</si>
  <si>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</si>
  <si>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</si>
  <si>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</si>
  <si>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</si>
  <si>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</si>
  <si>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</si>
  <si>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</si>
  <si>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</si>
  <si>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</si>
  <si>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</si>
  <si>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</si>
  <si>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</si>
  <si>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</si>
  <si>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</si>
  <si>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</si>
  <si>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</si>
  <si>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</si>
  <si>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</si>
  <si>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</si>
  <si>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</si>
  <si>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</si>
  <si>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</si>
  <si>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</si>
  <si>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</si>
  <si>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</si>
  <si>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</si>
  <si>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</si>
  <si>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</si>
  <si>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</si>
  <si>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</si>
  <si>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</si>
  <si>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</si>
  <si>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</si>
  <si>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</si>
  <si>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</si>
  <si>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</si>
  <si>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</si>
  <si>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</si>
  <si>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</si>
  <si>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</si>
  <si>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</si>
  <si>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</si>
  <si>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</si>
  <si>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</si>
  <si>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</si>
  <si>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</si>
  <si>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</si>
  <si>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</si>
  <si>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</si>
  <si>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</si>
  <si>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</si>
  <si>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</si>
  <si>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</si>
  <si>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</si>
  <si>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</si>
  <si>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</si>
  <si>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</si>
  <si>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</si>
  <si>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</si>
  <si>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</si>
  <si>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</si>
  <si>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</si>
  <si>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</si>
  <si>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</si>
  <si>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</si>
  <si>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</si>
  <si>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</si>
  <si>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</si>
  <si>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</si>
  <si>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</si>
  <si>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</si>
  <si>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</si>
  <si>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</si>
  <si>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</si>
  <si>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</si>
  <si>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</si>
  <si>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</si>
  <si>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</si>
  <si>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</si>
  <si>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</si>
  <si>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</si>
  <si>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</si>
  <si>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</si>
  <si>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</si>
  <si>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</si>
  <si>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</si>
  <si>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</si>
  <si>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</si>
  <si>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</si>
  <si>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</si>
  <si>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</si>
  <si>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</si>
  <si>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</si>
  <si>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</si>
  <si>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</si>
  <si>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</si>
  <si>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</si>
  <si>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</si>
  <si>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</si>
  <si>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</si>
  <si>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</si>
  <si>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</si>
  <si>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</si>
  <si>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</si>
  <si>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</si>
  <si>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</si>
  <si>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</si>
  <si>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</si>
  <si>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</si>
  <si>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</si>
  <si>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</si>
  <si>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</si>
  <si>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</si>
  <si>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</si>
  <si>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</si>
  <si>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</si>
  <si>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</si>
  <si>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</si>
  <si>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</si>
  <si>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</si>
  <si>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</si>
  <si>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</si>
  <si>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</si>
  <si>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</si>
  <si>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</si>
  <si>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</si>
  <si>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</si>
  <si>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</si>
  <si>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</si>
  <si>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</si>
  <si>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</si>
  <si>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</si>
  <si>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</si>
  <si>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</si>
  <si>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</si>
  <si>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</si>
  <si>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</si>
  <si>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</si>
  <si>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</si>
  <si>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</si>
  <si>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</si>
  <si>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</si>
  <si>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</si>
  <si>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</si>
  <si>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</si>
  <si>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</si>
  <si>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</si>
  <si>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</si>
  <si>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</si>
  <si>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</si>
  <si>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</si>
  <si>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</si>
  <si>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</si>
  <si>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</si>
  <si>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</si>
  <si>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</si>
  <si>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</si>
  <si>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</si>
  <si>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</si>
  <si>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</si>
  <si>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</si>
  <si>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</si>
  <si>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</si>
  <si>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</si>
  <si>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</si>
  <si>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</si>
  <si>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</si>
  <si>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</si>
  <si>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</si>
  <si>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</si>
  <si>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</si>
  <si>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</si>
  <si>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</si>
  <si>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</si>
  <si>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</si>
  <si>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</si>
  <si>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</si>
  <si>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</si>
  <si>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</si>
  <si>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</si>
  <si>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</si>
  <si>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</si>
  <si>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</si>
  <si>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</si>
  <si>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</si>
  <si>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</si>
  <si>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</si>
  <si>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</si>
  <si>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</si>
  <si>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</si>
  <si>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</si>
  <si>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</si>
  <si>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</si>
  <si>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</si>
  <si>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</si>
  <si>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</si>
  <si>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</si>
  <si>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</si>
  <si>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</si>
  <si>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</si>
  <si>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</si>
  <si>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</si>
  <si>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</si>
  <si>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</si>
  <si>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</si>
  <si>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</si>
  <si>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</si>
  <si>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</si>
  <si>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</si>
  <si>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</si>
  <si>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</si>
  <si>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</si>
  <si>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</si>
  <si>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</si>
  <si>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</si>
  <si>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</si>
  <si>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</si>
  <si>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</si>
  <si>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</si>
  <si>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</si>
  <si>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</si>
  <si>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</si>
  <si>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</si>
  <si>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</si>
  <si>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</si>
  <si>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</si>
  <si>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</si>
  <si>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</si>
  <si>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</si>
  <si>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</si>
  <si>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</si>
  <si>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</si>
  <si>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</si>
  <si>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</si>
  <si>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</si>
  <si>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</si>
  <si>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</si>
  <si>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</si>
  <si>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</si>
  <si>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</si>
  <si>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</si>
  <si>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</si>
  <si>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</si>
  <si>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</si>
  <si>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</si>
  <si>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</si>
  <si>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</si>
  <si>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</si>
  <si>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</si>
  <si>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</si>
  <si>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</si>
  <si>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</si>
  <si>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</si>
  <si>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</si>
  <si>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</si>
  <si>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</si>
  <si>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</si>
  <si>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</si>
  <si>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</si>
  <si>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</si>
  <si>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</si>
  <si>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</si>
  <si>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</si>
  <si>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</si>
  <si>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</si>
  <si>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</si>
  <si>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</si>
  <si>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</si>
  <si>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</si>
  <si>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</si>
  <si>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</si>
  <si>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</si>
  <si>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</si>
  <si>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</si>
  <si>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</si>
  <si>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</si>
  <si>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</si>
  <si>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</si>
  <si>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</si>
  <si>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</si>
  <si>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</si>
  <si>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</si>
  <si>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</si>
  <si>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</si>
  <si>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</si>
  <si>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</si>
  <si>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</si>
  <si>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</si>
  <si>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</si>
  <si>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</si>
  <si>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</si>
  <si>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</si>
  <si>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</si>
  <si>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</si>
  <si>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</si>
  <si>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</si>
  <si>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</si>
  <si>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</si>
  <si>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</si>
  <si>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</si>
  <si>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</si>
  <si>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</si>
  <si>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</si>
  <si>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</si>
  <si>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</si>
  <si>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</si>
  <si>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</si>
  <si>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</si>
  <si>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</si>
  <si>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</si>
  <si>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</si>
  <si>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</si>
  <si>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</si>
  <si>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</si>
  <si>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</si>
  <si>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</si>
  <si>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</si>
  <si>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</si>
  <si>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</si>
  <si>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</si>
  <si>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</si>
  <si>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</si>
  <si>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</si>
  <si>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</si>
  <si>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</si>
  <si>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</si>
  <si>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</si>
  <si>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</si>
  <si>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</si>
  <si>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</si>
  <si>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</si>
  <si>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</si>
  <si>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</si>
  <si>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</si>
  <si>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</si>
  <si>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</si>
  <si>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</si>
  <si>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</si>
  <si>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</si>
  <si>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</si>
  <si>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</si>
  <si>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</si>
  <si>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</si>
  <si>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</si>
  <si>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</si>
  <si>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</si>
  <si>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</si>
  <si>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</si>
  <si>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</si>
  <si>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</si>
  <si>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</si>
  <si>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</si>
  <si>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</si>
  <si>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</si>
  <si>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</si>
  <si>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</si>
  <si>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</si>
  <si>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</si>
  <si>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</si>
  <si>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</si>
  <si>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</si>
  <si>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</si>
  <si>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</si>
  <si>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</si>
  <si>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</si>
  <si>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</si>
  <si>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</si>
  <si>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</si>
  <si>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</si>
  <si>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</si>
  <si>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</si>
  <si>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</si>
  <si>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</si>
  <si>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</si>
  <si>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</si>
  <si>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</si>
  <si>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</si>
  <si>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</si>
  <si>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</si>
  <si>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</si>
  <si>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</si>
  <si>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</si>
  <si>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</si>
  <si>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</si>
  <si>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</si>
  <si>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</si>
  <si>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</si>
  <si>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</si>
  <si>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</si>
  <si>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</si>
  <si>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</si>
  <si>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</si>
  <si>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</si>
  <si>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</si>
  <si>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</si>
  <si>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</si>
  <si>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</si>
  <si>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</si>
  <si>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</si>
  <si>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</si>
  <si>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</si>
  <si>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</si>
  <si>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</si>
  <si>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</si>
  <si>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</si>
  <si>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</si>
  <si>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</si>
  <si>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</si>
  <si>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</si>
  <si>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</si>
  <si>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</si>
  <si>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</si>
  <si>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</si>
  <si>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</si>
  <si>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</si>
  <si>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</si>
  <si>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</si>
  <si>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</si>
  <si>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</si>
  <si>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</si>
  <si>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</si>
  <si>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</si>
  <si>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</si>
  <si>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</si>
  <si>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</si>
  <si>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</si>
  <si>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</si>
  <si>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</si>
  <si>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</si>
  <si>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</si>
  <si>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</si>
  <si>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</si>
  <si>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</si>
  <si>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</si>
  <si>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</si>
  <si>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</si>
  <si>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</si>
  <si>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</si>
  <si>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</si>
  <si>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</si>
  <si>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</si>
  <si>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</si>
  <si>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</si>
  <si>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</si>
  <si>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</si>
  <si>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</si>
  <si>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</si>
  <si>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</si>
  <si>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</si>
  <si>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</si>
  <si>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</si>
  <si>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</si>
  <si>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</si>
  <si>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</si>
  <si>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</si>
  <si>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</si>
  <si>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</si>
  <si>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</si>
  <si>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</si>
  <si>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</si>
  <si>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</si>
  <si>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</si>
  <si>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</si>
  <si>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</si>
  <si>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</si>
  <si>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</si>
  <si>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</si>
  <si>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</si>
  <si>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</si>
  <si>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</si>
  <si>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</si>
  <si>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</si>
  <si>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</si>
  <si>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</si>
  <si>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</si>
  <si>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</si>
  <si>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</si>
  <si>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</si>
  <si>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</si>
  <si>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</si>
  <si>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</si>
  <si>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</si>
  <si>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</si>
  <si>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</si>
  <si>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</si>
  <si>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</si>
  <si>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</si>
  <si>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</si>
  <si>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</si>
  <si>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</si>
  <si>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</si>
  <si>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</si>
  <si>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</si>
  <si>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</si>
  <si>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</si>
  <si>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</si>
  <si>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</si>
  <si>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</si>
  <si>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</si>
  <si>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</si>
  <si>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</si>
  <si>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</si>
  <si>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</si>
  <si>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</si>
  <si>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</si>
  <si>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</si>
  <si>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</si>
  <si>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</si>
  <si>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</si>
  <si>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</si>
  <si>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</si>
  <si>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</si>
  <si>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</si>
  <si>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</si>
  <si>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</si>
  <si>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</si>
  <si>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</si>
  <si>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</si>
  <si>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</si>
  <si>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</si>
  <si>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</si>
  <si>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</si>
  <si>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</si>
  <si>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</si>
  <si>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</si>
  <si>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</si>
  <si>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</si>
  <si>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</si>
  <si>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</si>
  <si>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</si>
  <si>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</si>
  <si>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</si>
  <si>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</si>
  <si>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</si>
  <si>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</si>
  <si>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</si>
  <si>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</si>
  <si>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</si>
  <si>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</si>
  <si>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</si>
  <si>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</si>
  <si>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</si>
  <si>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</si>
  <si>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</si>
  <si>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</si>
  <si>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</si>
  <si>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</si>
  <si>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</si>
  <si>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</si>
  <si>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</si>
  <si>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</si>
  <si>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</si>
  <si>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</si>
  <si>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</si>
  <si>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</si>
  <si>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</si>
  <si>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</si>
  <si>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</si>
  <si>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</si>
  <si>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</si>
  <si>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</si>
  <si>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</si>
  <si>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</si>
  <si>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</si>
  <si>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</si>
  <si>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</si>
  <si>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</si>
  <si>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</si>
  <si>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</si>
  <si>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</si>
  <si>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</si>
  <si>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</si>
  <si>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</si>
  <si>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</si>
  <si>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</si>
  <si>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</si>
  <si>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</si>
  <si>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</si>
  <si>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</si>
  <si>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</si>
  <si>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</si>
  <si>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</si>
  <si>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</si>
  <si>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</si>
  <si>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</si>
  <si>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</si>
  <si>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</si>
  <si>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</si>
  <si>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</si>
  <si>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</si>
  <si>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</si>
  <si>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</si>
  <si>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</si>
  <si>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</si>
  <si>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</si>
  <si>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</si>
  <si>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</si>
  <si>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</si>
  <si>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</si>
  <si>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</si>
  <si>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</si>
  <si>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</si>
  <si>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</si>
  <si>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</si>
  <si>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</si>
  <si>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</si>
  <si>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</si>
  <si>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</si>
  <si>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</si>
  <si>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</si>
  <si>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</si>
  <si>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</si>
  <si>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</si>
  <si>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</si>
  <si>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</si>
  <si>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</si>
  <si>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</si>
  <si>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</si>
  <si>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</si>
  <si>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</si>
  <si>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</si>
  <si>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</si>
  <si>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</si>
  <si>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</si>
  <si>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</si>
  <si>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</si>
  <si>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</si>
  <si>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</si>
  <si>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</si>
  <si>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</si>
  <si>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</si>
  <si>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</si>
  <si>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</si>
  <si>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</si>
  <si>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</si>
  <si>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</si>
  <si>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</si>
  <si>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</si>
  <si>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</si>
  <si>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</si>
  <si>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</si>
  <si>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</si>
  <si>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</si>
  <si>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</si>
  <si>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</si>
  <si>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</si>
  <si>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</si>
  <si>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</si>
  <si>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</si>
  <si>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</si>
  <si>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</si>
  <si>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</si>
  <si>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</si>
  <si>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</si>
  <si>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</si>
  <si>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</si>
  <si>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</si>
  <si>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</si>
  <si>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</si>
  <si>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</si>
  <si>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</si>
  <si>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</si>
  <si>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</si>
  <si>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</si>
  <si>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</si>
  <si>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</si>
  <si>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</si>
  <si>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</si>
  <si>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</si>
  <si>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</si>
  <si>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</si>
  <si>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</si>
  <si>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</si>
  <si>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</si>
  <si>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</si>
  <si>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</si>
  <si>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</si>
  <si>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</si>
  <si>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</si>
  <si>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</si>
  <si>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</si>
  <si>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</si>
  <si>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</si>
  <si>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</si>
  <si>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</si>
  <si>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</si>
  <si>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</si>
  <si>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</si>
  <si>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</si>
  <si>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</si>
  <si>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</si>
  <si>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</si>
  <si>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</si>
  <si>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</si>
  <si>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</si>
  <si>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</si>
  <si>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</si>
  <si>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</si>
  <si>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</si>
  <si>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</si>
  <si>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</si>
  <si>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</si>
  <si>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</si>
  <si>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</si>
  <si>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</si>
  <si>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</si>
  <si>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</si>
  <si>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</si>
  <si>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</si>
  <si>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</si>
  <si>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</si>
  <si>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</si>
  <si>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</si>
  <si>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</si>
  <si>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</si>
  <si>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</si>
  <si>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</si>
  <si>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</si>
  <si>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</si>
  <si>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</si>
  <si>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</si>
  <si>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</si>
  <si>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</si>
  <si>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</si>
  <si>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</si>
  <si>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</si>
  <si>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</si>
  <si>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</si>
  <si>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</si>
  <si>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</si>
  <si>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</si>
  <si>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</si>
  <si>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</si>
  <si>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</si>
  <si>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</si>
  <si>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</si>
  <si>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</si>
  <si>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</si>
  <si>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</si>
  <si>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</si>
  <si>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</si>
  <si>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</si>
  <si>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</si>
  <si>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</si>
  <si>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</si>
  <si>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</si>
  <si>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</si>
  <si>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</si>
  <si>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</si>
  <si>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</si>
  <si>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</si>
  <si>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</si>
  <si>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</si>
  <si>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</si>
  <si>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</si>
  <si>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</si>
  <si>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</si>
  <si>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</si>
  <si>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</si>
  <si>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</si>
  <si>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</si>
  <si>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</si>
  <si>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</si>
  <si>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</si>
  <si>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</si>
  <si>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</si>
  <si>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</si>
  <si>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</si>
  <si>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</si>
  <si>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</si>
  <si>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</si>
  <si>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</si>
  <si>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</si>
  <si>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</si>
  <si>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</si>
  <si>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</si>
  <si>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</si>
  <si>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</si>
  <si>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</si>
  <si>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</si>
  <si>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</si>
  <si>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</si>
  <si>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</si>
  <si>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</si>
  <si>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</si>
  <si>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</si>
  <si>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</si>
  <si>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</si>
  <si>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</si>
  <si>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</si>
  <si>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</si>
  <si>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</si>
  <si>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</si>
  <si>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</si>
  <si>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</si>
  <si>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</si>
  <si>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</si>
  <si>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</si>
  <si>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</si>
  <si>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</si>
  <si>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</si>
  <si>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</si>
  <si>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</si>
  <si>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</si>
  <si>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</si>
  <si>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</si>
  <si>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</si>
  <si>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</si>
  <si>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</si>
  <si>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</si>
  <si>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</si>
  <si>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</si>
  <si>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</si>
  <si>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</si>
  <si>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</si>
  <si>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</si>
  <si>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</si>
  <si>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</si>
  <si>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</si>
  <si>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</si>
  <si>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</si>
  <si>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</si>
  <si>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</si>
  <si>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</si>
  <si>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</si>
  <si>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</si>
  <si>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</si>
  <si>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</si>
  <si>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</si>
  <si>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</si>
  <si>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</si>
  <si>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</si>
  <si>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</si>
  <si>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</si>
  <si>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</si>
  <si>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</si>
  <si>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</si>
  <si>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</si>
  <si>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</si>
  <si>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</si>
  <si>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</si>
  <si>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</si>
  <si>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</si>
  <si>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</si>
  <si>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</si>
  <si>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</si>
  <si>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</si>
  <si>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</si>
  <si>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</si>
  <si>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</si>
  <si>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</si>
  <si>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</si>
  <si>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</si>
  <si>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</si>
  <si>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</si>
  <si>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</si>
  <si>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</si>
  <si>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</si>
  <si>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</si>
  <si>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</si>
  <si>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</si>
  <si>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</si>
  <si>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</si>
  <si>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</si>
  <si>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</si>
  <si>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</si>
  <si>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</si>
  <si>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</si>
  <si>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</si>
  <si>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</si>
  <si>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</si>
  <si>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</si>
  <si>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</si>
  <si>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</si>
  <si>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</si>
  <si>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</si>
  <si>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</si>
  <si>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</si>
  <si>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</si>
  <si>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</si>
  <si>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</si>
  <si>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</si>
  <si>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</si>
  <si>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</si>
  <si>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</si>
  <si>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</si>
  <si>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</si>
  <si>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</si>
  <si>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</si>
  <si>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</si>
  <si>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</si>
  <si>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</si>
  <si>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</si>
  <si>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</si>
  <si>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</si>
  <si>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</si>
  <si>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</si>
  <si>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</si>
  <si>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</si>
  <si>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</si>
  <si>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</si>
  <si>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</si>
  <si>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</si>
  <si>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</si>
  <si>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</si>
  <si>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</si>
  <si>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</si>
  <si>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</si>
  <si>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</si>
  <si>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</si>
  <si>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</si>
  <si>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</si>
  <si>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</si>
  <si>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</si>
  <si>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</si>
  <si>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</si>
  <si>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</si>
  <si>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</si>
  <si>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</si>
  <si>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</si>
  <si>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</si>
  <si>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</si>
  <si>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</si>
  <si>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</si>
  <si>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</si>
  <si>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</si>
  <si>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</si>
  <si>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</si>
  <si>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</si>
  <si>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</si>
  <si>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</si>
  <si>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</si>
  <si>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</si>
  <si>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</si>
  <si>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</si>
  <si>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</si>
  <si>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</si>
  <si>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</si>
  <si>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</si>
  <si>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</si>
  <si>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</si>
  <si>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</si>
  <si>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</si>
  <si>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</si>
  <si>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</si>
  <si>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</si>
  <si>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</si>
  <si>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</si>
  <si>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</si>
  <si>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</si>
  <si>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</si>
  <si>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</si>
  <si>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</si>
  <si>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</si>
  <si>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</si>
  <si>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</si>
  <si>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</si>
  <si>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</si>
  <si>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</si>
  <si>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</si>
  <si>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</si>
  <si>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</si>
  <si>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</si>
  <si>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</si>
  <si>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</si>
  <si>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</si>
  <si>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</si>
  <si>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</si>
  <si>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</si>
  <si>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</si>
  <si>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</si>
  <si>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</si>
  <si>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</si>
  <si>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</si>
  <si>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</si>
  <si>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</si>
  <si>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</si>
  <si>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</si>
  <si>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</si>
  <si>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</si>
  <si>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</si>
  <si>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</si>
  <si>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</si>
  <si>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</si>
  <si>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</si>
  <si>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</si>
  <si>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</si>
  <si>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</si>
  <si>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</si>
  <si>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</si>
  <si>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</si>
  <si>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</si>
  <si>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</si>
  <si>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</si>
  <si>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</si>
  <si>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</si>
  <si>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</si>
  <si>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</si>
  <si>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</si>
  <si>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</si>
  <si>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</si>
  <si>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</si>
  <si>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</si>
  <si>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</si>
  <si>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</si>
  <si>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</si>
  <si>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</si>
  <si>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</si>
  <si>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</si>
  <si>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</si>
  <si>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</si>
  <si>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</si>
  <si>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</si>
  <si>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</si>
  <si>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</si>
  <si>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</si>
  <si>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</si>
  <si>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</si>
  <si>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</si>
  <si>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</si>
  <si>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</si>
  <si>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</si>
  <si>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</si>
  <si>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</si>
  <si>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</si>
  <si>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</si>
  <si>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</si>
  <si>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</si>
  <si>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</si>
  <si>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</si>
  <si>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</si>
  <si>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</si>
  <si>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</si>
  <si>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</si>
  <si>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</si>
  <si>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</si>
  <si>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</si>
  <si>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</si>
  <si>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</si>
  <si>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</si>
  <si>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</si>
  <si>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</si>
  <si>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</si>
  <si>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</si>
  <si>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</si>
  <si>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</si>
  <si>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</si>
  <si>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</si>
  <si>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</si>
  <si>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</si>
  <si>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</si>
  <si>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</si>
  <si>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</si>
  <si>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</si>
  <si>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</si>
  <si>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</si>
  <si>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</si>
  <si>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</si>
  <si>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</si>
  <si>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</si>
  <si>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</si>
  <si>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</si>
  <si>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</si>
  <si>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</si>
  <si>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</si>
  <si>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</si>
  <si>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</si>
  <si>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</si>
  <si>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</si>
  <si>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</si>
  <si>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</si>
  <si>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</si>
  <si>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</si>
  <si>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</si>
  <si>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</si>
  <si>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</si>
  <si>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</si>
  <si>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</si>
  <si>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</si>
  <si>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</si>
  <si>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</si>
  <si>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</si>
  <si>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</si>
  <si>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</si>
  <si>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</si>
  <si>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</si>
  <si>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</si>
  <si>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</si>
  <si>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</si>
  <si>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</si>
  <si>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</si>
  <si>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</si>
  <si>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</si>
  <si>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</si>
  <si>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</si>
  <si>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</si>
  <si>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</si>
  <si>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</si>
  <si>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</si>
  <si>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</si>
  <si>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</si>
  <si>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</si>
  <si>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</si>
  <si>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</si>
  <si>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</si>
  <si>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</si>
  <si>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</si>
  <si>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</si>
  <si>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</si>
  <si>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</si>
  <si>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</si>
  <si>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</si>
  <si>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</si>
  <si>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</si>
  <si>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</si>
  <si>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</si>
  <si>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</si>
  <si>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</si>
  <si>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</si>
  <si>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</si>
  <si>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</si>
  <si>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</si>
  <si>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</si>
  <si>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</si>
  <si>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</si>
  <si>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</si>
  <si>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</si>
  <si>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</si>
  <si>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</si>
  <si>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</si>
  <si>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</si>
  <si>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</si>
  <si>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</si>
  <si>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</si>
  <si>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</si>
  <si>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</si>
  <si>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</si>
  <si>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</si>
  <si>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</si>
  <si>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</si>
  <si>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</si>
  <si>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</si>
  <si>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</si>
  <si>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</si>
  <si>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</si>
  <si>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</si>
  <si>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</si>
  <si>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</si>
  <si>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</si>
  <si>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</si>
  <si>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</si>
  <si>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</si>
  <si>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</si>
  <si>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</si>
  <si>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</si>
  <si>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</si>
  <si>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</si>
  <si>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</si>
  <si>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</si>
  <si>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</si>
  <si>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</si>
  <si>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</si>
  <si>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</si>
  <si>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</si>
  <si>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</si>
  <si>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</si>
  <si>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</si>
  <si>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</si>
  <si>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</si>
  <si>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</si>
  <si>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</si>
  <si>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</si>
  <si>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</si>
  <si>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</si>
  <si>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</si>
  <si>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</si>
  <si>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</si>
  <si>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</si>
  <si>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</si>
  <si>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</si>
  <si>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</si>
  <si>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</si>
  <si>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</si>
  <si>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</si>
  <si>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</si>
  <si>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</si>
  <si>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</si>
  <si>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</si>
  <si>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</si>
  <si>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</si>
  <si>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</si>
  <si>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</si>
  <si>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</si>
  <si>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</si>
  <si>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</si>
  <si>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</si>
  <si>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</si>
  <si>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</si>
  <si>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</si>
  <si>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</si>
  <si>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</si>
  <si>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</si>
  <si>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</si>
  <si>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</si>
  <si>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</si>
  <si>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</si>
  <si>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</si>
  <si>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</si>
  <si>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</si>
  <si>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</si>
  <si>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</si>
  <si>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</si>
  <si>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</si>
  <si>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</si>
  <si>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</si>
  <si>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</si>
  <si>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</si>
  <si>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</si>
  <si>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</si>
  <si>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</si>
  <si>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</si>
  <si>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</si>
  <si>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</si>
  <si>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</si>
  <si>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</si>
  <si>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</si>
  <si>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</si>
  <si>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</si>
  <si>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</si>
  <si>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</si>
  <si>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</si>
  <si>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</si>
  <si>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</si>
  <si>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</si>
  <si>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</si>
  <si>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</si>
  <si>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</si>
  <si>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</si>
  <si>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</si>
  <si>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</si>
  <si>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</si>
  <si>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</si>
  <si>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</si>
  <si>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</si>
  <si>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</si>
  <si>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</si>
  <si>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</si>
  <si>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</si>
  <si>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</si>
  <si>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</si>
  <si>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</si>
  <si>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</si>
  <si>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</si>
  <si>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</si>
  <si>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</si>
  <si>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</si>
  <si>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</si>
  <si>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</si>
  <si>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</si>
  <si>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</si>
  <si>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</si>
  <si>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</si>
  <si>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</si>
  <si>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</si>
  <si>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</si>
  <si>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</si>
  <si>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</si>
  <si>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</si>
  <si>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</si>
  <si>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</si>
  <si>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</si>
  <si>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</si>
  <si>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</si>
  <si>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</si>
  <si>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</si>
  <si>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</si>
  <si>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</si>
  <si>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</si>
  <si>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</si>
  <si>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</si>
  <si>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</si>
  <si>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</si>
  <si>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</si>
  <si>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</si>
  <si>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</si>
  <si>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</si>
  <si>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</si>
  <si>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</si>
  <si>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</si>
  <si>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</si>
  <si>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</si>
  <si>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</si>
  <si>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</si>
  <si>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</si>
  <si>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</si>
  <si>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</si>
  <si>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</si>
  <si>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</si>
  <si>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</si>
  <si>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</si>
  <si>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</si>
  <si>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</si>
  <si>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</si>
  <si>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</si>
  <si>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</si>
  <si>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</si>
  <si>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</si>
  <si>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</si>
  <si>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</si>
  <si>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</si>
  <si>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</si>
  <si>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</si>
  <si>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</si>
  <si>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</si>
  <si>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</si>
  <si>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</si>
  <si>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</si>
  <si>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</si>
  <si>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</si>
  <si>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</si>
  <si>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</si>
  <si>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</si>
  <si>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</si>
  <si>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</si>
  <si>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</si>
  <si>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</si>
  <si>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</si>
  <si>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</si>
  <si>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</si>
  <si>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</si>
  <si>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</si>
  <si>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</si>
  <si>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</si>
  <si>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</si>
  <si>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</si>
  <si>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</si>
  <si>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</si>
  <si>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</si>
  <si>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</si>
  <si>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</si>
  <si>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</si>
  <si>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</si>
  <si>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</si>
  <si>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</si>
  <si>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</si>
  <si>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</si>
  <si>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</si>
  <si>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</si>
  <si>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</si>
  <si>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</si>
  <si>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</si>
  <si>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</si>
  <si>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</si>
  <si>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</si>
  <si>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</si>
  <si>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</si>
  <si>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</si>
  <si>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</si>
  <si>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</si>
  <si>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</si>
  <si>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</si>
  <si>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</si>
  <si>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</si>
  <si>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</si>
  <si>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</si>
  <si>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</si>
  <si>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</si>
  <si>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</si>
  <si>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</si>
  <si>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</si>
  <si>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</si>
  <si>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</si>
  <si>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</si>
  <si>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</si>
  <si>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</si>
  <si>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</si>
  <si>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</si>
  <si>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</si>
  <si>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</si>
  <si>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</si>
  <si>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</si>
  <si>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</si>
  <si>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</si>
  <si>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</si>
  <si>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</si>
  <si>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</si>
  <si>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</si>
  <si>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</si>
  <si>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</si>
  <si>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</si>
  <si>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</si>
  <si>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</si>
  <si>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</si>
  <si>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</si>
  <si>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</si>
  <si>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</si>
  <si>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</si>
  <si>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</si>
  <si>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</si>
  <si>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</si>
  <si>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</si>
  <si>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</si>
  <si>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</si>
  <si>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</si>
  <si>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</si>
  <si>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</si>
  <si>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</si>
  <si>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</si>
  <si>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</si>
  <si>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</si>
  <si>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</si>
  <si>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</si>
  <si>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</si>
  <si>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</si>
  <si>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</si>
  <si>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</si>
  <si>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</si>
  <si>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</si>
  <si>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</si>
  <si>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</si>
  <si>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</si>
  <si>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</si>
  <si>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</si>
  <si>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</si>
  <si>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</si>
  <si>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</si>
  <si>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</si>
  <si>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</si>
  <si>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</si>
  <si>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</si>
  <si>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</si>
  <si>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</si>
  <si>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</si>
  <si>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</si>
  <si>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</si>
  <si>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</si>
  <si>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</si>
  <si>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</si>
  <si>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</si>
  <si>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</si>
  <si>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</si>
  <si>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</si>
  <si>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</si>
  <si>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</si>
  <si>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</si>
  <si>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</si>
  <si>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</si>
  <si>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</si>
  <si>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</si>
  <si>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</si>
  <si>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</si>
  <si>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</si>
  <si>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</si>
  <si>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</si>
  <si>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</si>
  <si>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</si>
  <si>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</si>
  <si>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</si>
  <si>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</si>
  <si>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</si>
  <si>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</si>
  <si>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</si>
  <si>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</si>
  <si>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</si>
  <si>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</si>
  <si>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</si>
  <si>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</si>
  <si>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</si>
  <si>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</si>
  <si>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</si>
  <si>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</si>
  <si>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</si>
  <si>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</si>
  <si>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</si>
  <si>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</si>
  <si>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</si>
  <si>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</si>
  <si>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</si>
  <si>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</si>
  <si>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</si>
  <si>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</si>
  <si>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</si>
  <si>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</si>
  <si>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</si>
  <si>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</si>
  <si>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</si>
  <si>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</si>
  <si>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</si>
  <si>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</si>
  <si>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</si>
  <si>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</si>
  <si>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</si>
  <si>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</si>
  <si>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</si>
  <si>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</si>
  <si>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</si>
  <si>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</si>
  <si>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</si>
  <si>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</si>
  <si>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</si>
  <si>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</si>
  <si>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</si>
  <si>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</si>
  <si>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</si>
  <si>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</si>
  <si>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</si>
  <si>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</si>
  <si>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</si>
  <si>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</si>
  <si>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</si>
  <si>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</si>
  <si>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</si>
  <si>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</si>
  <si>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</si>
  <si>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</si>
  <si>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</si>
  <si>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</si>
  <si>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</si>
  <si>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</si>
  <si>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</si>
  <si>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</si>
  <si>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</si>
  <si>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</si>
  <si>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</si>
  <si>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</si>
  <si>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</si>
  <si>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</si>
  <si>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</si>
  <si>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</si>
  <si>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</si>
  <si>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</si>
  <si>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</si>
  <si>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</si>
  <si>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</si>
  <si>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</si>
  <si>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</si>
  <si>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</si>
  <si>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</si>
  <si>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</si>
  <si>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</si>
  <si>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</si>
  <si>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</si>
  <si>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</si>
  <si>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</si>
  <si>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</si>
  <si>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</si>
  <si>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</si>
  <si>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</si>
  <si>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</si>
  <si>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</si>
  <si>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</si>
  <si>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</si>
  <si>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</si>
  <si>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</si>
  <si>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</si>
  <si>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</si>
  <si>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</si>
  <si>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</si>
  <si>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</si>
  <si>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</si>
  <si>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</si>
  <si>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</si>
  <si>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</si>
  <si>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</si>
  <si>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</si>
  <si>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</si>
  <si>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</si>
  <si>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</si>
  <si>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</si>
  <si>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</si>
  <si>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</si>
  <si>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</si>
  <si>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</si>
  <si>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</si>
  <si>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</si>
  <si>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</si>
  <si>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</si>
  <si>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</si>
  <si>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</si>
  <si>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</si>
  <si>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</si>
  <si>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</si>
  <si>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</si>
  <si>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</si>
  <si>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</si>
  <si>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</si>
  <si>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</si>
  <si>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</si>
  <si>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</si>
  <si>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</si>
  <si>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</si>
  <si>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</si>
  <si>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</si>
  <si>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</si>
  <si>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</si>
  <si>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</si>
  <si>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</si>
  <si>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</si>
  <si>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</si>
  <si>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</si>
  <si>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</si>
  <si>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</si>
  <si>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</si>
  <si>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</si>
  <si>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</si>
  <si>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</si>
  <si>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</si>
  <si>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</si>
  <si>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</si>
  <si>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</si>
  <si>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</si>
  <si>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</si>
  <si>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</si>
  <si>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</si>
  <si>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</si>
  <si>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</si>
  <si>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</si>
  <si>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</si>
  <si>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</si>
  <si>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</si>
  <si>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</si>
  <si>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</si>
  <si>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</si>
  <si>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</si>
  <si>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</si>
  <si>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</si>
  <si>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</si>
  <si>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</si>
  <si>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</si>
  <si>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</si>
  <si>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</si>
  <si>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</si>
  <si>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</si>
  <si>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</si>
  <si>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</si>
  <si>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</si>
  <si>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</si>
  <si>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</si>
  <si>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</si>
  <si>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</si>
  <si>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</si>
  <si>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</si>
  <si>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</si>
  <si>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</si>
  <si>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</si>
  <si>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</si>
  <si>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</si>
  <si>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</si>
  <si>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</si>
  <si>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</si>
  <si>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</si>
  <si>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</si>
  <si>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</si>
  <si>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</si>
  <si>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</si>
  <si>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</si>
  <si>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</si>
  <si>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</si>
  <si>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</si>
  <si>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</si>
  <si>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</si>
  <si>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</si>
  <si>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</si>
  <si>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</si>
  <si>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</si>
  <si>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</si>
  <si>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</si>
  <si>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</si>
  <si>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</si>
  <si>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</si>
  <si>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</si>
  <si>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</si>
  <si>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</si>
  <si>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</si>
  <si>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</si>
  <si>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</si>
  <si>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</si>
  <si>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</si>
  <si>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</si>
  <si>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</si>
  <si>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</si>
  <si>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</si>
  <si>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</si>
  <si>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</si>
  <si>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</si>
  <si>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</si>
  <si>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</si>
  <si>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</si>
  <si>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</si>
  <si>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</si>
  <si>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</si>
  <si>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</si>
  <si>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</si>
  <si>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</si>
  <si>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</si>
  <si>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</si>
  <si>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</si>
  <si>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</si>
  <si>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</si>
  <si>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</si>
  <si>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</si>
  <si>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</si>
  <si>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</si>
  <si>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</si>
  <si>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</si>
  <si>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</si>
  <si>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</si>
  <si>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</si>
  <si>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</si>
  <si>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</si>
  <si>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</si>
  <si>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</si>
  <si>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</si>
  <si>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</si>
  <si>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</si>
  <si>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</si>
  <si>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</si>
  <si>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</si>
  <si>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</si>
  <si>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</si>
  <si>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</si>
  <si>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</si>
  <si>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</si>
  <si>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</si>
  <si>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</si>
  <si>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</si>
  <si>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</si>
  <si>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</si>
  <si>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</si>
  <si>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</si>
  <si>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</si>
  <si>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</si>
  <si>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</si>
  <si>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</si>
  <si>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</si>
  <si>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</si>
  <si>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</si>
  <si>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</si>
  <si>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</si>
  <si>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</si>
  <si>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</si>
  <si>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</si>
  <si>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</si>
  <si>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</si>
  <si>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</si>
  <si>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</si>
  <si>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</si>
  <si>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</si>
  <si>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</si>
  <si>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</si>
  <si>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</si>
  <si>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</si>
  <si>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</si>
  <si>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</si>
  <si>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</si>
  <si>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</si>
  <si>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</si>
  <si>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</si>
  <si>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</si>
  <si>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</si>
  <si>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</si>
  <si>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</si>
  <si>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</si>
  <si>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</si>
  <si>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</si>
  <si>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</si>
  <si>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</si>
  <si>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</si>
  <si>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</si>
  <si>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</si>
  <si>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</si>
  <si>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</si>
  <si>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</si>
  <si>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</si>
  <si>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</si>
  <si>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</si>
  <si>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</si>
  <si>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</si>
  <si>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</si>
  <si>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</si>
  <si>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</si>
  <si>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</si>
  <si>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</si>
  <si>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</si>
  <si>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</si>
  <si>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</si>
  <si>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</si>
  <si>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</si>
  <si>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</si>
  <si>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</si>
  <si>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</si>
  <si>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</si>
  <si>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</si>
  <si>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</si>
  <si>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</si>
  <si>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</si>
  <si>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</si>
  <si>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</si>
  <si>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</si>
  <si>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</si>
  <si>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</si>
  <si>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</si>
  <si>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</si>
  <si>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</si>
  <si>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</si>
  <si>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</si>
  <si>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</si>
  <si>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</si>
  <si>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</si>
  <si>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</si>
  <si>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</si>
  <si>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</si>
  <si>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</si>
  <si>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</si>
  <si>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</si>
  <si>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</si>
  <si>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</si>
  <si>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</si>
  <si>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</si>
  <si>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</si>
  <si>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</si>
  <si>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</si>
  <si>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</si>
  <si>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</si>
  <si>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</si>
  <si>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</si>
  <si>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</si>
  <si>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</si>
  <si>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</si>
  <si>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</si>
  <si>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</si>
  <si>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</si>
  <si>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</si>
  <si>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</si>
  <si>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</si>
  <si>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</si>
  <si>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</si>
  <si>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</si>
  <si>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</si>
  <si>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</si>
  <si>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</si>
  <si>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</si>
  <si>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</si>
  <si>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</si>
  <si>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</si>
  <si>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</si>
  <si>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</si>
  <si>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</si>
  <si>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</si>
  <si>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</si>
  <si>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</si>
  <si>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</si>
  <si>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</si>
  <si>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</si>
  <si>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</si>
  <si>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</si>
  <si>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</si>
  <si>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</si>
  <si>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</si>
  <si>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</si>
  <si>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</si>
  <si>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</si>
  <si>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</si>
  <si>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</si>
  <si>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</si>
  <si>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</si>
  <si>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</si>
  <si>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</si>
  <si>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</si>
  <si>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</si>
  <si>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</si>
  <si>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</si>
  <si>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</si>
  <si>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</si>
  <si>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</si>
  <si>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</si>
  <si>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</si>
  <si>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</si>
  <si>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</si>
  <si>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</si>
  <si>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</si>
  <si>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</si>
  <si>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</si>
  <si>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</si>
  <si>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</si>
  <si>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</si>
  <si>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</si>
  <si>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</si>
  <si>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</si>
  <si>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</si>
  <si>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</si>
  <si>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</si>
  <si>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</si>
  <si>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</si>
  <si>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</si>
  <si>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</si>
  <si>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</si>
  <si>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</si>
  <si>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</si>
  <si>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</si>
  <si>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</si>
  <si>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</si>
  <si>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</si>
  <si>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</si>
  <si>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</si>
  <si>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</si>
  <si>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</si>
  <si>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</si>
  <si>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</si>
  <si>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</si>
  <si>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</si>
  <si>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</si>
  <si>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</si>
  <si>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</si>
  <si>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</si>
  <si>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</si>
  <si>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</si>
  <si>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</si>
  <si>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</si>
  <si>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</si>
  <si>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</si>
  <si>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</si>
  <si>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</si>
  <si>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</si>
  <si>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</si>
  <si>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 (MENSALISTA)</t>
  </si>
  <si>
    <t>MONTADOR DE ESTRUTURAS METALICAS (MENSALISTA)</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</si>
  <si>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</si>
  <si>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</si>
  <si>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</si>
  <si>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</si>
  <si>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</si>
  <si>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</si>
  <si>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</si>
  <si>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</si>
  <si>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</si>
  <si>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</si>
  <si>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</si>
  <si>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</si>
  <si>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</si>
  <si>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</si>
  <si>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</si>
  <si>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CAMINHAO-BASCULANTE (MENSALISTA)</t>
  </si>
  <si>
    <t>MOTORISTA DE CAMINHAO-CARRETA (MENSALISTA)</t>
  </si>
  <si>
    <t>MOTORISTA DE CARRO DE PASSEIO (MENSALISTA)</t>
  </si>
  <si>
    <t>MOTORISTA DE ONIBUS / MICRO-ONIBUS (MENSALISTA)</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</si>
  <si>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</si>
  <si>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</si>
  <si>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</si>
  <si>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</si>
  <si>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</si>
  <si>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</si>
  <si>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</si>
  <si>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</si>
  <si>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</si>
  <si>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</si>
  <si>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</si>
  <si>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</si>
  <si>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</si>
  <si>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</si>
  <si>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</si>
  <si>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</si>
  <si>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</si>
  <si>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</si>
  <si>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</si>
  <si>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</si>
  <si>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</si>
  <si>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</si>
  <si>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</si>
  <si>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</si>
  <si>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</si>
  <si>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</si>
  <si>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</si>
  <si>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</si>
  <si>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</si>
  <si>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</si>
  <si>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</si>
  <si>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</si>
  <si>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</si>
  <si>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</si>
  <si>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</si>
  <si>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</si>
  <si>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</si>
  <si>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</si>
  <si>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</si>
  <si>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</si>
  <si>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</si>
  <si>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</si>
  <si>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</si>
  <si>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</si>
  <si>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</si>
  <si>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</si>
  <si>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</si>
  <si>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</si>
  <si>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</si>
  <si>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</si>
  <si>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</si>
  <si>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</si>
  <si>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</si>
  <si>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</si>
  <si>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</si>
  <si>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</si>
  <si>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</si>
  <si>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</si>
  <si>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</si>
  <si>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</si>
  <si>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</si>
  <si>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</si>
  <si>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</si>
  <si>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 (MENSALISTA)</t>
  </si>
  <si>
    <t>OPERADOR DE BETONEIRA (CAMINHAO)</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</si>
  <si>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</si>
  <si>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</si>
  <si>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</si>
  <si>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</si>
  <si>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</si>
  <si>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</si>
  <si>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</si>
  <si>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</si>
  <si>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</si>
  <si>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</si>
  <si>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</si>
  <si>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</si>
  <si>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</si>
  <si>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 (MENSALISTA)</t>
  </si>
  <si>
    <t>OPERADOR DE MARTELETE OU MARTELETEIRO</t>
  </si>
  <si>
    <t>OPERADOR DE MARTELETE OU MARTELETEIRO (MENSALISTA)</t>
  </si>
  <si>
    <t>OPERADOR DE MESA VIBROACABADORA (MENSALISTA)</t>
  </si>
  <si>
    <t>OPERADOR DE MOTO SCRAPER (MENSALISTA)</t>
  </si>
  <si>
    <t>OPERADOR DE MOTONIVELADORA</t>
  </si>
  <si>
    <t>OPERADOR DE MOTONIVELADORA (MENSALISTA)</t>
  </si>
  <si>
    <t>OPERADOR DE PA CARREGADEIRA</t>
  </si>
  <si>
    <t>OPERADOR DE PA CARREGADEIRA (MENSALISTA)</t>
  </si>
  <si>
    <t>OPERADOR DE PAVIMENTADORA</t>
  </si>
  <si>
    <t>OPERADOR DE ROLO COMPACTADOR</t>
  </si>
  <si>
    <t>OPERADOR DE ROLO COMPACTADOR (MENSALISTA)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</si>
  <si>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</si>
  <si>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</si>
  <si>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</si>
  <si>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</si>
  <si>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</si>
  <si>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</si>
  <si>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</si>
  <si>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</si>
  <si>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</si>
  <si>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</si>
  <si>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</si>
  <si>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</si>
  <si>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</si>
  <si>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</si>
  <si>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</si>
  <si>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</si>
  <si>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</si>
  <si>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</si>
  <si>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</si>
  <si>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</si>
  <si>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</si>
  <si>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</si>
  <si>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</si>
  <si>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</si>
  <si>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</si>
  <si>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</si>
  <si>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</si>
  <si>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</si>
  <si>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</si>
  <si>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</si>
  <si>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</si>
  <si>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</si>
  <si>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</si>
  <si>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</si>
  <si>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</si>
  <si>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</si>
  <si>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</si>
  <si>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</si>
  <si>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</si>
  <si>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</si>
  <si>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</si>
  <si>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</si>
  <si>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</si>
  <si>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</si>
  <si>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</si>
  <si>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</si>
  <si>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</si>
  <si>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</si>
  <si>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</si>
  <si>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</si>
  <si>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</si>
  <si>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</si>
  <si>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</si>
  <si>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</si>
  <si>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</si>
  <si>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</si>
  <si>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</si>
  <si>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</si>
  <si>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</si>
  <si>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</si>
  <si>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</si>
  <si>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</si>
  <si>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</si>
  <si>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</si>
  <si>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</si>
  <si>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</si>
  <si>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</si>
  <si>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</si>
  <si>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</si>
  <si>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</si>
  <si>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</si>
  <si>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</si>
  <si>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</si>
  <si>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</si>
  <si>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</si>
  <si>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</si>
  <si>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</si>
  <si>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</si>
  <si>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</si>
  <si>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</si>
  <si>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</si>
  <si>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</si>
  <si>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</si>
  <si>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</si>
  <si>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</si>
  <si>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</si>
  <si>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</si>
  <si>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</si>
  <si>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</si>
  <si>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</si>
  <si>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</si>
  <si>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</si>
  <si>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</si>
  <si>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</si>
  <si>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</si>
  <si>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</si>
  <si>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</si>
  <si>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</si>
  <si>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</si>
  <si>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</si>
  <si>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</si>
  <si>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</si>
  <si>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</si>
  <si>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</si>
  <si>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</si>
  <si>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</si>
  <si>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</si>
  <si>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</si>
  <si>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</si>
  <si>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</si>
  <si>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</si>
  <si>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</si>
  <si>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</si>
  <si>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</si>
  <si>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</si>
  <si>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</si>
  <si>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</si>
  <si>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</si>
  <si>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</si>
  <si>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</si>
  <si>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</si>
  <si>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</si>
  <si>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</si>
  <si>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</si>
  <si>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</si>
  <si>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</si>
  <si>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</si>
  <si>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</si>
  <si>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</si>
  <si>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</si>
  <si>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</si>
  <si>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</si>
  <si>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</si>
  <si>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</si>
  <si>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</si>
  <si>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</si>
  <si>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</si>
  <si>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</si>
  <si>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</si>
  <si>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</si>
  <si>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</si>
  <si>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</si>
  <si>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</si>
  <si>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</si>
  <si>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</si>
  <si>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</si>
  <si>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</si>
  <si>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</si>
  <si>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</si>
  <si>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</si>
  <si>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</si>
  <si>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</si>
  <si>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</si>
  <si>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</si>
  <si>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</si>
  <si>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</si>
  <si>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</si>
  <si>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</si>
  <si>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</si>
  <si>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</si>
  <si>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</si>
  <si>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</si>
  <si>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</si>
  <si>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</si>
  <si>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</si>
  <si>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</si>
  <si>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</si>
  <si>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</si>
  <si>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</si>
  <si>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</si>
  <si>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</si>
  <si>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</si>
  <si>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</si>
  <si>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</si>
  <si>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</si>
  <si>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</si>
  <si>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</si>
  <si>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</si>
  <si>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</si>
  <si>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</si>
  <si>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</si>
  <si>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</si>
  <si>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</si>
  <si>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</si>
  <si>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</si>
  <si>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</si>
  <si>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</si>
  <si>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</si>
  <si>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</si>
  <si>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</si>
  <si>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</si>
  <si>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</si>
  <si>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</si>
  <si>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</si>
  <si>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</si>
  <si>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</si>
  <si>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</si>
  <si>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</si>
  <si>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</si>
  <si>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</si>
  <si>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</si>
  <si>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</si>
  <si>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</si>
  <si>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</si>
  <si>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</si>
  <si>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</si>
  <si>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</si>
  <si>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</si>
  <si>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</si>
  <si>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</si>
  <si>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</si>
  <si>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</si>
  <si>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</si>
  <si>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</si>
  <si>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</si>
  <si>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</si>
  <si>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</si>
  <si>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</si>
  <si>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</si>
  <si>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</si>
  <si>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</si>
  <si>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</si>
  <si>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</si>
  <si>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</si>
  <si>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</si>
  <si>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</si>
  <si>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</si>
  <si>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</si>
  <si>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</si>
  <si>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</si>
  <si>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</si>
  <si>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</si>
  <si>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</si>
  <si>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</si>
  <si>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</si>
  <si>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</si>
  <si>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</si>
  <si>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</si>
  <si>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</si>
  <si>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</si>
  <si>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</si>
  <si>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</si>
  <si>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</si>
  <si>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</si>
  <si>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</si>
  <si>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</si>
  <si>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</si>
  <si>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</si>
  <si>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</si>
  <si>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</si>
  <si>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</si>
  <si>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</si>
  <si>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</si>
  <si>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</si>
  <si>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</si>
  <si>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</si>
  <si>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</si>
  <si>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</si>
  <si>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</si>
  <si>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</si>
  <si>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</si>
  <si>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</si>
  <si>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</si>
  <si>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</si>
  <si>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</si>
  <si>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</si>
  <si>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</si>
  <si>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</si>
  <si>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</si>
  <si>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</si>
  <si>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</si>
  <si>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</si>
  <si>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</si>
  <si>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</si>
  <si>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</si>
  <si>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</si>
  <si>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</si>
  <si>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</si>
  <si>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</si>
  <si>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</si>
  <si>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</si>
  <si>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</si>
  <si>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</si>
  <si>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</si>
  <si>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</si>
  <si>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</si>
  <si>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</si>
  <si>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</si>
  <si>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</si>
  <si>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</si>
  <si>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</si>
  <si>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</si>
  <si>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</si>
  <si>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</si>
  <si>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</si>
  <si>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</si>
  <si>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</si>
  <si>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</si>
  <si>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</si>
  <si>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</si>
  <si>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</si>
  <si>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</si>
  <si>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</si>
  <si>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</si>
  <si>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</si>
  <si>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</si>
  <si>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</si>
  <si>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</si>
  <si>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</si>
  <si>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</si>
  <si>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</si>
  <si>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</si>
  <si>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</si>
  <si>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</si>
  <si>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</si>
  <si>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</si>
  <si>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</si>
  <si>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</si>
  <si>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</si>
  <si>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</si>
  <si>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</si>
  <si>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</si>
  <si>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</si>
  <si>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</si>
  <si>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</si>
  <si>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</si>
  <si>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</si>
  <si>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</si>
  <si>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</si>
  <si>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</si>
  <si>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</si>
  <si>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</si>
  <si>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</si>
  <si>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</si>
  <si>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</si>
  <si>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</si>
  <si>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</si>
  <si>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</si>
  <si>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</si>
  <si>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</si>
  <si>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</si>
  <si>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</si>
  <si>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</si>
  <si>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</si>
  <si>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</si>
  <si>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</si>
  <si>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</si>
  <si>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</si>
  <si>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</si>
  <si>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</si>
  <si>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</si>
  <si>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</si>
  <si>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</si>
  <si>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</si>
  <si>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</si>
  <si>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</si>
  <si>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</si>
  <si>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</si>
  <si>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</si>
  <si>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</si>
  <si>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</si>
  <si>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</si>
  <si>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</si>
  <si>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</si>
  <si>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</si>
  <si>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</si>
  <si>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</si>
  <si>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</si>
  <si>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</si>
  <si>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</si>
  <si>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</si>
  <si>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</si>
  <si>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</si>
  <si>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</si>
  <si>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</si>
  <si>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</si>
  <si>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</si>
  <si>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</si>
  <si>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</si>
  <si>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</si>
  <si>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</si>
  <si>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</si>
  <si>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</si>
  <si>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</si>
  <si>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</si>
  <si>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</si>
  <si>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</si>
  <si>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</si>
  <si>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</si>
  <si>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</si>
  <si>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</si>
  <si>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</si>
  <si>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</si>
  <si>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</si>
  <si>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</si>
  <si>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</si>
  <si>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</si>
  <si>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</si>
  <si>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</si>
  <si>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</si>
  <si>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</si>
  <si>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</si>
  <si>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</si>
  <si>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</si>
  <si>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</si>
  <si>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</si>
  <si>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</si>
  <si>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</si>
  <si>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</si>
  <si>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</si>
  <si>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</si>
  <si>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</si>
  <si>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</si>
  <si>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</si>
  <si>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</si>
  <si>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</si>
  <si>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</si>
  <si>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</si>
  <si>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</si>
  <si>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</si>
  <si>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</si>
  <si>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</si>
  <si>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</si>
  <si>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</si>
  <si>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</si>
  <si>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</si>
  <si>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</si>
  <si>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</si>
  <si>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</si>
  <si>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</si>
  <si>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</si>
  <si>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</si>
  <si>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</si>
  <si>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</si>
  <si>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</si>
  <si>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</si>
  <si>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</si>
  <si>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</si>
  <si>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</si>
  <si>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</si>
  <si>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</si>
  <si>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</si>
  <si>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</si>
  <si>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</si>
  <si>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</si>
  <si>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</si>
  <si>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</si>
  <si>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</si>
  <si>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</si>
  <si>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</si>
  <si>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</si>
  <si>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</si>
  <si>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</si>
  <si>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</si>
  <si>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</si>
  <si>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</si>
  <si>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</si>
  <si>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</si>
  <si>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</si>
  <si>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</si>
  <si>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</si>
  <si>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</si>
  <si>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</si>
  <si>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</si>
  <si>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</si>
  <si>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</si>
  <si>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</si>
  <si>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</si>
  <si>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</si>
  <si>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</si>
  <si>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</si>
  <si>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</si>
  <si>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</si>
  <si>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</si>
  <si>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</si>
  <si>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</si>
  <si>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</si>
  <si>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</si>
  <si>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</si>
  <si>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</si>
  <si>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</si>
  <si>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</si>
  <si>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</si>
  <si>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</si>
  <si>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</si>
  <si>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</si>
  <si>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</si>
  <si>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</si>
  <si>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</si>
  <si>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</si>
  <si>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</si>
  <si>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</si>
  <si>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</si>
  <si>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</si>
  <si>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</si>
  <si>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</si>
  <si>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</si>
  <si>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</si>
  <si>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</si>
  <si>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</si>
  <si>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</si>
  <si>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</si>
  <si>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</si>
  <si>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</si>
  <si>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</si>
  <si>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</si>
  <si>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</si>
  <si>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</si>
  <si>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</si>
  <si>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</si>
  <si>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</si>
  <si>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</si>
  <si>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</si>
  <si>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</si>
  <si>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</si>
  <si>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</si>
  <si>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</si>
  <si>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</si>
  <si>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</si>
  <si>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</si>
  <si>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</si>
  <si>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</si>
  <si>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</si>
  <si>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</si>
  <si>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</si>
  <si>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</si>
  <si>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</si>
  <si>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</si>
  <si>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</si>
  <si>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</si>
  <si>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</si>
  <si>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</si>
  <si>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</si>
  <si>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</si>
  <si>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</si>
  <si>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</si>
  <si>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</si>
  <si>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</si>
  <si>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</si>
  <si>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</si>
  <si>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</si>
  <si>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</si>
  <si>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</si>
  <si>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</si>
  <si>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</si>
  <si>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</si>
  <si>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</si>
  <si>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</si>
  <si>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</si>
  <si>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</si>
  <si>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</si>
  <si>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</si>
  <si>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</si>
  <si>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</si>
  <si>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</si>
  <si>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</si>
  <si>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</si>
  <si>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</si>
  <si>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</si>
  <si>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</si>
  <si>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</si>
  <si>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</si>
  <si>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</si>
  <si>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</si>
  <si>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</si>
  <si>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</si>
  <si>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</si>
  <si>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</si>
  <si>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</si>
  <si>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</si>
  <si>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</si>
  <si>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</si>
  <si>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</si>
  <si>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</si>
  <si>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</si>
  <si>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</si>
  <si>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</si>
  <si>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</si>
  <si>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</si>
  <si>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</si>
  <si>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</si>
  <si>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</si>
  <si>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</si>
  <si>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</si>
  <si>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</si>
  <si>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</si>
  <si>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</si>
  <si>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</si>
  <si>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</si>
  <si>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</si>
  <si>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</si>
  <si>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</si>
  <si>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</si>
  <si>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</si>
  <si>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</si>
  <si>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</si>
  <si>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</si>
  <si>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</si>
  <si>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</si>
  <si>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</si>
  <si>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</si>
  <si>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</si>
  <si>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</si>
  <si>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</si>
  <si>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</si>
  <si>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</si>
  <si>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</si>
  <si>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</si>
  <si>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</si>
  <si>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</si>
  <si>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</si>
  <si>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</si>
  <si>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</si>
  <si>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</si>
  <si>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</si>
  <si>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</si>
  <si>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</si>
  <si>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</si>
  <si>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</si>
  <si>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</si>
  <si>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</si>
  <si>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</si>
  <si>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</si>
  <si>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</si>
  <si>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</si>
  <si>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</si>
  <si>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</si>
  <si>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</si>
  <si>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</si>
  <si>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</si>
  <si>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</si>
  <si>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</si>
  <si>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</si>
  <si>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</si>
  <si>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</si>
  <si>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</si>
  <si>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</si>
  <si>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</si>
  <si>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</si>
  <si>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</si>
  <si>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</si>
  <si>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</si>
  <si>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</si>
  <si>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</si>
  <si>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</si>
  <si>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</si>
  <si>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</si>
  <si>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</si>
  <si>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</si>
  <si>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</si>
  <si>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</si>
  <si>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</si>
  <si>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</si>
  <si>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</si>
  <si>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</si>
  <si>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</si>
  <si>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</si>
  <si>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</si>
  <si>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</si>
  <si>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</si>
  <si>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</si>
  <si>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</si>
  <si>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</si>
  <si>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</si>
  <si>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</si>
  <si>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</si>
  <si>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</si>
  <si>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</si>
  <si>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</si>
  <si>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</si>
  <si>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</si>
  <si>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</si>
  <si>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</si>
  <si>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</si>
  <si>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</si>
  <si>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</si>
  <si>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</si>
  <si>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</si>
  <si>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</si>
  <si>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</si>
  <si>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</si>
  <si>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</si>
  <si>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</si>
  <si>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</si>
  <si>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</si>
  <si>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</si>
  <si>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</si>
  <si>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</si>
  <si>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</si>
  <si>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</si>
  <si>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</si>
  <si>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</si>
  <si>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</si>
  <si>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</si>
  <si>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</si>
  <si>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</si>
  <si>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</si>
  <si>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</si>
  <si>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</si>
  <si>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</si>
  <si>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</si>
  <si>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</si>
  <si>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</si>
  <si>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</si>
  <si>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</si>
  <si>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</si>
  <si>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</si>
  <si>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</si>
  <si>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</si>
  <si>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</si>
  <si>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</si>
  <si>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</si>
  <si>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</si>
  <si>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</si>
  <si>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</si>
  <si>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</si>
  <si>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</si>
  <si>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</si>
  <si>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</si>
  <si>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</si>
  <si>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</si>
  <si>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</si>
  <si>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</si>
  <si>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</si>
  <si>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</si>
  <si>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</si>
  <si>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</si>
  <si>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</si>
  <si>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</si>
  <si>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</si>
  <si>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</si>
  <si>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</si>
  <si>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</si>
  <si>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</si>
  <si>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</si>
  <si>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</si>
  <si>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</si>
  <si>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</si>
  <si>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</si>
  <si>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</si>
  <si>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</si>
  <si>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</si>
  <si>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</si>
  <si>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</si>
  <si>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</si>
  <si>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</si>
  <si>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</si>
  <si>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</si>
  <si>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</si>
  <si>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</si>
  <si>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</si>
  <si>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</si>
  <si>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</si>
  <si>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</si>
  <si>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</si>
  <si>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</si>
  <si>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</si>
  <si>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</si>
  <si>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</si>
  <si>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</si>
  <si>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</si>
  <si>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</si>
  <si>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</si>
  <si>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</si>
  <si>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</si>
  <si>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</si>
  <si>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</si>
  <si>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</si>
  <si>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</si>
  <si>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</si>
  <si>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</si>
  <si>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</si>
  <si>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</si>
  <si>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</si>
  <si>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</si>
  <si>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</si>
  <si>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</si>
  <si>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</si>
  <si>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</si>
  <si>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</si>
  <si>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</si>
  <si>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</si>
  <si>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</si>
  <si>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</si>
  <si>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</si>
  <si>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</si>
  <si>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</si>
  <si>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</si>
  <si>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</si>
  <si>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</si>
  <si>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</si>
  <si>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</si>
  <si>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</si>
  <si>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</si>
  <si>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</si>
  <si>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</si>
  <si>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</si>
  <si>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</si>
  <si>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</si>
  <si>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</si>
  <si>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</si>
  <si>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</si>
  <si>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</si>
  <si>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</si>
  <si>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</si>
  <si>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</si>
  <si>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</si>
  <si>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</si>
  <si>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</si>
  <si>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</si>
  <si>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</si>
  <si>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</si>
  <si>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</si>
  <si>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</si>
  <si>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</si>
  <si>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</si>
  <si>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</si>
  <si>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</si>
  <si>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</si>
  <si>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</si>
  <si>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</si>
  <si>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</si>
  <si>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</si>
  <si>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</si>
  <si>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</si>
  <si>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</si>
  <si>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</si>
  <si>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</si>
  <si>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</si>
  <si>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</si>
  <si>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</si>
  <si>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</si>
  <si>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</si>
  <si>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</si>
  <si>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</si>
  <si>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</si>
  <si>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</si>
  <si>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</si>
  <si>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</si>
  <si>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</si>
  <si>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</si>
  <si>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</si>
  <si>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</si>
  <si>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</si>
  <si>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</si>
  <si>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</si>
  <si>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</si>
  <si>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</si>
  <si>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</si>
  <si>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</si>
  <si>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</si>
  <si>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</si>
  <si>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</si>
  <si>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</si>
  <si>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</si>
  <si>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</si>
  <si>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</si>
  <si>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</si>
  <si>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</si>
  <si>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</si>
  <si>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</si>
  <si>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</si>
  <si>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</si>
  <si>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</si>
  <si>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</si>
  <si>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</si>
  <si>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</si>
  <si>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</si>
  <si>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</si>
  <si>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</si>
  <si>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</si>
  <si>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</si>
  <si>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</si>
  <si>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</si>
  <si>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</si>
  <si>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</si>
  <si>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</si>
  <si>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</si>
  <si>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</si>
  <si>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</si>
  <si>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</si>
  <si>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</si>
  <si>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</si>
  <si>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</si>
  <si>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</si>
  <si>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</si>
  <si>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</si>
  <si>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</si>
  <si>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</si>
  <si>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</si>
  <si>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</si>
  <si>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</si>
  <si>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</si>
  <si>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</si>
  <si>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</si>
  <si>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</si>
  <si>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</si>
  <si>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</si>
  <si>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</si>
  <si>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</si>
  <si>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</si>
  <si>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</si>
  <si>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</si>
  <si>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</si>
  <si>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</si>
  <si>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</si>
  <si>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</si>
  <si>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</si>
  <si>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</si>
  <si>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</si>
  <si>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</si>
  <si>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</si>
  <si>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</si>
  <si>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</si>
  <si>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</si>
  <si>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</si>
  <si>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</si>
  <si>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</si>
  <si>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</si>
  <si>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</si>
  <si>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</si>
  <si>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</si>
  <si>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</si>
  <si>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</si>
  <si>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</si>
  <si>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</si>
  <si>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</si>
  <si>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</si>
  <si>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</si>
  <si>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</si>
  <si>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</si>
  <si>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</si>
  <si>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</si>
  <si>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</si>
  <si>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</si>
  <si>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</si>
  <si>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</si>
  <si>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</si>
  <si>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</si>
  <si>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</si>
  <si>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</si>
  <si>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</si>
  <si>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</si>
  <si>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</si>
  <si>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</si>
  <si>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</si>
  <si>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</si>
  <si>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</si>
  <si>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</si>
  <si>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</si>
  <si>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</si>
  <si>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</si>
  <si>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</si>
  <si>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</si>
  <si>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</si>
  <si>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</si>
  <si>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</si>
  <si>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</si>
  <si>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</si>
  <si>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</si>
  <si>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</si>
  <si>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</si>
  <si>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</si>
  <si>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</si>
  <si>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</si>
  <si>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</si>
  <si>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</si>
  <si>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</si>
  <si>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</si>
  <si>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</si>
  <si>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</si>
  <si>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</si>
  <si>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</si>
  <si>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</si>
  <si>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</si>
  <si>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</si>
  <si>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</si>
  <si>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</si>
  <si>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</si>
  <si>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</si>
  <si>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</si>
  <si>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</si>
  <si>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</si>
  <si>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</si>
  <si>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</si>
  <si>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</si>
  <si>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</si>
  <si>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</si>
  <si>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</si>
  <si>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</si>
  <si>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</si>
  <si>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</si>
  <si>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</si>
  <si>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</si>
  <si>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</si>
  <si>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</si>
  <si>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</si>
  <si>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</si>
  <si>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</si>
  <si>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</si>
  <si>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</si>
  <si>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</si>
  <si>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</si>
  <si>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</si>
  <si>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</si>
  <si>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</si>
  <si>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</si>
  <si>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</si>
  <si>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</si>
  <si>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</si>
  <si>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</si>
  <si>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</si>
  <si>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</si>
  <si>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</si>
  <si>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</si>
  <si>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</si>
  <si>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</si>
  <si>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</si>
  <si>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</si>
  <si>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</si>
  <si>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</si>
  <si>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</si>
  <si>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</si>
  <si>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</si>
  <si>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</si>
  <si>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</si>
  <si>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</si>
  <si>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</si>
  <si>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</si>
  <si>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</si>
  <si>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</si>
  <si>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</si>
  <si>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</si>
  <si>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</si>
  <si>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</si>
  <si>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</si>
  <si>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</si>
  <si>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</si>
  <si>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</si>
  <si>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</si>
  <si>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</si>
  <si>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</si>
  <si>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</si>
  <si>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</si>
  <si>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</si>
  <si>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</si>
  <si>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</si>
  <si>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</si>
  <si>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</si>
  <si>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</si>
  <si>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</si>
  <si>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</si>
  <si>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</si>
  <si>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</si>
  <si>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</si>
  <si>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</si>
  <si>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</si>
  <si>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</si>
  <si>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</si>
  <si>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</si>
  <si>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</si>
  <si>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</si>
  <si>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</si>
  <si>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</si>
  <si>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</si>
  <si>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</si>
  <si>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</si>
  <si>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</si>
  <si>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</si>
  <si>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</si>
  <si>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</si>
  <si>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</si>
  <si>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</si>
  <si>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</si>
  <si>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</si>
  <si>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</si>
  <si>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</si>
  <si>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</si>
  <si>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</si>
  <si>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</si>
  <si>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</si>
  <si>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</si>
  <si>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</si>
  <si>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</si>
  <si>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</si>
  <si>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</si>
  <si>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</si>
  <si>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</si>
  <si>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</si>
  <si>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</si>
  <si>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</si>
  <si>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</si>
  <si>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</si>
  <si>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</si>
  <si>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</si>
  <si>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</si>
  <si>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</si>
  <si>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</si>
  <si>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</si>
  <si>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</si>
  <si>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</si>
  <si>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</si>
  <si>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</si>
  <si>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</si>
  <si>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</si>
  <si>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</si>
  <si>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</si>
  <si>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</si>
  <si>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</si>
  <si>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</si>
  <si>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</si>
  <si>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</si>
  <si>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</si>
  <si>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</si>
  <si>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</si>
  <si>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</si>
  <si>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</si>
  <si>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</si>
  <si>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</si>
  <si>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</si>
  <si>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</si>
  <si>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</si>
  <si>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</si>
  <si>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</si>
  <si>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</si>
  <si>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</si>
  <si>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</si>
  <si>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</si>
  <si>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</si>
  <si>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</si>
  <si>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</si>
  <si>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</si>
  <si>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</si>
  <si>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</si>
  <si>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</si>
  <si>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</si>
  <si>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</si>
  <si>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</si>
  <si>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</si>
  <si>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</si>
  <si>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</si>
  <si>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</si>
  <si>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</si>
  <si>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</si>
  <si>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</si>
  <si>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</si>
  <si>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</si>
  <si>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</si>
  <si>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</si>
  <si>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</si>
  <si>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</si>
  <si>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</si>
  <si>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</si>
  <si>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</si>
  <si>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</si>
  <si>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</si>
  <si>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</si>
  <si>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</si>
  <si>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</si>
  <si>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</si>
  <si>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</si>
  <si>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</si>
  <si>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</si>
  <si>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</si>
  <si>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</si>
  <si>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</si>
  <si>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</si>
  <si>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</si>
  <si>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</si>
  <si>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</si>
  <si>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</si>
  <si>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</si>
  <si>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</si>
  <si>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</si>
  <si>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</si>
  <si>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</si>
  <si>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</si>
  <si>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</si>
  <si>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</si>
  <si>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</si>
  <si>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</si>
  <si>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</si>
  <si>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</si>
  <si>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</si>
  <si>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</si>
  <si>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</si>
  <si>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</si>
  <si>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</si>
  <si>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</si>
  <si>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</si>
  <si>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</si>
  <si>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</si>
  <si>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</si>
  <si>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</si>
  <si>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</si>
  <si>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</si>
  <si>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</si>
  <si>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</si>
  <si>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</si>
  <si>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</si>
  <si>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</si>
  <si>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</si>
  <si>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</si>
  <si>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</si>
  <si>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</si>
  <si>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</si>
  <si>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</si>
  <si>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</si>
  <si>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</si>
  <si>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</si>
  <si>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</si>
  <si>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</si>
  <si>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</si>
  <si>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</si>
  <si>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</si>
  <si>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</si>
  <si>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</si>
  <si>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</si>
  <si>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</si>
  <si>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</si>
  <si>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</si>
  <si>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</si>
  <si>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</si>
  <si>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</si>
  <si>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</si>
  <si>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</si>
  <si>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</si>
  <si>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</si>
  <si>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</si>
  <si>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</si>
  <si>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</si>
  <si>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</si>
  <si>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</si>
  <si>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</si>
  <si>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</si>
  <si>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</si>
  <si>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</si>
  <si>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</si>
  <si>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</si>
  <si>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</si>
  <si>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</si>
  <si>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</si>
  <si>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</si>
  <si>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</si>
  <si>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</si>
  <si>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</si>
  <si>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</si>
  <si>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</si>
  <si>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</si>
  <si>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</si>
  <si>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</si>
  <si>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</si>
  <si>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</si>
  <si>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</si>
  <si>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</si>
  <si>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</si>
  <si>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</si>
  <si>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</si>
  <si>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</si>
  <si>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</si>
  <si>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</si>
  <si>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</si>
  <si>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</si>
  <si>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</si>
  <si>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</si>
  <si>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</si>
  <si>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</si>
  <si>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</si>
  <si>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</si>
  <si>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</si>
  <si>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</si>
  <si>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</si>
  <si>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</si>
  <si>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</si>
  <si>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</si>
  <si>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</si>
  <si>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</si>
  <si>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</si>
  <si>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</si>
  <si>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</si>
  <si>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</si>
  <si>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</si>
  <si>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</si>
  <si>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</si>
  <si>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</si>
  <si>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</si>
  <si>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</si>
  <si>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</si>
  <si>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</si>
  <si>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</si>
  <si>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</si>
  <si>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</si>
  <si>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</si>
  <si>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</si>
  <si>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</si>
  <si>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</si>
  <si>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</si>
  <si>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</si>
  <si>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</si>
  <si>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</si>
  <si>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</si>
  <si>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</si>
  <si>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</si>
  <si>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</si>
  <si>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</si>
  <si>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</si>
  <si>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</si>
  <si>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</si>
  <si>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</si>
  <si>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</si>
  <si>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</si>
  <si>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</si>
  <si>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</si>
  <si>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</si>
  <si>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</si>
  <si>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</si>
  <si>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</si>
  <si>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</si>
  <si>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</si>
  <si>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</si>
  <si>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</si>
  <si>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</si>
  <si>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</si>
  <si>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</si>
  <si>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</si>
  <si>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</si>
  <si>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</si>
  <si>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</si>
  <si>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</si>
  <si>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</si>
  <si>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</si>
  <si>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</si>
  <si>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</si>
  <si>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</si>
  <si>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</si>
  <si>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</si>
  <si>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</si>
  <si>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</si>
  <si>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</si>
  <si>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</si>
  <si>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</si>
  <si>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</si>
  <si>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</si>
  <si>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</si>
  <si>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</si>
  <si>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</si>
  <si>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</si>
  <si>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</si>
  <si>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</si>
  <si>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</si>
  <si>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</si>
  <si>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</si>
  <si>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</si>
  <si>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</si>
  <si>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</si>
  <si>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</si>
  <si>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</si>
  <si>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</si>
  <si>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</si>
  <si>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</si>
  <si>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</si>
  <si>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</si>
  <si>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</si>
  <si>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</si>
  <si>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</si>
  <si>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</si>
  <si>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</si>
  <si>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</si>
  <si>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</si>
  <si>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</si>
  <si>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</si>
  <si>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</si>
  <si>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</si>
  <si>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</si>
  <si>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</si>
  <si>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</si>
  <si>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</si>
  <si>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</si>
  <si>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</si>
  <si>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</si>
  <si>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</si>
  <si>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</si>
  <si>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</si>
  <si>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</si>
  <si>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</si>
  <si>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</si>
  <si>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</si>
  <si>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</si>
  <si>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</si>
  <si>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</si>
  <si>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</si>
  <si>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</si>
  <si>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</si>
  <si>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</si>
  <si>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</si>
  <si>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</si>
  <si>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</si>
  <si>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</si>
  <si>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</si>
  <si>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</si>
  <si>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</si>
  <si>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</si>
  <si>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</si>
  <si>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</si>
  <si>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</si>
  <si>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</si>
  <si>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</si>
  <si>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</si>
  <si>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</si>
  <si>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</si>
  <si>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</si>
  <si>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</si>
  <si>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</si>
  <si>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</si>
  <si>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</si>
  <si>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</si>
  <si>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</si>
  <si>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</si>
  <si>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</si>
  <si>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</si>
  <si>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</si>
  <si>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</si>
  <si>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</si>
  <si>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</si>
  <si>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</si>
  <si>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</si>
  <si>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</si>
  <si>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</si>
  <si>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</si>
  <si>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</si>
  <si>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</si>
  <si>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</si>
  <si>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</si>
  <si>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</si>
  <si>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</si>
  <si>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</si>
  <si>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</si>
  <si>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</si>
  <si>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</si>
  <si>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</si>
  <si>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</si>
  <si>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</si>
  <si>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</si>
  <si>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</si>
  <si>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</si>
  <si>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</si>
  <si>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</si>
  <si>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</si>
  <si>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</si>
  <si>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</si>
  <si>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</si>
  <si>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</si>
  <si>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</si>
  <si>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</si>
  <si>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</si>
  <si>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</si>
  <si>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</si>
  <si>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</si>
  <si>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</si>
  <si>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</si>
  <si>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</si>
  <si>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</si>
  <si>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</si>
  <si>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</si>
  <si>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</si>
  <si>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</si>
  <si>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</si>
  <si>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</si>
  <si>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</si>
  <si>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</si>
  <si>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</si>
  <si>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</si>
  <si>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</si>
  <si>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</si>
  <si>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</si>
  <si>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</si>
  <si>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</si>
  <si>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</si>
  <si>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</si>
  <si>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</si>
  <si>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</si>
  <si>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</si>
  <si>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</si>
  <si>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</si>
  <si>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</si>
  <si>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</si>
  <si>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</si>
  <si>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</si>
  <si>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</si>
  <si>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</si>
  <si>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</si>
  <si>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</si>
  <si>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</si>
  <si>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</si>
  <si>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</si>
  <si>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</si>
  <si>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</si>
  <si>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</si>
  <si>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</si>
  <si>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</si>
  <si>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</si>
  <si>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</si>
  <si>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</si>
  <si>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</si>
  <si>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</si>
  <si>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</si>
  <si>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</si>
  <si>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</si>
  <si>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</si>
  <si>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</si>
  <si>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</si>
  <si>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</si>
  <si>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</si>
  <si>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</si>
  <si>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</si>
  <si>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</si>
  <si>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</si>
  <si>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</si>
  <si>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</si>
  <si>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</si>
  <si>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</si>
  <si>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</si>
  <si>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</si>
  <si>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</si>
  <si>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</si>
  <si>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</si>
  <si>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</si>
  <si>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</si>
  <si>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</si>
  <si>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</si>
  <si>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</si>
  <si>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</si>
  <si>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</si>
  <si>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</si>
  <si>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</si>
  <si>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</si>
  <si>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</si>
  <si>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</si>
  <si>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</si>
  <si>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</si>
  <si>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</si>
  <si>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</si>
  <si>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</si>
  <si>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</si>
  <si>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</si>
  <si>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</si>
  <si>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</si>
  <si>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</si>
  <si>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</si>
  <si>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</si>
  <si>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</si>
  <si>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</si>
  <si>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</si>
  <si>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</si>
  <si>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</si>
  <si>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</si>
  <si>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</si>
  <si>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</si>
  <si>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</si>
  <si>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</si>
  <si>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</si>
  <si>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</si>
  <si>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</si>
  <si>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</si>
  <si>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</si>
  <si>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</si>
  <si>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</si>
  <si>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</si>
  <si>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</si>
  <si>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</si>
  <si>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</si>
  <si>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</si>
  <si>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</si>
  <si>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</si>
  <si>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</si>
  <si>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</si>
  <si>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</si>
  <si>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</si>
  <si>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</si>
  <si>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</si>
  <si>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</si>
  <si>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</si>
  <si>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</si>
  <si>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</si>
  <si>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</si>
  <si>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</si>
  <si>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</si>
  <si>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</si>
  <si>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</si>
  <si>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</si>
  <si>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</si>
  <si>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</si>
  <si>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</si>
  <si>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</si>
  <si>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</si>
  <si>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</si>
  <si>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</si>
  <si>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</si>
  <si>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</si>
  <si>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</si>
  <si>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</si>
  <si>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</si>
  <si>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</si>
  <si>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</si>
  <si>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</si>
  <si>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</si>
  <si>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</si>
  <si>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</si>
  <si>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</si>
  <si>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</si>
  <si>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</si>
  <si>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</si>
  <si>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</si>
  <si>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</si>
  <si>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</si>
  <si>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</si>
  <si>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</si>
  <si>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</si>
  <si>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</si>
  <si>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</si>
  <si>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</si>
  <si>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</si>
  <si>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</si>
  <si>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</si>
  <si>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</si>
  <si>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</si>
  <si>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</si>
  <si>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</si>
  <si>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</si>
  <si>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</si>
  <si>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</si>
  <si>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</si>
  <si>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</si>
  <si>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</si>
  <si>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</si>
  <si>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</si>
  <si>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</si>
  <si>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</si>
  <si>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</si>
  <si>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</si>
  <si>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</si>
  <si>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</si>
  <si>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</si>
  <si>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</si>
  <si>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</si>
  <si>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</si>
  <si>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</si>
  <si>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</si>
  <si>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</si>
  <si>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</si>
  <si>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</si>
  <si>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</si>
  <si>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</si>
  <si>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</si>
  <si>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</si>
  <si>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</si>
  <si>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</si>
  <si>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</si>
  <si>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</si>
  <si>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</si>
  <si>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</si>
  <si>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</si>
  <si>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</si>
  <si>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</si>
  <si>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</si>
  <si>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</si>
  <si>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</si>
  <si>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</si>
  <si>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</si>
  <si>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</si>
  <si>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</si>
  <si>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</si>
  <si>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</si>
  <si>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</si>
  <si>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</si>
  <si>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</si>
  <si>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</si>
  <si>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</si>
  <si>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</si>
  <si>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</si>
  <si>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</si>
  <si>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</si>
  <si>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</si>
  <si>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</si>
  <si>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</si>
  <si>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</si>
  <si>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</si>
  <si>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</si>
  <si>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</si>
  <si>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</si>
  <si>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</si>
  <si>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</si>
  <si>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</si>
  <si>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</si>
  <si>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</si>
  <si>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</si>
  <si>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</si>
  <si>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</si>
  <si>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</si>
  <si>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</si>
  <si>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</si>
  <si>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</si>
  <si>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</si>
  <si>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</si>
  <si>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</si>
  <si>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</si>
  <si>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</si>
  <si>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</si>
  <si>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</si>
  <si>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</si>
  <si>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</si>
  <si>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</si>
  <si>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</si>
  <si>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</si>
  <si>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</si>
  <si>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</si>
  <si>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</si>
  <si>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</si>
  <si>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</si>
  <si>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</si>
  <si>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</si>
  <si>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</si>
  <si>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</si>
  <si>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</si>
  <si>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</si>
  <si>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</si>
  <si>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</si>
  <si>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</si>
  <si>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</si>
  <si>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</si>
  <si>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</si>
  <si>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</si>
  <si>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</si>
  <si>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</si>
  <si>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</si>
  <si>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</si>
  <si>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</si>
  <si>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</si>
  <si>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</si>
  <si>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</si>
  <si>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</si>
  <si>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</si>
  <si>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</si>
  <si>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</si>
  <si>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</si>
  <si>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</si>
  <si>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</si>
  <si>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</si>
  <si>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</si>
  <si>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</si>
  <si>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</si>
  <si>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</si>
  <si>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</si>
  <si>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</si>
  <si>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</si>
  <si>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</si>
  <si>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</si>
  <si>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</si>
  <si>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</si>
  <si>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</si>
  <si>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</si>
  <si>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</si>
  <si>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</si>
  <si>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</si>
  <si>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</si>
  <si>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</si>
  <si>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</si>
  <si>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</si>
  <si>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</si>
  <si>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</si>
  <si>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</si>
  <si>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</si>
  <si>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</si>
  <si>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</si>
  <si>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</si>
  <si>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</si>
  <si>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</si>
  <si>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</si>
  <si>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</si>
  <si>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</si>
  <si>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</si>
  <si>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</si>
  <si>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</si>
  <si>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</si>
  <si>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</si>
  <si>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</si>
  <si>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</si>
  <si>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</si>
  <si>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</si>
  <si>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</si>
  <si>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</si>
  <si>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</si>
  <si>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</si>
  <si>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</si>
  <si>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</si>
  <si>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</si>
  <si>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</si>
  <si>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</si>
  <si>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</si>
  <si>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</si>
  <si>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</si>
  <si>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</si>
  <si>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</si>
  <si>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</si>
  <si>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</si>
  <si>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</si>
  <si>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Construções Provisórias </t>
  </si>
  <si>
    <t>02.01.200</t>
  </si>
  <si>
    <t>Ligações Provisórias</t>
  </si>
  <si>
    <t>02.01.400</t>
  </si>
  <si>
    <t>Proteção e sinalização</t>
  </si>
  <si>
    <t>Convencional</t>
  </si>
  <si>
    <t>PLANILHA ORÇAMENTÁRIA</t>
  </si>
  <si>
    <t>Planilha Orçamentária</t>
  </si>
  <si>
    <t>1. Orçamento sintético .........................................................................................................</t>
  </si>
  <si>
    <t>2. Composições analíticas ..................................................................................................</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</si>
  <si>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</si>
  <si>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</si>
  <si>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</si>
  <si>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</si>
  <si>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</si>
  <si>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</si>
  <si>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</si>
  <si>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</si>
  <si>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</si>
  <si>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</si>
  <si>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</si>
  <si>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</si>
  <si>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</si>
  <si>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</si>
  <si>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</si>
  <si>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</si>
  <si>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</si>
  <si>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</si>
  <si>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</si>
  <si>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</si>
  <si>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</si>
  <si>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</si>
  <si>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</si>
  <si>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</si>
  <si>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</si>
  <si>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</si>
  <si>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</si>
  <si>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</si>
  <si>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</si>
  <si>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</si>
  <si>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</si>
  <si>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</si>
  <si>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</si>
  <si>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</si>
  <si>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</si>
  <si>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</si>
  <si>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</si>
  <si>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</si>
  <si>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</si>
  <si>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</si>
  <si>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</si>
  <si>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</si>
  <si>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</si>
  <si>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</si>
  <si>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</si>
  <si>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</si>
  <si>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</si>
  <si>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</si>
  <si>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</si>
  <si>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</si>
  <si>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</si>
  <si>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</si>
  <si>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</si>
  <si>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</si>
  <si>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</si>
  <si>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</si>
  <si>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</si>
  <si>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</si>
  <si>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</si>
  <si>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</si>
  <si>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</si>
  <si>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</si>
  <si>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</si>
  <si>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</si>
  <si>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</si>
  <si>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</si>
  <si>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</si>
  <si>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</si>
  <si>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</si>
  <si>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</si>
  <si>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</si>
  <si>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</si>
  <si>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</si>
  <si>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</si>
  <si>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</si>
  <si>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</si>
  <si>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</si>
  <si>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</si>
  <si>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</si>
  <si>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</si>
  <si>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</si>
  <si>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</si>
  <si>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</si>
  <si>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</si>
  <si>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</si>
  <si>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</si>
  <si>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</si>
  <si>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</si>
  <si>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</si>
  <si>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</si>
  <si>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</si>
  <si>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</si>
  <si>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!EM PROCESSO DE DESATIVACAO!  VEICULO TIPO  MINI FURGAO COM MOTOR ENTRE *1.4 A 1.6* FLEX, 2 PORTAS</t>
  </si>
  <si>
    <t>!EM PROCESSO DE DESATIVACAO! CAMINHONETE CABINE SIMPLES COM MOTOR 1.6 FLEX, CAMBIO  MANUAL, POTENCIA 101/104 CV, 2 PORTAS</t>
  </si>
  <si>
    <t>!EM PROCESSO DE DESATIVACAO! CAMINHONETE COM MOTOR A DIESEL, POTENCIA 180 CV, CABINE DUPLA, 4X4</t>
  </si>
  <si>
    <t>!EM PROCESSO DE DESATIVACAO! VEICULO DE PASSEIO COM MOTOR 1.0 FLEX, POTENCIA 72/85 CV, 5 PORTAS, COR SOLIDA, BASICO</t>
  </si>
  <si>
    <t>!EM PROCESSO DE DESATIVACAO! VEICULO DE PASSEIO COM MOTOR 1.6 FLEX, POTENCIA 101/104 CV, 4 PORTAS</t>
  </si>
  <si>
    <t>AJUDANTE DE ESTRUTURAS METALICAS</t>
  </si>
  <si>
    <t>APONTADOR OU APROPRIADOR DE MAO DE OBRA (MENSALISTA)</t>
  </si>
  <si>
    <t>ASSENTADOR DE MANILHAS</t>
  </si>
  <si>
    <t>ASSENTADOR DE MANILHAS (MENSALISTA)</t>
  </si>
  <si>
    <t>CARPINTEIRO AUXILIAR</t>
  </si>
  <si>
    <t>COORDENADOR / GERENTE DE OBRA</t>
  </si>
  <si>
    <t>DESENHISTA TECNICO AUXILIAR</t>
  </si>
  <si>
    <t>ELETRICISTA DE MANUTENCAO INDUSTRIAL</t>
  </si>
  <si>
    <t>FELTRO EM LA DE ROCHA, 1 FACE REVESTIDA COM PAPEL ALUMINIZADO, EM ROLO, DENSIDADE = 32 KG/M3, E=*50* MM (COLETADO CAIXA)</t>
  </si>
  <si>
    <t>FITA ADESIVA ALUMINIZADA, PARA INSTALACAO DE MANTAS DE SUBCOBERTURA,  L = *5* CM</t>
  </si>
  <si>
    <t>GANCHO L COM ROSCA, PARA FIXAR TELHA EM MADEIRA, 1/4" X 350 MM (COLETADO CAIXA)</t>
  </si>
  <si>
    <t>LEITURISTA OU CADASTRISTA DE REDES DE AGUA E ESGOTO</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</si>
  <si>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</si>
  <si>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</si>
  <si>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</si>
  <si>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</si>
  <si>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</si>
  <si>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</si>
  <si>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</si>
  <si>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</si>
  <si>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</si>
  <si>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</si>
  <si>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</si>
  <si>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OPERADOR DE BATE-ESTACAS</t>
  </si>
  <si>
    <t>OPERADOR DE BETONEIRA ESTACIONARIA / MISTURADOR (MENSALISTA)</t>
  </si>
  <si>
    <t>OPERADOR DE BETONEIRA ESTACIONARIA/MISTURADOR</t>
  </si>
  <si>
    <t>OPERADOR DE MAQUINAS E TRATORES DIVERSOS (TERRAPLANAGEM)</t>
  </si>
  <si>
    <t>OPERADOR DE MOTO SCRAPER</t>
  </si>
  <si>
    <t>OPERADOR DE PAVIMENTADORA/MESA VIBROACABADORA (MENSALISTA)</t>
  </si>
  <si>
    <t>OPERADOR DE TRATOR - EXCLUSIVE AGROPECUARIA</t>
  </si>
  <si>
    <t>SERVENTE DE OBRAS</t>
  </si>
  <si>
    <t>SOLDADOR ELETRICO (PARA SOLDA A SER TESTADA COM RAIOS "X")</t>
  </si>
  <si>
    <t>TECNICO DE EDIFICACOES</t>
  </si>
  <si>
    <t>TECNICO DE EDIFICACOES (MENSALISTA)</t>
  </si>
  <si>
    <t>TECNICO EM SEGURANCA DO TRABALHO</t>
  </si>
  <si>
    <t>TECNICO EM SEGURANCA DO TRABALHO (MENSALISTA)</t>
  </si>
  <si>
    <t>TELHADOR</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</si>
  <si>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</si>
  <si>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</si>
  <si>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</si>
  <si>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</si>
  <si>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</si>
  <si>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</si>
  <si>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</si>
  <si>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</si>
  <si>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</si>
  <si>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</si>
  <si>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</si>
  <si>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</si>
  <si>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</si>
  <si>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</si>
  <si>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</si>
  <si>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</si>
  <si>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</si>
  <si>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</si>
  <si>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</si>
  <si>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</si>
  <si>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</si>
  <si>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</si>
  <si>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</si>
  <si>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</si>
  <si>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</si>
  <si>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</si>
  <si>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</si>
  <si>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</si>
  <si>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</si>
  <si>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</si>
  <si>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</si>
  <si>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</si>
  <si>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</si>
  <si>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</si>
  <si>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</si>
  <si>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</si>
  <si>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</si>
  <si>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</si>
  <si>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</si>
  <si>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</si>
  <si>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</si>
  <si>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</si>
  <si>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</si>
  <si>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</si>
  <si>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</si>
  <si>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</si>
  <si>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</si>
  <si>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</si>
  <si>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</si>
  <si>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</si>
  <si>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</si>
  <si>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</si>
  <si>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</si>
  <si>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</si>
  <si>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</si>
  <si>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</si>
  <si>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</si>
  <si>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</si>
  <si>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</si>
  <si>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</si>
  <si>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</si>
  <si>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</si>
  <si>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</si>
  <si>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</si>
  <si>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</si>
  <si>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</si>
  <si>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</si>
  <si>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</si>
  <si>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</si>
  <si>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</si>
  <si>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</si>
  <si>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</si>
  <si>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</si>
  <si>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</si>
  <si>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</si>
  <si>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</si>
  <si>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</si>
  <si>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</si>
  <si>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</si>
  <si>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02.01.101</t>
  </si>
  <si>
    <t>SINAPI 73847/1</t>
  </si>
  <si>
    <t>Aluguel container/escritório, incluindo instalação elétrica, larg=2,30 comp=6,00m, alt=2,50m e contendo 1 sanitário</t>
  </si>
  <si>
    <t>02.01.201</t>
  </si>
  <si>
    <t>SCO-RJ AD 19.20.100</t>
  </si>
  <si>
    <t>Instalação e ligação provisória de obra de água e esgoto à rede pública</t>
  </si>
  <si>
    <t>02.01.202</t>
  </si>
  <si>
    <t>SINAPI 41598</t>
  </si>
  <si>
    <t>Entrada provisória de energia elétrica aérea trifásica 40A em poste de madeira</t>
  </si>
  <si>
    <t>02.01.401</t>
  </si>
  <si>
    <t>SINAPI 85423</t>
  </si>
  <si>
    <t>Isolamento de obra com tela plastica com malha de 5mm</t>
  </si>
  <si>
    <t>02.01.404</t>
  </si>
  <si>
    <t>SINAPI 74209/1</t>
  </si>
  <si>
    <t>Placa de obra em chapa de aço galvanizado</t>
  </si>
  <si>
    <t>SINAPI 97641</t>
  </si>
  <si>
    <t>02.02.160</t>
  </si>
  <si>
    <t>Remoção de forro de gesso (Beiral)</t>
  </si>
  <si>
    <t>04.01.500</t>
  </si>
  <si>
    <t>Revestimento de forro</t>
  </si>
  <si>
    <t>m2</t>
  </si>
  <si>
    <t>mês</t>
  </si>
  <si>
    <t>09.02.001</t>
  </si>
  <si>
    <t>SINAPI 9537</t>
  </si>
  <si>
    <t xml:space="preserve">Limpeza final da obra </t>
  </si>
  <si>
    <t>09.02.200</t>
  </si>
  <si>
    <t>CPOS  05.04.060</t>
  </si>
  <si>
    <t>Transporte manual horizontal e/ou vertical de entulho até o local de despejo - ensacado</t>
  </si>
  <si>
    <t>SINAPI 72897 Modificada</t>
  </si>
  <si>
    <t>Carga manual de entulho em caixa coletora</t>
  </si>
  <si>
    <t>ORSE 7962 Modificada</t>
  </si>
  <si>
    <t>Locação de caixa coletora de entulho capacidade 5m3</t>
  </si>
  <si>
    <t>m3</t>
  </si>
  <si>
    <t>10.01.109</t>
  </si>
  <si>
    <t>SINAPI  90776</t>
  </si>
  <si>
    <t>Encarregado Geral Com Encargos Complementares</t>
  </si>
  <si>
    <t>10.01.201</t>
  </si>
  <si>
    <t>SINAPI  90777</t>
  </si>
  <si>
    <t>Engenheiro Civil De Obra Junior Com Encargos Complementares</t>
  </si>
  <si>
    <t>h</t>
  </si>
  <si>
    <t>ORSE</t>
  </si>
  <si>
    <t>LOCAÇÃO DE CAIXA COLETORA DE ENTULHO CAPACIDADE 5M3</t>
  </si>
  <si>
    <t>MÊS</t>
  </si>
  <si>
    <t>MAPA DE COTAÇÃO</t>
  </si>
  <si>
    <t>Empresas</t>
  </si>
  <si>
    <t>Site</t>
  </si>
  <si>
    <t>Cotação 1</t>
  </si>
  <si>
    <t>m</t>
  </si>
  <si>
    <t>04.01.400</t>
  </si>
  <si>
    <t>Cobertura e Fechamento Lateral</t>
  </si>
  <si>
    <t>Composição Montada 1</t>
  </si>
  <si>
    <t xml:space="preserve"> UN</t>
  </si>
  <si>
    <t>MASSA 3M PARA CALAFETAÇÃO</t>
  </si>
  <si>
    <t>FIXAÇÃO (PARAFUSO E CONJUNTO VEDAÇÃO) PARA TELHA DE AÇO</t>
  </si>
  <si>
    <t>04.01.407</t>
  </si>
  <si>
    <t xml:space="preserve">m </t>
  </si>
  <si>
    <t>ORSE 12202</t>
  </si>
  <si>
    <t>Demolição/remoção de rufo de alumínio ou similar</t>
  </si>
  <si>
    <t>Composição Montada 2</t>
  </si>
  <si>
    <t>Fita adesiva dupla face no trespasse das trelhas</t>
  </si>
  <si>
    <t>SBC</t>
  </si>
  <si>
    <t>FITA DUPLA FACE ESPUMA ACRIL.3M VHB SCOTCH4972-25mmx20m</t>
  </si>
  <si>
    <t>RL</t>
  </si>
  <si>
    <t>04.01.700</t>
  </si>
  <si>
    <t>Acabamentos e Arremates</t>
  </si>
  <si>
    <t>04.01.706</t>
  </si>
  <si>
    <t>04.01.708</t>
  </si>
  <si>
    <t>04.01.711</t>
  </si>
  <si>
    <t>ORSE 2489 Modificado</t>
  </si>
  <si>
    <t xml:space="preserve">Corrente de elo curto comum, soldada, galvanizada, espessura do elo = 1/2" ou 12,5mm, largura 46 mm e comprimento 72 mm </t>
  </si>
  <si>
    <t>CORRENTE PARA DIRECIONAMENTO DE AGUA</t>
  </si>
  <si>
    <t>Tabela de Corrente Soldada Elo Curto</t>
  </si>
  <si>
    <t>http://www.intercabos.com.br/lista-completa-de-produtos/tabela-de-corrente-soldada-elo-curto-polida-e-galvanizada-din765/</t>
  </si>
  <si>
    <t>COBERTURA DO CDT</t>
  </si>
  <si>
    <t>04.01.712</t>
  </si>
  <si>
    <t>ORSE 4135</t>
  </si>
  <si>
    <t>Valor por rolo de 50m</t>
  </si>
  <si>
    <t>Casa chiariello</t>
  </si>
  <si>
    <t>Americanas</t>
  </si>
  <si>
    <t>https://www.shoptime.com.br/produto/18216763/tela-viveiro-plastica-1-2-1-50x50-reforcada-nortene?WT.srch=1&amp;epar=bp_pl_00_go_pla_geral_3p&amp;epar=bp_pl_00_go_pla_geral_3p&amp;gclid=CjwKCAjwpIjZBRBsEiwA0TN1r2RF3SMvRsxsJdCPoZhQtDWu13B0535D14W348XSC8LNcCn9TyNZJxoCJ_AQAvD_BwE&amp;opn=GOOGLEXML&amp;sellerId=22124189000167</t>
  </si>
  <si>
    <t>Tela viveiro para passaros (1/2 pol)</t>
  </si>
  <si>
    <t>https://www.americanas.com.br/produto/22935527/tela-de-nylon-viveiro-1-00-mt-x-50-mt-touro-no-5-roma?DCSext.recom=RR_item_page.rr1-ClickCP&amp;nm_origem=rec_item_page.rr1-ClickCP&amp;nm_ranking_rec=4</t>
  </si>
  <si>
    <t>Gancho olhal em aco galvanizado</t>
  </si>
  <si>
    <t>Composição Montada 3</t>
  </si>
  <si>
    <t>Cotação</t>
  </si>
  <si>
    <t>Composição Montada 4</t>
  </si>
  <si>
    <t xml:space="preserve">BARRA CHATA DE FERRO 2" x 3/16" </t>
  </si>
  <si>
    <t>Rufo 2 em chapa de aço galvanizado número 20, corte de 29 cm de desenvolvimento, incluso transporte vertical. (Detalhe 7 do PE-AR 01</t>
  </si>
  <si>
    <t>SINAPI 94229 Modificado</t>
  </si>
  <si>
    <t>SINAPI 94231 Modificado 1</t>
  </si>
  <si>
    <t>SINAPI 94231 Modificado 2</t>
  </si>
  <si>
    <t>Calha em chapa de aço galvanizado número 20, desenvolvimento de 68 cm, incluso furo e copo de chapa galvanizada para corrente  (Detalhe 2 do PE-AR 01)</t>
  </si>
  <si>
    <t>Suporte para calha em cantoneira e Braçadeira em fecho chato  (Detalhe 2 do PE-AR 01)</t>
  </si>
  <si>
    <t>Fornecimento e instalação de tela viveiro (tela passarinheira)</t>
  </si>
  <si>
    <t>QUIZENA 1</t>
  </si>
  <si>
    <t>QUIZENA 2</t>
  </si>
  <si>
    <t>QUIZENA 3</t>
  </si>
  <si>
    <t>QUIZENA 4</t>
  </si>
  <si>
    <t>% QUIZENAL</t>
  </si>
  <si>
    <t>PREÇO TOTAL BIMENSAL</t>
  </si>
  <si>
    <t>Revisão da cobertura de telhas de aço zincado, inclusive troca de conjunto de fixação e Calafetação da cobertura</t>
  </si>
  <si>
    <t>Rufo 1 em chapa de aço galvanizado número 20, corte de 79 cm de desenvolvimento, incluso transporte vertical. (Detalhe 1 do PE-AR 01)</t>
  </si>
  <si>
    <t>https://www.casachiariello.com.br/produto/680/1166/tela-arame-viveiro-(passarinho)---fio-de-24.-malha-de-1-2-pol-1,00-mt</t>
  </si>
  <si>
    <t>Valor unitário (m2)</t>
  </si>
  <si>
    <t>Composição Montada 5</t>
  </si>
  <si>
    <t>05.00.000</t>
  </si>
  <si>
    <t>INSTALAÇÕES HIDRÁULICAS E SANITÁRIAS</t>
  </si>
  <si>
    <t>05.03.000</t>
  </si>
  <si>
    <t>DRENAGEM DE ÁGUAS PLUVIAIS</t>
  </si>
  <si>
    <t>SUBTOTAIS (05.03.000)</t>
  </si>
  <si>
    <t>05.03.115</t>
  </si>
  <si>
    <t>Fornecimento e instalação de corte e solda de Grade</t>
  </si>
  <si>
    <t>Recuperação da cobertura em telha metálica no prédio do centro de desenvolvimento tecnológico – CDT</t>
  </si>
  <si>
    <t>Campus Universitário Darcy Ribeiro, da Fundação Universidade de Brasília, em Brasília/DF</t>
  </si>
  <si>
    <t>MES DE COLETA: 05/2018</t>
  </si>
  <si>
    <t>ACOPLAMENTO RIGIDO EM FERRO FUNDIDO PARA SISTEMA DE TUBULACAO RANHURADA, DN 80 MM (3")</t>
  </si>
  <si>
    <t>ALONGADOR COM TRES ALTURAS, EM TUBO DE ACO CARBONO, PINTURA NO PROCESSO ELETROSTATICO - EQUIPAMENTO DE GINASTICA PARA ACADEMIA AO AR LIVRE / ACADEMIA DA TERCEIRA IDADE - ATI * COLETADO CAIXA*</t>
  </si>
  <si>
    <t>CRUZETA DE REDUCAO PVC PBA, JE, BBBB, DN 75 X 50 / DE 85 X 60 MM</t>
  </si>
  <si>
    <t>CRUZETA PVC PBA, JE, BBBB, DN 100 / DE 110 MM</t>
  </si>
  <si>
    <t>CRUZETA PVC PBA, JE, BBBB, DN 50 / DE 60 MM</t>
  </si>
  <si>
    <t>CRUZETA PVC PBA, JE, BBBB, DN 75 / DE 85 MM</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</si>
  <si>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</si>
  <si>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</si>
  <si>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</si>
  <si>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</si>
  <si>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</si>
  <si>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</si>
  <si>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</si>
  <si>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</si>
  <si>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</si>
  <si>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</si>
  <si>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</si>
  <si>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</si>
  <si>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</si>
  <si>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</si>
  <si>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</si>
  <si>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</si>
  <si>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ESQUI TRIPLO, EM TUBO DE ACO CARBONO, PINTURA NO PROCESSO ELETROSTATICO - EQUIPAMENTO DE GINASTICA PARA ACADEMIA AO AR LIVRE / ACADEMIA DA TERCEIRA IDADE - ATI * COLETADO CAIXA *</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</si>
  <si>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</si>
  <si>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</si>
  <si>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</si>
  <si>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</si>
  <si>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</si>
  <si>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</si>
  <si>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</si>
  <si>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</si>
  <si>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</si>
  <si>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</si>
  <si>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</si>
  <si>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</si>
  <si>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</si>
  <si>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</si>
  <si>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</si>
  <si>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MULTIEXERCITADOR COM SEIS FUNCOES, EM TUBO DE ACO CARBONO, PINTURA NO PROCESSO ELETROSTATICO - EQUIPAMENTO DE GINASTICA PARA ACADEMIA AO AR LIVRE / ACADEMIA DA TERCEIRA IDADE - ATI * COLETADO CAIXA *</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</si>
  <si>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</si>
  <si>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</si>
  <si>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</si>
  <si>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</si>
  <si>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</si>
  <si>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</si>
  <si>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</si>
  <si>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PLACA ORIENTATIVA SOBRE EXERCÍCIOS, 2,00M X 1,00M, EM TUBO DE ACO CARBONO, PINTURA NO PROCESSO ELETROSTATICO - PARA ACADEMIA AO AR LIVRE / ACADEMIA DA TERCEIRA IDADE - ATI * COLETADO CAIXA *</t>
  </si>
  <si>
    <t>PRESSAO DE PERNAS TRIPLO, EM TUBO DE ACO CARBONO, PINTURA NO PROCESSO ELETROSTATICO - EQUIPAMENTO DE GINASTICA PARA ACADEMIA AO AR LIVRE / ACADEMIA DA TERCEIRA IDADE - ATI * COLETADO CAIXA *</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</si>
  <si>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</si>
  <si>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</si>
  <si>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</si>
  <si>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</si>
  <si>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</si>
  <si>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SURF DUPLO, EM TUBO DE ACO CARBONO, PINTURA NO PROCESSO ELETROSTATICO - EQUIPAMENTO DE GINASTICA PARA ACADEMIA AO AR LIVRE / ACADEMIA DA TERCEIRA IDADE - ATI * COLETADO CAIXA *</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</si>
  <si>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</si>
  <si>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</si>
  <si>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</si>
  <si>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</si>
  <si>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</si>
  <si>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</si>
  <si>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</si>
  <si>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</si>
  <si>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</si>
  <si>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</si>
  <si>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</si>
  <si>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</si>
  <si>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</si>
  <si>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</si>
  <si>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</si>
  <si>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</si>
  <si>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</si>
  <si>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</si>
  <si>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</si>
  <si>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</si>
  <si>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</si>
  <si>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</si>
  <si>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</si>
  <si>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</si>
  <si>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</si>
  <si>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</si>
  <si>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</si>
  <si>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</si>
  <si>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</si>
  <si>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</si>
  <si>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</si>
  <si>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</si>
  <si>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</si>
  <si>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</si>
  <si>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</si>
  <si>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</si>
  <si>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</si>
  <si>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</si>
  <si>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TOTAL DE INSUMOS : 5373</t>
  </si>
  <si>
    <t>PCI.817.01 - CUSTO DE COMPOSIÇÕES - SINTÉTICO                                               DATA DE EMISSÃO: 18/06/2018 23:15:17            DATA DE RT: 16/06/2018</t>
  </si>
  <si>
    <t>ABRANGÊNCIA : NACIONAL                                              LOCALIDADE  : BRASILIA                                                                                                            DATA DE PREÇO   : 05/2018 REFERÊNCIA COLETA : MEDIANO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</si>
  <si>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</si>
  <si>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</si>
  <si>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</si>
  <si>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</si>
  <si>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</si>
  <si>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</si>
  <si>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</si>
  <si>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</si>
  <si>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</si>
  <si>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</si>
  <si>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</si>
  <si>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</si>
  <si>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</si>
  <si>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</si>
  <si>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</si>
  <si>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</si>
  <si>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</si>
  <si>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</si>
  <si>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</si>
  <si>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</si>
  <si>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</si>
  <si>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</si>
  <si>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</si>
  <si>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</si>
  <si>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</si>
  <si>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</si>
  <si>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</si>
  <si>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</si>
  <si>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</si>
  <si>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</si>
  <si>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</si>
  <si>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</si>
  <si>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</si>
  <si>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</si>
  <si>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</si>
  <si>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</si>
  <si>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</si>
  <si>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</si>
  <si>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</si>
  <si>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</si>
  <si>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</si>
  <si>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</si>
  <si>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</si>
  <si>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</si>
  <si>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</si>
  <si>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</si>
  <si>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</si>
  <si>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</si>
  <si>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</si>
  <si>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</si>
  <si>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</si>
  <si>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</si>
  <si>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</si>
  <si>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</si>
  <si>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</si>
  <si>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</si>
  <si>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</si>
  <si>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</si>
  <si>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</si>
  <si>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</si>
  <si>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</si>
  <si>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</si>
  <si>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</si>
  <si>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</si>
  <si>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</si>
  <si>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</si>
  <si>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</si>
  <si>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</si>
  <si>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</si>
  <si>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</si>
  <si>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</si>
  <si>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</si>
  <si>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</si>
  <si>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</si>
  <si>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</si>
  <si>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</si>
  <si>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</si>
  <si>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</si>
  <si>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</si>
  <si>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</si>
  <si>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</si>
  <si>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</si>
  <si>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</si>
  <si>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</si>
  <si>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</si>
  <si>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</si>
  <si>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</si>
  <si>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</si>
  <si>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</si>
  <si>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</si>
  <si>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</si>
  <si>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</si>
  <si>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</si>
  <si>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</si>
  <si>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</si>
  <si>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</si>
  <si>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</si>
  <si>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</si>
  <si>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</si>
  <si>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</si>
  <si>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</si>
  <si>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</si>
  <si>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</si>
  <si>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</si>
  <si>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</si>
  <si>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</si>
  <si>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</si>
  <si>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</si>
  <si>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</si>
  <si>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</si>
  <si>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</si>
  <si>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</si>
  <si>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</si>
  <si>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</si>
  <si>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</si>
  <si>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</si>
  <si>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</si>
  <si>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</si>
  <si>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</si>
  <si>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</si>
  <si>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</si>
  <si>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</si>
  <si>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</si>
  <si>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</si>
  <si>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</si>
  <si>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</si>
  <si>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</si>
  <si>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</si>
  <si>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</si>
  <si>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</si>
  <si>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</si>
  <si>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</si>
  <si>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PATCH PANEL 48 PORTAS, CATEGORIA 5E - FORNECIMENTO E INSTALAÇÃO. AF_04/2018</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</si>
  <si>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</si>
  <si>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</si>
  <si>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</si>
  <si>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</si>
  <si>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</si>
  <si>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</si>
  <si>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</si>
  <si>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</si>
  <si>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</si>
  <si>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</si>
  <si>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</si>
  <si>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EM AÇO, CONEXÃO RANHURADA, DN 50 (2), INSTALADO EM PRUMADAS  FORNECIMENTO E INSTALAÇÃO. AF_12/2015</t>
  </si>
  <si>
    <t>CURVA 90°, EM AÇO, CONEXÃO RANHURADA, DN 50 (2), INSTALADO EM PRUMADAS  FORNECIMENTO E INSTALAÇÃO. AF_12/2015</t>
  </si>
  <si>
    <t>CURVA 45°, EM AÇO, CONEXÃO RANHURADA, DN 65 (2 1/2), INSTALADO EM PRUMADAS  FORNECIMENTO E INSTALAÇÃO. AF_12/2015</t>
  </si>
  <si>
    <t>CURVA 90°, EM AÇO, CONEXÃO RANHURADA, DN 65 (2 1/2), INSTALADO EM PRUMADAS  FORNECIMENTO E INSTALAÇÃO. AF_12/2015</t>
  </si>
  <si>
    <t>CURVA 45°, EM AÇO, CONEXÃO RANHURADA, DN 80 (3), INSTALADO EM PRUMADAS  FORNECIMENTO E INSTALAÇÃO. AF_12/2015</t>
  </si>
  <si>
    <t>CURVA 90°,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</si>
  <si>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</si>
  <si>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</si>
  <si>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</si>
  <si>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</si>
  <si>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</si>
  <si>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</si>
  <si>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</si>
  <si>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</si>
  <si>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</si>
  <si>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EM AÇO, CONEXÃO SOLDADA, DN 50 (2), INSTALADO EM PRUMADAS  FORNECIMENTO E INSTALAÇÃO. AF_12/2015</t>
  </si>
  <si>
    <t>CURVA 90°, EM AÇO, CONEXÃO SOLDADA, DN 50 (2), INSTALADO EM PRUMADAS  FORNECIMENTO E INSTALAÇÃO. AF_12/2015</t>
  </si>
  <si>
    <t>CURVA 45°, EM AÇO, CONEXÃO SOLDADA, DN 65 (2 1/2), INSTALADO EM PRUMADAS  FORNECIMENTO E INSTALAÇÃO. AF_12/2015</t>
  </si>
  <si>
    <t>CURVA 90°, EM AÇO, CONEXÃO SOLDADA, DN 65 (2 1/2), INSTALADO EM PRUMADAS  FORNECIMENTO E INSTALAÇÃO. AF_12/2015</t>
  </si>
  <si>
    <t>CURVA 45°, EM AÇO, CONEXÃO SOLDADA, DN 80 (3), INSTALADO EM PRUMADAS  FORNECIMENTO E INSTALAÇÃO. AF_12/2015</t>
  </si>
  <si>
    <t>CURVA 90°, EM AÇO, CONEXÃO SOLDADA, DN 80 (3), INSTALADO EM PRUMADAS  FORNECIMENTO E INSTALAÇÃO. AF_12/2015</t>
  </si>
  <si>
    <t>TÊ, EM AÇO, CONEXÃO SOLDADA, DN 65 (2 1/2"),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</si>
  <si>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</si>
  <si>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</si>
  <si>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</si>
  <si>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</si>
  <si>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</si>
  <si>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</si>
  <si>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</si>
  <si>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</si>
  <si>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</si>
  <si>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</si>
  <si>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</si>
  <si>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</si>
  <si>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</si>
  <si>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</si>
  <si>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</si>
  <si>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</si>
  <si>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</si>
  <si>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</si>
  <si>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</si>
  <si>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</si>
  <si>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</si>
  <si>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</si>
  <si>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</si>
  <si>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</si>
  <si>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</si>
  <si>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</si>
  <si>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</si>
  <si>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</si>
  <si>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</si>
  <si>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</si>
  <si>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</si>
  <si>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</si>
  <si>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</si>
  <si>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</si>
  <si>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</si>
  <si>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</si>
  <si>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</si>
  <si>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</si>
  <si>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</si>
  <si>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</si>
  <si>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</si>
  <si>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</si>
  <si>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</si>
  <si>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</si>
  <si>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</si>
  <si>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AF_12/2018</t>
  </si>
  <si>
    <t>CURVA 45 GRAUS, EM AÇO, CONEXÃO SOLDADA, DN 32 (1 1/4 ),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</si>
  <si>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</si>
  <si>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</si>
  <si>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</si>
  <si>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</si>
  <si>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</si>
  <si>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</si>
  <si>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</si>
  <si>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</si>
  <si>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</si>
  <si>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</si>
  <si>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</si>
  <si>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</si>
  <si>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</si>
  <si>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</si>
  <si>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</si>
  <si>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</si>
  <si>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</si>
  <si>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</si>
  <si>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</si>
  <si>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</si>
  <si>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EM AÇO, CONEXÃO SOLDADA, DN 15 (1/2''), INSTALADO EM RAMAIS E SUB-RAMAIS DE GÁS - FORNECIMENTO E INSTALAÇÃO. AF_12/2015</t>
  </si>
  <si>
    <t>CURVA 90°, EM AÇO, CONEXÃO SOLDADA, DN 15 (1/2''), INSTALADO EM RAMAIS E SUB-RAMAIS DE GÁS - FORNECIMENTO E INSTALAÇÃO. AF_12/2015</t>
  </si>
  <si>
    <t>CURVA 45°, EM AÇO, CONEXÃO SOLDADA, DN 20 (3/4''), INSTALADO EM RAMAIS E SUB-RAMAIS DE GÁS - FORNECIMENTO E INSTALAÇÃO. AF_12/2015</t>
  </si>
  <si>
    <t>CURVA 90°, EM AÇO, CONEXÃO SOLDADA, DN 20 (3/4''), INSTALADO EM RAMAIS E SUB-RAMAIS DE GÁS - FORNECIMENTO E INSTALAÇÃO. AF_12/2015</t>
  </si>
  <si>
    <t>CURVA 45°, EM AÇO, CONEXÃO SOLDADA, DN 25 (1''), INSTALADO EM RAMAIS E SUB-RAMAIS DE GÁS - FORNECIMENTO E INSTALAÇÃO. AF_12/2015</t>
  </si>
  <si>
    <t>CURVA 90°,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</si>
  <si>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</si>
  <si>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</si>
  <si>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</si>
  <si>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</si>
  <si>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</si>
  <si>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</si>
  <si>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</si>
  <si>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</si>
  <si>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</si>
  <si>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</si>
  <si>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</si>
  <si>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</si>
  <si>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</si>
  <si>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</si>
  <si>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</si>
  <si>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</si>
  <si>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</si>
  <si>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</si>
  <si>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</si>
  <si>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</si>
  <si>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</si>
  <si>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</si>
  <si>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</si>
  <si>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</si>
  <si>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</si>
  <si>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</si>
  <si>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</si>
  <si>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</si>
  <si>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</si>
  <si>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</si>
  <si>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</si>
  <si>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</si>
  <si>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</si>
  <si>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</si>
  <si>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</si>
  <si>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</si>
  <si>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</si>
  <si>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</si>
  <si>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</si>
  <si>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</si>
  <si>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</si>
  <si>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</si>
  <si>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</si>
  <si>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</si>
  <si>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</si>
  <si>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</si>
  <si>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</si>
  <si>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</si>
  <si>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</si>
  <si>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</si>
  <si>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</si>
  <si>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</si>
  <si>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</si>
  <si>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</si>
  <si>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</si>
  <si>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</si>
  <si>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</si>
  <si>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</si>
  <si>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</si>
  <si>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</si>
  <si>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</si>
  <si>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</si>
  <si>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</si>
  <si>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</si>
  <si>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</si>
  <si>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</si>
  <si>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</si>
  <si>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</si>
  <si>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</si>
  <si>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</si>
  <si>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</si>
  <si>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</si>
  <si>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</si>
  <si>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</si>
  <si>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</si>
  <si>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</si>
  <si>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</si>
  <si>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</si>
  <si>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</si>
  <si>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</si>
  <si>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</si>
  <si>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</si>
  <si>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</si>
  <si>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</si>
  <si>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</si>
  <si>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</si>
  <si>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</si>
  <si>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</si>
  <si>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</si>
  <si>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</si>
  <si>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</si>
  <si>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Julho/2018</t>
  </si>
  <si>
    <t>SINAPI Maio/2018, ORSE Abril/2018 e SBC Março/2018</t>
  </si>
  <si>
    <t>3. Cotações ...............................................................................................................................</t>
  </si>
  <si>
    <t>4. Cronograma Físico-Financeiro .........................................................................................</t>
  </si>
  <si>
    <t>5. Composição do BDI .........................................................................................................</t>
  </si>
  <si>
    <t>6. Composição dos encargos sociais ....................................................................................</t>
  </si>
  <si>
    <t>BDI (26,93%)</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</si>
</sst>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R$&quot;\ * #,##0.00_-;\-&quot;R$&quot;\ * #,##0.00_-;_-&quot;R$&quot;\ * &quot;-&quot;??_-;_-@_-"/>
    <numFmt numFmtId="43" formatCode="_-* #,##0.00_-;\-* #,##0.00_-;_-* &quot;-&quot;??_-;_-@_-"/>
    <numFmt numFmtId="164" formatCode="#,##0.00;[Red]#,##0.00"/>
    <numFmt numFmtId="165" formatCode="&quot;R$ &quot;#,##0.00"/>
    <numFmt numFmtId="166" formatCode="&quot;R$&quot;\ #,##0.00"/>
    <numFmt numFmtId="167" formatCode="_(* #,##0.000_);_(* \(#,##0.000\);_(* \-??_);_(@_)"/>
    <numFmt numFmtId="168" formatCode="0.000"/>
    <numFmt numFmtId="169" formatCode="_(* #,##0.00_);_(* \(#,##0.00\);_(* &quot;-&quot;??_);_(@_)"/>
    <numFmt numFmtId="170" formatCode="_-&quot;R$&quot;* #,##0.00_-;&quot;-R$&quot;* #,##0.00_-;_-&quot;R$&quot;* \-??_-;_-@_-"/>
    <numFmt numFmtId="171" formatCode="_(&quot;R$ &quot;* #,##0.00_);_(&quot;R$ &quot;* \(#,##0.00\);_(&quot;R$ &quot;* &quot;-&quot;??_);_(@_)"/>
    <numFmt numFmtId="172" formatCode="_(* #,##0.00_);_(* \(#,##0.00\);_(* \-??_);_(@_)"/>
    <numFmt numFmtId="173" formatCode="_-* #,##0.00\ &quot;R$&quot;_-;\-* #,##0.00\ &quot;R$&quot;_-;_-* &quot;-&quot;??\ &quot;R$&quot;_-;_-@_-"/>
    <numFmt numFmtId="174" formatCode="0.0000"/>
    <numFmt numFmtId="175" formatCode="0.0"/>
  </numFmts>
  <fonts count="9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5"/>
      <color indexed="62"/>
      <name val="Calibri"/>
      <family val="2"/>
    </font>
    <font>
      <b/>
      <sz val="16"/>
      <name val="Verdana"/>
      <family val="2"/>
    </font>
    <font>
      <b/>
      <sz val="10"/>
      <name val="Verdana"/>
      <family val="2"/>
    </font>
    <font>
      <sz val="10"/>
      <name val="Verdana"/>
      <family val="2"/>
    </font>
    <font>
      <sz val="10"/>
      <name val="Arial"/>
      <family val="2"/>
    </font>
    <font>
      <b/>
      <sz val="9"/>
      <name val="Verdana"/>
      <family val="2"/>
    </font>
    <font>
      <b/>
      <sz val="12"/>
      <name val="Verdana"/>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color theme="1"/>
      <name val="Verdana"/>
      <family val="2"/>
    </font>
    <font>
      <b/>
      <sz val="10"/>
      <color theme="1"/>
      <name val="Verdana"/>
      <family val="2"/>
    </font>
    <font>
      <b/>
      <sz val="10"/>
      <color theme="0"/>
      <name val="Verdana"/>
      <family val="2"/>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b/>
      <sz val="18"/>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Courier New"/>
      <family val="3"/>
    </font>
    <font>
      <sz val="11"/>
      <color rgb="FF000000"/>
      <name val="Calibri"/>
      <family val="2"/>
      <charset val="1"/>
    </font>
    <font>
      <u/>
      <sz val="11"/>
      <color rgb="FF0563C1"/>
      <name val="Calibri"/>
      <family val="2"/>
      <charset val="1"/>
    </font>
    <font>
      <sz val="10"/>
      <color indexed="8"/>
      <name val="MS Sans Serif"/>
      <family val="2"/>
    </font>
    <font>
      <u/>
      <sz val="10"/>
      <color indexed="12"/>
      <name val="MS Sans Serif"/>
      <family val="2"/>
    </font>
    <font>
      <u/>
      <sz val="8.8000000000000007"/>
      <color theme="10"/>
      <name val="Calibri"/>
      <family val="2"/>
      <charset val="1"/>
    </font>
    <font>
      <sz val="11"/>
      <name val="Calibri"/>
      <family val="2"/>
    </font>
    <font>
      <sz val="10"/>
      <color indexed="8"/>
      <name val="MS Sans Serif"/>
      <family val="2"/>
    </font>
    <font>
      <sz val="12"/>
      <color rgb="FF000000"/>
      <name val="Verdana"/>
      <family val="2"/>
    </font>
    <font>
      <sz val="11"/>
      <color indexed="8"/>
      <name val="Helvetica Neue"/>
    </font>
    <font>
      <sz val="8"/>
      <color rgb="FFFF0000"/>
      <name val="Arial"/>
      <family val="2"/>
    </font>
    <font>
      <sz val="8"/>
      <color theme="1"/>
      <name val="Arial"/>
      <family val="2"/>
    </font>
    <font>
      <sz val="8"/>
      <color theme="0"/>
      <name val="Arial"/>
      <family val="2"/>
    </font>
    <font>
      <sz val="8"/>
      <color rgb="FF006100"/>
      <name val="Arial"/>
      <family val="2"/>
    </font>
    <font>
      <b/>
      <sz val="8"/>
      <color rgb="FFFA7D00"/>
      <name val="Arial"/>
      <family val="2"/>
    </font>
    <font>
      <b/>
      <sz val="8"/>
      <color theme="0"/>
      <name val="Arial"/>
      <family val="2"/>
    </font>
    <font>
      <sz val="8"/>
      <color rgb="FFFA7D00"/>
      <name val="Arial"/>
      <family val="2"/>
    </font>
    <font>
      <sz val="8"/>
      <color rgb="FF3F3F76"/>
      <name val="Arial"/>
      <family val="2"/>
    </font>
    <font>
      <u/>
      <sz val="11"/>
      <color theme="10"/>
      <name val="Calibri"/>
      <family val="2"/>
      <scheme val="minor"/>
    </font>
    <font>
      <sz val="8"/>
      <color rgb="FF9C0006"/>
      <name val="Arial"/>
      <family val="2"/>
    </font>
    <font>
      <sz val="8"/>
      <color rgb="FF9C6500"/>
      <name val="Arial"/>
      <family val="2"/>
    </font>
    <font>
      <b/>
      <sz val="8"/>
      <color rgb="FF3F3F3F"/>
      <name val="Arial"/>
      <family val="2"/>
    </font>
    <font>
      <i/>
      <sz val="8"/>
      <color rgb="FF7F7F7F"/>
      <name val="Arial"/>
      <family val="2"/>
    </font>
    <font>
      <b/>
      <sz val="15"/>
      <color theme="3"/>
      <name val="Arial"/>
      <family val="2"/>
    </font>
    <font>
      <b/>
      <sz val="13"/>
      <color theme="3"/>
      <name val="Arial"/>
      <family val="2"/>
    </font>
    <font>
      <b/>
      <sz val="11"/>
      <color theme="3"/>
      <name val="Arial"/>
      <family val="2"/>
    </font>
    <font>
      <b/>
      <sz val="8"/>
      <color theme="1"/>
      <name val="Arial"/>
      <family val="2"/>
    </font>
    <font>
      <sz val="11"/>
      <color rgb="FF000000"/>
      <name val="Calibri"/>
      <family val="2"/>
    </font>
    <font>
      <sz val="11"/>
      <color indexed="8"/>
      <name val="Calibri"/>
      <family val="2"/>
      <scheme val="minor"/>
    </font>
    <font>
      <b/>
      <sz val="10"/>
      <name val="Arial"/>
      <family val="2"/>
    </font>
    <font>
      <u/>
      <sz val="10"/>
      <color theme="10"/>
      <name val="Arial"/>
      <family val="2"/>
    </font>
    <font>
      <b/>
      <sz val="11"/>
      <color rgb="FF000000"/>
      <name val="Calibri"/>
      <family val="2"/>
    </font>
  </fonts>
  <fills count="48">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00"/>
        <bgColor indexed="64"/>
      </patternFill>
    </fill>
  </fills>
  <borders count="64">
    <border>
      <left/>
      <right/>
      <top/>
      <bottom/>
      <diagonal/>
    </border>
    <border>
      <left/>
      <right/>
      <top/>
      <bottom style="thick">
        <color indexed="48"/>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8278">
    <xf numFmtId="0" fontId="0" fillId="0" borderId="0"/>
    <xf numFmtId="44" fontId="14" fillId="0" borderId="0" applyFill="0" applyBorder="0" applyAlignment="0" applyProtection="0"/>
    <xf numFmtId="44" fontId="2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0" fillId="0" borderId="0"/>
    <xf numFmtId="0" fontId="15" fillId="0" borderId="0"/>
    <xf numFmtId="0" fontId="15" fillId="0" borderId="0"/>
    <xf numFmtId="0" fontId="27" fillId="0" borderId="0"/>
    <xf numFmtId="0" fontId="14"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4" borderId="23" applyNumberFormat="0" applyFont="0" applyAlignment="0" applyProtection="0"/>
    <xf numFmtId="9" fontId="25" fillId="0" borderId="0" applyFont="0" applyFill="0" applyBorder="0" applyAlignment="0" applyProtection="0"/>
    <xf numFmtId="43" fontId="14" fillId="0" borderId="0" applyFill="0" applyBorder="0" applyAlignment="0" applyProtection="0"/>
    <xf numFmtId="0" fontId="16" fillId="0" borderId="1" applyNumberFormat="0" applyFill="0" applyAlignment="0" applyProtection="0"/>
    <xf numFmtId="0" fontId="28" fillId="0" borderId="24" applyNumberFormat="0" applyFill="0" applyAlignment="0" applyProtection="0"/>
    <xf numFmtId="0" fontId="13" fillId="0" borderId="0"/>
    <xf numFmtId="0" fontId="13"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44" fontId="20" fillId="0" borderId="0" applyFill="0" applyBorder="0" applyAlignment="0" applyProtection="0"/>
    <xf numFmtId="0" fontId="20" fillId="0" borderId="0"/>
    <xf numFmtId="0" fontId="12" fillId="0" borderId="0"/>
    <xf numFmtId="0" fontId="12" fillId="4" borderId="23" applyNumberFormat="0" applyFont="0" applyAlignment="0" applyProtection="0"/>
    <xf numFmtId="43" fontId="20" fillId="0" borderId="0" applyFill="0" applyBorder="0" applyAlignment="0" applyProtection="0"/>
    <xf numFmtId="0" fontId="12" fillId="0" borderId="0"/>
    <xf numFmtId="0" fontId="12" fillId="4" borderId="23" applyNumberFormat="0" applyFont="0" applyAlignment="0" applyProtection="0"/>
    <xf numFmtId="0" fontId="12" fillId="0" borderId="0"/>
    <xf numFmtId="0" fontId="12"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0" fontId="11" fillId="0" borderId="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4" borderId="23" applyNumberFormat="0" applyFont="0" applyAlignment="0" applyProtection="0"/>
    <xf numFmtId="0" fontId="11" fillId="0" borderId="0"/>
    <xf numFmtId="0" fontId="11" fillId="0" borderId="0"/>
    <xf numFmtId="43" fontId="20" fillId="0" borderId="0" applyFill="0" applyBorder="0" applyAlignment="0" applyProtection="0"/>
    <xf numFmtId="0" fontId="61" fillId="0" borderId="0"/>
    <xf numFmtId="0" fontId="14"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44" fontId="14" fillId="0" borderId="0" applyFill="0" applyBorder="0" applyAlignment="0" applyProtection="0"/>
    <xf numFmtId="0" fontId="14" fillId="0" borderId="0"/>
    <xf numFmtId="0" fontId="10" fillId="0" borderId="0"/>
    <xf numFmtId="0" fontId="10" fillId="4" borderId="23" applyNumberFormat="0" applyFont="0" applyAlignment="0" applyProtection="0"/>
    <xf numFmtId="43" fontId="14"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43" fontId="14"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43" fontId="14"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63" fillId="0" borderId="0"/>
    <xf numFmtId="170" fontId="63" fillId="0" borderId="0" applyBorder="0" applyProtection="0"/>
    <xf numFmtId="9" fontId="63" fillId="0" borderId="0" applyBorder="0" applyProtection="0"/>
    <xf numFmtId="0" fontId="64" fillId="0" borderId="0" applyBorder="0" applyProtection="0"/>
    <xf numFmtId="0" fontId="63" fillId="0" borderId="0"/>
    <xf numFmtId="43" fontId="63" fillId="0" borderId="0" applyFont="0" applyFill="0" applyBorder="0" applyAlignment="0" applyProtection="0"/>
    <xf numFmtId="0" fontId="65" fillId="0" borderId="0"/>
    <xf numFmtId="0" fontId="66" fillId="0" borderId="0" applyNumberFormat="0" applyFill="0" applyBorder="0" applyAlignment="0" applyProtection="0">
      <alignment vertical="top"/>
      <protection locked="0"/>
    </xf>
    <xf numFmtId="0" fontId="10" fillId="0" borderId="0"/>
    <xf numFmtId="0" fontId="14"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44" fontId="14" fillId="0" borderId="0" applyFill="0" applyBorder="0" applyAlignment="0" applyProtection="0"/>
    <xf numFmtId="0" fontId="14" fillId="0" borderId="0"/>
    <xf numFmtId="0" fontId="10" fillId="0" borderId="0"/>
    <xf numFmtId="0" fontId="10" fillId="4" borderId="23" applyNumberFormat="0" applyFont="0" applyAlignment="0" applyProtection="0"/>
    <xf numFmtId="43" fontId="14"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43" fontId="14"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65" fillId="0" borderId="0"/>
    <xf numFmtId="44" fontId="61" fillId="0" borderId="0" applyFill="0" applyBorder="0" applyAlignment="0" applyProtection="0"/>
    <xf numFmtId="0" fontId="61" fillId="0" borderId="0"/>
    <xf numFmtId="0" fontId="10" fillId="0" borderId="0"/>
    <xf numFmtId="0" fontId="10" fillId="4" borderId="23" applyNumberFormat="0" applyFont="0" applyAlignment="0" applyProtection="0"/>
    <xf numFmtId="43" fontId="61"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67"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69"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65"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44" fontId="14" fillId="0" borderId="0" applyFill="0" applyBorder="0" applyAlignment="0" applyProtection="0"/>
    <xf numFmtId="0" fontId="14" fillId="0" borderId="0"/>
    <xf numFmtId="0" fontId="10" fillId="0" borderId="0"/>
    <xf numFmtId="0" fontId="10" fillId="4" borderId="23" applyNumberFormat="0" applyFont="0" applyAlignment="0" applyProtection="0"/>
    <xf numFmtId="43" fontId="14"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70" fillId="0" borderId="0"/>
    <xf numFmtId="0" fontId="14" fillId="0" borderId="0"/>
    <xf numFmtId="0" fontId="71" fillId="0" borderId="0" applyNumberFormat="0" applyFill="0" applyBorder="0" applyProtection="0">
      <alignment vertical="top"/>
    </xf>
    <xf numFmtId="171" fontId="14" fillId="0" borderId="0" applyFont="0" applyFill="0" applyBorder="0" applyAlignment="0" applyProtection="0"/>
    <xf numFmtId="9" fontId="14" fillId="0" borderId="0" applyFont="0" applyFill="0" applyBorder="0" applyAlignment="0" applyProtection="0"/>
    <xf numFmtId="0" fontId="73" fillId="21" borderId="0" applyNumberFormat="0" applyBorder="0" applyAlignment="0" applyProtection="0"/>
    <xf numFmtId="0" fontId="10" fillId="21" borderId="0" applyNumberFormat="0" applyBorder="0" applyAlignment="0" applyProtection="0"/>
    <xf numFmtId="0" fontId="73" fillId="25" borderId="0" applyNumberFormat="0" applyBorder="0" applyAlignment="0" applyProtection="0"/>
    <xf numFmtId="0" fontId="10" fillId="25" borderId="0" applyNumberFormat="0" applyBorder="0" applyAlignment="0" applyProtection="0"/>
    <xf numFmtId="0" fontId="73" fillId="29" borderId="0" applyNumberFormat="0" applyBorder="0" applyAlignment="0" applyProtection="0"/>
    <xf numFmtId="0" fontId="10" fillId="29" borderId="0" applyNumberFormat="0" applyBorder="0" applyAlignment="0" applyProtection="0"/>
    <xf numFmtId="0" fontId="73" fillId="33" borderId="0" applyNumberFormat="0" applyBorder="0" applyAlignment="0" applyProtection="0"/>
    <xf numFmtId="0" fontId="10" fillId="33" borderId="0" applyNumberFormat="0" applyBorder="0" applyAlignment="0" applyProtection="0"/>
    <xf numFmtId="0" fontId="73" fillId="37" borderId="0" applyNumberFormat="0" applyBorder="0" applyAlignment="0" applyProtection="0"/>
    <xf numFmtId="0" fontId="10" fillId="37" borderId="0" applyNumberFormat="0" applyBorder="0" applyAlignment="0" applyProtection="0"/>
    <xf numFmtId="0" fontId="73" fillId="41" borderId="0" applyNumberFormat="0" applyBorder="0" applyAlignment="0" applyProtection="0"/>
    <xf numFmtId="0" fontId="10" fillId="41" borderId="0" applyNumberFormat="0" applyBorder="0" applyAlignment="0" applyProtection="0"/>
    <xf numFmtId="0" fontId="73" fillId="22" borderId="0" applyNumberFormat="0" applyBorder="0" applyAlignment="0" applyProtection="0"/>
    <xf numFmtId="0" fontId="10" fillId="22" borderId="0" applyNumberFormat="0" applyBorder="0" applyAlignment="0" applyProtection="0"/>
    <xf numFmtId="0" fontId="73" fillId="26" borderId="0" applyNumberFormat="0" applyBorder="0" applyAlignment="0" applyProtection="0"/>
    <xf numFmtId="0" fontId="10" fillId="26" borderId="0" applyNumberFormat="0" applyBorder="0" applyAlignment="0" applyProtection="0"/>
    <xf numFmtId="0" fontId="73" fillId="30" borderId="0" applyNumberFormat="0" applyBorder="0" applyAlignment="0" applyProtection="0"/>
    <xf numFmtId="0" fontId="10" fillId="30" borderId="0" applyNumberFormat="0" applyBorder="0" applyAlignment="0" applyProtection="0"/>
    <xf numFmtId="0" fontId="73" fillId="34" borderId="0" applyNumberFormat="0" applyBorder="0" applyAlignment="0" applyProtection="0"/>
    <xf numFmtId="0" fontId="10" fillId="34" borderId="0" applyNumberFormat="0" applyBorder="0" applyAlignment="0" applyProtection="0"/>
    <xf numFmtId="0" fontId="73" fillId="38" borderId="0" applyNumberFormat="0" applyBorder="0" applyAlignment="0" applyProtection="0"/>
    <xf numFmtId="0" fontId="10" fillId="38" borderId="0" applyNumberFormat="0" applyBorder="0" applyAlignment="0" applyProtection="0"/>
    <xf numFmtId="0" fontId="73" fillId="42" borderId="0" applyNumberFormat="0" applyBorder="0" applyAlignment="0" applyProtection="0"/>
    <xf numFmtId="0" fontId="10" fillId="42" borderId="0" applyNumberFormat="0" applyBorder="0" applyAlignment="0" applyProtection="0"/>
    <xf numFmtId="0" fontId="74" fillId="23" borderId="0" applyNumberFormat="0" applyBorder="0" applyAlignment="0" applyProtection="0"/>
    <xf numFmtId="0" fontId="60" fillId="23" borderId="0" applyNumberFormat="0" applyBorder="0" applyAlignment="0" applyProtection="0"/>
    <xf numFmtId="0" fontId="74" fillId="27" borderId="0" applyNumberFormat="0" applyBorder="0" applyAlignment="0" applyProtection="0"/>
    <xf numFmtId="0" fontId="60" fillId="27" borderId="0" applyNumberFormat="0" applyBorder="0" applyAlignment="0" applyProtection="0"/>
    <xf numFmtId="0" fontId="74" fillId="31" borderId="0" applyNumberFormat="0" applyBorder="0" applyAlignment="0" applyProtection="0"/>
    <xf numFmtId="0" fontId="60" fillId="31" borderId="0" applyNumberFormat="0" applyBorder="0" applyAlignment="0" applyProtection="0"/>
    <xf numFmtId="0" fontId="74" fillId="35" borderId="0" applyNumberFormat="0" applyBorder="0" applyAlignment="0" applyProtection="0"/>
    <xf numFmtId="0" fontId="60" fillId="35" borderId="0" applyNumberFormat="0" applyBorder="0" applyAlignment="0" applyProtection="0"/>
    <xf numFmtId="0" fontId="74" fillId="39" borderId="0" applyNumberFormat="0" applyBorder="0" applyAlignment="0" applyProtection="0"/>
    <xf numFmtId="0" fontId="60" fillId="39" borderId="0" applyNumberFormat="0" applyBorder="0" applyAlignment="0" applyProtection="0"/>
    <xf numFmtId="0" fontId="74" fillId="43" borderId="0" applyNumberFormat="0" applyBorder="0" applyAlignment="0" applyProtection="0"/>
    <xf numFmtId="0" fontId="60" fillId="43" borderId="0" applyNumberFormat="0" applyBorder="0" applyAlignment="0" applyProtection="0"/>
    <xf numFmtId="0" fontId="75" fillId="14" borderId="0" applyNumberFormat="0" applyBorder="0" applyAlignment="0" applyProtection="0"/>
    <xf numFmtId="0" fontId="51" fillId="14" borderId="0" applyNumberFormat="0" applyBorder="0" applyAlignment="0" applyProtection="0"/>
    <xf numFmtId="0" fontId="76" fillId="18" borderId="40" applyNumberFormat="0" applyAlignment="0" applyProtection="0"/>
    <xf numFmtId="0" fontId="56" fillId="18" borderId="40" applyNumberFormat="0" applyAlignment="0" applyProtection="0"/>
    <xf numFmtId="0" fontId="77" fillId="19" borderId="43" applyNumberFormat="0" applyAlignment="0" applyProtection="0"/>
    <xf numFmtId="0" fontId="24" fillId="19" borderId="43" applyNumberFormat="0" applyAlignment="0" applyProtection="0"/>
    <xf numFmtId="0" fontId="78" fillId="0" borderId="42" applyNumberFormat="0" applyFill="0" applyAlignment="0" applyProtection="0"/>
    <xf numFmtId="0" fontId="57" fillId="0" borderId="42" applyNumberFormat="0" applyFill="0" applyAlignment="0" applyProtection="0"/>
    <xf numFmtId="0" fontId="74" fillId="20" borderId="0" applyNumberFormat="0" applyBorder="0" applyAlignment="0" applyProtection="0"/>
    <xf numFmtId="0" fontId="60" fillId="20" borderId="0" applyNumberFormat="0" applyBorder="0" applyAlignment="0" applyProtection="0"/>
    <xf numFmtId="0" fontId="74" fillId="24" borderId="0" applyNumberFormat="0" applyBorder="0" applyAlignment="0" applyProtection="0"/>
    <xf numFmtId="0" fontId="60" fillId="24" borderId="0" applyNumberFormat="0" applyBorder="0" applyAlignment="0" applyProtection="0"/>
    <xf numFmtId="0" fontId="74" fillId="28" borderId="0" applyNumberFormat="0" applyBorder="0" applyAlignment="0" applyProtection="0"/>
    <xf numFmtId="0" fontId="60" fillId="28" borderId="0" applyNumberFormat="0" applyBorder="0" applyAlignment="0" applyProtection="0"/>
    <xf numFmtId="0" fontId="74" fillId="32" borderId="0" applyNumberFormat="0" applyBorder="0" applyAlignment="0" applyProtection="0"/>
    <xf numFmtId="0" fontId="60" fillId="32" borderId="0" applyNumberFormat="0" applyBorder="0" applyAlignment="0" applyProtection="0"/>
    <xf numFmtId="0" fontId="74" fillId="36" borderId="0" applyNumberFormat="0" applyBorder="0" applyAlignment="0" applyProtection="0"/>
    <xf numFmtId="0" fontId="60" fillId="36" borderId="0" applyNumberFormat="0" applyBorder="0" applyAlignment="0" applyProtection="0"/>
    <xf numFmtId="0" fontId="74" fillId="40" borderId="0" applyNumberFormat="0" applyBorder="0" applyAlignment="0" applyProtection="0"/>
    <xf numFmtId="0" fontId="60" fillId="40" borderId="0" applyNumberFormat="0" applyBorder="0" applyAlignment="0" applyProtection="0"/>
    <xf numFmtId="0" fontId="79" fillId="17" borderId="40" applyNumberFormat="0" applyAlignment="0" applyProtection="0"/>
    <xf numFmtId="0" fontId="54" fillId="17" borderId="40" applyNumberFormat="0" applyAlignment="0" applyProtection="0"/>
    <xf numFmtId="0" fontId="73" fillId="45" borderId="4" applyAlignment="0">
      <alignment horizontal="center" vertical="center"/>
    </xf>
    <xf numFmtId="0" fontId="80" fillId="0" borderId="0" applyNumberFormat="0" applyFill="0" applyBorder="0" applyAlignment="0" applyProtection="0"/>
    <xf numFmtId="0" fontId="80" fillId="0" borderId="0" applyNumberFormat="0" applyFill="0" applyBorder="0" applyAlignment="0" applyProtection="0"/>
    <xf numFmtId="0" fontId="81" fillId="15" borderId="0" applyNumberFormat="0" applyBorder="0" applyAlignment="0" applyProtection="0"/>
    <xf numFmtId="0" fontId="52" fillId="15" borderId="0" applyNumberFormat="0" applyBorder="0" applyAlignment="0" applyProtection="0"/>
    <xf numFmtId="171" fontId="14" fillId="0" borderId="0" applyFont="0" applyFill="0" applyBorder="0" applyAlignment="0" applyProtection="0"/>
    <xf numFmtId="173" fontId="14" fillId="0" borderId="0" applyFont="0" applyFill="0" applyBorder="0" applyAlignment="0" applyProtection="0"/>
    <xf numFmtId="171" fontId="14" fillId="0" borderId="0" applyFont="0" applyFill="0" applyBorder="0" applyAlignment="0" applyProtection="0"/>
    <xf numFmtId="173" fontId="14" fillId="0" borderId="0" applyFont="0" applyFill="0" applyBorder="0" applyAlignment="0" applyProtection="0"/>
    <xf numFmtId="171" fontId="14" fillId="0" borderId="0" applyFont="0" applyFill="0" applyBorder="0" applyAlignment="0" applyProtection="0"/>
    <xf numFmtId="173" fontId="14" fillId="0" borderId="0" applyFont="0" applyFill="0" applyBorder="0" applyAlignment="0" applyProtection="0"/>
    <xf numFmtId="171" fontId="14" fillId="0" borderId="0" applyFont="0" applyFill="0" applyBorder="0" applyAlignment="0" applyProtection="0"/>
    <xf numFmtId="44" fontId="10"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82" fillId="16" borderId="0" applyNumberFormat="0" applyBorder="0" applyAlignment="0" applyProtection="0"/>
    <xf numFmtId="0" fontId="53" fillId="16" borderId="0" applyNumberFormat="0" applyBorder="0" applyAlignment="0" applyProtection="0"/>
    <xf numFmtId="0" fontId="14" fillId="0" borderId="0"/>
    <xf numFmtId="0" fontId="10" fillId="0" borderId="0"/>
    <xf numFmtId="0" fontId="10" fillId="0" borderId="0"/>
    <xf numFmtId="0" fontId="73" fillId="0" borderId="0"/>
    <xf numFmtId="0" fontId="14" fillId="0" borderId="0"/>
    <xf numFmtId="0" fontId="14" fillId="0" borderId="0"/>
    <xf numFmtId="0" fontId="14" fillId="0" borderId="0"/>
    <xf numFmtId="0" fontId="14" fillId="0" borderId="0"/>
    <xf numFmtId="0" fontId="10" fillId="4" borderId="23" applyNumberFormat="0" applyFont="0" applyAlignment="0" applyProtection="0"/>
    <xf numFmtId="0" fontId="73" fillId="4" borderId="2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3" fillId="0" borderId="0" applyFont="0" applyFill="0" applyBorder="0" applyAlignment="0" applyProtection="0"/>
    <xf numFmtId="0" fontId="83" fillId="18" borderId="41" applyNumberFormat="0" applyAlignment="0" applyProtection="0"/>
    <xf numFmtId="0" fontId="55" fillId="18" borderId="41" applyNumberFormat="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84" fillId="0" borderId="0" applyNumberFormat="0" applyFill="0" applyBorder="0" applyAlignment="0" applyProtection="0"/>
    <xf numFmtId="0" fontId="59" fillId="0" borderId="0" applyNumberFormat="0" applyFill="0" applyBorder="0" applyAlignment="0" applyProtection="0"/>
    <xf numFmtId="0" fontId="85" fillId="0" borderId="37" applyNumberFormat="0" applyFill="0" applyAlignment="0" applyProtection="0"/>
    <xf numFmtId="0" fontId="48" fillId="0" borderId="37" applyNumberFormat="0" applyFill="0" applyAlignment="0" applyProtection="0"/>
    <xf numFmtId="0" fontId="86" fillId="0" borderId="38" applyNumberFormat="0" applyFill="0" applyAlignment="0" applyProtection="0"/>
    <xf numFmtId="0" fontId="49" fillId="0" borderId="38" applyNumberFormat="0" applyFill="0" applyAlignment="0" applyProtection="0"/>
    <xf numFmtId="0" fontId="87" fillId="0" borderId="39" applyNumberFormat="0" applyFill="0" applyAlignment="0" applyProtection="0"/>
    <xf numFmtId="0" fontId="50" fillId="0" borderId="39" applyNumberFormat="0" applyFill="0" applyAlignment="0" applyProtection="0"/>
    <xf numFmtId="0" fontId="87" fillId="0" borderId="0" applyNumberFormat="0" applyFill="0" applyBorder="0" applyAlignment="0" applyProtection="0"/>
    <xf numFmtId="0" fontId="50" fillId="0" borderId="0" applyNumberFormat="0" applyFill="0" applyBorder="0" applyAlignment="0" applyProtection="0"/>
    <xf numFmtId="0" fontId="47" fillId="0" borderId="0" applyNumberFormat="0" applyFill="0" applyBorder="0" applyAlignment="0" applyProtection="0"/>
    <xf numFmtId="0" fontId="88" fillId="0" borderId="24" applyNumberFormat="0" applyFill="0" applyAlignment="0" applyProtection="0"/>
    <xf numFmtId="0" fontId="28" fillId="0" borderId="24" applyNumberFormat="0" applyFill="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73" fillId="0" borderId="0" applyFont="0" applyFill="0" applyBorder="0" applyAlignment="0" applyProtection="0"/>
    <xf numFmtId="172"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3" fontId="10" fillId="0" borderId="0" applyFont="0" applyFill="0" applyBorder="0" applyAlignment="0" applyProtection="0"/>
    <xf numFmtId="44" fontId="70" fillId="0" borderId="0" applyFont="0" applyFill="0" applyBorder="0" applyAlignment="0" applyProtection="0"/>
    <xf numFmtId="43" fontId="70" fillId="0" borderId="0" applyFont="0" applyFill="0" applyBorder="0" applyAlignment="0" applyProtection="0"/>
    <xf numFmtId="0" fontId="14" fillId="0" borderId="0"/>
    <xf numFmtId="9" fontId="70" fillId="0" borderId="0" applyFont="0" applyFill="0" applyBorder="0" applyAlignment="0" applyProtection="0"/>
    <xf numFmtId="0" fontId="70" fillId="0" borderId="0"/>
    <xf numFmtId="0" fontId="10" fillId="0" borderId="0"/>
    <xf numFmtId="0" fontId="10" fillId="4" borderId="23" applyNumberFormat="0" applyFont="0" applyAlignment="0" applyProtection="0"/>
    <xf numFmtId="0" fontId="10" fillId="4" borderId="23" applyNumberFormat="0" applyFont="0" applyAlignment="0" applyProtection="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0" borderId="0"/>
    <xf numFmtId="0" fontId="10" fillId="0" borderId="0"/>
    <xf numFmtId="0" fontId="10" fillId="4" borderId="23" applyNumberFormat="0" applyFont="0" applyAlignment="0" applyProtection="0"/>
    <xf numFmtId="0" fontId="10" fillId="0" borderId="0"/>
    <xf numFmtId="0" fontId="10" fillId="0" borderId="0"/>
    <xf numFmtId="0" fontId="10" fillId="4" borderId="23" applyNumberFormat="0" applyFont="0" applyAlignment="0" applyProtection="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43" fontId="14" fillId="0" borderId="0" applyFill="0" applyBorder="0" applyAlignment="0" applyProtection="0"/>
    <xf numFmtId="0" fontId="14" fillId="0" borderId="0"/>
    <xf numFmtId="0" fontId="10" fillId="4" borderId="23" applyNumberFormat="0" applyFont="0" applyAlignment="0" applyProtection="0"/>
    <xf numFmtId="0" fontId="10" fillId="0" borderId="0"/>
    <xf numFmtId="0" fontId="14" fillId="0" borderId="0"/>
    <xf numFmtId="0" fontId="10" fillId="0" borderId="0"/>
    <xf numFmtId="0" fontId="10" fillId="0" borderId="0"/>
    <xf numFmtId="0" fontId="10" fillId="4" borderId="23" applyNumberFormat="0" applyFont="0" applyAlignment="0" applyProtection="0"/>
    <xf numFmtId="44" fontId="14"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43" fontId="14" fillId="0" borderId="0" applyFill="0" applyBorder="0" applyAlignment="0" applyProtection="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4" borderId="23" applyNumberFormat="0" applyFont="0" applyAlignment="0" applyProtection="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4" borderId="23" applyNumberFormat="0" applyFont="0" applyAlignment="0" applyProtection="0"/>
    <xf numFmtId="0" fontId="10" fillId="4" borderId="23" applyNumberFormat="0" applyFont="0" applyAlignment="0" applyProtection="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43" fontId="14"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170" fontId="63" fillId="0" borderId="0" applyBorder="0" applyProtection="0"/>
    <xf numFmtId="9" fontId="63" fillId="0" borderId="0" applyBorder="0" applyProtection="0"/>
    <xf numFmtId="0" fontId="64" fillId="0" borderId="0" applyBorder="0" applyProtection="0"/>
    <xf numFmtId="0" fontId="63" fillId="0" borderId="0"/>
    <xf numFmtId="43" fontId="63" fillId="0" borderId="0" applyFont="0" applyFill="0" applyBorder="0" applyAlignment="0" applyProtection="0"/>
    <xf numFmtId="0" fontId="65" fillId="0" borderId="0"/>
    <xf numFmtId="0" fontId="66" fillId="0" borderId="0" applyNumberFormat="0" applyFill="0" applyBorder="0" applyAlignment="0" applyProtection="0">
      <alignment vertical="top"/>
      <protection locked="0"/>
    </xf>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44" fontId="14" fillId="0" borderId="0" applyFill="0" applyBorder="0" applyAlignment="0" applyProtection="0"/>
    <xf numFmtId="0" fontId="10" fillId="0" borderId="0"/>
    <xf numFmtId="0" fontId="10" fillId="4" borderId="23" applyNumberFormat="0" applyFont="0" applyAlignment="0" applyProtection="0"/>
    <xf numFmtId="43" fontId="14"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43" fontId="14"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44" fontId="61" fillId="0" borderId="0" applyFill="0" applyBorder="0" applyAlignment="0" applyProtection="0"/>
    <xf numFmtId="0" fontId="10" fillId="0" borderId="0"/>
    <xf numFmtId="0" fontId="10" fillId="4" borderId="23" applyNumberFormat="0" applyFont="0" applyAlignment="0" applyProtection="0"/>
    <xf numFmtId="43" fontId="61" fillId="0" borderId="0" applyFill="0" applyBorder="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0" borderId="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4" borderId="23" applyNumberFormat="0" applyFont="0" applyAlignment="0" applyProtection="0"/>
    <xf numFmtId="0" fontId="10" fillId="0" borderId="0"/>
    <xf numFmtId="0" fontId="10" fillId="0" borderId="0"/>
    <xf numFmtId="0" fontId="10" fillId="38" borderId="0" applyNumberFormat="0" applyBorder="0" applyAlignment="0" applyProtection="0"/>
    <xf numFmtId="43" fontId="10" fillId="0" borderId="0" applyFont="0" applyFill="0" applyBorder="0" applyAlignment="0" applyProtection="0"/>
    <xf numFmtId="0" fontId="10" fillId="21" borderId="0" applyNumberFormat="0" applyBorder="0" applyAlignment="0" applyProtection="0"/>
    <xf numFmtId="0" fontId="10" fillId="29" borderId="0" applyNumberFormat="0" applyBorder="0" applyAlignment="0" applyProtection="0"/>
    <xf numFmtId="0" fontId="10" fillId="26" borderId="0" applyNumberFormat="0" applyBorder="0" applyAlignment="0" applyProtection="0"/>
    <xf numFmtId="0" fontId="10" fillId="37" borderId="0" applyNumberFormat="0" applyBorder="0" applyAlignment="0" applyProtection="0"/>
    <xf numFmtId="0" fontId="10" fillId="0" borderId="0"/>
    <xf numFmtId="0" fontId="10" fillId="42" borderId="0" applyNumberFormat="0" applyBorder="0" applyAlignment="0" applyProtection="0"/>
    <xf numFmtId="0" fontId="10" fillId="25" borderId="0" applyNumberFormat="0" applyBorder="0" applyAlignment="0" applyProtection="0"/>
    <xf numFmtId="0" fontId="10" fillId="34" borderId="0" applyNumberFormat="0" applyBorder="0" applyAlignment="0" applyProtection="0"/>
    <xf numFmtId="0" fontId="10" fillId="22" borderId="0" applyNumberFormat="0" applyBorder="0" applyAlignment="0" applyProtection="0"/>
    <xf numFmtId="0" fontId="10" fillId="0" borderId="0"/>
    <xf numFmtId="0" fontId="10" fillId="41" borderId="0" applyNumberFormat="0" applyBorder="0" applyAlignment="0" applyProtection="0"/>
    <xf numFmtId="0" fontId="10" fillId="30" borderId="0" applyNumberFormat="0" applyBorder="0" applyAlignment="0" applyProtection="0"/>
    <xf numFmtId="44" fontId="10" fillId="0" borderId="0" applyFont="0" applyFill="0" applyBorder="0" applyAlignment="0" applyProtection="0"/>
    <xf numFmtId="0" fontId="10" fillId="33" borderId="0" applyNumberFormat="0" applyBorder="0" applyAlignment="0" applyProtection="0"/>
    <xf numFmtId="0" fontId="10" fillId="0" borderId="0"/>
    <xf numFmtId="44" fontId="14" fillId="0" borderId="0" applyFill="0" applyBorder="0" applyAlignment="0" applyProtection="0"/>
    <xf numFmtId="43" fontId="14" fillId="0" borderId="0" applyFill="0" applyBorder="0" applyAlignment="0" applyProtection="0"/>
    <xf numFmtId="0" fontId="65"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0" borderId="0"/>
    <xf numFmtId="0" fontId="9" fillId="33" borderId="0" applyNumberFormat="0" applyBorder="0" applyAlignment="0" applyProtection="0"/>
    <xf numFmtId="0" fontId="9" fillId="37" borderId="0" applyNumberFormat="0" applyBorder="0" applyAlignment="0" applyProtection="0"/>
    <xf numFmtId="0" fontId="9" fillId="0" borderId="0"/>
    <xf numFmtId="0" fontId="9" fillId="41" borderId="0" applyNumberFormat="0" applyBorder="0" applyAlignment="0" applyProtection="0"/>
    <xf numFmtId="0" fontId="9" fillId="4" borderId="23" applyNumberFormat="0" applyFont="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44" fontId="9" fillId="0" borderId="0" applyFont="0" applyFill="0" applyBorder="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8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38" borderId="0" applyNumberFormat="0" applyBorder="0" applyAlignment="0" applyProtection="0"/>
    <xf numFmtId="43" fontId="9" fillId="0" borderId="0" applyFont="0" applyFill="0" applyBorder="0" applyAlignment="0" applyProtection="0"/>
    <xf numFmtId="0" fontId="9" fillId="21" borderId="0" applyNumberFormat="0" applyBorder="0" applyAlignment="0" applyProtection="0"/>
    <xf numFmtId="0" fontId="9" fillId="29" borderId="0" applyNumberFormat="0" applyBorder="0" applyAlignment="0" applyProtection="0"/>
    <xf numFmtId="0" fontId="9" fillId="26" borderId="0" applyNumberFormat="0" applyBorder="0" applyAlignment="0" applyProtection="0"/>
    <xf numFmtId="0" fontId="9" fillId="37" borderId="0" applyNumberFormat="0" applyBorder="0" applyAlignment="0" applyProtection="0"/>
    <xf numFmtId="0" fontId="9" fillId="0" borderId="0"/>
    <xf numFmtId="0" fontId="9" fillId="42" borderId="0" applyNumberFormat="0" applyBorder="0" applyAlignment="0" applyProtection="0"/>
    <xf numFmtId="0" fontId="9" fillId="25" borderId="0" applyNumberFormat="0" applyBorder="0" applyAlignment="0" applyProtection="0"/>
    <xf numFmtId="0" fontId="9" fillId="34" borderId="0" applyNumberFormat="0" applyBorder="0" applyAlignment="0" applyProtection="0"/>
    <xf numFmtId="0" fontId="9" fillId="22" borderId="0" applyNumberFormat="0" applyBorder="0" applyAlignment="0" applyProtection="0"/>
    <xf numFmtId="0" fontId="9" fillId="0" borderId="0"/>
    <xf numFmtId="0" fontId="9" fillId="41" borderId="0" applyNumberFormat="0" applyBorder="0" applyAlignment="0" applyProtection="0"/>
    <xf numFmtId="0" fontId="9" fillId="30" borderId="0" applyNumberFormat="0" applyBorder="0" applyAlignment="0" applyProtection="0"/>
    <xf numFmtId="44" fontId="9" fillId="0" borderId="0" applyFont="0" applyFill="0" applyBorder="0" applyAlignment="0" applyProtection="0"/>
    <xf numFmtId="0" fontId="9" fillId="33" borderId="0" applyNumberFormat="0" applyBorder="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4" borderId="23" applyNumberFormat="0" applyFont="0" applyAlignment="0" applyProtection="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0" borderId="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9" fillId="4" borderId="23" applyNumberFormat="0" applyFont="0" applyAlignment="0" applyProtection="0"/>
    <xf numFmtId="0" fontId="9"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0" borderId="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8" fillId="4" borderId="23" applyNumberFormat="0" applyFont="0" applyAlignment="0" applyProtection="0"/>
    <xf numFmtId="0" fontId="8" fillId="0" borderId="0"/>
    <xf numFmtId="0" fontId="92" fillId="0" borderId="0" applyNumberFormat="0" applyFill="0" applyBorder="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0" borderId="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7" fillId="4" borderId="23" applyNumberFormat="0" applyFont="0" applyAlignment="0" applyProtection="0"/>
    <xf numFmtId="0" fontId="7"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0" borderId="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6" fillId="4" borderId="23" applyNumberFormat="0" applyFont="0" applyAlignment="0" applyProtection="0"/>
    <xf numFmtId="0" fontId="6"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0" borderId="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5" fillId="4" borderId="23" applyNumberFormat="0" applyFont="0" applyAlignment="0" applyProtection="0"/>
    <xf numFmtId="0" fontId="5" fillId="0" borderId="0"/>
    <xf numFmtId="0" fontId="4"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3" fillId="0" borderId="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4" borderId="23" applyNumberFormat="0" applyFont="0" applyAlignment="0" applyProtection="0"/>
    <xf numFmtId="0" fontId="3" fillId="0" borderId="0"/>
    <xf numFmtId="0" fontId="3" fillId="0" borderId="0"/>
    <xf numFmtId="0" fontId="14" fillId="0" borderId="0"/>
    <xf numFmtId="9" fontId="14" fillId="0" borderId="0" applyFont="0" applyFill="0" applyBorder="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xf numFmtId="0" fontId="1" fillId="0" borderId="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4" borderId="23" applyNumberFormat="0" applyFont="0" applyAlignment="0" applyProtection="0"/>
    <xf numFmtId="0" fontId="1" fillId="0" borderId="0"/>
    <xf numFmtId="0" fontId="1" fillId="0" borderId="0"/>
  </cellStyleXfs>
  <cellXfs count="728">
    <xf numFmtId="0" fontId="0" fillId="0" borderId="0" xfId="0"/>
    <xf numFmtId="0" fontId="0" fillId="0" borderId="0" xfId="0" applyBorder="1"/>
    <xf numFmtId="0" fontId="18" fillId="0" borderId="0" xfId="0" applyFont="1" applyFill="1" applyBorder="1" applyAlignment="1">
      <alignment horizontal="center" vertical="center" wrapText="1"/>
    </xf>
    <xf numFmtId="0" fontId="18" fillId="0" borderId="0" xfId="0" applyFont="1" applyFill="1" applyBorder="1" applyAlignment="1">
      <alignment wrapText="1"/>
    </xf>
    <xf numFmtId="0" fontId="18" fillId="0" borderId="0" xfId="0" applyFont="1" applyFill="1" applyBorder="1"/>
    <xf numFmtId="0" fontId="19" fillId="0" borderId="0" xfId="0" applyFont="1" applyFill="1" applyBorder="1" applyAlignment="1">
      <alignment horizontal="center" vertical="center" wrapText="1"/>
    </xf>
    <xf numFmtId="165" fontId="19" fillId="0" borderId="0" xfId="0" applyNumberFormat="1" applyFont="1" applyFill="1" applyBorder="1" applyAlignment="1">
      <alignment horizontal="right" vertical="center" wrapText="1"/>
    </xf>
    <xf numFmtId="0" fontId="19" fillId="0" borderId="0" xfId="0" applyFont="1" applyFill="1" applyBorder="1" applyAlignment="1">
      <alignment horizontal="left" vertical="center"/>
    </xf>
    <xf numFmtId="49" fontId="19" fillId="0" borderId="0" xfId="0" applyNumberFormat="1" applyFont="1" applyFill="1" applyBorder="1"/>
    <xf numFmtId="0" fontId="19" fillId="0" borderId="0" xfId="0" applyFont="1" applyFill="1" applyBorder="1"/>
    <xf numFmtId="49" fontId="18" fillId="0" borderId="0" xfId="0" applyNumberFormat="1" applyFont="1" applyFill="1"/>
    <xf numFmtId="44" fontId="19" fillId="0" borderId="0" xfId="1" applyFont="1" applyAlignment="1">
      <alignment vertical="center"/>
    </xf>
    <xf numFmtId="0" fontId="19" fillId="0" borderId="0" xfId="0" applyFont="1" applyFill="1"/>
    <xf numFmtId="49" fontId="19" fillId="0" borderId="0" xfId="0" applyNumberFormat="1" applyFont="1" applyFill="1"/>
    <xf numFmtId="0" fontId="19" fillId="0" borderId="0" xfId="0" applyFont="1" applyFill="1" applyAlignment="1">
      <alignment wrapText="1"/>
    </xf>
    <xf numFmtId="44" fontId="18" fillId="5" borderId="0" xfId="1" applyFont="1" applyFill="1" applyBorder="1" applyAlignment="1">
      <alignment vertical="center"/>
    </xf>
    <xf numFmtId="0" fontId="18" fillId="0" borderId="0" xfId="0" applyFont="1" applyFill="1" applyBorder="1" applyAlignment="1">
      <alignment vertical="center"/>
    </xf>
    <xf numFmtId="49" fontId="18" fillId="0" borderId="0" xfId="0" applyNumberFormat="1"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Alignment="1">
      <alignment vertical="center"/>
    </xf>
    <xf numFmtId="49" fontId="19" fillId="0" borderId="0" xfId="0" applyNumberFormat="1" applyFont="1" applyFill="1" applyAlignment="1">
      <alignment vertical="center"/>
    </xf>
    <xf numFmtId="0" fontId="19" fillId="0" borderId="0" xfId="0" applyFont="1" applyFill="1" applyAlignment="1">
      <alignment vertical="center" wrapText="1"/>
    </xf>
    <xf numFmtId="0" fontId="19" fillId="6" borderId="0" xfId="0" applyFont="1" applyFill="1" applyAlignment="1">
      <alignment horizontal="center" vertical="center"/>
    </xf>
    <xf numFmtId="44" fontId="29" fillId="6" borderId="0" xfId="1" applyFont="1" applyFill="1" applyBorder="1" applyAlignment="1">
      <alignment vertical="center"/>
    </xf>
    <xf numFmtId="44" fontId="30" fillId="6" borderId="0" xfId="1" applyFont="1" applyFill="1" applyBorder="1" applyAlignment="1">
      <alignment vertical="center"/>
    </xf>
    <xf numFmtId="2" fontId="29" fillId="6" borderId="0" xfId="1" applyNumberFormat="1" applyFont="1" applyFill="1" applyBorder="1" applyAlignment="1">
      <alignment vertical="center"/>
    </xf>
    <xf numFmtId="165" fontId="18" fillId="0" borderId="0" xfId="0" applyNumberFormat="1" applyFont="1" applyFill="1" applyBorder="1" applyAlignment="1">
      <alignment horizontal="right" vertical="center" wrapText="1"/>
    </xf>
    <xf numFmtId="0" fontId="18" fillId="0" borderId="0" xfId="0" applyFont="1" applyFill="1" applyBorder="1" applyAlignment="1">
      <alignment horizontal="left" vertical="center"/>
    </xf>
    <xf numFmtId="0" fontId="19" fillId="6" borderId="0" xfId="0" applyNumberFormat="1" applyFont="1" applyFill="1" applyAlignment="1">
      <alignment horizontal="center" vertical="center"/>
    </xf>
    <xf numFmtId="0" fontId="0" fillId="0" borderId="0" xfId="0" applyAlignment="1">
      <alignment wrapText="1"/>
    </xf>
    <xf numFmtId="44" fontId="18" fillId="5" borderId="0" xfId="0" applyNumberFormat="1" applyFont="1" applyFill="1" applyBorder="1" applyAlignment="1">
      <alignment vertical="center"/>
    </xf>
    <xf numFmtId="0" fontId="31" fillId="7" borderId="0" xfId="0" applyNumberFormat="1" applyFont="1" applyFill="1" applyAlignment="1">
      <alignment horizontal="center" vertical="center"/>
    </xf>
    <xf numFmtId="0" fontId="31" fillId="7" borderId="0" xfId="0" applyFont="1" applyFill="1" applyAlignment="1">
      <alignment horizontal="center" vertical="center"/>
    </xf>
    <xf numFmtId="44" fontId="31" fillId="7" borderId="0" xfId="0" applyNumberFormat="1" applyFont="1" applyFill="1" applyAlignment="1">
      <alignment vertical="center"/>
    </xf>
    <xf numFmtId="44" fontId="31" fillId="7" borderId="0" xfId="1" applyFont="1" applyFill="1" applyAlignment="1">
      <alignment vertical="center"/>
    </xf>
    <xf numFmtId="0" fontId="31" fillId="8" borderId="0" xfId="0" applyNumberFormat="1" applyFont="1" applyFill="1" applyBorder="1" applyAlignment="1">
      <alignment horizontal="center" vertical="center" wrapText="1"/>
    </xf>
    <xf numFmtId="0" fontId="31" fillId="8" borderId="0" xfId="0" applyFont="1" applyFill="1" applyBorder="1" applyAlignment="1">
      <alignment horizontal="center" vertical="center" wrapText="1"/>
    </xf>
    <xf numFmtId="0" fontId="31" fillId="8" borderId="0" xfId="0" applyFont="1" applyFill="1" applyBorder="1" applyAlignment="1">
      <alignment horizontal="justify" vertical="center" wrapText="1"/>
    </xf>
    <xf numFmtId="44" fontId="31" fillId="8" borderId="0" xfId="0" applyNumberFormat="1" applyFont="1" applyFill="1" applyBorder="1" applyAlignment="1">
      <alignment horizontal="center" vertical="center" wrapText="1"/>
    </xf>
    <xf numFmtId="44" fontId="31" fillId="8" borderId="0" xfId="1" applyFont="1" applyFill="1" applyBorder="1" applyAlignment="1">
      <alignment horizontal="center" vertical="center" wrapText="1"/>
    </xf>
    <xf numFmtId="168" fontId="31" fillId="7" borderId="0" xfId="0" applyNumberFormat="1" applyFont="1" applyFill="1" applyAlignment="1">
      <alignment horizontal="center" vertical="center" wrapText="1"/>
    </xf>
    <xf numFmtId="166" fontId="32" fillId="0" borderId="0" xfId="0" applyNumberFormat="1" applyFont="1" applyBorder="1" applyAlignment="1">
      <alignment horizontal="center" vertical="center"/>
    </xf>
    <xf numFmtId="166" fontId="32" fillId="0" borderId="0" xfId="0" applyNumberFormat="1" applyFont="1" applyBorder="1" applyAlignment="1">
      <alignment horizontal="right" vertical="center"/>
    </xf>
    <xf numFmtId="166" fontId="32" fillId="0" borderId="0" xfId="0" applyNumberFormat="1" applyFont="1" applyAlignment="1">
      <alignment horizontal="center" vertical="center"/>
    </xf>
    <xf numFmtId="0" fontId="32" fillId="0" borderId="0" xfId="0" applyFont="1" applyAlignment="1">
      <alignment vertical="center"/>
    </xf>
    <xf numFmtId="1" fontId="33" fillId="0" borderId="0" xfId="0" applyNumberFormat="1" applyFont="1" applyBorder="1" applyAlignment="1">
      <alignment vertical="center"/>
    </xf>
    <xf numFmtId="166" fontId="33" fillId="0" borderId="0" xfId="0" applyNumberFormat="1" applyFont="1" applyBorder="1" applyAlignment="1">
      <alignment horizontal="center" vertical="center"/>
    </xf>
    <xf numFmtId="1" fontId="32" fillId="0" borderId="0" xfId="0" applyNumberFormat="1" applyFont="1" applyBorder="1" applyAlignment="1">
      <alignment vertical="center"/>
    </xf>
    <xf numFmtId="0" fontId="32" fillId="0" borderId="0" xfId="0" applyFont="1" applyBorder="1" applyAlignment="1">
      <alignment vertical="center"/>
    </xf>
    <xf numFmtId="0" fontId="32" fillId="0" borderId="0" xfId="0" applyFont="1" applyBorder="1" applyAlignment="1">
      <alignment horizontal="left" vertical="center" wrapText="1"/>
    </xf>
    <xf numFmtId="0" fontId="32" fillId="0" borderId="0" xfId="0" applyFont="1" applyBorder="1" applyAlignment="1">
      <alignment horizontal="center" vertical="center"/>
    </xf>
    <xf numFmtId="0" fontId="32" fillId="0" borderId="0" xfId="0" applyFont="1" applyAlignment="1">
      <alignment horizontal="center" vertical="center"/>
    </xf>
    <xf numFmtId="166" fontId="33" fillId="9" borderId="0" xfId="0" applyNumberFormat="1" applyFont="1" applyFill="1" applyBorder="1" applyAlignment="1">
      <alignment horizontal="center" vertical="center"/>
    </xf>
    <xf numFmtId="1" fontId="33" fillId="9" borderId="0" xfId="0" applyNumberFormat="1" applyFont="1" applyFill="1" applyBorder="1" applyAlignment="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166" fontId="32" fillId="0" borderId="0" xfId="0" applyNumberFormat="1" applyFont="1" applyAlignment="1">
      <alignment horizontal="right" vertical="center"/>
    </xf>
    <xf numFmtId="166" fontId="34" fillId="0" borderId="0" xfId="0" applyNumberFormat="1" applyFont="1" applyBorder="1" applyAlignment="1">
      <alignment horizontal="center" vertical="center"/>
    </xf>
    <xf numFmtId="166" fontId="34" fillId="0" borderId="0" xfId="0" applyNumberFormat="1" applyFont="1" applyBorder="1" applyAlignment="1">
      <alignment horizontal="right" vertical="center"/>
    </xf>
    <xf numFmtId="0" fontId="35" fillId="0" borderId="0" xfId="0" applyFont="1" applyBorder="1" applyAlignment="1">
      <alignment horizontal="center" vertical="center" wrapText="1"/>
    </xf>
    <xf numFmtId="0" fontId="35" fillId="0" borderId="0" xfId="0" applyFont="1" applyBorder="1" applyAlignment="1">
      <alignment horizontal="left" vertical="center" wrapText="1"/>
    </xf>
    <xf numFmtId="166" fontId="35" fillId="0" borderId="0" xfId="0" applyNumberFormat="1" applyFont="1" applyBorder="1" applyAlignment="1">
      <alignment horizontal="right" vertical="center"/>
    </xf>
    <xf numFmtId="0" fontId="34" fillId="0" borderId="0" xfId="0" applyFont="1" applyBorder="1" applyAlignment="1">
      <alignment horizontal="left" vertical="center" wrapText="1"/>
    </xf>
    <xf numFmtId="0" fontId="34" fillId="0" borderId="0" xfId="0" applyFont="1" applyBorder="1" applyAlignment="1">
      <alignment horizontal="center" vertical="center"/>
    </xf>
    <xf numFmtId="166" fontId="34" fillId="0" borderId="5" xfId="0" applyNumberFormat="1" applyFont="1" applyBorder="1" applyAlignment="1">
      <alignment horizontal="center" vertical="center"/>
    </xf>
    <xf numFmtId="0" fontId="34" fillId="0" borderId="0" xfId="0" applyFont="1" applyBorder="1" applyAlignment="1">
      <alignment horizontal="center" vertical="center" wrapText="1"/>
    </xf>
    <xf numFmtId="164" fontId="34" fillId="0" borderId="0" xfId="0" applyNumberFormat="1" applyFont="1" applyFill="1" applyBorder="1" applyAlignment="1">
      <alignment horizontal="center" vertical="center"/>
    </xf>
    <xf numFmtId="0" fontId="34" fillId="0" borderId="0" xfId="0" applyFont="1" applyFill="1" applyBorder="1" applyAlignment="1">
      <alignment horizontal="center" vertical="center" wrapText="1"/>
    </xf>
    <xf numFmtId="166" fontId="35" fillId="0" borderId="0" xfId="0" applyNumberFormat="1" applyFont="1" applyBorder="1" applyAlignment="1">
      <alignment horizontal="center" vertical="center" wrapText="1"/>
    </xf>
    <xf numFmtId="0" fontId="32" fillId="0" borderId="0" xfId="0" applyFont="1" applyAlignment="1">
      <alignment vertical="center"/>
    </xf>
    <xf numFmtId="0" fontId="32" fillId="0" borderId="0" xfId="0" applyFont="1" applyAlignment="1">
      <alignment vertical="center"/>
    </xf>
    <xf numFmtId="0" fontId="36"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37" fillId="0" borderId="0" xfId="0" applyFont="1" applyFill="1" applyBorder="1" applyAlignment="1">
      <alignment horizontal="center" vertical="center"/>
    </xf>
    <xf numFmtId="164" fontId="36" fillId="0" borderId="0" xfId="0" applyNumberFormat="1" applyFont="1" applyBorder="1" applyAlignment="1">
      <alignment horizontal="center" vertical="center"/>
    </xf>
    <xf numFmtId="166" fontId="34" fillId="0" borderId="0" xfId="0" applyNumberFormat="1" applyFont="1" applyBorder="1" applyAlignment="1">
      <alignment horizontal="center" vertical="center"/>
    </xf>
    <xf numFmtId="166" fontId="34" fillId="0" borderId="0" xfId="0" applyNumberFormat="1" applyFont="1" applyBorder="1" applyAlignment="1">
      <alignment horizontal="right" vertical="center"/>
    </xf>
    <xf numFmtId="0" fontId="35" fillId="0" borderId="0" xfId="0" applyFont="1" applyBorder="1" applyAlignment="1">
      <alignment horizontal="center" vertical="center" wrapText="1"/>
    </xf>
    <xf numFmtId="0" fontId="35" fillId="0" borderId="0" xfId="0" applyFont="1" applyBorder="1" applyAlignment="1">
      <alignment horizontal="left" vertical="center" wrapText="1"/>
    </xf>
    <xf numFmtId="0" fontId="35" fillId="0" borderId="0" xfId="0" applyFont="1" applyBorder="1" applyAlignment="1">
      <alignment horizontal="center" vertical="center"/>
    </xf>
    <xf numFmtId="166" fontId="35" fillId="0" borderId="0" xfId="0" applyNumberFormat="1" applyFont="1" applyBorder="1" applyAlignment="1">
      <alignment horizontal="center" vertical="center"/>
    </xf>
    <xf numFmtId="166" fontId="35" fillId="0" borderId="0" xfId="0" applyNumberFormat="1" applyFont="1" applyBorder="1" applyAlignment="1">
      <alignment horizontal="right" vertical="center"/>
    </xf>
    <xf numFmtId="164" fontId="35" fillId="0" borderId="0" xfId="0" applyNumberFormat="1" applyFont="1" applyBorder="1" applyAlignment="1">
      <alignment horizontal="center" vertical="center"/>
    </xf>
    <xf numFmtId="0" fontId="35" fillId="0" borderId="0" xfId="0" applyFont="1" applyBorder="1" applyAlignment="1">
      <alignment vertical="center" wrapText="1"/>
    </xf>
    <xf numFmtId="164" fontId="35" fillId="0" borderId="0" xfId="0" applyNumberFormat="1" applyFont="1" applyFill="1" applyBorder="1" applyAlignment="1">
      <alignment horizontal="center" vertical="center"/>
    </xf>
    <xf numFmtId="0" fontId="35" fillId="9" borderId="5" xfId="0" applyFont="1" applyFill="1" applyBorder="1" applyAlignment="1">
      <alignment horizontal="center" vertical="center" wrapText="1"/>
    </xf>
    <xf numFmtId="44" fontId="33" fillId="0" borderId="0" xfId="0" applyNumberFormat="1" applyFont="1" applyBorder="1" applyAlignment="1">
      <alignment horizontal="center" vertical="center"/>
    </xf>
    <xf numFmtId="44" fontId="33" fillId="0" borderId="3" xfId="0" applyNumberFormat="1" applyFont="1" applyBorder="1" applyAlignment="1">
      <alignment horizontal="center" vertical="center"/>
    </xf>
    <xf numFmtId="44" fontId="33" fillId="0" borderId="0" xfId="0" applyNumberFormat="1" applyFont="1" applyBorder="1" applyAlignment="1">
      <alignment vertical="center"/>
    </xf>
    <xf numFmtId="44" fontId="33" fillId="0" borderId="0" xfId="0" applyNumberFormat="1" applyFont="1" applyBorder="1" applyAlignment="1">
      <alignment horizontal="left" vertical="center" wrapText="1"/>
    </xf>
    <xf numFmtId="0" fontId="35" fillId="0" borderId="0" xfId="0" applyFont="1" applyBorder="1" applyAlignment="1">
      <alignment horizontal="left" vertical="center"/>
    </xf>
    <xf numFmtId="0" fontId="35" fillId="0" borderId="0" xfId="0" applyFont="1" applyBorder="1" applyAlignment="1">
      <alignment vertical="center"/>
    </xf>
    <xf numFmtId="2" fontId="34" fillId="0" borderId="0" xfId="0" applyNumberFormat="1" applyFont="1" applyFill="1" applyBorder="1" applyAlignment="1">
      <alignment horizontal="center" vertical="center"/>
    </xf>
    <xf numFmtId="2" fontId="35" fillId="0" borderId="0" xfId="0" applyNumberFormat="1" applyFont="1" applyBorder="1" applyAlignment="1">
      <alignment horizontal="center" vertical="center" wrapText="1"/>
    </xf>
    <xf numFmtId="2" fontId="32" fillId="0" borderId="0" xfId="0" applyNumberFormat="1" applyFont="1" applyBorder="1" applyAlignment="1">
      <alignment horizontal="center" vertical="center"/>
    </xf>
    <xf numFmtId="2" fontId="32" fillId="0" borderId="0" xfId="0" applyNumberFormat="1" applyFont="1" applyAlignment="1">
      <alignment horizontal="center" vertical="center"/>
    </xf>
    <xf numFmtId="0" fontId="0" fillId="0" borderId="0" xfId="0" applyAlignment="1">
      <alignment horizontal="center"/>
    </xf>
    <xf numFmtId="10" fontId="34" fillId="0" borderId="0" xfId="0" applyNumberFormat="1" applyFont="1" applyBorder="1" applyAlignment="1">
      <alignment horizontal="left" vertical="center" wrapText="1"/>
    </xf>
    <xf numFmtId="1" fontId="34" fillId="0" borderId="0" xfId="0" applyNumberFormat="1" applyFont="1" applyFill="1" applyBorder="1" applyAlignment="1">
      <alignment horizontal="center" vertical="center" wrapText="1"/>
    </xf>
    <xf numFmtId="0" fontId="32" fillId="0" borderId="0" xfId="0" applyFont="1" applyBorder="1" applyAlignment="1">
      <alignment horizontal="center" vertical="center" wrapText="1"/>
    </xf>
    <xf numFmtId="0" fontId="31" fillId="7" borderId="0" xfId="0" applyFont="1" applyFill="1" applyAlignment="1">
      <alignment horizontal="center" vertical="center" wrapText="1"/>
    </xf>
    <xf numFmtId="44" fontId="19" fillId="0" borderId="0" xfId="0" applyNumberFormat="1" applyFont="1" applyAlignment="1">
      <alignment horizontal="left" vertical="center" wrapText="1"/>
    </xf>
    <xf numFmtId="2" fontId="19" fillId="0" borderId="0" xfId="0" applyNumberFormat="1" applyFont="1" applyFill="1" applyAlignment="1">
      <alignment horizontal="center" vertical="center"/>
    </xf>
    <xf numFmtId="44" fontId="34" fillId="0" borderId="0" xfId="0" applyNumberFormat="1" applyFont="1" applyBorder="1" applyAlignment="1">
      <alignment horizontal="center" vertical="center"/>
    </xf>
    <xf numFmtId="44" fontId="0" fillId="0" borderId="0" xfId="0" applyNumberFormat="1"/>
    <xf numFmtId="49" fontId="36" fillId="0" borderId="0" xfId="0" applyNumberFormat="1" applyFont="1" applyBorder="1" applyAlignment="1">
      <alignment horizontal="center" vertical="center"/>
    </xf>
    <xf numFmtId="49" fontId="31" fillId="8" borderId="0" xfId="0" applyNumberFormat="1" applyFont="1" applyFill="1" applyBorder="1" applyAlignment="1">
      <alignment horizontal="center" vertical="center" wrapText="1"/>
    </xf>
    <xf numFmtId="49" fontId="19" fillId="0" borderId="0" xfId="0" applyNumberFormat="1" applyFont="1" applyAlignment="1">
      <alignment horizontal="center" vertical="center"/>
    </xf>
    <xf numFmtId="49" fontId="31" fillId="7" borderId="0" xfId="0" applyNumberFormat="1" applyFont="1" applyFill="1" applyAlignment="1">
      <alignment horizontal="center" vertical="center" wrapText="1"/>
    </xf>
    <xf numFmtId="49" fontId="0" fillId="0" borderId="0" xfId="0" applyNumberFormat="1"/>
    <xf numFmtId="0" fontId="0" fillId="0" borderId="0" xfId="0"/>
    <xf numFmtId="0" fontId="0" fillId="0" borderId="0" xfId="0" applyAlignment="1">
      <alignment horizontal="center"/>
    </xf>
    <xf numFmtId="1" fontId="32" fillId="0" borderId="0" xfId="0" applyNumberFormat="1" applyFont="1" applyBorder="1" applyAlignment="1">
      <alignment horizontal="center" vertical="center"/>
    </xf>
    <xf numFmtId="166" fontId="35" fillId="9" borderId="0" xfId="0" applyNumberFormat="1" applyFont="1" applyFill="1" applyBorder="1" applyAlignment="1">
      <alignment horizontal="right" vertical="center"/>
    </xf>
    <xf numFmtId="1" fontId="33" fillId="9" borderId="0" xfId="0" applyNumberFormat="1" applyFont="1" applyFill="1" applyBorder="1" applyAlignment="1">
      <alignment horizontal="center" vertical="center"/>
    </xf>
    <xf numFmtId="1" fontId="33" fillId="0" borderId="0" xfId="0" applyNumberFormat="1" applyFont="1" applyBorder="1" applyAlignment="1">
      <alignment horizontal="center" vertical="center"/>
    </xf>
    <xf numFmtId="0" fontId="34" fillId="0" borderId="0" xfId="0" applyFont="1" applyBorder="1" applyAlignment="1">
      <alignment horizontal="left" vertical="center" wrapText="1"/>
    </xf>
    <xf numFmtId="0" fontId="0" fillId="0" borderId="0" xfId="0"/>
    <xf numFmtId="0" fontId="34" fillId="0" borderId="0" xfId="0" applyFont="1" applyAlignment="1">
      <alignment vertical="center"/>
    </xf>
    <xf numFmtId="10" fontId="28" fillId="0" borderId="7" xfId="0" applyNumberFormat="1" applyFont="1" applyBorder="1" applyAlignment="1">
      <alignment horizontal="center" vertical="center"/>
    </xf>
    <xf numFmtId="10" fontId="28" fillId="0" borderId="17" xfId="0" applyNumberFormat="1" applyFont="1" applyBorder="1" applyAlignment="1">
      <alignment horizontal="center" vertical="center"/>
    </xf>
    <xf numFmtId="10" fontId="28" fillId="0" borderId="2" xfId="0" applyNumberFormat="1" applyFont="1" applyBorder="1" applyAlignment="1">
      <alignment horizontal="center" vertical="center"/>
    </xf>
    <xf numFmtId="10" fontId="28" fillId="0" borderId="16" xfId="0" applyNumberFormat="1" applyFont="1" applyBorder="1" applyAlignment="1">
      <alignment horizontal="center" vertical="center"/>
    </xf>
    <xf numFmtId="0" fontId="0" fillId="0" borderId="0" xfId="0"/>
    <xf numFmtId="166" fontId="28" fillId="0" borderId="20" xfId="0" applyNumberFormat="1" applyFont="1" applyBorder="1" applyAlignment="1">
      <alignment horizontal="center" vertical="center"/>
    </xf>
    <xf numFmtId="0" fontId="0" fillId="0" borderId="0" xfId="0"/>
    <xf numFmtId="166" fontId="0" fillId="0" borderId="0" xfId="0" applyNumberFormat="1"/>
    <xf numFmtId="10" fontId="0" fillId="0" borderId="0" xfId="0" applyNumberFormat="1"/>
    <xf numFmtId="0" fontId="0" fillId="0" borderId="0" xfId="0"/>
    <xf numFmtId="0" fontId="17" fillId="0" borderId="0" xfId="0" applyFont="1" applyBorder="1" applyAlignment="1">
      <alignment horizontal="center"/>
    </xf>
    <xf numFmtId="0" fontId="21" fillId="0" borderId="0" xfId="0" applyFont="1" applyBorder="1" applyAlignment="1">
      <alignment horizontal="center"/>
    </xf>
    <xf numFmtId="167" fontId="22" fillId="0" borderId="0" xfId="30" applyNumberFormat="1" applyFont="1" applyFill="1" applyBorder="1" applyAlignment="1" applyProtection="1">
      <alignment horizontal="left"/>
    </xf>
    <xf numFmtId="167" fontId="22" fillId="0" borderId="2" xfId="30" applyNumberFormat="1" applyFont="1" applyFill="1" applyBorder="1" applyAlignment="1" applyProtection="1">
      <alignment horizontal="left"/>
    </xf>
    <xf numFmtId="0" fontId="18" fillId="5" borderId="0" xfId="0" applyNumberFormat="1" applyFont="1" applyFill="1" applyBorder="1" applyAlignment="1">
      <alignment horizontal="center" vertical="center" wrapText="1"/>
    </xf>
    <xf numFmtId="166" fontId="34" fillId="0" borderId="0" xfId="0" applyNumberFormat="1" applyFont="1" applyBorder="1" applyAlignment="1">
      <alignment horizontal="center" vertical="center"/>
    </xf>
    <xf numFmtId="0" fontId="35" fillId="0" borderId="0" xfId="0" applyFont="1" applyBorder="1" applyAlignment="1">
      <alignment horizontal="center" vertical="center" wrapText="1"/>
    </xf>
    <xf numFmtId="0" fontId="35" fillId="0" borderId="0" xfId="0" applyFont="1" applyBorder="1" applyAlignment="1">
      <alignment horizontal="left" vertical="center" wrapText="1"/>
    </xf>
    <xf numFmtId="0" fontId="36"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37" fillId="0" borderId="0" xfId="0" applyFont="1" applyFill="1" applyBorder="1" applyAlignment="1">
      <alignment horizontal="center" vertical="center"/>
    </xf>
    <xf numFmtId="164" fontId="36" fillId="0" borderId="0" xfId="0" applyNumberFormat="1" applyFont="1" applyBorder="1" applyAlignment="1">
      <alignment horizontal="center" vertical="center"/>
    </xf>
    <xf numFmtId="0" fontId="35" fillId="0" borderId="0" xfId="0" applyFont="1" applyBorder="1" applyAlignment="1">
      <alignment horizontal="center" vertical="center"/>
    </xf>
    <xf numFmtId="166" fontId="35" fillId="0" borderId="0" xfId="0" applyNumberFormat="1" applyFont="1" applyBorder="1" applyAlignment="1">
      <alignment horizontal="center" vertical="center"/>
    </xf>
    <xf numFmtId="164" fontId="35" fillId="0" borderId="0" xfId="0" applyNumberFormat="1" applyFont="1" applyBorder="1" applyAlignment="1">
      <alignment horizontal="center" vertical="center"/>
    </xf>
    <xf numFmtId="0" fontId="35" fillId="0" borderId="0" xfId="0" applyFont="1" applyBorder="1" applyAlignment="1">
      <alignment vertical="center" wrapText="1"/>
    </xf>
    <xf numFmtId="0" fontId="39" fillId="0" borderId="0" xfId="0" applyFont="1" applyAlignment="1">
      <alignment horizontal="center" vertical="center"/>
    </xf>
    <xf numFmtId="44" fontId="35" fillId="0" borderId="5" xfId="0" applyNumberFormat="1" applyFont="1" applyBorder="1" applyAlignment="1">
      <alignment horizontal="center" vertical="center"/>
    </xf>
    <xf numFmtId="44" fontId="35" fillId="10" borderId="5" xfId="0" applyNumberFormat="1" applyFont="1" applyFill="1" applyBorder="1" applyAlignment="1">
      <alignment horizontal="center" vertical="center"/>
    </xf>
    <xf numFmtId="0" fontId="35" fillId="0" borderId="5" xfId="0" applyFont="1" applyBorder="1" applyAlignment="1">
      <alignment horizontal="right" vertical="center" wrapText="1"/>
    </xf>
    <xf numFmtId="0" fontId="12" fillId="0" borderId="13" xfId="0" applyFont="1" applyBorder="1" applyAlignment="1">
      <alignment horizontal="center" vertical="center"/>
    </xf>
    <xf numFmtId="10" fontId="28" fillId="0" borderId="20" xfId="0" applyNumberFormat="1" applyFont="1" applyBorder="1" applyAlignment="1">
      <alignment horizontal="center" vertical="center"/>
    </xf>
    <xf numFmtId="0" fontId="12" fillId="0" borderId="16" xfId="0" applyFont="1" applyBorder="1" applyAlignment="1">
      <alignment horizontal="center" vertical="center"/>
    </xf>
    <xf numFmtId="166" fontId="28" fillId="0" borderId="7" xfId="0" applyNumberFormat="1" applyFont="1" applyBorder="1" applyAlignment="1">
      <alignment horizontal="center" vertical="center"/>
    </xf>
    <xf numFmtId="166" fontId="28" fillId="0" borderId="16" xfId="0" applyNumberFormat="1" applyFont="1" applyBorder="1" applyAlignment="1">
      <alignment horizontal="center" vertical="center"/>
    </xf>
    <xf numFmtId="0" fontId="19" fillId="0" borderId="0" xfId="0" applyFont="1" applyFill="1" applyBorder="1"/>
    <xf numFmtId="0" fontId="32" fillId="0" borderId="0" xfId="0" applyFont="1" applyAlignment="1">
      <alignment vertical="center"/>
    </xf>
    <xf numFmtId="44" fontId="33" fillId="0" borderId="0" xfId="0" applyNumberFormat="1" applyFont="1" applyBorder="1" applyAlignment="1">
      <alignment horizontal="center" vertical="center"/>
    </xf>
    <xf numFmtId="44" fontId="33" fillId="0" borderId="0" xfId="0" applyNumberFormat="1" applyFont="1" applyBorder="1" applyAlignment="1">
      <alignment vertical="center"/>
    </xf>
    <xf numFmtId="0" fontId="0" fillId="0" borderId="0" xfId="0" applyBorder="1"/>
    <xf numFmtId="0" fontId="32" fillId="0" borderId="0" xfId="0" applyFont="1" applyAlignment="1">
      <alignment vertical="center"/>
    </xf>
    <xf numFmtId="0" fontId="34" fillId="0" borderId="0" xfId="0" applyFont="1" applyBorder="1" applyAlignment="1">
      <alignment horizontal="left" vertical="center" wrapText="1"/>
    </xf>
    <xf numFmtId="44" fontId="33" fillId="0" borderId="0" xfId="0" applyNumberFormat="1" applyFont="1" applyBorder="1" applyAlignment="1">
      <alignment horizontal="left" vertical="center" wrapText="1"/>
    </xf>
    <xf numFmtId="0" fontId="35" fillId="0" borderId="0" xfId="0" applyFont="1" applyBorder="1" applyAlignment="1">
      <alignment horizontal="left" vertical="center"/>
    </xf>
    <xf numFmtId="44" fontId="19" fillId="0" borderId="0" xfId="0" applyNumberFormat="1" applyFont="1" applyAlignment="1">
      <alignment horizontal="center" vertical="center"/>
    </xf>
    <xf numFmtId="166" fontId="32" fillId="0" borderId="0" xfId="0" applyNumberFormat="1" applyFont="1" applyBorder="1" applyAlignment="1">
      <alignment horizontal="center" vertical="center"/>
    </xf>
    <xf numFmtId="1" fontId="32" fillId="0" borderId="0" xfId="0" applyNumberFormat="1" applyFont="1" applyBorder="1" applyAlignment="1">
      <alignment vertical="center"/>
    </xf>
    <xf numFmtId="166" fontId="33" fillId="2" borderId="0" xfId="0" applyNumberFormat="1" applyFont="1" applyFill="1" applyBorder="1" applyAlignment="1">
      <alignment horizontal="center" vertical="center" wrapText="1"/>
    </xf>
    <xf numFmtId="1" fontId="33" fillId="2" borderId="0" xfId="0" applyNumberFormat="1" applyFont="1" applyFill="1" applyBorder="1" applyAlignment="1">
      <alignment vertical="center" wrapText="1"/>
    </xf>
    <xf numFmtId="165" fontId="32" fillId="0" borderId="0" xfId="0" applyNumberFormat="1" applyFont="1" applyAlignment="1">
      <alignment vertical="center"/>
    </xf>
    <xf numFmtId="0" fontId="32" fillId="0" borderId="0" xfId="0" applyFont="1" applyAlignment="1">
      <alignment horizontal="center" vertical="center"/>
    </xf>
    <xf numFmtId="166" fontId="34" fillId="0" borderId="0" xfId="0" applyNumberFormat="1" applyFont="1" applyBorder="1" applyAlignment="1">
      <alignment horizontal="center" vertical="center"/>
    </xf>
    <xf numFmtId="166" fontId="34" fillId="0" borderId="0" xfId="0" applyNumberFormat="1" applyFont="1" applyBorder="1" applyAlignment="1">
      <alignment horizontal="right" vertical="center"/>
    </xf>
    <xf numFmtId="0" fontId="35" fillId="0" borderId="0" xfId="0" applyFont="1" applyBorder="1" applyAlignment="1">
      <alignment horizontal="center" vertical="center" wrapText="1"/>
    </xf>
    <xf numFmtId="0" fontId="35" fillId="0" borderId="0" xfId="0" applyFont="1" applyBorder="1" applyAlignment="1">
      <alignment horizontal="left" vertical="center" wrapText="1"/>
    </xf>
    <xf numFmtId="166" fontId="35" fillId="0" borderId="0" xfId="0" applyNumberFormat="1" applyFont="1" applyBorder="1" applyAlignment="1">
      <alignment horizontal="right" vertical="center"/>
    </xf>
    <xf numFmtId="0" fontId="34" fillId="0" borderId="0" xfId="0" applyFont="1" applyBorder="1" applyAlignment="1">
      <alignment horizontal="center" vertical="center"/>
    </xf>
    <xf numFmtId="0" fontId="34" fillId="0" borderId="0" xfId="0" applyFont="1" applyBorder="1" applyAlignment="1">
      <alignment horizontal="center" vertical="center" wrapText="1"/>
    </xf>
    <xf numFmtId="0" fontId="36"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164" fontId="36" fillId="0" borderId="0" xfId="0" applyNumberFormat="1" applyFont="1" applyBorder="1" applyAlignment="1">
      <alignment horizontal="center" vertical="center"/>
    </xf>
    <xf numFmtId="166" fontId="35" fillId="0" borderId="0" xfId="0" applyNumberFormat="1" applyFont="1" applyBorder="1" applyAlignment="1">
      <alignment horizontal="center" vertical="center"/>
    </xf>
    <xf numFmtId="164" fontId="35" fillId="0" borderId="0" xfId="0" applyNumberFormat="1" applyFont="1" applyBorder="1" applyAlignment="1">
      <alignment horizontal="center" vertical="center"/>
    </xf>
    <xf numFmtId="0" fontId="35" fillId="0" borderId="0" xfId="0" applyFont="1" applyBorder="1" applyAlignment="1">
      <alignment vertical="center" wrapText="1"/>
    </xf>
    <xf numFmtId="2" fontId="37" fillId="0" borderId="0" xfId="0" applyNumberFormat="1" applyFont="1" applyFill="1" applyBorder="1" applyAlignment="1">
      <alignment horizontal="center" vertical="center"/>
    </xf>
    <xf numFmtId="2" fontId="35" fillId="0" borderId="0" xfId="0" applyNumberFormat="1" applyFont="1" applyBorder="1" applyAlignment="1">
      <alignment horizontal="center" vertical="center"/>
    </xf>
    <xf numFmtId="2" fontId="34" fillId="0" borderId="0" xfId="0" applyNumberFormat="1" applyFont="1" applyBorder="1" applyAlignment="1">
      <alignment horizontal="center" vertical="center"/>
    </xf>
    <xf numFmtId="1" fontId="33" fillId="2" borderId="0" xfId="0" applyNumberFormat="1" applyFont="1" applyFill="1" applyBorder="1" applyAlignment="1">
      <alignment horizontal="center" vertical="center" wrapText="1"/>
    </xf>
    <xf numFmtId="1" fontId="32" fillId="0" borderId="0" xfId="0" applyNumberFormat="1" applyFont="1" applyBorder="1" applyAlignment="1">
      <alignment horizontal="center" vertical="center"/>
    </xf>
    <xf numFmtId="0" fontId="0" fillId="0" borderId="0" xfId="0"/>
    <xf numFmtId="2" fontId="32" fillId="0" borderId="0" xfId="0" applyNumberFormat="1" applyFont="1" applyAlignment="1">
      <alignment vertical="center"/>
    </xf>
    <xf numFmtId="2" fontId="34" fillId="0" borderId="0" xfId="0" applyNumberFormat="1" applyFont="1" applyBorder="1" applyAlignment="1">
      <alignment horizontal="left" vertical="center" wrapText="1"/>
    </xf>
    <xf numFmtId="2" fontId="35" fillId="0" borderId="5" xfId="0" applyNumberFormat="1" applyFont="1" applyBorder="1" applyAlignment="1">
      <alignment horizontal="right" vertical="center" wrapText="1"/>
    </xf>
    <xf numFmtId="2" fontId="0" fillId="0" borderId="0" xfId="0" applyNumberFormat="1"/>
    <xf numFmtId="0" fontId="32" fillId="0" borderId="0" xfId="0" applyFont="1" applyAlignment="1">
      <alignment horizontal="center" vertical="center"/>
    </xf>
    <xf numFmtId="166" fontId="32" fillId="0" borderId="0" xfId="0" applyNumberFormat="1" applyFont="1" applyFill="1" applyBorder="1" applyAlignment="1">
      <alignment horizontal="right" vertical="center"/>
    </xf>
    <xf numFmtId="0" fontId="32" fillId="0" borderId="0" xfId="0" applyFont="1" applyFill="1" applyAlignment="1">
      <alignment horizontal="center" vertical="center"/>
    </xf>
    <xf numFmtId="1" fontId="32" fillId="0" borderId="0" xfId="0" applyNumberFormat="1" applyFont="1" applyFill="1" applyBorder="1" applyAlignment="1">
      <alignment vertical="center"/>
    </xf>
    <xf numFmtId="166" fontId="32" fillId="0" borderId="0" xfId="0" applyNumberFormat="1" applyFont="1" applyBorder="1" applyAlignment="1">
      <alignment horizontal="right" vertical="center"/>
    </xf>
    <xf numFmtId="1" fontId="32" fillId="0" borderId="0" xfId="0" applyNumberFormat="1" applyFont="1" applyBorder="1" applyAlignment="1">
      <alignment vertical="center"/>
    </xf>
    <xf numFmtId="0" fontId="32" fillId="0" borderId="0" xfId="0" applyFont="1" applyAlignment="1">
      <alignment horizontal="center" vertical="center"/>
    </xf>
    <xf numFmtId="0" fontId="34" fillId="0" borderId="5" xfId="0" applyFont="1" applyFill="1" applyBorder="1" applyAlignment="1">
      <alignment horizontal="left" vertical="center" wrapText="1"/>
    </xf>
    <xf numFmtId="164" fontId="34" fillId="0" borderId="5" xfId="0" applyNumberFormat="1" applyFont="1" applyFill="1" applyBorder="1" applyAlignment="1">
      <alignment horizontal="center" vertical="center"/>
    </xf>
    <xf numFmtId="2" fontId="34" fillId="0" borderId="5" xfId="0" applyNumberFormat="1" applyFont="1" applyFill="1" applyBorder="1" applyAlignment="1">
      <alignment horizontal="center" vertical="center"/>
    </xf>
    <xf numFmtId="44" fontId="34" fillId="0" borderId="5" xfId="0" applyNumberFormat="1" applyFont="1" applyFill="1" applyBorder="1" applyAlignment="1">
      <alignment horizontal="center" vertical="center"/>
    </xf>
    <xf numFmtId="166" fontId="32" fillId="0" borderId="0" xfId="0" applyNumberFormat="1" applyFont="1" applyBorder="1" applyAlignment="1">
      <alignment horizontal="right" vertical="center"/>
    </xf>
    <xf numFmtId="1" fontId="32" fillId="0" borderId="0" xfId="0" applyNumberFormat="1" applyFont="1" applyBorder="1" applyAlignment="1">
      <alignment vertical="center"/>
    </xf>
    <xf numFmtId="0" fontId="32" fillId="0" borderId="0" xfId="0" applyFont="1" applyAlignment="1">
      <alignment horizontal="center" vertical="center"/>
    </xf>
    <xf numFmtId="166" fontId="32" fillId="0" borderId="0" xfId="0" applyNumberFormat="1" applyFont="1" applyBorder="1" applyAlignment="1">
      <alignment horizontal="right" vertical="center"/>
    </xf>
    <xf numFmtId="1" fontId="32" fillId="0" borderId="0" xfId="0" applyNumberFormat="1" applyFont="1" applyBorder="1" applyAlignment="1">
      <alignment vertical="center"/>
    </xf>
    <xf numFmtId="0" fontId="32" fillId="0" borderId="0" xfId="0" applyFont="1" applyAlignment="1">
      <alignment horizontal="center" vertical="center"/>
    </xf>
    <xf numFmtId="1" fontId="32" fillId="0" borderId="0" xfId="0" applyNumberFormat="1" applyFont="1" applyBorder="1" applyAlignment="1">
      <alignment horizontal="right" vertical="center"/>
    </xf>
    <xf numFmtId="0" fontId="32" fillId="0" borderId="0" xfId="0" applyFont="1" applyAlignment="1">
      <alignment horizontal="center" vertical="center"/>
    </xf>
    <xf numFmtId="166" fontId="32" fillId="0" borderId="0" xfId="0" applyNumberFormat="1" applyFont="1" applyBorder="1" applyAlignment="1">
      <alignment horizontal="right" vertical="center"/>
    </xf>
    <xf numFmtId="1" fontId="32" fillId="0" borderId="0" xfId="0" applyNumberFormat="1" applyFont="1" applyBorder="1" applyAlignment="1">
      <alignment vertical="center"/>
    </xf>
    <xf numFmtId="0" fontId="32" fillId="0" borderId="0" xfId="0" applyFont="1" applyAlignment="1">
      <alignment horizontal="center" vertical="center"/>
    </xf>
    <xf numFmtId="1" fontId="34" fillId="0" borderId="5" xfId="0" applyNumberFormat="1" applyFont="1" applyFill="1" applyBorder="1" applyAlignment="1">
      <alignment horizontal="center" vertical="center" wrapText="1"/>
    </xf>
    <xf numFmtId="1" fontId="32" fillId="0" borderId="0" xfId="0" applyNumberFormat="1" applyFont="1" applyBorder="1" applyAlignment="1">
      <alignment horizontal="right" vertical="center"/>
    </xf>
    <xf numFmtId="0" fontId="35" fillId="0" borderId="0" xfId="0" applyFont="1" applyBorder="1" applyAlignment="1">
      <alignment horizontal="center" vertical="center"/>
    </xf>
    <xf numFmtId="0" fontId="34" fillId="0" borderId="0" xfId="0" applyFont="1" applyBorder="1" applyAlignment="1">
      <alignment horizontal="left" vertical="center" wrapText="1"/>
    </xf>
    <xf numFmtId="0" fontId="35" fillId="0" borderId="0" xfId="0" applyFont="1" applyFill="1" applyBorder="1" applyAlignment="1">
      <alignment horizontal="center" vertical="center" wrapText="1"/>
    </xf>
    <xf numFmtId="0" fontId="35" fillId="0" borderId="0" xfId="0" applyFont="1" applyFill="1" applyBorder="1" applyAlignment="1">
      <alignment horizontal="center" vertical="center"/>
    </xf>
    <xf numFmtId="49" fontId="35" fillId="0" borderId="0" xfId="0" applyNumberFormat="1" applyFont="1" applyFill="1" applyBorder="1" applyAlignment="1">
      <alignment horizontal="center" vertical="center"/>
    </xf>
    <xf numFmtId="44" fontId="35" fillId="0" borderId="0" xfId="0" applyNumberFormat="1" applyFont="1" applyFill="1" applyBorder="1" applyAlignment="1">
      <alignment horizontal="center" vertical="center"/>
    </xf>
    <xf numFmtId="166" fontId="35" fillId="0" borderId="0" xfId="0" applyNumberFormat="1" applyFont="1" applyFill="1" applyBorder="1" applyAlignment="1">
      <alignment horizontal="center" vertical="center"/>
    </xf>
    <xf numFmtId="166" fontId="35" fillId="0" borderId="0" xfId="0" applyNumberFormat="1" applyFont="1" applyFill="1" applyBorder="1" applyAlignment="1">
      <alignment horizontal="right" vertical="center"/>
    </xf>
    <xf numFmtId="0" fontId="38" fillId="0" borderId="0" xfId="0" applyFont="1" applyFill="1" applyBorder="1" applyAlignment="1">
      <alignment vertical="center"/>
    </xf>
    <xf numFmtId="0" fontId="19" fillId="0" borderId="0" xfId="0" applyNumberFormat="1" applyFont="1" applyFill="1" applyBorder="1" applyAlignment="1">
      <alignment horizontal="center" vertical="center" wrapText="1"/>
    </xf>
    <xf numFmtId="0" fontId="19" fillId="0" borderId="0" xfId="0" applyFont="1" applyFill="1" applyBorder="1" applyAlignment="1">
      <alignment horizontal="justify" vertical="center" wrapText="1"/>
    </xf>
    <xf numFmtId="49" fontId="19" fillId="0" borderId="0" xfId="0" applyNumberFormat="1" applyFont="1" applyFill="1" applyBorder="1" applyAlignment="1">
      <alignment horizontal="center" vertical="center" wrapText="1"/>
    </xf>
    <xf numFmtId="44" fontId="19" fillId="0" borderId="0" xfId="0" applyNumberFormat="1" applyFont="1" applyFill="1" applyBorder="1" applyAlignment="1">
      <alignment horizontal="center" vertical="center" wrapText="1"/>
    </xf>
    <xf numFmtId="44" fontId="19" fillId="0" borderId="0" xfId="1" applyFont="1" applyFill="1" applyBorder="1" applyAlignment="1">
      <alignment horizontal="center" vertical="center" wrapText="1"/>
    </xf>
    <xf numFmtId="0" fontId="35" fillId="0" borderId="0" xfId="0" applyFont="1" applyFill="1" applyBorder="1" applyAlignment="1">
      <alignment vertical="center" wrapText="1"/>
    </xf>
    <xf numFmtId="0" fontId="35" fillId="0" borderId="0" xfId="0" applyNumberFormat="1" applyFont="1" applyFill="1" applyBorder="1" applyAlignment="1">
      <alignment vertical="center" wrapText="1"/>
    </xf>
    <xf numFmtId="0" fontId="35" fillId="0" borderId="0" xfId="0" applyFont="1" applyFill="1" applyBorder="1" applyAlignment="1">
      <alignment horizontal="left" vertical="center"/>
    </xf>
    <xf numFmtId="10" fontId="34" fillId="0" borderId="0" xfId="0" applyNumberFormat="1" applyFont="1" applyFill="1" applyBorder="1" applyAlignment="1">
      <alignment horizontal="left" vertical="center" wrapText="1"/>
    </xf>
    <xf numFmtId="0" fontId="34" fillId="0" borderId="0" xfId="0" applyFont="1" applyFill="1" applyAlignment="1">
      <alignment vertical="center"/>
    </xf>
    <xf numFmtId="0" fontId="32" fillId="0" borderId="0" xfId="0" applyFont="1" applyFill="1" applyAlignment="1">
      <alignment vertical="center"/>
    </xf>
    <xf numFmtId="0" fontId="34" fillId="0" borderId="0" xfId="0" applyFont="1" applyFill="1" applyBorder="1" applyAlignment="1">
      <alignment horizontal="left" vertical="center" wrapText="1"/>
    </xf>
    <xf numFmtId="0" fontId="34" fillId="0" borderId="0" xfId="0" applyNumberFormat="1" applyFont="1" applyFill="1" applyBorder="1" applyAlignment="1">
      <alignment vertical="center" wrapText="1"/>
    </xf>
    <xf numFmtId="0" fontId="42" fillId="0" borderId="0" xfId="0" applyFont="1" applyBorder="1" applyAlignment="1">
      <alignment horizontal="left"/>
    </xf>
    <xf numFmtId="0" fontId="42" fillId="0" borderId="0" xfId="0" applyFont="1" applyBorder="1"/>
    <xf numFmtId="0" fontId="42" fillId="0" borderId="0" xfId="0" applyFont="1" applyAlignment="1">
      <alignment vertical="center"/>
    </xf>
    <xf numFmtId="44" fontId="43" fillId="0" borderId="0" xfId="0" applyNumberFormat="1" applyFont="1" applyBorder="1" applyAlignment="1">
      <alignment horizontal="left" vertical="center"/>
    </xf>
    <xf numFmtId="44" fontId="43" fillId="0" borderId="0" xfId="0" applyNumberFormat="1" applyFont="1" applyBorder="1" applyAlignment="1">
      <alignment horizontal="center" vertical="center"/>
    </xf>
    <xf numFmtId="44" fontId="43" fillId="0" borderId="0" xfId="0" applyNumberFormat="1" applyFont="1" applyBorder="1" applyAlignment="1">
      <alignment vertical="center"/>
    </xf>
    <xf numFmtId="0" fontId="42" fillId="0" borderId="15" xfId="0" applyFont="1" applyBorder="1"/>
    <xf numFmtId="0" fontId="46" fillId="0" borderId="0" xfId="0" applyFont="1" applyAlignment="1">
      <alignment vertical="center"/>
    </xf>
    <xf numFmtId="166" fontId="42" fillId="0" borderId="0" xfId="0" applyNumberFormat="1" applyFont="1" applyBorder="1" applyAlignment="1">
      <alignment horizontal="left" vertical="center"/>
    </xf>
    <xf numFmtId="166" fontId="42" fillId="0" borderId="0" xfId="0" applyNumberFormat="1" applyFont="1" applyBorder="1" applyAlignment="1">
      <alignment horizontal="center" vertical="center"/>
    </xf>
    <xf numFmtId="1" fontId="42" fillId="0" borderId="0" xfId="0" applyNumberFormat="1" applyFont="1" applyBorder="1" applyAlignment="1">
      <alignment horizontal="center" vertical="center"/>
    </xf>
    <xf numFmtId="1" fontId="42" fillId="0" borderId="0" xfId="0" applyNumberFormat="1" applyFont="1" applyBorder="1" applyAlignment="1">
      <alignment vertical="center"/>
    </xf>
    <xf numFmtId="10" fontId="37" fillId="0" borderId="0" xfId="0" applyNumberFormat="1" applyFont="1" applyFill="1" applyBorder="1" applyAlignment="1">
      <alignment horizontal="center" vertical="center"/>
    </xf>
    <xf numFmtId="10" fontId="35" fillId="0" borderId="0" xfId="0" applyNumberFormat="1" applyFont="1" applyBorder="1" applyAlignment="1">
      <alignment horizontal="center" vertical="center"/>
    </xf>
    <xf numFmtId="0" fontId="34" fillId="0" borderId="0" xfId="0" applyFont="1" applyBorder="1" applyAlignment="1">
      <alignment vertical="center" wrapText="1"/>
    </xf>
    <xf numFmtId="49" fontId="34" fillId="0" borderId="0" xfId="0" applyNumberFormat="1" applyFont="1" applyBorder="1" applyAlignment="1">
      <alignment vertical="center" wrapText="1"/>
    </xf>
    <xf numFmtId="10" fontId="34" fillId="0" borderId="0" xfId="0" applyNumberFormat="1" applyFont="1" applyBorder="1" applyAlignment="1">
      <alignment horizontal="center" vertical="center"/>
    </xf>
    <xf numFmtId="0" fontId="34" fillId="10" borderId="4" xfId="0" applyFont="1" applyFill="1" applyBorder="1" applyAlignment="1">
      <alignment horizontal="center" vertical="center" wrapText="1"/>
    </xf>
    <xf numFmtId="10" fontId="34" fillId="10" borderId="4" xfId="0" applyNumberFormat="1" applyFont="1" applyFill="1" applyBorder="1" applyAlignment="1">
      <alignment horizontal="center" vertical="center" wrapText="1"/>
    </xf>
    <xf numFmtId="0" fontId="34" fillId="0" borderId="4" xfId="0" applyFont="1" applyBorder="1" applyAlignment="1">
      <alignment horizontal="center"/>
    </xf>
    <xf numFmtId="0" fontId="34" fillId="0" borderId="4" xfId="0" applyFont="1" applyBorder="1"/>
    <xf numFmtId="10" fontId="35" fillId="0" borderId="4" xfId="0" applyNumberFormat="1" applyFont="1" applyBorder="1"/>
    <xf numFmtId="0" fontId="34" fillId="0" borderId="26" xfId="0" applyFont="1" applyBorder="1"/>
    <xf numFmtId="10" fontId="35" fillId="0" borderId="26" xfId="0" applyNumberFormat="1" applyFont="1" applyBorder="1"/>
    <xf numFmtId="0" fontId="34" fillId="0" borderId="27" xfId="0" applyFont="1" applyBorder="1"/>
    <xf numFmtId="10" fontId="34" fillId="0" borderId="28" xfId="0" applyNumberFormat="1" applyFont="1" applyBorder="1"/>
    <xf numFmtId="0" fontId="34" fillId="0" borderId="29" xfId="0" applyFont="1" applyBorder="1"/>
    <xf numFmtId="10" fontId="34" fillId="0" borderId="30" xfId="0" applyNumberFormat="1" applyFont="1" applyBorder="1"/>
    <xf numFmtId="0" fontId="35" fillId="0" borderId="31" xfId="0" applyFont="1" applyBorder="1" applyAlignment="1">
      <alignment horizontal="right"/>
    </xf>
    <xf numFmtId="10" fontId="35" fillId="0" borderId="32" xfId="0" applyNumberFormat="1" applyFont="1" applyBorder="1"/>
    <xf numFmtId="0" fontId="34" fillId="0" borderId="33" xfId="0" applyFont="1" applyBorder="1"/>
    <xf numFmtId="10" fontId="35" fillId="0" borderId="33" xfId="0" applyNumberFormat="1" applyFont="1" applyBorder="1"/>
    <xf numFmtId="0" fontId="34" fillId="0" borderId="0" xfId="0" applyFont="1" applyBorder="1"/>
    <xf numFmtId="10" fontId="24" fillId="13" borderId="4" xfId="0" applyNumberFormat="1" applyFont="1" applyFill="1" applyBorder="1"/>
    <xf numFmtId="10" fontId="34" fillId="0" borderId="0" xfId="0" applyNumberFormat="1" applyFont="1" applyBorder="1"/>
    <xf numFmtId="0" fontId="35" fillId="0" borderId="34" xfId="0" applyFont="1" applyBorder="1" applyAlignment="1">
      <alignment horizontal="center" vertical="center"/>
    </xf>
    <xf numFmtId="0" fontId="35" fillId="0" borderId="35" xfId="0" applyFont="1" applyBorder="1" applyAlignment="1">
      <alignment horizontal="center" vertical="center"/>
    </xf>
    <xf numFmtId="10" fontId="35" fillId="0" borderId="35" xfId="0" applyNumberFormat="1" applyFont="1" applyBorder="1" applyAlignment="1">
      <alignment horizontal="center" vertical="center"/>
    </xf>
    <xf numFmtId="10" fontId="35" fillId="0" borderId="36" xfId="0" applyNumberFormat="1" applyFont="1" applyBorder="1" applyAlignment="1">
      <alignment horizontal="center" vertical="center"/>
    </xf>
    <xf numFmtId="0" fontId="34" fillId="0" borderId="0" xfId="0" applyFont="1" applyBorder="1" applyAlignment="1">
      <alignment horizontal="left" vertical="center"/>
    </xf>
    <xf numFmtId="10" fontId="34" fillId="0" borderId="0" xfId="0" applyNumberFormat="1" applyFont="1" applyBorder="1" applyAlignment="1">
      <alignment vertical="center"/>
    </xf>
    <xf numFmtId="10" fontId="34" fillId="0" borderId="0" xfId="0" applyNumberFormat="1" applyFont="1" applyBorder="1" applyAlignment="1">
      <alignment horizontal="right" vertical="center"/>
    </xf>
    <xf numFmtId="0" fontId="24" fillId="13" borderId="4" xfId="0" applyFont="1" applyFill="1" applyBorder="1" applyAlignment="1">
      <alignment horizontal="left" vertical="center"/>
    </xf>
    <xf numFmtId="0" fontId="34" fillId="0" borderId="4" xfId="0" applyFont="1" applyBorder="1" applyAlignment="1">
      <alignment horizontal="left" vertical="center"/>
    </xf>
    <xf numFmtId="10" fontId="34" fillId="0" borderId="4" xfId="0" applyNumberFormat="1" applyFont="1" applyBorder="1" applyAlignment="1">
      <alignment vertical="center"/>
    </xf>
    <xf numFmtId="10" fontId="34" fillId="0" borderId="4" xfId="0" applyNumberFormat="1" applyFont="1" applyBorder="1" applyAlignment="1">
      <alignment horizontal="right" vertical="center"/>
    </xf>
    <xf numFmtId="10" fontId="35" fillId="6" borderId="4" xfId="0" applyNumberFormat="1" applyFont="1" applyFill="1" applyBorder="1" applyAlignment="1">
      <alignment vertical="center"/>
    </xf>
    <xf numFmtId="10" fontId="35" fillId="6" borderId="4" xfId="0" applyNumberFormat="1" applyFont="1" applyFill="1" applyBorder="1" applyAlignment="1">
      <alignment horizontal="right" vertical="center"/>
    </xf>
    <xf numFmtId="10" fontId="35" fillId="0" borderId="0" xfId="0" applyNumberFormat="1" applyFont="1" applyBorder="1" applyAlignment="1">
      <alignment vertical="center"/>
    </xf>
    <xf numFmtId="10" fontId="35" fillId="0" borderId="0" xfId="0" applyNumberFormat="1" applyFont="1" applyBorder="1" applyAlignment="1">
      <alignment horizontal="right" vertical="center"/>
    </xf>
    <xf numFmtId="0" fontId="24" fillId="13" borderId="33" xfId="0" applyFont="1" applyFill="1" applyBorder="1" applyAlignment="1">
      <alignment horizontal="left" vertical="center"/>
    </xf>
    <xf numFmtId="0" fontId="34" fillId="0" borderId="4" xfId="0" applyFont="1" applyBorder="1" applyAlignment="1">
      <alignment horizontal="left" vertical="center" wrapText="1"/>
    </xf>
    <xf numFmtId="0" fontId="24" fillId="13" borderId="33" xfId="0" applyFont="1" applyFill="1" applyBorder="1" applyAlignment="1">
      <alignment horizontal="right" vertical="center"/>
    </xf>
    <xf numFmtId="10" fontId="24" fillId="13" borderId="33" xfId="0" applyNumberFormat="1" applyFont="1" applyFill="1" applyBorder="1" applyAlignment="1">
      <alignment horizontal="right" vertical="center"/>
    </xf>
    <xf numFmtId="0" fontId="0" fillId="0" borderId="0" xfId="0"/>
    <xf numFmtId="0" fontId="19" fillId="0" borderId="0" xfId="0" applyNumberFormat="1" applyFont="1" applyAlignment="1">
      <alignment horizontal="center" vertical="center"/>
    </xf>
    <xf numFmtId="0" fontId="19" fillId="0" borderId="0" xfId="0" applyFont="1" applyAlignment="1">
      <alignment horizontal="center" vertical="center"/>
    </xf>
    <xf numFmtId="0" fontId="34" fillId="0" borderId="0" xfId="0" applyNumberFormat="1" applyFont="1" applyAlignment="1">
      <alignment horizontal="center" vertical="center"/>
    </xf>
    <xf numFmtId="0" fontId="19" fillId="0" borderId="0" xfId="0" applyFont="1" applyAlignment="1">
      <alignment horizontal="center" vertical="center"/>
    </xf>
    <xf numFmtId="44" fontId="19" fillId="0" borderId="0" xfId="1" applyFont="1" applyAlignment="1">
      <alignment vertical="center"/>
    </xf>
    <xf numFmtId="0" fontId="19" fillId="0" borderId="0" xfId="0" applyFont="1" applyFill="1" applyBorder="1" applyAlignment="1">
      <alignment vertical="center"/>
    </xf>
    <xf numFmtId="0" fontId="19" fillId="0" borderId="0" xfId="0" applyFont="1" applyFill="1" applyAlignment="1">
      <alignment vertical="center"/>
    </xf>
    <xf numFmtId="49" fontId="19" fillId="0" borderId="0" xfId="0" applyNumberFormat="1" applyFont="1" applyFill="1" applyAlignment="1">
      <alignment vertical="center"/>
    </xf>
    <xf numFmtId="0" fontId="19" fillId="0" borderId="0" xfId="0" applyFont="1" applyFill="1" applyAlignment="1">
      <alignment vertical="center" wrapText="1"/>
    </xf>
    <xf numFmtId="44" fontId="19" fillId="0" borderId="0" xfId="0" applyNumberFormat="1" applyFont="1" applyAlignment="1">
      <alignment horizontal="left" vertical="center" wrapText="1"/>
    </xf>
    <xf numFmtId="49" fontId="19" fillId="0" borderId="0" xfId="0" applyNumberFormat="1" applyFont="1" applyAlignment="1">
      <alignment horizontal="center" vertical="center"/>
    </xf>
    <xf numFmtId="44" fontId="19" fillId="0" borderId="0" xfId="0" applyNumberFormat="1" applyFont="1" applyAlignment="1">
      <alignment horizontal="center" vertical="center"/>
    </xf>
    <xf numFmtId="2"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0" fontId="0" fillId="0" borderId="0" xfId="0"/>
    <xf numFmtId="0" fontId="19" fillId="0" borderId="0" xfId="0" applyFont="1" applyFill="1" applyBorder="1"/>
    <xf numFmtId="0" fontId="19" fillId="0" borderId="0" xfId="0" applyFont="1" applyAlignment="1">
      <alignment horizontal="center" vertical="center"/>
    </xf>
    <xf numFmtId="44" fontId="19" fillId="0" borderId="0" xfId="1" applyFont="1" applyAlignment="1">
      <alignment vertical="center"/>
    </xf>
    <xf numFmtId="0" fontId="19" fillId="0" borderId="0" xfId="0" applyFont="1" applyFill="1"/>
    <xf numFmtId="49" fontId="19" fillId="0" borderId="0" xfId="0" applyNumberFormat="1" applyFont="1" applyFill="1"/>
    <xf numFmtId="0" fontId="19" fillId="0" borderId="0" xfId="0" applyFont="1" applyFill="1" applyAlignment="1">
      <alignment wrapText="1"/>
    </xf>
    <xf numFmtId="44" fontId="18" fillId="5" borderId="0" xfId="1" applyFont="1" applyFill="1" applyBorder="1" applyAlignment="1">
      <alignment vertical="center"/>
    </xf>
    <xf numFmtId="0" fontId="18" fillId="0" borderId="0" xfId="0" applyFont="1" applyFill="1" applyBorder="1" applyAlignment="1">
      <alignment vertical="center"/>
    </xf>
    <xf numFmtId="49" fontId="18" fillId="0" borderId="0" xfId="0" applyNumberFormat="1"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Alignment="1">
      <alignment vertical="center"/>
    </xf>
    <xf numFmtId="49" fontId="19" fillId="0" borderId="0" xfId="0" applyNumberFormat="1" applyFont="1" applyFill="1" applyAlignment="1">
      <alignment vertical="center"/>
    </xf>
    <xf numFmtId="0" fontId="19" fillId="0" borderId="0" xfId="0" applyFont="1" applyFill="1" applyAlignment="1">
      <alignment vertical="center" wrapText="1"/>
    </xf>
    <xf numFmtId="0" fontId="19" fillId="6" borderId="0" xfId="0" applyFont="1" applyFill="1" applyAlignment="1">
      <alignment horizontal="center" vertical="center"/>
    </xf>
    <xf numFmtId="44" fontId="29" fillId="6" borderId="0" xfId="1" applyFont="1" applyFill="1" applyBorder="1" applyAlignment="1">
      <alignment vertical="center"/>
    </xf>
    <xf numFmtId="44" fontId="30" fillId="6" borderId="0" xfId="1" applyFont="1" applyFill="1" applyBorder="1" applyAlignment="1">
      <alignment vertical="center"/>
    </xf>
    <xf numFmtId="2" fontId="29" fillId="6" borderId="0" xfId="1" applyNumberFormat="1" applyFont="1" applyFill="1" applyBorder="1" applyAlignment="1">
      <alignment vertical="center"/>
    </xf>
    <xf numFmtId="0" fontId="18" fillId="5" borderId="0" xfId="0" applyNumberFormat="1" applyFont="1" applyFill="1" applyBorder="1" applyAlignment="1">
      <alignment horizontal="center" vertical="center" wrapText="1"/>
    </xf>
    <xf numFmtId="0" fontId="19" fillId="6" borderId="0" xfId="0" applyNumberFormat="1" applyFont="1" applyFill="1" applyAlignment="1">
      <alignment horizontal="center" vertical="center"/>
    </xf>
    <xf numFmtId="44" fontId="18" fillId="5" borderId="0" xfId="0" applyNumberFormat="1" applyFont="1" applyFill="1" applyBorder="1" applyAlignment="1">
      <alignment vertical="center"/>
    </xf>
    <xf numFmtId="0" fontId="31" fillId="7" borderId="0" xfId="0" applyNumberFormat="1" applyFont="1" applyFill="1" applyAlignment="1">
      <alignment horizontal="center" vertical="center"/>
    </xf>
    <xf numFmtId="0" fontId="31" fillId="7" borderId="0" xfId="0" applyFont="1" applyFill="1" applyAlignment="1">
      <alignment horizontal="center" vertical="center"/>
    </xf>
    <xf numFmtId="44" fontId="31" fillId="7" borderId="0" xfId="0" applyNumberFormat="1" applyFont="1" applyFill="1" applyAlignment="1">
      <alignment vertical="center"/>
    </xf>
    <xf numFmtId="44" fontId="31" fillId="7" borderId="0" xfId="1" applyFont="1" applyFill="1" applyAlignment="1">
      <alignment vertical="center"/>
    </xf>
    <xf numFmtId="168" fontId="31" fillId="7" borderId="0" xfId="0" applyNumberFormat="1" applyFont="1" applyFill="1" applyAlignment="1">
      <alignment horizontal="center" vertical="center" wrapText="1"/>
    </xf>
    <xf numFmtId="0" fontId="31" fillId="7" borderId="0" xfId="0" applyFont="1" applyFill="1" applyAlignment="1">
      <alignment horizontal="center" vertical="center" wrapText="1"/>
    </xf>
    <xf numFmtId="44" fontId="19" fillId="0" borderId="0" xfId="0" applyNumberFormat="1" applyFont="1" applyAlignment="1">
      <alignment horizontal="left" vertical="center" wrapText="1"/>
    </xf>
    <xf numFmtId="49" fontId="19" fillId="0" borderId="0" xfId="0" applyNumberFormat="1" applyFont="1" applyAlignment="1">
      <alignment horizontal="center" vertical="center"/>
    </xf>
    <xf numFmtId="49" fontId="31" fillId="7" borderId="0" xfId="0" applyNumberFormat="1" applyFont="1" applyFill="1" applyAlignment="1">
      <alignment horizontal="center" vertical="center" wrapText="1"/>
    </xf>
    <xf numFmtId="44" fontId="19" fillId="0" borderId="0" xfId="0" applyNumberFormat="1" applyFont="1" applyAlignment="1">
      <alignment horizontal="center" vertical="center"/>
    </xf>
    <xf numFmtId="2" fontId="34" fillId="0" borderId="0" xfId="0" applyNumberFormat="1" applyFont="1" applyFill="1" applyAlignment="1">
      <alignment horizontal="center" vertical="center"/>
    </xf>
    <xf numFmtId="0" fontId="34" fillId="0" borderId="0" xfId="0" applyNumberFormat="1" applyFont="1" applyAlignment="1">
      <alignment horizontal="center" vertical="center"/>
    </xf>
    <xf numFmtId="0" fontId="34" fillId="0" borderId="0" xfId="0" applyNumberFormat="1" applyFont="1" applyAlignment="1">
      <alignment horizontal="center" vertical="center"/>
    </xf>
    <xf numFmtId="0" fontId="0" fillId="0" borderId="0" xfId="0"/>
    <xf numFmtId="0" fontId="19" fillId="0" borderId="0" xfId="0" applyFont="1" applyFill="1" applyBorder="1"/>
    <xf numFmtId="0" fontId="19" fillId="0" borderId="0" xfId="0" applyFont="1" applyAlignment="1">
      <alignment horizontal="center" vertical="center"/>
    </xf>
    <xf numFmtId="44" fontId="19" fillId="0" borderId="0" xfId="1" applyFont="1" applyAlignment="1">
      <alignment vertical="center"/>
    </xf>
    <xf numFmtId="0" fontId="19" fillId="0" borderId="0" xfId="0" applyFont="1" applyFill="1"/>
    <xf numFmtId="49" fontId="19" fillId="0" borderId="0" xfId="0" applyNumberFormat="1" applyFont="1" applyFill="1"/>
    <xf numFmtId="0" fontId="19" fillId="0" borderId="0" xfId="0" applyFont="1" applyFill="1" applyAlignment="1">
      <alignment wrapText="1"/>
    </xf>
    <xf numFmtId="44" fontId="18" fillId="5" borderId="0" xfId="1" applyFont="1" applyFill="1" applyBorder="1" applyAlignment="1">
      <alignment vertical="center"/>
    </xf>
    <xf numFmtId="0" fontId="18" fillId="0" borderId="0" xfId="0" applyFont="1" applyFill="1" applyBorder="1" applyAlignment="1">
      <alignment vertical="center"/>
    </xf>
    <xf numFmtId="49" fontId="18" fillId="0" borderId="0" xfId="0" applyNumberFormat="1"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Alignment="1">
      <alignment vertical="center"/>
    </xf>
    <xf numFmtId="49" fontId="19" fillId="0" borderId="0" xfId="0" applyNumberFormat="1" applyFont="1" applyFill="1" applyAlignment="1">
      <alignment vertical="center"/>
    </xf>
    <xf numFmtId="0" fontId="19" fillId="0" borderId="0" xfId="0" applyFont="1" applyFill="1" applyAlignment="1">
      <alignment vertical="center" wrapText="1"/>
    </xf>
    <xf numFmtId="0" fontId="19" fillId="6" borderId="0" xfId="0" applyFont="1" applyFill="1" applyAlignment="1">
      <alignment horizontal="center" vertical="center"/>
    </xf>
    <xf numFmtId="44" fontId="29" fillId="6" borderId="0" xfId="1" applyFont="1" applyFill="1" applyBorder="1" applyAlignment="1">
      <alignment vertical="center"/>
    </xf>
    <xf numFmtId="44" fontId="30" fillId="6" borderId="0" xfId="1" applyFont="1" applyFill="1" applyBorder="1" applyAlignment="1">
      <alignment vertical="center"/>
    </xf>
    <xf numFmtId="2" fontId="29" fillId="6" borderId="0" xfId="1" applyNumberFormat="1" applyFont="1" applyFill="1" applyBorder="1" applyAlignment="1">
      <alignment vertical="center"/>
    </xf>
    <xf numFmtId="0" fontId="18" fillId="5" borderId="0" xfId="0" applyNumberFormat="1" applyFont="1" applyFill="1" applyBorder="1" applyAlignment="1">
      <alignment horizontal="center" vertical="center" wrapText="1"/>
    </xf>
    <xf numFmtId="0" fontId="19" fillId="6" borderId="0" xfId="0" applyNumberFormat="1" applyFont="1" applyFill="1" applyAlignment="1">
      <alignment horizontal="center" vertical="center"/>
    </xf>
    <xf numFmtId="44" fontId="18" fillId="5" borderId="0" xfId="0" applyNumberFormat="1" applyFont="1" applyFill="1" applyBorder="1" applyAlignment="1">
      <alignment vertical="center"/>
    </xf>
    <xf numFmtId="0" fontId="31" fillId="7" borderId="0" xfId="0" applyNumberFormat="1" applyFont="1" applyFill="1" applyAlignment="1">
      <alignment horizontal="center" vertical="center"/>
    </xf>
    <xf numFmtId="0" fontId="31" fillId="7" borderId="0" xfId="0" applyFont="1" applyFill="1" applyAlignment="1">
      <alignment horizontal="center" vertical="center"/>
    </xf>
    <xf numFmtId="44" fontId="31" fillId="7" borderId="0" xfId="0" applyNumberFormat="1" applyFont="1" applyFill="1" applyAlignment="1">
      <alignment vertical="center"/>
    </xf>
    <xf numFmtId="44" fontId="31" fillId="7" borderId="0" xfId="1" applyFont="1" applyFill="1" applyAlignment="1">
      <alignment vertical="center"/>
    </xf>
    <xf numFmtId="168" fontId="31" fillId="7" borderId="0" xfId="0" applyNumberFormat="1" applyFont="1" applyFill="1" applyAlignment="1">
      <alignment horizontal="center" vertical="center" wrapText="1"/>
    </xf>
    <xf numFmtId="0" fontId="31" fillId="7" borderId="0" xfId="0" applyFont="1" applyFill="1" applyAlignment="1">
      <alignment horizontal="center" vertical="center" wrapText="1"/>
    </xf>
    <xf numFmtId="44" fontId="19" fillId="0" borderId="0" xfId="0" applyNumberFormat="1" applyFont="1" applyAlignment="1">
      <alignment horizontal="left" vertical="center" wrapText="1"/>
    </xf>
    <xf numFmtId="49" fontId="19" fillId="0" borderId="0" xfId="0" applyNumberFormat="1" applyFont="1" applyAlignment="1">
      <alignment horizontal="center" vertical="center"/>
    </xf>
    <xf numFmtId="49" fontId="31" fillId="7" borderId="0" xfId="0" applyNumberFormat="1" applyFont="1" applyFill="1" applyAlignment="1">
      <alignment horizontal="center" vertical="center" wrapText="1"/>
    </xf>
    <xf numFmtId="44" fontId="19" fillId="0" borderId="0" xfId="0" applyNumberFormat="1" applyFont="1" applyAlignment="1">
      <alignment horizontal="center" vertical="center"/>
    </xf>
    <xf numFmtId="0" fontId="19" fillId="0" borderId="0" xfId="0" applyFont="1" applyAlignment="1">
      <alignment horizontal="center" vertical="center"/>
    </xf>
    <xf numFmtId="44" fontId="19" fillId="0" borderId="0" xfId="1" applyFont="1" applyAlignment="1">
      <alignment vertical="center"/>
    </xf>
    <xf numFmtId="0" fontId="19" fillId="0" borderId="0" xfId="0" applyFont="1" applyFill="1" applyBorder="1" applyAlignment="1">
      <alignment vertical="center"/>
    </xf>
    <xf numFmtId="0" fontId="19" fillId="0" borderId="0" xfId="0" applyFont="1" applyFill="1" applyAlignment="1">
      <alignment vertical="center"/>
    </xf>
    <xf numFmtId="49" fontId="19" fillId="0" borderId="0" xfId="0" applyNumberFormat="1" applyFont="1" applyFill="1" applyAlignment="1">
      <alignment vertical="center"/>
    </xf>
    <xf numFmtId="0" fontId="19" fillId="0" borderId="0" xfId="0" applyFont="1" applyFill="1" applyAlignment="1">
      <alignment vertical="center" wrapText="1"/>
    </xf>
    <xf numFmtId="44" fontId="19" fillId="0" borderId="0" xfId="0" applyNumberFormat="1" applyFont="1" applyAlignment="1">
      <alignment horizontal="left" vertical="center" wrapText="1"/>
    </xf>
    <xf numFmtId="49" fontId="19" fillId="0" borderId="0" xfId="0" applyNumberFormat="1" applyFont="1" applyAlignment="1">
      <alignment horizontal="center" vertical="center"/>
    </xf>
    <xf numFmtId="44" fontId="19" fillId="0" borderId="0" xfId="0" applyNumberFormat="1" applyFont="1" applyAlignment="1">
      <alignment horizontal="center" vertical="center"/>
    </xf>
    <xf numFmtId="0" fontId="19" fillId="0" borderId="0" xfId="0" applyFont="1" applyFill="1" applyBorder="1"/>
    <xf numFmtId="44" fontId="19" fillId="0" borderId="0" xfId="1" applyFont="1" applyAlignment="1">
      <alignment vertical="center"/>
    </xf>
    <xf numFmtId="0" fontId="19" fillId="0" borderId="0" xfId="0" applyFont="1" applyFill="1"/>
    <xf numFmtId="49" fontId="19" fillId="0" borderId="0" xfId="0" applyNumberFormat="1" applyFont="1" applyFill="1"/>
    <xf numFmtId="0" fontId="19" fillId="0" borderId="0" xfId="0" applyFont="1" applyFill="1" applyAlignment="1">
      <alignment wrapText="1"/>
    </xf>
    <xf numFmtId="44" fontId="18" fillId="5" borderId="0" xfId="1" applyFont="1" applyFill="1" applyBorder="1" applyAlignment="1">
      <alignment vertical="center"/>
    </xf>
    <xf numFmtId="0" fontId="18" fillId="0" borderId="0" xfId="0" applyFont="1" applyFill="1" applyBorder="1" applyAlignment="1">
      <alignment vertical="center"/>
    </xf>
    <xf numFmtId="49" fontId="18" fillId="0" borderId="0" xfId="0" applyNumberFormat="1"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Alignment="1">
      <alignment vertical="center"/>
    </xf>
    <xf numFmtId="49" fontId="19" fillId="0" borderId="0" xfId="0" applyNumberFormat="1" applyFont="1" applyFill="1" applyAlignment="1">
      <alignment vertical="center"/>
    </xf>
    <xf numFmtId="0" fontId="19" fillId="0" borderId="0" xfId="0" applyFont="1" applyFill="1" applyAlignment="1">
      <alignment vertical="center" wrapText="1"/>
    </xf>
    <xf numFmtId="0" fontId="19" fillId="6" borderId="0" xfId="0" applyFont="1" applyFill="1" applyAlignment="1">
      <alignment horizontal="center" vertical="center"/>
    </xf>
    <xf numFmtId="44" fontId="29" fillId="6" borderId="0" xfId="1" applyFont="1" applyFill="1" applyBorder="1" applyAlignment="1">
      <alignment vertical="center"/>
    </xf>
    <xf numFmtId="44" fontId="30" fillId="6" borderId="0" xfId="1" applyFont="1" applyFill="1" applyBorder="1" applyAlignment="1">
      <alignment vertical="center"/>
    </xf>
    <xf numFmtId="2" fontId="29" fillId="6" borderId="0" xfId="1" applyNumberFormat="1" applyFont="1" applyFill="1" applyBorder="1" applyAlignment="1">
      <alignment vertical="center"/>
    </xf>
    <xf numFmtId="0" fontId="18" fillId="5" borderId="0" xfId="0" applyNumberFormat="1" applyFont="1" applyFill="1" applyBorder="1" applyAlignment="1">
      <alignment horizontal="center" vertical="center" wrapText="1"/>
    </xf>
    <xf numFmtId="0" fontId="19" fillId="6" borderId="0" xfId="0" applyNumberFormat="1" applyFont="1" applyFill="1" applyAlignment="1">
      <alignment horizontal="center" vertical="center"/>
    </xf>
    <xf numFmtId="44" fontId="18" fillId="5" borderId="0" xfId="0" applyNumberFormat="1" applyFont="1" applyFill="1" applyBorder="1" applyAlignment="1">
      <alignment vertical="center"/>
    </xf>
    <xf numFmtId="0" fontId="31" fillId="7" borderId="0" xfId="0" applyNumberFormat="1" applyFont="1" applyFill="1" applyAlignment="1">
      <alignment horizontal="center" vertical="center"/>
    </xf>
    <xf numFmtId="0" fontId="31" fillId="7" borderId="0" xfId="0" applyFont="1" applyFill="1" applyAlignment="1">
      <alignment horizontal="center" vertical="center"/>
    </xf>
    <xf numFmtId="44" fontId="31" fillId="7" borderId="0" xfId="0" applyNumberFormat="1" applyFont="1" applyFill="1" applyAlignment="1">
      <alignment vertical="center"/>
    </xf>
    <xf numFmtId="44" fontId="31" fillId="7" borderId="0" xfId="1" applyFont="1" applyFill="1" applyAlignment="1">
      <alignment vertical="center"/>
    </xf>
    <xf numFmtId="168" fontId="31" fillId="7" borderId="0" xfId="0" applyNumberFormat="1" applyFont="1" applyFill="1" applyAlignment="1">
      <alignment horizontal="center" vertical="center" wrapText="1"/>
    </xf>
    <xf numFmtId="0" fontId="31" fillId="7" borderId="0" xfId="0" applyFont="1" applyFill="1" applyAlignment="1">
      <alignment horizontal="center" vertical="center" wrapText="1"/>
    </xf>
    <xf numFmtId="44" fontId="19" fillId="0" borderId="0" xfId="0" applyNumberFormat="1" applyFont="1" applyAlignment="1">
      <alignment horizontal="left" vertical="center" wrapText="1"/>
    </xf>
    <xf numFmtId="49" fontId="19" fillId="0" borderId="0" xfId="0" applyNumberFormat="1" applyFont="1" applyAlignment="1">
      <alignment horizontal="center" vertical="center"/>
    </xf>
    <xf numFmtId="49" fontId="31" fillId="7" borderId="0" xfId="0" applyNumberFormat="1" applyFont="1" applyFill="1" applyAlignment="1">
      <alignment horizontal="center" vertical="center" wrapText="1"/>
    </xf>
    <xf numFmtId="44" fontId="19" fillId="0" borderId="0" xfId="0" applyNumberFormat="1" applyFont="1" applyAlignment="1">
      <alignment horizontal="center" vertical="center"/>
    </xf>
    <xf numFmtId="0" fontId="34" fillId="0" borderId="0" xfId="0" applyNumberFormat="1" applyFont="1" applyAlignment="1">
      <alignment horizontal="center" vertical="center"/>
    </xf>
    <xf numFmtId="0" fontId="0" fillId="0" borderId="0" xfId="0"/>
    <xf numFmtId="2" fontId="34" fillId="0" borderId="0" xfId="0" applyNumberFormat="1" applyFont="1" applyFill="1" applyAlignment="1">
      <alignment horizontal="center" vertical="center"/>
    </xf>
    <xf numFmtId="0" fontId="19" fillId="0" borderId="0" xfId="0" applyFont="1" applyAlignment="1">
      <alignment horizontal="center" vertical="center"/>
    </xf>
    <xf numFmtId="1" fontId="90" fillId="0" borderId="0" xfId="6491" applyNumberFormat="1" applyFont="1" applyFill="1" applyBorder="1" applyAlignment="1">
      <alignment horizontal="center" vertical="center" wrapText="1"/>
    </xf>
    <xf numFmtId="0" fontId="19" fillId="0" borderId="0" xfId="0" applyFont="1" applyAlignment="1">
      <alignment horizontal="center" vertical="center"/>
    </xf>
    <xf numFmtId="1" fontId="90" fillId="0" borderId="0" xfId="6491" applyNumberFormat="1" applyFont="1" applyFill="1" applyBorder="1" applyAlignment="1">
      <alignment horizontal="center" vertical="center" wrapText="1"/>
    </xf>
    <xf numFmtId="0" fontId="0" fillId="0" borderId="0" xfId="0"/>
    <xf numFmtId="2" fontId="34" fillId="0" borderId="0" xfId="0" applyNumberFormat="1" applyFont="1" applyFill="1" applyAlignment="1">
      <alignment horizontal="center" vertical="center"/>
    </xf>
    <xf numFmtId="0" fontId="34" fillId="0" borderId="0" xfId="0" applyNumberFormat="1" applyFont="1" applyFill="1" applyAlignment="1">
      <alignment horizontal="center" vertical="center"/>
    </xf>
    <xf numFmtId="0" fontId="19" fillId="0" borderId="0" xfId="0" applyNumberFormat="1" applyFont="1" applyAlignment="1">
      <alignment horizontal="center" vertical="center"/>
    </xf>
    <xf numFmtId="0" fontId="19" fillId="0" borderId="0" xfId="0" applyFont="1" applyAlignment="1">
      <alignment horizontal="center" vertical="center"/>
    </xf>
    <xf numFmtId="2" fontId="29" fillId="6" borderId="0" xfId="1" applyNumberFormat="1" applyFont="1" applyFill="1" applyBorder="1" applyAlignment="1">
      <alignment horizontal="right" vertical="center"/>
    </xf>
    <xf numFmtId="1" fontId="18" fillId="5" borderId="0" xfId="0" applyNumberFormat="1" applyFont="1" applyFill="1" applyBorder="1" applyAlignment="1">
      <alignment horizontal="center" vertical="center" wrapText="1"/>
    </xf>
    <xf numFmtId="166" fontId="32" fillId="0" borderId="0" xfId="0" applyNumberFormat="1" applyFont="1" applyBorder="1" applyAlignment="1">
      <alignment horizontal="center" vertical="center"/>
    </xf>
    <xf numFmtId="1" fontId="32" fillId="0" borderId="0" xfId="0" applyNumberFormat="1" applyFont="1" applyBorder="1" applyAlignment="1">
      <alignment vertical="center"/>
    </xf>
    <xf numFmtId="0" fontId="32" fillId="0" borderId="0" xfId="0" applyFont="1" applyAlignment="1">
      <alignment horizontal="center" vertical="center"/>
    </xf>
    <xf numFmtId="1" fontId="32" fillId="0" borderId="0" xfId="0" applyNumberFormat="1" applyFont="1" applyBorder="1" applyAlignment="1">
      <alignment horizontal="center" vertical="center"/>
    </xf>
    <xf numFmtId="1" fontId="34" fillId="44" borderId="5" xfId="0" applyNumberFormat="1" applyFont="1" applyFill="1" applyBorder="1" applyAlignment="1">
      <alignment horizontal="center" vertical="center" wrapText="1"/>
    </xf>
    <xf numFmtId="0" fontId="34" fillId="44" borderId="44" xfId="0" applyFont="1" applyFill="1" applyBorder="1" applyAlignment="1">
      <alignment horizontal="center" vertical="center" wrapText="1"/>
    </xf>
    <xf numFmtId="0" fontId="0" fillId="0" borderId="0" xfId="0"/>
    <xf numFmtId="0" fontId="34" fillId="0" borderId="0" xfId="0" applyNumberFormat="1" applyFont="1" applyAlignment="1">
      <alignment horizontal="center" vertical="center"/>
    </xf>
    <xf numFmtId="2" fontId="34" fillId="0" borderId="0" xfId="0" applyNumberFormat="1" applyFont="1" applyFill="1" applyAlignment="1">
      <alignment horizontal="center" vertical="center"/>
    </xf>
    <xf numFmtId="0" fontId="34" fillId="0" borderId="0" xfId="0" applyNumberFormat="1" applyFont="1" applyFill="1" applyAlignment="1">
      <alignment horizontal="center" vertical="center"/>
    </xf>
    <xf numFmtId="0" fontId="19" fillId="0" borderId="0" xfId="0" applyNumberFormat="1" applyFont="1" applyAlignment="1">
      <alignment horizontal="center" vertical="center"/>
    </xf>
    <xf numFmtId="0" fontId="19" fillId="0" borderId="0" xfId="0" applyFont="1" applyAlignment="1">
      <alignment horizontal="center" vertical="center"/>
    </xf>
    <xf numFmtId="0" fontId="0" fillId="0" borderId="0" xfId="0"/>
    <xf numFmtId="44" fontId="34" fillId="0" borderId="0" xfId="0" applyNumberFormat="1" applyFont="1" applyFill="1" applyAlignment="1">
      <alignment horizontal="left" vertical="center" wrapText="1"/>
    </xf>
    <xf numFmtId="44" fontId="34" fillId="0" borderId="0" xfId="0" applyNumberFormat="1" applyFont="1" applyFill="1" applyAlignment="1">
      <alignment horizontal="center" vertical="center"/>
    </xf>
    <xf numFmtId="0" fontId="19" fillId="0" borderId="0" xfId="0" applyNumberFormat="1" applyFont="1" applyAlignment="1">
      <alignment horizontal="center" vertical="center"/>
    </xf>
    <xf numFmtId="0" fontId="19" fillId="0" borderId="0" xfId="0" applyFont="1" applyAlignment="1">
      <alignment horizontal="center" vertical="center"/>
    </xf>
    <xf numFmtId="174" fontId="19" fillId="0" borderId="0" xfId="0" applyNumberFormat="1" applyFont="1" applyFill="1" applyAlignment="1">
      <alignment horizontal="center" vertical="center"/>
    </xf>
    <xf numFmtId="1" fontId="90" fillId="0" borderId="0" xfId="6491" applyNumberFormat="1" applyFont="1" applyFill="1" applyBorder="1" applyAlignment="1">
      <alignment horizontal="center" vertical="center" wrapText="1"/>
    </xf>
    <xf numFmtId="0" fontId="0" fillId="0" borderId="0" xfId="0"/>
    <xf numFmtId="174" fontId="90" fillId="0" borderId="0" xfId="6491" applyNumberFormat="1" applyFont="1" applyFill="1" applyBorder="1" applyAlignment="1">
      <alignment horizontal="center" vertical="center" wrapText="1"/>
    </xf>
    <xf numFmtId="0" fontId="19" fillId="0" borderId="0" xfId="0" applyFont="1" applyAlignment="1">
      <alignment horizontal="center" vertical="center"/>
    </xf>
    <xf numFmtId="1" fontId="90" fillId="0" borderId="0" xfId="6491" applyNumberFormat="1" applyFont="1" applyFill="1" applyBorder="1" applyAlignment="1">
      <alignment horizontal="center" vertical="center" wrapText="1"/>
    </xf>
    <xf numFmtId="0" fontId="0" fillId="0" borderId="0" xfId="0"/>
    <xf numFmtId="166" fontId="32" fillId="0" borderId="0" xfId="0" applyNumberFormat="1" applyFont="1" applyBorder="1" applyAlignment="1">
      <alignment horizontal="right" vertical="center"/>
    </xf>
    <xf numFmtId="1" fontId="32" fillId="0" borderId="0" xfId="0" applyNumberFormat="1" applyFont="1" applyBorder="1" applyAlignment="1">
      <alignment vertical="center"/>
    </xf>
    <xf numFmtId="0" fontId="32" fillId="0" borderId="0" xfId="0"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166" fontId="92" fillId="44" borderId="46" xfId="10074" applyNumberFormat="1" applyFill="1" applyBorder="1" applyAlignment="1">
      <alignment horizontal="center" vertical="center" wrapText="1"/>
    </xf>
    <xf numFmtId="164" fontId="34" fillId="44" borderId="5" xfId="0" applyNumberFormat="1" applyFont="1" applyFill="1" applyBorder="1" applyAlignment="1">
      <alignment horizontal="center" vertical="center"/>
    </xf>
    <xf numFmtId="2" fontId="34" fillId="44" borderId="5" xfId="0" applyNumberFormat="1" applyFont="1" applyFill="1" applyBorder="1" applyAlignment="1">
      <alignment horizontal="center" vertical="center"/>
    </xf>
    <xf numFmtId="1" fontId="34" fillId="44" borderId="14" xfId="0" applyNumberFormat="1" applyFont="1" applyFill="1" applyBorder="1" applyAlignment="1">
      <alignment horizontal="center" vertical="center" wrapText="1"/>
    </xf>
    <xf numFmtId="0" fontId="0" fillId="0" borderId="36" xfId="0" applyBorder="1" applyAlignment="1">
      <alignment horizontal="center" vertical="center" wrapText="1"/>
    </xf>
    <xf numFmtId="0" fontId="0" fillId="0" borderId="0" xfId="0"/>
    <xf numFmtId="1" fontId="90" fillId="0" borderId="0" xfId="6491" applyNumberFormat="1" applyFont="1" applyFill="1" applyBorder="1" applyAlignment="1">
      <alignment horizontal="center" vertical="center" wrapText="1"/>
    </xf>
    <xf numFmtId="166" fontId="0" fillId="0" borderId="4" xfId="0" applyNumberFormat="1" applyBorder="1" applyAlignment="1">
      <alignment horizontal="center" vertical="center"/>
    </xf>
    <xf numFmtId="0" fontId="0" fillId="0" borderId="34" xfId="0" applyBorder="1"/>
    <xf numFmtId="0" fontId="0" fillId="0" borderId="35" xfId="0" applyBorder="1" applyAlignment="1">
      <alignment horizontal="center" vertical="center"/>
    </xf>
    <xf numFmtId="0" fontId="0" fillId="0" borderId="35" xfId="0" applyBorder="1" applyAlignment="1">
      <alignment horizontal="center" vertical="center" wrapText="1"/>
    </xf>
    <xf numFmtId="0" fontId="34" fillId="44" borderId="14" xfId="0" applyFont="1" applyFill="1" applyBorder="1" applyAlignment="1">
      <alignment horizontal="left" vertical="center" wrapText="1"/>
    </xf>
    <xf numFmtId="0" fontId="19" fillId="0" borderId="0" xfId="0" applyNumberFormat="1" applyFont="1" applyAlignment="1">
      <alignment horizontal="center" vertical="center"/>
    </xf>
    <xf numFmtId="0" fontId="19" fillId="0" borderId="0" xfId="0" applyFont="1" applyAlignment="1">
      <alignment horizontal="center" vertical="center"/>
    </xf>
    <xf numFmtId="0" fontId="0" fillId="0" borderId="0" xfId="0"/>
    <xf numFmtId="1" fontId="90" fillId="0" borderId="0" xfId="6491" applyNumberFormat="1" applyFont="1" applyFill="1" applyBorder="1" applyAlignment="1">
      <alignment horizontal="center" vertical="center" wrapText="1"/>
    </xf>
    <xf numFmtId="0" fontId="19" fillId="0" borderId="0" xfId="0" applyFont="1" applyAlignment="1">
      <alignment horizontal="center" vertical="center"/>
    </xf>
    <xf numFmtId="0" fontId="90" fillId="0" borderId="0" xfId="6491" applyNumberFormat="1" applyFont="1" applyFill="1" applyBorder="1" applyAlignment="1">
      <alignment horizontal="center" vertical="center" wrapText="1"/>
    </xf>
    <xf numFmtId="0" fontId="90" fillId="0" borderId="0" xfId="6491" applyNumberFormat="1" applyFont="1" applyFill="1" applyBorder="1" applyAlignment="1">
      <alignment horizontal="center" vertical="center" wrapText="1"/>
    </xf>
    <xf numFmtId="0" fontId="0" fillId="0" borderId="0" xfId="0"/>
    <xf numFmtId="0" fontId="0" fillId="0" borderId="0" xfId="0" applyAlignment="1">
      <alignment horizontal="center" wrapText="1"/>
    </xf>
    <xf numFmtId="0" fontId="92" fillId="0" borderId="4" xfId="10074" applyBorder="1" applyAlignment="1">
      <alignment horizontal="center" wrapText="1"/>
    </xf>
    <xf numFmtId="0" fontId="0" fillId="0" borderId="0" xfId="0"/>
    <xf numFmtId="166" fontId="32" fillId="0" borderId="0" xfId="0" applyNumberFormat="1" applyFont="1" applyBorder="1" applyAlignment="1">
      <alignment horizontal="right" vertical="center"/>
    </xf>
    <xf numFmtId="0" fontId="34" fillId="0" borderId="0" xfId="0" applyNumberFormat="1" applyFont="1" applyAlignment="1">
      <alignment horizontal="center" vertical="center"/>
    </xf>
    <xf numFmtId="2" fontId="34" fillId="0" borderId="0" xfId="0" applyNumberFormat="1" applyFont="1" applyFill="1" applyAlignment="1">
      <alignment horizontal="center" vertical="center"/>
    </xf>
    <xf numFmtId="0" fontId="19" fillId="0" borderId="0" xfId="0" applyFont="1" applyAlignment="1">
      <alignment horizontal="center" vertical="center"/>
    </xf>
    <xf numFmtId="166" fontId="0" fillId="44" borderId="4" xfId="0" applyNumberFormat="1" applyFill="1" applyBorder="1" applyAlignment="1">
      <alignment horizontal="center" vertical="center"/>
    </xf>
    <xf numFmtId="166" fontId="91" fillId="47" borderId="4" xfId="0" applyNumberFormat="1" applyFont="1" applyFill="1" applyBorder="1" applyAlignment="1">
      <alignment horizontal="center" vertical="center"/>
    </xf>
    <xf numFmtId="168" fontId="34" fillId="0" borderId="0" xfId="0" applyNumberFormat="1" applyFont="1" applyFill="1" applyAlignment="1">
      <alignment horizontal="center" vertical="center"/>
    </xf>
    <xf numFmtId="2" fontId="34" fillId="44" borderId="14" xfId="0" applyNumberFormat="1" applyFont="1" applyFill="1" applyBorder="1" applyAlignment="1">
      <alignment horizontal="center" vertical="center"/>
    </xf>
    <xf numFmtId="164" fontId="34" fillId="44" borderId="14" xfId="0" applyNumberFormat="1" applyFont="1" applyFill="1" applyBorder="1" applyAlignment="1">
      <alignment horizontal="center" vertical="center"/>
    </xf>
    <xf numFmtId="44" fontId="34" fillId="44" borderId="14" xfId="0" applyNumberFormat="1" applyFont="1" applyFill="1" applyBorder="1" applyAlignment="1">
      <alignment horizontal="center" vertical="center"/>
    </xf>
    <xf numFmtId="0" fontId="68" fillId="44" borderId="5" xfId="0" applyFont="1" applyFill="1" applyBorder="1" applyAlignment="1">
      <alignment vertical="center" wrapText="1"/>
    </xf>
    <xf numFmtId="0" fontId="0" fillId="0" borderId="0" xfId="0"/>
    <xf numFmtId="0" fontId="19" fillId="0" borderId="0" xfId="0" applyFont="1" applyFill="1" applyBorder="1"/>
    <xf numFmtId="0" fontId="19" fillId="0" borderId="0" xfId="0" applyFont="1" applyAlignment="1">
      <alignment horizontal="center" vertical="center"/>
    </xf>
    <xf numFmtId="44" fontId="19" fillId="0" borderId="0" xfId="1" applyFont="1" applyAlignment="1">
      <alignment vertical="center"/>
    </xf>
    <xf numFmtId="0" fontId="19" fillId="0" borderId="0" xfId="0" applyFont="1" applyFill="1"/>
    <xf numFmtId="49" fontId="19" fillId="0" borderId="0" xfId="0" applyNumberFormat="1" applyFont="1" applyFill="1"/>
    <xf numFmtId="0" fontId="19" fillId="0" borderId="0" xfId="0" applyFont="1" applyFill="1" applyAlignment="1">
      <alignment wrapText="1"/>
    </xf>
    <xf numFmtId="44" fontId="18" fillId="5" borderId="0" xfId="1" applyFont="1" applyFill="1" applyBorder="1" applyAlignment="1">
      <alignment vertical="center"/>
    </xf>
    <xf numFmtId="0" fontId="18" fillId="0" borderId="0" xfId="0" applyFont="1" applyFill="1" applyBorder="1" applyAlignment="1">
      <alignment vertical="center"/>
    </xf>
    <xf numFmtId="49" fontId="18" fillId="0" borderId="0" xfId="0" applyNumberFormat="1"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Alignment="1">
      <alignment vertical="center"/>
    </xf>
    <xf numFmtId="49" fontId="19" fillId="0" borderId="0" xfId="0" applyNumberFormat="1" applyFont="1" applyFill="1" applyAlignment="1">
      <alignment vertical="center"/>
    </xf>
    <xf numFmtId="0" fontId="19" fillId="0" borderId="0" xfId="0" applyFont="1" applyFill="1" applyAlignment="1">
      <alignment vertical="center" wrapText="1"/>
    </xf>
    <xf numFmtId="0" fontId="19" fillId="6" borderId="0" xfId="0" applyFont="1" applyFill="1" applyAlignment="1">
      <alignment horizontal="center" vertical="center"/>
    </xf>
    <xf numFmtId="44" fontId="29" fillId="6" borderId="0" xfId="1" applyFont="1" applyFill="1" applyBorder="1" applyAlignment="1">
      <alignment vertical="center"/>
    </xf>
    <xf numFmtId="44" fontId="30" fillId="6" borderId="0" xfId="1" applyFont="1" applyFill="1" applyBorder="1" applyAlignment="1">
      <alignment vertical="center"/>
    </xf>
    <xf numFmtId="2" fontId="29" fillId="6" borderId="0" xfId="1" applyNumberFormat="1" applyFont="1" applyFill="1" applyBorder="1" applyAlignment="1">
      <alignment vertical="center"/>
    </xf>
    <xf numFmtId="0" fontId="18" fillId="5" borderId="0" xfId="0" applyNumberFormat="1" applyFont="1" applyFill="1" applyBorder="1" applyAlignment="1">
      <alignment horizontal="center" vertical="center" wrapText="1"/>
    </xf>
    <xf numFmtId="44" fontId="19" fillId="0" borderId="0" xfId="0" applyNumberFormat="1" applyFont="1" applyAlignment="1">
      <alignment horizontal="center" vertical="center"/>
    </xf>
    <xf numFmtId="0" fontId="19" fillId="6" borderId="0" xfId="0" applyNumberFormat="1" applyFont="1" applyFill="1" applyAlignment="1">
      <alignment horizontal="center" vertical="center"/>
    </xf>
    <xf numFmtId="0" fontId="0" fillId="0" borderId="0" xfId="0" applyAlignment="1">
      <alignment wrapText="1"/>
    </xf>
    <xf numFmtId="44" fontId="18" fillId="5" borderId="0" xfId="0" applyNumberFormat="1" applyFont="1" applyFill="1" applyBorder="1" applyAlignment="1">
      <alignment vertical="center"/>
    </xf>
    <xf numFmtId="0" fontId="31" fillId="7" borderId="0" xfId="0" applyNumberFormat="1" applyFont="1" applyFill="1" applyAlignment="1">
      <alignment horizontal="center" vertical="center"/>
    </xf>
    <xf numFmtId="0" fontId="31" fillId="7" borderId="0" xfId="0" applyFont="1" applyFill="1" applyAlignment="1">
      <alignment horizontal="center" vertical="center"/>
    </xf>
    <xf numFmtId="44" fontId="31" fillId="7" borderId="0" xfId="0" applyNumberFormat="1" applyFont="1" applyFill="1" applyAlignment="1">
      <alignment vertical="center"/>
    </xf>
    <xf numFmtId="44" fontId="31" fillId="7" borderId="0" xfId="1" applyFont="1" applyFill="1" applyAlignment="1">
      <alignment vertical="center"/>
    </xf>
    <xf numFmtId="168" fontId="31" fillId="7" borderId="0" xfId="0" applyNumberFormat="1" applyFont="1" applyFill="1" applyAlignment="1">
      <alignment horizontal="center" vertical="center" wrapText="1"/>
    </xf>
    <xf numFmtId="1" fontId="32" fillId="0" borderId="0" xfId="0" applyNumberFormat="1" applyFont="1" applyBorder="1" applyAlignment="1">
      <alignment vertical="center"/>
    </xf>
    <xf numFmtId="0" fontId="32" fillId="0" borderId="0" xfId="0" applyFont="1" applyAlignment="1">
      <alignment horizontal="center" vertical="center"/>
    </xf>
    <xf numFmtId="0" fontId="0" fillId="0" borderId="0" xfId="0" applyAlignment="1">
      <alignment horizontal="center"/>
    </xf>
    <xf numFmtId="0" fontId="31" fillId="7" borderId="0" xfId="0" applyFont="1" applyFill="1" applyAlignment="1">
      <alignment horizontal="center" vertical="center" wrapText="1"/>
    </xf>
    <xf numFmtId="44" fontId="19" fillId="0" borderId="0" xfId="0" applyNumberFormat="1" applyFont="1" applyAlignment="1">
      <alignment horizontal="left" vertical="center" wrapText="1"/>
    </xf>
    <xf numFmtId="44" fontId="0" fillId="0" borderId="0" xfId="0" applyNumberFormat="1"/>
    <xf numFmtId="49" fontId="19" fillId="0" borderId="0" xfId="0" applyNumberFormat="1" applyFont="1" applyAlignment="1">
      <alignment horizontal="center" vertical="center"/>
    </xf>
    <xf numFmtId="49" fontId="31" fillId="7" borderId="0" xfId="0" applyNumberFormat="1" applyFont="1" applyFill="1" applyAlignment="1">
      <alignment horizontal="center" vertical="center" wrapText="1"/>
    </xf>
    <xf numFmtId="49" fontId="0" fillId="0" borderId="0" xfId="0" applyNumberFormat="1"/>
    <xf numFmtId="0" fontId="68" fillId="44" borderId="14" xfId="0" applyFont="1" applyFill="1" applyBorder="1" applyAlignment="1">
      <alignment vertical="center" wrapText="1"/>
    </xf>
    <xf numFmtId="0" fontId="2" fillId="0" borderId="20" xfId="0" applyFont="1" applyBorder="1" applyAlignment="1">
      <alignment horizontal="center" vertical="center"/>
    </xf>
    <xf numFmtId="0" fontId="2" fillId="0" borderId="7" xfId="0" applyFont="1" applyBorder="1" applyAlignment="1">
      <alignment horizontal="center" vertical="center"/>
    </xf>
    <xf numFmtId="166" fontId="28" fillId="46" borderId="9" xfId="0" applyNumberFormat="1" applyFont="1" applyFill="1" applyBorder="1" applyAlignment="1">
      <alignment horizontal="center" vertical="center"/>
    </xf>
    <xf numFmtId="166" fontId="28" fillId="0" borderId="13" xfId="0" applyNumberFormat="1" applyFont="1" applyBorder="1" applyAlignment="1">
      <alignment horizontal="center" vertical="center"/>
    </xf>
    <xf numFmtId="166" fontId="28" fillId="46" borderId="11" xfId="0" applyNumberFormat="1" applyFont="1" applyFill="1" applyBorder="1" applyAlignment="1">
      <alignment horizontal="center" vertical="center"/>
    </xf>
    <xf numFmtId="166" fontId="28" fillId="46" borderId="12" xfId="0" applyNumberFormat="1" applyFont="1" applyFill="1" applyBorder="1" applyAlignment="1">
      <alignment horizontal="center" vertical="center"/>
    </xf>
    <xf numFmtId="166" fontId="12" fillId="10" borderId="0" xfId="0" applyNumberFormat="1" applyFont="1" applyFill="1" applyBorder="1" applyAlignment="1">
      <alignment horizontal="center" vertical="center"/>
    </xf>
    <xf numFmtId="166" fontId="12" fillId="10" borderId="9" xfId="0" applyNumberFormat="1" applyFont="1" applyFill="1" applyBorder="1" applyAlignment="1">
      <alignment horizontal="center" vertical="center"/>
    </xf>
    <xf numFmtId="166" fontId="12" fillId="10" borderId="11" xfId="0" applyNumberFormat="1" applyFont="1" applyFill="1" applyBorder="1" applyAlignment="1">
      <alignment horizontal="center" vertical="center"/>
    </xf>
    <xf numFmtId="166" fontId="12" fillId="0" borderId="11" xfId="0" applyNumberFormat="1" applyFont="1" applyFill="1" applyBorder="1" applyAlignment="1">
      <alignment horizontal="center" vertical="center"/>
    </xf>
    <xf numFmtId="166" fontId="12" fillId="0" borderId="12" xfId="0" applyNumberFormat="1" applyFont="1" applyFill="1" applyBorder="1" applyAlignment="1">
      <alignment horizontal="center" vertical="center"/>
    </xf>
    <xf numFmtId="166" fontId="12" fillId="10" borderId="51" xfId="0" applyNumberFormat="1" applyFont="1" applyFill="1" applyBorder="1" applyAlignment="1">
      <alignment horizontal="center" vertical="center"/>
    </xf>
    <xf numFmtId="166" fontId="12" fillId="10" borderId="45" xfId="0" applyNumberFormat="1" applyFont="1" applyFill="1" applyBorder="1" applyAlignment="1">
      <alignment horizontal="center" vertical="center"/>
    </xf>
    <xf numFmtId="10" fontId="12" fillId="0" borderId="16" xfId="0" applyNumberFormat="1" applyFont="1" applyFill="1" applyBorder="1" applyAlignment="1">
      <alignment horizontal="center" vertical="center"/>
    </xf>
    <xf numFmtId="10" fontId="12" fillId="0" borderId="2" xfId="0" applyNumberFormat="1" applyFont="1" applyFill="1" applyBorder="1" applyAlignment="1">
      <alignment horizontal="center" vertical="center"/>
    </xf>
    <xf numFmtId="10" fontId="12" fillId="0" borderId="17" xfId="0" applyNumberFormat="1" applyFont="1" applyFill="1" applyBorder="1" applyAlignment="1">
      <alignment horizontal="center" vertical="center"/>
    </xf>
    <xf numFmtId="166" fontId="12" fillId="0" borderId="9" xfId="0" applyNumberFormat="1" applyFont="1" applyFill="1" applyBorder="1" applyAlignment="1">
      <alignment horizontal="center" vertical="center"/>
    </xf>
    <xf numFmtId="166" fontId="12" fillId="10" borderId="12" xfId="0" applyNumberFormat="1" applyFont="1" applyFill="1" applyBorder="1" applyAlignment="1">
      <alignment horizontal="center" vertical="center"/>
    </xf>
    <xf numFmtId="175" fontId="18" fillId="5" borderId="0" xfId="0" applyNumberFormat="1" applyFont="1" applyFill="1" applyBorder="1" applyAlignment="1">
      <alignment horizontal="center" vertical="center" wrapText="1"/>
    </xf>
    <xf numFmtId="166" fontId="91" fillId="47" borderId="26" xfId="0" applyNumberFormat="1" applyFont="1" applyFill="1" applyBorder="1" applyAlignment="1">
      <alignment horizontal="center" vertical="center"/>
    </xf>
    <xf numFmtId="166" fontId="0" fillId="44" borderId="47" xfId="0" applyNumberFormat="1" applyFont="1" applyFill="1" applyBorder="1" applyAlignment="1">
      <alignment horizontal="center" vertical="center"/>
    </xf>
    <xf numFmtId="166" fontId="0" fillId="44" borderId="4" xfId="0" applyNumberFormat="1" applyFont="1" applyFill="1" applyBorder="1" applyAlignment="1">
      <alignment horizontal="center" vertical="center"/>
    </xf>
    <xf numFmtId="0" fontId="0" fillId="47" borderId="26" xfId="0" applyFill="1" applyBorder="1" applyAlignment="1">
      <alignment horizontal="center" vertical="center"/>
    </xf>
    <xf numFmtId="0" fontId="34" fillId="44" borderId="13" xfId="0" applyFont="1" applyFill="1" applyBorder="1" applyAlignment="1">
      <alignment horizontal="center" vertical="center" wrapText="1"/>
    </xf>
    <xf numFmtId="0" fontId="34" fillId="0" borderId="0" xfId="0" applyFont="1" applyBorder="1" applyAlignment="1">
      <alignment horizontal="left" vertical="center" wrapText="1"/>
    </xf>
    <xf numFmtId="1" fontId="34" fillId="0" borderId="15" xfId="0" applyNumberFormat="1" applyFont="1" applyFill="1" applyBorder="1" applyAlignment="1">
      <alignment horizontal="center" vertical="center" wrapText="1"/>
    </xf>
    <xf numFmtId="0" fontId="34" fillId="0" borderId="15" xfId="0" applyFont="1" applyFill="1" applyBorder="1" applyAlignment="1">
      <alignment horizontal="left" vertical="center" wrapText="1"/>
    </xf>
    <xf numFmtId="2" fontId="34" fillId="0" borderId="15" xfId="0" applyNumberFormat="1" applyFont="1" applyFill="1" applyBorder="1" applyAlignment="1">
      <alignment horizontal="center" vertical="center"/>
    </xf>
    <xf numFmtId="164" fontId="34" fillId="0" borderId="15" xfId="0" applyNumberFormat="1" applyFont="1" applyFill="1" applyBorder="1" applyAlignment="1">
      <alignment horizontal="center" vertical="center"/>
    </xf>
    <xf numFmtId="166" fontId="34" fillId="0" borderId="15" xfId="0" applyNumberFormat="1" applyFont="1" applyBorder="1" applyAlignment="1">
      <alignment horizontal="center" vertical="center"/>
    </xf>
    <xf numFmtId="0" fontId="35" fillId="11" borderId="4" xfId="0" applyFont="1" applyFill="1" applyBorder="1" applyAlignment="1">
      <alignment horizontal="center" vertical="center" wrapText="1"/>
    </xf>
    <xf numFmtId="2" fontId="35" fillId="11" borderId="4" xfId="0" applyNumberFormat="1" applyFont="1" applyFill="1" applyBorder="1" applyAlignment="1">
      <alignment horizontal="center" vertical="center"/>
    </xf>
    <xf numFmtId="166" fontId="35" fillId="11" borderId="4" xfId="0" applyNumberFormat="1" applyFont="1" applyFill="1" applyBorder="1" applyAlignment="1">
      <alignment horizontal="center" vertical="center" wrapText="1"/>
    </xf>
    <xf numFmtId="1" fontId="34" fillId="6" borderId="5" xfId="0" applyNumberFormat="1" applyFont="1" applyFill="1" applyBorder="1" applyAlignment="1">
      <alignment horizontal="center" vertical="center" wrapText="1"/>
    </xf>
    <xf numFmtId="0" fontId="35" fillId="11" borderId="48" xfId="0" applyFont="1" applyFill="1" applyBorder="1" applyAlignment="1">
      <alignment horizontal="center" vertical="center" wrapText="1"/>
    </xf>
    <xf numFmtId="166" fontId="35" fillId="11" borderId="46" xfId="0" applyNumberFormat="1" applyFont="1" applyFill="1" applyBorder="1" applyAlignment="1">
      <alignment horizontal="center" vertical="center" wrapText="1"/>
    </xf>
    <xf numFmtId="0" fontId="35" fillId="6" borderId="44" xfId="0" applyFont="1" applyFill="1" applyBorder="1" applyAlignment="1">
      <alignment horizontal="center" vertical="center" wrapText="1"/>
    </xf>
    <xf numFmtId="0" fontId="24" fillId="12" borderId="53" xfId="0" applyFont="1" applyFill="1" applyBorder="1" applyAlignment="1">
      <alignment horizontal="center" vertical="center" wrapText="1"/>
    </xf>
    <xf numFmtId="0" fontId="32" fillId="0" borderId="0" xfId="0" applyFont="1" applyFill="1" applyBorder="1" applyAlignment="1">
      <alignment vertical="center"/>
    </xf>
    <xf numFmtId="166" fontId="33" fillId="0" borderId="0" xfId="0" applyNumberFormat="1" applyFont="1" applyFill="1" applyBorder="1" applyAlignment="1">
      <alignment horizontal="left" vertical="center" wrapText="1"/>
    </xf>
    <xf numFmtId="166" fontId="33" fillId="0" borderId="0" xfId="0" applyNumberFormat="1" applyFont="1" applyFill="1" applyBorder="1" applyAlignment="1">
      <alignment horizontal="center" vertical="center" wrapText="1"/>
    </xf>
    <xf numFmtId="1" fontId="33" fillId="0" borderId="0" xfId="0" applyNumberFormat="1" applyFont="1" applyFill="1" applyBorder="1" applyAlignment="1">
      <alignment horizontal="center" vertical="center" wrapText="1"/>
    </xf>
    <xf numFmtId="1" fontId="33" fillId="0" borderId="0" xfId="0" applyNumberFormat="1" applyFont="1" applyFill="1" applyBorder="1" applyAlignment="1">
      <alignment vertical="center" wrapText="1"/>
    </xf>
    <xf numFmtId="165" fontId="32" fillId="0" borderId="0" xfId="0" applyNumberFormat="1" applyFont="1" applyFill="1" applyBorder="1" applyAlignment="1">
      <alignment vertical="center"/>
    </xf>
    <xf numFmtId="0" fontId="32" fillId="0" borderId="0" xfId="0" applyFont="1" applyFill="1" applyBorder="1" applyAlignment="1">
      <alignment horizontal="center" vertical="center"/>
    </xf>
    <xf numFmtId="166" fontId="32" fillId="0" borderId="0" xfId="0" applyNumberFormat="1" applyFont="1" applyFill="1" applyBorder="1" applyAlignment="1">
      <alignment horizontal="left" vertical="center"/>
    </xf>
    <xf numFmtId="166" fontId="32" fillId="0" borderId="0" xfId="0" applyNumberFormat="1" applyFont="1" applyFill="1" applyBorder="1" applyAlignment="1">
      <alignment horizontal="center" vertical="center"/>
    </xf>
    <xf numFmtId="1" fontId="32" fillId="0" borderId="0" xfId="0" applyNumberFormat="1" applyFont="1" applyFill="1" applyBorder="1" applyAlignment="1">
      <alignment horizontal="center" vertical="center"/>
    </xf>
    <xf numFmtId="1" fontId="32" fillId="0" borderId="0" xfId="0" applyNumberFormat="1" applyFont="1" applyFill="1" applyBorder="1" applyAlignment="1">
      <alignment vertical="center"/>
    </xf>
    <xf numFmtId="4" fontId="0" fillId="0" borderId="0" xfId="0" applyNumberFormat="1" applyAlignment="1">
      <alignment horizontal="right"/>
    </xf>
    <xf numFmtId="0" fontId="0" fillId="0" borderId="0" xfId="0"/>
    <xf numFmtId="4" fontId="62" fillId="0" borderId="0" xfId="0" applyNumberFormat="1" applyFont="1" applyAlignment="1">
      <alignment horizontal="right"/>
    </xf>
    <xf numFmtId="9" fontId="32" fillId="0" borderId="0" xfId="17743" applyFont="1" applyBorder="1" applyAlignment="1">
      <alignment horizontal="center" vertical="center"/>
    </xf>
    <xf numFmtId="0" fontId="62" fillId="0" borderId="0" xfId="0" applyFont="1" applyAlignment="1">
      <alignment horizontal="right"/>
    </xf>
    <xf numFmtId="0" fontId="62" fillId="0" borderId="0" xfId="0" applyFont="1" applyAlignment="1">
      <alignment horizontal="left"/>
    </xf>
    <xf numFmtId="0" fontId="0" fillId="0" borderId="0" xfId="0"/>
    <xf numFmtId="0" fontId="62" fillId="0" borderId="0" xfId="0" applyNumberFormat="1" applyFont="1" applyAlignment="1">
      <alignment horizontal="left"/>
    </xf>
    <xf numFmtId="0" fontId="0" fillId="0" borderId="0" xfId="0" applyNumberFormat="1" applyAlignment="1">
      <alignment horizontal="right"/>
    </xf>
    <xf numFmtId="0" fontId="62" fillId="0" borderId="0" xfId="0" applyNumberFormat="1" applyFont="1" applyAlignment="1">
      <alignment horizontal="right"/>
    </xf>
    <xf numFmtId="0" fontId="0" fillId="0" borderId="0" xfId="0"/>
    <xf numFmtId="0" fontId="34" fillId="0" borderId="0" xfId="0" applyNumberFormat="1" applyFont="1" applyAlignment="1">
      <alignment horizontal="center" vertical="center"/>
    </xf>
    <xf numFmtId="2" fontId="0" fillId="0" borderId="0" xfId="0" applyNumberFormat="1"/>
    <xf numFmtId="44" fontId="34" fillId="44" borderId="5" xfId="0" applyNumberFormat="1" applyFont="1" applyFill="1" applyBorder="1" applyAlignment="1">
      <alignment horizontal="center" vertical="center"/>
    </xf>
    <xf numFmtId="0" fontId="34" fillId="44" borderId="5" xfId="0" applyFont="1" applyFill="1" applyBorder="1" applyAlignment="1">
      <alignment horizontal="left" vertical="center" wrapText="1"/>
    </xf>
    <xf numFmtId="2" fontId="34" fillId="0" borderId="0" xfId="0" applyNumberFormat="1" applyFont="1" applyFill="1" applyAlignment="1">
      <alignment horizontal="center" vertical="center"/>
    </xf>
    <xf numFmtId="44" fontId="35" fillId="6" borderId="5" xfId="0" applyNumberFormat="1" applyFont="1" applyFill="1" applyBorder="1" applyAlignment="1">
      <alignment horizontal="center" vertical="center"/>
    </xf>
    <xf numFmtId="0" fontId="32" fillId="0" borderId="0" xfId="0" applyFont="1" applyFill="1" applyBorder="1" applyAlignment="1">
      <alignment horizontal="center" vertical="center"/>
    </xf>
    <xf numFmtId="166" fontId="32" fillId="0" borderId="0" xfId="0" applyNumberFormat="1" applyFont="1" applyFill="1" applyBorder="1" applyAlignment="1">
      <alignment horizontal="left" vertical="center"/>
    </xf>
    <xf numFmtId="166" fontId="32" fillId="0" borderId="0" xfId="0" applyNumberFormat="1" applyFont="1" applyFill="1" applyBorder="1" applyAlignment="1">
      <alignment horizontal="center" vertical="center"/>
    </xf>
    <xf numFmtId="1" fontId="32" fillId="0" borderId="0" xfId="0" applyNumberFormat="1" applyFont="1" applyFill="1" applyBorder="1" applyAlignment="1">
      <alignment horizontal="center" vertical="center"/>
    </xf>
    <xf numFmtId="1" fontId="32" fillId="0" borderId="0" xfId="0" applyNumberFormat="1" applyFont="1" applyFill="1" applyBorder="1" applyAlignment="1">
      <alignment vertical="center"/>
    </xf>
    <xf numFmtId="0" fontId="31" fillId="8" borderId="0" xfId="0" applyNumberFormat="1" applyFont="1" applyFill="1" applyBorder="1" applyAlignment="1">
      <alignment horizontal="center" vertical="center" wrapText="1"/>
    </xf>
    <xf numFmtId="0" fontId="31" fillId="8" borderId="0" xfId="0" applyFont="1" applyFill="1" applyBorder="1" applyAlignment="1">
      <alignment horizontal="center" vertical="center" wrapText="1"/>
    </xf>
    <xf numFmtId="0" fontId="31" fillId="8" borderId="0" xfId="0" applyFont="1" applyFill="1" applyBorder="1" applyAlignment="1">
      <alignment horizontal="justify" vertical="center" wrapText="1"/>
    </xf>
    <xf numFmtId="49" fontId="31" fillId="8" borderId="0" xfId="0" applyNumberFormat="1" applyFont="1" applyFill="1" applyBorder="1" applyAlignment="1">
      <alignment horizontal="center" vertical="center" wrapText="1"/>
    </xf>
    <xf numFmtId="44" fontId="31" fillId="8" borderId="0" xfId="0" applyNumberFormat="1" applyFont="1" applyFill="1" applyBorder="1" applyAlignment="1">
      <alignment horizontal="center" vertical="center" wrapText="1"/>
    </xf>
    <xf numFmtId="44" fontId="31" fillId="8" borderId="0" xfId="1" applyFont="1" applyFill="1" applyBorder="1" applyAlignment="1">
      <alignment horizontal="center" vertical="center" wrapText="1"/>
    </xf>
    <xf numFmtId="0" fontId="18" fillId="0" borderId="0" xfId="0" applyFont="1" applyFill="1" applyBorder="1" applyAlignment="1">
      <alignment horizontal="center" vertical="center" wrapText="1"/>
    </xf>
    <xf numFmtId="165" fontId="18" fillId="0" borderId="0" xfId="0" applyNumberFormat="1" applyFont="1" applyFill="1" applyBorder="1" applyAlignment="1">
      <alignment horizontal="right" vertical="center" wrapText="1"/>
    </xf>
    <xf numFmtId="0" fontId="18" fillId="0" borderId="0" xfId="0" applyFont="1" applyFill="1" applyBorder="1" applyAlignment="1">
      <alignment horizontal="left" vertical="center"/>
    </xf>
    <xf numFmtId="49" fontId="18" fillId="0" borderId="0" xfId="0" applyNumberFormat="1" applyFont="1" applyFill="1"/>
    <xf numFmtId="0" fontId="18" fillId="0" borderId="0" xfId="0" applyFont="1" applyFill="1" applyBorder="1" applyAlignment="1">
      <alignment wrapText="1"/>
    </xf>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Alignment="1">
      <alignment vertical="center"/>
    </xf>
    <xf numFmtId="49" fontId="19" fillId="0" borderId="0" xfId="0" applyNumberFormat="1" applyFont="1" applyFill="1" applyAlignment="1">
      <alignment vertical="center"/>
    </xf>
    <xf numFmtId="0" fontId="19" fillId="0" borderId="0" xfId="0" applyFont="1" applyFill="1" applyAlignment="1">
      <alignment vertical="center" wrapText="1"/>
    </xf>
    <xf numFmtId="0" fontId="24" fillId="12" borderId="55" xfId="0" applyFont="1" applyFill="1" applyBorder="1" applyAlignment="1">
      <alignment horizontal="center" vertical="center" wrapText="1"/>
    </xf>
    <xf numFmtId="0" fontId="35" fillId="0" borderId="44" xfId="0" applyFont="1" applyFill="1" applyBorder="1" applyAlignment="1">
      <alignment horizontal="center" vertical="center" wrapText="1"/>
    </xf>
    <xf numFmtId="44" fontId="34" fillId="44" borderId="52" xfId="0" applyNumberFormat="1" applyFont="1" applyFill="1" applyBorder="1" applyAlignment="1">
      <alignment horizontal="right" vertical="center"/>
    </xf>
    <xf numFmtId="0" fontId="68" fillId="44" borderId="0" xfId="0" applyFont="1" applyFill="1" applyBorder="1" applyAlignment="1">
      <alignment vertical="center" wrapText="1"/>
    </xf>
    <xf numFmtId="44" fontId="35" fillId="6" borderId="52" xfId="0" applyNumberFormat="1" applyFont="1" applyFill="1" applyBorder="1" applyAlignment="1">
      <alignment horizontal="center" vertical="center"/>
    </xf>
    <xf numFmtId="0" fontId="34" fillId="0" borderId="44" xfId="0" applyFont="1" applyFill="1" applyBorder="1" applyAlignment="1">
      <alignment horizontal="center" vertical="center" wrapText="1"/>
    </xf>
    <xf numFmtId="44" fontId="34" fillId="0" borderId="52" xfId="0" applyNumberFormat="1" applyFont="1" applyFill="1" applyBorder="1" applyAlignment="1">
      <alignment horizontal="right" vertical="center"/>
    </xf>
    <xf numFmtId="0" fontId="68" fillId="44" borderId="0" xfId="0" applyFont="1" applyFill="1" applyBorder="1" applyAlignment="1">
      <alignment vertical="center"/>
    </xf>
    <xf numFmtId="44" fontId="34" fillId="44" borderId="59" xfId="0" applyNumberFormat="1" applyFont="1" applyFill="1" applyBorder="1" applyAlignment="1">
      <alignment horizontal="right" vertical="center"/>
    </xf>
    <xf numFmtId="0" fontId="35" fillId="0" borderId="44" xfId="0" applyFont="1" applyBorder="1" applyAlignment="1">
      <alignment horizontal="right" vertical="center" wrapText="1"/>
    </xf>
    <xf numFmtId="44" fontId="35" fillId="0" borderId="52" xfId="0" applyNumberFormat="1" applyFont="1" applyBorder="1" applyAlignment="1">
      <alignment horizontal="center" vertical="center"/>
    </xf>
    <xf numFmtId="44" fontId="35" fillId="10" borderId="52" xfId="0" applyNumberFormat="1" applyFont="1" applyFill="1" applyBorder="1" applyAlignment="1">
      <alignment horizontal="center" vertical="center"/>
    </xf>
    <xf numFmtId="166" fontId="34" fillId="0" borderId="52" xfId="0" applyNumberFormat="1" applyFont="1" applyBorder="1" applyAlignment="1">
      <alignment horizontal="right" vertical="center"/>
    </xf>
    <xf numFmtId="0" fontId="34" fillId="0" borderId="60" xfId="0" applyFont="1" applyFill="1" applyBorder="1" applyAlignment="1">
      <alignment horizontal="center" vertical="center" wrapText="1"/>
    </xf>
    <xf numFmtId="166" fontId="34" fillId="0" borderId="54" xfId="0" applyNumberFormat="1" applyFont="1" applyBorder="1" applyAlignment="1">
      <alignment horizontal="right" vertical="center"/>
    </xf>
    <xf numFmtId="0" fontId="34" fillId="0" borderId="45" xfId="0" applyFont="1" applyBorder="1" applyAlignment="1">
      <alignment horizontal="center" vertical="center" wrapText="1"/>
    </xf>
    <xf numFmtId="166" fontId="34" fillId="0" borderId="51" xfId="0" applyNumberFormat="1" applyFont="1" applyBorder="1" applyAlignment="1">
      <alignment horizontal="right" vertical="center"/>
    </xf>
    <xf numFmtId="0" fontId="35" fillId="9" borderId="44" xfId="0" applyFont="1" applyFill="1" applyBorder="1" applyAlignment="1">
      <alignment horizontal="center" vertical="center" wrapText="1"/>
    </xf>
    <xf numFmtId="166" fontId="35" fillId="9" borderId="52" xfId="0" applyNumberFormat="1" applyFont="1" applyFill="1" applyBorder="1" applyAlignment="1">
      <alignment horizontal="right" vertical="center"/>
    </xf>
    <xf numFmtId="0" fontId="35" fillId="9" borderId="61" xfId="0" applyFont="1" applyFill="1" applyBorder="1" applyAlignment="1">
      <alignment horizontal="center" vertical="center" wrapText="1"/>
    </xf>
    <xf numFmtId="0" fontId="35" fillId="9" borderId="62" xfId="0" applyFont="1" applyFill="1" applyBorder="1" applyAlignment="1">
      <alignment horizontal="center" vertical="center" wrapText="1"/>
    </xf>
    <xf numFmtId="166" fontId="35" fillId="9" borderId="63" xfId="0" applyNumberFormat="1" applyFont="1" applyFill="1" applyBorder="1" applyAlignment="1">
      <alignment horizontal="right" vertical="center"/>
    </xf>
    <xf numFmtId="0" fontId="0" fillId="44" borderId="4" xfId="0" applyFill="1" applyBorder="1" applyAlignment="1">
      <alignment horizontal="center" vertical="center" wrapText="1"/>
    </xf>
    <xf numFmtId="0" fontId="0" fillId="0" borderId="47" xfId="0" applyBorder="1" applyAlignment="1">
      <alignment horizontal="center" vertical="center" wrapText="1"/>
    </xf>
    <xf numFmtId="0" fontId="35" fillId="0" borderId="0" xfId="0" applyFont="1" applyBorder="1" applyAlignment="1">
      <alignment horizontal="center" vertical="center"/>
    </xf>
    <xf numFmtId="0" fontId="44" fillId="0" borderId="0" xfId="0" applyFont="1" applyBorder="1" applyAlignment="1">
      <alignment horizontal="center"/>
    </xf>
    <xf numFmtId="0" fontId="45" fillId="0" borderId="0" xfId="0" applyFont="1" applyAlignment="1">
      <alignment horizontal="center" wrapText="1"/>
    </xf>
    <xf numFmtId="0" fontId="35" fillId="6" borderId="44" xfId="0" applyFont="1" applyFill="1" applyBorder="1" applyAlignment="1">
      <alignment horizontal="right" vertical="center" wrapText="1"/>
    </xf>
    <xf numFmtId="0" fontId="35" fillId="6" borderId="5" xfId="0" applyFont="1" applyFill="1" applyBorder="1" applyAlignment="1">
      <alignment horizontal="right" vertical="center" wrapText="1"/>
    </xf>
    <xf numFmtId="0" fontId="34" fillId="44" borderId="13" xfId="0" applyFont="1" applyFill="1" applyBorder="1" applyAlignment="1">
      <alignment horizontal="center" vertical="center" wrapText="1"/>
    </xf>
    <xf numFmtId="0" fontId="34" fillId="44" borderId="45" xfId="0" applyFont="1" applyFill="1" applyBorder="1" applyAlignment="1">
      <alignment horizontal="center" vertical="center" wrapText="1"/>
    </xf>
    <xf numFmtId="0" fontId="35" fillId="9" borderId="62" xfId="0" applyFont="1" applyFill="1" applyBorder="1" applyAlignment="1">
      <alignment horizontal="right" vertical="center" wrapText="1"/>
    </xf>
    <xf numFmtId="0" fontId="35" fillId="9" borderId="5" xfId="0" applyFont="1" applyFill="1" applyBorder="1" applyAlignment="1">
      <alignment horizontal="right" vertical="center" wrapText="1"/>
    </xf>
    <xf numFmtId="10" fontId="35" fillId="9" borderId="5" xfId="0" applyNumberFormat="1" applyFont="1" applyFill="1" applyBorder="1" applyAlignment="1">
      <alignment horizontal="right" vertical="center" wrapText="1"/>
    </xf>
    <xf numFmtId="0" fontId="35" fillId="6" borderId="5" xfId="0" applyFont="1" applyFill="1" applyBorder="1" applyAlignment="1">
      <alignment horizontal="left" vertical="center" wrapText="1"/>
    </xf>
    <xf numFmtId="0" fontId="35" fillId="6" borderId="52" xfId="0" applyFont="1" applyFill="1" applyBorder="1" applyAlignment="1">
      <alignment horizontal="left" vertical="center" wrapText="1"/>
    </xf>
    <xf numFmtId="0" fontId="40" fillId="3" borderId="25" xfId="0" applyFont="1" applyFill="1" applyBorder="1" applyAlignment="1">
      <alignment horizontal="center" vertical="center"/>
    </xf>
    <xf numFmtId="0" fontId="40" fillId="3" borderId="15" xfId="0" applyFont="1" applyFill="1" applyBorder="1" applyAlignment="1">
      <alignment horizontal="center" vertical="center"/>
    </xf>
    <xf numFmtId="0" fontId="40" fillId="3" borderId="54" xfId="0" applyFont="1" applyFill="1" applyBorder="1" applyAlignment="1">
      <alignment horizontal="center" vertical="center"/>
    </xf>
    <xf numFmtId="0" fontId="35" fillId="0" borderId="5" xfId="0" applyFont="1" applyFill="1" applyBorder="1" applyAlignment="1">
      <alignment horizontal="left" vertical="center" wrapText="1"/>
    </xf>
    <xf numFmtId="0" fontId="35" fillId="0" borderId="52" xfId="0" applyFont="1" applyFill="1" applyBorder="1" applyAlignment="1">
      <alignment horizontal="left" vertical="center" wrapText="1"/>
    </xf>
    <xf numFmtId="0" fontId="38" fillId="0" borderId="0" xfId="0" applyFont="1" applyBorder="1" applyAlignment="1">
      <alignment horizontal="center" vertical="center"/>
    </xf>
    <xf numFmtId="0" fontId="34" fillId="0" borderId="0" xfId="0" applyFont="1" applyBorder="1" applyAlignment="1">
      <alignment horizontal="left" vertical="center" wrapText="1"/>
    </xf>
    <xf numFmtId="49" fontId="34" fillId="0" borderId="0" xfId="0" applyNumberFormat="1" applyFont="1" applyBorder="1" applyAlignment="1">
      <alignment horizontal="left" vertical="center" wrapText="1"/>
    </xf>
    <xf numFmtId="0" fontId="35" fillId="0" borderId="0" xfId="0" applyFont="1" applyBorder="1" applyAlignment="1">
      <alignment horizontal="justify" vertical="center" wrapText="1"/>
    </xf>
    <xf numFmtId="0" fontId="40" fillId="3" borderId="56" xfId="0" applyFont="1" applyFill="1" applyBorder="1" applyAlignment="1">
      <alignment horizontal="center" vertical="center"/>
    </xf>
    <xf numFmtId="0" fontId="40" fillId="3" borderId="57" xfId="0" applyFont="1" applyFill="1" applyBorder="1" applyAlignment="1">
      <alignment horizontal="center" vertical="center"/>
    </xf>
    <xf numFmtId="0" fontId="40" fillId="3" borderId="58" xfId="0" applyFont="1" applyFill="1" applyBorder="1" applyAlignment="1">
      <alignment horizontal="center" vertical="center"/>
    </xf>
    <xf numFmtId="0" fontId="34" fillId="44" borderId="60" xfId="0" applyFont="1" applyFill="1" applyBorder="1" applyAlignment="1">
      <alignment horizontal="center" vertical="center" wrapText="1"/>
    </xf>
    <xf numFmtId="0" fontId="35" fillId="10" borderId="44" xfId="0" applyFont="1" applyFill="1" applyBorder="1" applyAlignment="1">
      <alignment horizontal="right" vertical="center" wrapText="1"/>
    </xf>
    <xf numFmtId="0" fontId="35" fillId="10" borderId="5" xfId="0" applyFont="1" applyFill="1" applyBorder="1" applyAlignment="1">
      <alignment horizontal="right" vertical="center" wrapText="1"/>
    </xf>
    <xf numFmtId="4" fontId="30" fillId="6" borderId="0" xfId="0" applyNumberFormat="1" applyFont="1" applyFill="1" applyBorder="1" applyAlignment="1">
      <alignment horizontal="right" wrapText="1"/>
    </xf>
    <xf numFmtId="4" fontId="29" fillId="6" borderId="0" xfId="0" applyNumberFormat="1" applyFont="1" applyFill="1" applyBorder="1" applyAlignment="1">
      <alignment horizontal="right" wrapText="1"/>
    </xf>
    <xf numFmtId="0" fontId="34" fillId="0" borderId="0" xfId="0" applyFont="1" applyFill="1" applyBorder="1" applyAlignment="1">
      <alignment horizontal="left" vertical="center" wrapText="1"/>
    </xf>
    <xf numFmtId="0" fontId="38" fillId="0" borderId="0" xfId="0" applyFont="1" applyFill="1" applyBorder="1" applyAlignment="1">
      <alignment horizontal="center" vertical="center"/>
    </xf>
    <xf numFmtId="0" fontId="34" fillId="0" borderId="0" xfId="0" applyNumberFormat="1" applyFont="1" applyFill="1" applyBorder="1" applyAlignment="1">
      <alignment horizontal="left" vertical="center" wrapText="1"/>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91" fillId="0" borderId="48" xfId="0" applyFont="1" applyBorder="1" applyAlignment="1">
      <alignment horizontal="center" vertical="center"/>
    </xf>
    <xf numFmtId="0" fontId="91" fillId="0" borderId="50" xfId="0" applyFont="1" applyBorder="1" applyAlignment="1">
      <alignment horizontal="center" vertical="center"/>
    </xf>
    <xf numFmtId="0" fontId="91" fillId="0" borderId="49" xfId="0" applyFont="1" applyBorder="1" applyAlignment="1">
      <alignment horizontal="center" vertical="center"/>
    </xf>
    <xf numFmtId="0" fontId="34" fillId="44" borderId="4" xfId="0" applyFont="1" applyFill="1" applyBorder="1" applyAlignment="1">
      <alignment horizontal="center" vertical="center" wrapText="1"/>
    </xf>
    <xf numFmtId="0" fontId="34" fillId="44" borderId="26" xfId="0" applyFont="1" applyFill="1" applyBorder="1" applyAlignment="1">
      <alignment horizontal="center" vertical="center" wrapText="1"/>
    </xf>
    <xf numFmtId="0" fontId="34" fillId="44" borderId="47" xfId="0" applyFont="1" applyFill="1" applyBorder="1" applyAlignment="1">
      <alignment horizontal="center" vertical="center" wrapText="1"/>
    </xf>
    <xf numFmtId="0" fontId="0" fillId="0" borderId="4" xfId="0" applyBorder="1" applyAlignment="1">
      <alignment horizontal="center" vertical="center"/>
    </xf>
    <xf numFmtId="0" fontId="0" fillId="0" borderId="26" xfId="0" applyBorder="1" applyAlignment="1">
      <alignment horizontal="center" vertical="center"/>
    </xf>
    <xf numFmtId="0" fontId="0" fillId="0" borderId="47" xfId="0" applyBorder="1" applyAlignment="1">
      <alignment horizontal="center" vertical="center"/>
    </xf>
    <xf numFmtId="0" fontId="12" fillId="0" borderId="20"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wrapText="1"/>
    </xf>
    <xf numFmtId="10" fontId="12" fillId="0" borderId="8" xfId="0" applyNumberFormat="1" applyFont="1" applyBorder="1" applyAlignment="1">
      <alignment horizontal="center" vertical="center"/>
    </xf>
    <xf numFmtId="166" fontId="2" fillId="0" borderId="20" xfId="0" applyNumberFormat="1" applyFont="1" applyBorder="1" applyAlignment="1">
      <alignment horizontal="center" vertical="center"/>
    </xf>
    <xf numFmtId="166" fontId="12" fillId="0" borderId="19" xfId="0" applyNumberFormat="1" applyFont="1" applyBorder="1" applyAlignment="1">
      <alignment horizontal="center" vertical="center"/>
    </xf>
    <xf numFmtId="166" fontId="12" fillId="0" borderId="22" xfId="0" applyNumberFormat="1" applyFont="1" applyBorder="1" applyAlignment="1">
      <alignment horizontal="center" vertical="center"/>
    </xf>
    <xf numFmtId="0" fontId="41" fillId="0" borderId="0" xfId="0" applyFont="1" applyBorder="1" applyAlignment="1">
      <alignment horizontal="center"/>
    </xf>
    <xf numFmtId="0" fontId="28" fillId="0" borderId="9" xfId="0" applyFont="1" applyBorder="1" applyAlignment="1">
      <alignment horizontal="center" vertical="center"/>
    </xf>
    <xf numFmtId="0" fontId="28" fillId="0" borderId="16" xfId="0" applyFont="1" applyBorder="1" applyAlignment="1">
      <alignment horizontal="center" vertical="center"/>
    </xf>
    <xf numFmtId="0" fontId="34" fillId="0" borderId="0" xfId="0" applyNumberFormat="1" applyFont="1" applyBorder="1" applyAlignment="1">
      <alignment horizontal="left" vertical="center" wrapText="1"/>
    </xf>
    <xf numFmtId="0" fontId="18" fillId="0" borderId="0" xfId="0" applyFont="1" applyBorder="1" applyAlignment="1">
      <alignment horizontal="center"/>
    </xf>
    <xf numFmtId="0" fontId="24" fillId="13" borderId="18" xfId="0" applyFont="1" applyFill="1" applyBorder="1" applyAlignment="1">
      <alignment horizontal="center" vertical="center" wrapText="1"/>
    </xf>
    <xf numFmtId="0" fontId="24" fillId="13" borderId="7" xfId="0" applyFont="1" applyFill="1" applyBorder="1" applyAlignment="1">
      <alignment horizontal="center" vertical="center" wrapText="1"/>
    </xf>
    <xf numFmtId="0" fontId="24" fillId="13" borderId="18" xfId="0" applyFont="1" applyFill="1" applyBorder="1" applyAlignment="1">
      <alignment horizontal="center" vertical="center"/>
    </xf>
    <xf numFmtId="0" fontId="24" fillId="13" borderId="7" xfId="0" applyFont="1" applyFill="1" applyBorder="1" applyAlignment="1">
      <alignment horizontal="center" vertical="center"/>
    </xf>
    <xf numFmtId="0" fontId="24" fillId="13" borderId="12" xfId="0" applyFont="1" applyFill="1" applyBorder="1" applyAlignment="1">
      <alignment horizontal="center" vertical="center"/>
    </xf>
    <xf numFmtId="0" fontId="24" fillId="13" borderId="17" xfId="0" applyFont="1" applyFill="1" applyBorder="1" applyAlignment="1">
      <alignment horizontal="center" vertical="center"/>
    </xf>
    <xf numFmtId="0" fontId="24" fillId="13" borderId="12" xfId="0" applyFont="1" applyFill="1" applyBorder="1" applyAlignment="1">
      <alignment horizontal="center" vertical="center" wrapText="1"/>
    </xf>
    <xf numFmtId="0" fontId="24" fillId="13" borderId="17" xfId="0" applyFont="1" applyFill="1" applyBorder="1" applyAlignment="1">
      <alignment horizontal="center" vertical="center" wrapText="1"/>
    </xf>
    <xf numFmtId="0" fontId="28" fillId="0" borderId="18" xfId="0" applyFont="1" applyBorder="1" applyAlignment="1">
      <alignment horizontal="center" vertical="center"/>
    </xf>
    <xf numFmtId="0" fontId="28" fillId="0" borderId="7" xfId="0" applyFont="1" applyBorder="1" applyAlignment="1">
      <alignment horizontal="center" vertical="center"/>
    </xf>
    <xf numFmtId="0" fontId="12" fillId="0" borderId="20" xfId="0" applyFont="1" applyBorder="1" applyAlignment="1">
      <alignment horizontal="center" vertical="center" wrapText="1"/>
    </xf>
    <xf numFmtId="0" fontId="12" fillId="0" borderId="19" xfId="0" applyFont="1" applyBorder="1" applyAlignment="1">
      <alignment horizontal="center" vertical="center" wrapText="1"/>
    </xf>
    <xf numFmtId="166" fontId="12" fillId="0" borderId="20" xfId="0" applyNumberFormat="1" applyFont="1" applyBorder="1" applyAlignment="1">
      <alignment horizontal="center" vertical="center"/>
    </xf>
    <xf numFmtId="3" fontId="12" fillId="0" borderId="20" xfId="0" applyNumberFormat="1" applyFont="1" applyBorder="1" applyAlignment="1">
      <alignment horizontal="center" vertical="center"/>
    </xf>
    <xf numFmtId="0" fontId="34" fillId="0" borderId="6" xfId="0" applyFont="1" applyBorder="1" applyAlignment="1">
      <alignment horizontal="center" vertical="center"/>
    </xf>
    <xf numFmtId="0" fontId="24" fillId="13" borderId="6" xfId="0" applyFont="1" applyFill="1" applyBorder="1" applyAlignment="1">
      <alignment horizontal="right"/>
    </xf>
    <xf numFmtId="0" fontId="24" fillId="13" borderId="10" xfId="0" applyFont="1" applyFill="1" applyBorder="1" applyAlignment="1">
      <alignment horizontal="right"/>
    </xf>
    <xf numFmtId="0" fontId="24" fillId="13" borderId="4" xfId="0" applyFont="1" applyFill="1" applyBorder="1" applyAlignment="1">
      <alignment horizontal="center" vertical="center" wrapText="1"/>
    </xf>
    <xf numFmtId="0" fontId="35" fillId="6" borderId="6" xfId="0" applyFont="1" applyFill="1" applyBorder="1" applyAlignment="1">
      <alignment horizontal="right" vertical="center"/>
    </xf>
    <xf numFmtId="0" fontId="35" fillId="6" borderId="10" xfId="0" applyFont="1" applyFill="1" applyBorder="1" applyAlignment="1">
      <alignment horizontal="right" vertical="center"/>
    </xf>
    <xf numFmtId="0" fontId="34" fillId="0" borderId="0" xfId="0" applyFont="1" applyBorder="1" applyAlignment="1">
      <alignment horizontal="center" vertical="center" wrapText="1"/>
    </xf>
    <xf numFmtId="0" fontId="62" fillId="0" borderId="0" xfId="0" applyFont="1" applyAlignment="1">
      <alignment horizontal="left" wrapText="1"/>
    </xf>
    <xf numFmtId="0" fontId="0" fillId="0" borderId="0" xfId="0"/>
    <xf numFmtId="0" fontId="93" fillId="6" borderId="4" xfId="0" applyFont="1" applyFill="1" applyBorder="1" applyAlignment="1">
      <alignment horizontal="center"/>
    </xf>
    <xf numFmtId="0" fontId="0" fillId="46" borderId="6" xfId="0" applyFill="1" applyBorder="1" applyAlignment="1">
      <alignment horizontal="center" wrapText="1"/>
    </xf>
    <xf numFmtId="0" fontId="0" fillId="46" borderId="5" xfId="0" applyFill="1" applyBorder="1" applyAlignment="1">
      <alignment horizontal="center" wrapText="1"/>
    </xf>
    <xf numFmtId="0" fontId="0" fillId="46" borderId="10" xfId="0" applyFill="1"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cellXfs>
  <cellStyles count="18278">
    <cellStyle name="20% - Ênfase1 2" xfId="2740"/>
    <cellStyle name="20% - Ênfase1 3" xfId="2741"/>
    <cellStyle name="20% - Ênfase1 3 2" xfId="4887"/>
    <cellStyle name="20% - Ênfase1 3 2 2" xfId="7011"/>
    <cellStyle name="20% - Ênfase1 3 3" xfId="4976"/>
    <cellStyle name="20% - Ênfase2 2" xfId="2742"/>
    <cellStyle name="20% - Ênfase2 3" xfId="2743"/>
    <cellStyle name="20% - Ênfase2 3 2" xfId="4893"/>
    <cellStyle name="20% - Ênfase2 3 2 2" xfId="7017"/>
    <cellStyle name="20% - Ênfase2 3 3" xfId="4977"/>
    <cellStyle name="20% - Ênfase3 2" xfId="2744"/>
    <cellStyle name="20% - Ênfase3 3" xfId="2745"/>
    <cellStyle name="20% - Ênfase3 3 2" xfId="4888"/>
    <cellStyle name="20% - Ênfase3 3 2 2" xfId="7012"/>
    <cellStyle name="20% - Ênfase3 3 3" xfId="4978"/>
    <cellStyle name="20% - Ênfase4 2" xfId="2746"/>
    <cellStyle name="20% - Ênfase4 3" xfId="2747"/>
    <cellStyle name="20% - Ênfase4 3 2" xfId="4900"/>
    <cellStyle name="20% - Ênfase4 3 2 2" xfId="7024"/>
    <cellStyle name="20% - Ênfase4 3 3" xfId="4980"/>
    <cellStyle name="20% - Ênfase5 2" xfId="2748"/>
    <cellStyle name="20% - Ênfase5 3" xfId="2749"/>
    <cellStyle name="20% - Ênfase5 3 2" xfId="4890"/>
    <cellStyle name="20% - Ênfase5 3 2 2" xfId="7014"/>
    <cellStyle name="20% - Ênfase5 3 3" xfId="4981"/>
    <cellStyle name="20% - Ênfase6 2" xfId="2750"/>
    <cellStyle name="20% - Ênfase6 3" xfId="2751"/>
    <cellStyle name="20% - Ênfase6 3 2" xfId="4897"/>
    <cellStyle name="20% - Ênfase6 3 2 2" xfId="7021"/>
    <cellStyle name="20% - Ênfase6 3 3" xfId="4983"/>
    <cellStyle name="40% - Ênfase1 2" xfId="2752"/>
    <cellStyle name="40% - Ênfase1 3" xfId="2753"/>
    <cellStyle name="40% - Ênfase1 3 2" xfId="4895"/>
    <cellStyle name="40% - Ênfase1 3 2 2" xfId="7019"/>
    <cellStyle name="40% - Ênfase1 3 3" xfId="4985"/>
    <cellStyle name="40% - Ênfase2 2" xfId="2754"/>
    <cellStyle name="40% - Ênfase2 3" xfId="2755"/>
    <cellStyle name="40% - Ênfase2 3 2" xfId="4889"/>
    <cellStyle name="40% - Ênfase2 3 2 2" xfId="7013"/>
    <cellStyle name="40% - Ênfase2 3 3" xfId="4986"/>
    <cellStyle name="40% - Ênfase3 2" xfId="2756"/>
    <cellStyle name="40% - Ênfase3 3" xfId="2757"/>
    <cellStyle name="40% - Ênfase3 3 2" xfId="4898"/>
    <cellStyle name="40% - Ênfase3 3 2 2" xfId="7022"/>
    <cellStyle name="40% - Ênfase3 3 3" xfId="4987"/>
    <cellStyle name="40% - Ênfase4 2" xfId="2758"/>
    <cellStyle name="40% - Ênfase4 3" xfId="2759"/>
    <cellStyle name="40% - Ênfase4 3 2" xfId="4894"/>
    <cellStyle name="40% - Ênfase4 3 2 2" xfId="7018"/>
    <cellStyle name="40% - Ênfase4 3 3" xfId="4988"/>
    <cellStyle name="40% - Ênfase5 2" xfId="2760"/>
    <cellStyle name="40% - Ênfase5 3" xfId="2761"/>
    <cellStyle name="40% - Ênfase5 3 2" xfId="4885"/>
    <cellStyle name="40% - Ênfase5 3 2 2" xfId="7009"/>
    <cellStyle name="40% - Ênfase5 3 3" xfId="4989"/>
    <cellStyle name="40% - Ênfase6 2" xfId="2762"/>
    <cellStyle name="40% - Ênfase6 3" xfId="2763"/>
    <cellStyle name="40% - Ênfase6 3 2" xfId="4892"/>
    <cellStyle name="40% - Ênfase6 3 2 2" xfId="7016"/>
    <cellStyle name="40% - Ênfase6 3 3" xfId="4990"/>
    <cellStyle name="60% - Ênfase1 2" xfId="2764"/>
    <cellStyle name="60% - Ênfase1 3" xfId="2765"/>
    <cellStyle name="60% - Ênfase2 2" xfId="2766"/>
    <cellStyle name="60% - Ênfase2 3" xfId="2767"/>
    <cellStyle name="60% - Ênfase3 2" xfId="2768"/>
    <cellStyle name="60% - Ênfase3 3" xfId="2769"/>
    <cellStyle name="60% - Ênfase4 2" xfId="2770"/>
    <cellStyle name="60% - Ênfase4 3" xfId="2771"/>
    <cellStyle name="60% - Ênfase5 2" xfId="2772"/>
    <cellStyle name="60% - Ênfase5 3" xfId="2773"/>
    <cellStyle name="60% - Ênfase6 2" xfId="2774"/>
    <cellStyle name="60% - Ênfase6 3" xfId="2775"/>
    <cellStyle name="Bom 2" xfId="2776"/>
    <cellStyle name="Bom 3" xfId="2777"/>
    <cellStyle name="Cálculo 2" xfId="2778"/>
    <cellStyle name="Cálculo 3" xfId="2779"/>
    <cellStyle name="Célula de Verificação 2" xfId="2780"/>
    <cellStyle name="Célula de Verificação 3" xfId="2781"/>
    <cellStyle name="Célula Vinculada 2" xfId="2782"/>
    <cellStyle name="Célula Vinculada 3" xfId="2783"/>
    <cellStyle name="Ênfase1 2" xfId="2784"/>
    <cellStyle name="Ênfase1 3" xfId="2785"/>
    <cellStyle name="Ênfase2 2" xfId="2786"/>
    <cellStyle name="Ênfase2 3" xfId="2787"/>
    <cellStyle name="Ênfase3 2" xfId="2788"/>
    <cellStyle name="Ênfase3 3" xfId="2789"/>
    <cellStyle name="Ênfase4 2" xfId="2790"/>
    <cellStyle name="Ênfase4 3" xfId="2791"/>
    <cellStyle name="Ênfase5 2" xfId="2792"/>
    <cellStyle name="Ênfase5 3" xfId="2793"/>
    <cellStyle name="Ênfase6 2" xfId="2794"/>
    <cellStyle name="Ênfase6 3" xfId="2795"/>
    <cellStyle name="Entrada 2" xfId="2796"/>
    <cellStyle name="Entrada 3" xfId="2797"/>
    <cellStyle name="Estilo 1" xfId="2798"/>
    <cellStyle name="Hiperlink" xfId="10074" builtinId="8"/>
    <cellStyle name="Hiperlink 2" xfId="438"/>
    <cellStyle name="Hiperlink 2 2" xfId="3203"/>
    <cellStyle name="Hiperlink 2 3" xfId="2799"/>
    <cellStyle name="Hiperlink 3" xfId="434"/>
    <cellStyle name="Hiperlink 3 2" xfId="3199"/>
    <cellStyle name="Hiperlink 3 3" xfId="2800"/>
    <cellStyle name="Hiperlink 4" xfId="793"/>
    <cellStyle name="Incorreto 2" xfId="2801"/>
    <cellStyle name="Incorreto 3" xfId="2802"/>
    <cellStyle name="Moeda" xfId="1" builtinId="4"/>
    <cellStyle name="Moeda 2" xfId="2"/>
    <cellStyle name="Moeda 2 2" xfId="2803"/>
    <cellStyle name="Moeda 2 3" xfId="2804"/>
    <cellStyle name="Moeda 2 4" xfId="2738"/>
    <cellStyle name="Moeda 3" xfId="41"/>
    <cellStyle name="Moeda 3 2" xfId="451"/>
    <cellStyle name="Moeda 3 2 2" xfId="3215"/>
    <cellStyle name="Moeda 3 2 3" xfId="2806"/>
    <cellStyle name="Moeda 3 3" xfId="2805"/>
    <cellStyle name="Moeda 3 4" xfId="2902"/>
    <cellStyle name="Moeda 3 5" xfId="116"/>
    <cellStyle name="Moeda 4" xfId="432"/>
    <cellStyle name="Moeda 4 2" xfId="2808"/>
    <cellStyle name="Moeda 4 3" xfId="3197"/>
    <cellStyle name="Moeda 4 4" xfId="2807"/>
    <cellStyle name="Moeda 5" xfId="659"/>
    <cellStyle name="Moeda 5 2" xfId="2532"/>
    <cellStyle name="Moeda 5 2 2" xfId="4899"/>
    <cellStyle name="Moeda 5 2 2 2" xfId="7023"/>
    <cellStyle name="Moeda 5 2 3" xfId="2810"/>
    <cellStyle name="Moeda 5 2 4" xfId="4997"/>
    <cellStyle name="Moeda 5 3" xfId="3421"/>
    <cellStyle name="Moeda 5 3 2" xfId="4902"/>
    <cellStyle name="Moeda 5 4" xfId="2809"/>
    <cellStyle name="Moeda 6" xfId="2811"/>
    <cellStyle name="Moeda 6 2" xfId="2812"/>
    <cellStyle name="Moeda 6 3" xfId="2813"/>
    <cellStyle name="Moeda 7" xfId="2814"/>
    <cellStyle name="Moeda 7 2" xfId="2815"/>
    <cellStyle name="Moeda 8" xfId="2867"/>
    <cellStyle name="Neutra 2" xfId="2816"/>
    <cellStyle name="Neutra 3" xfId="2817"/>
    <cellStyle name="Normal" xfId="0" builtinId="0"/>
    <cellStyle name="Normal 10" xfId="3"/>
    <cellStyle name="Normal 11" xfId="4"/>
    <cellStyle name="Normal 12" xfId="5"/>
    <cellStyle name="Normal 13" xfId="6"/>
    <cellStyle name="Normal 14" xfId="7"/>
    <cellStyle name="Normal 15" xfId="8"/>
    <cellStyle name="Normal 16" xfId="9"/>
    <cellStyle name="Normal 17" xfId="10"/>
    <cellStyle name="Normal 18" xfId="11"/>
    <cellStyle name="Normal 19" xfId="12"/>
    <cellStyle name="Normal 2" xfId="13"/>
    <cellStyle name="Normal 2 10" xfId="2818"/>
    <cellStyle name="Normal 2 2" xfId="14"/>
    <cellStyle name="Normal 2 3" xfId="437"/>
    <cellStyle name="Normal 2 3 2" xfId="3202"/>
    <cellStyle name="Normal 2 3 3" xfId="2736"/>
    <cellStyle name="Normal 2 4" xfId="15"/>
    <cellStyle name="Normal 2 4 2" xfId="440"/>
    <cellStyle name="Normal 2 4 3" xfId="2898"/>
    <cellStyle name="Normal 2 4 4" xfId="105"/>
    <cellStyle name="Normal 2 5" xfId="658"/>
    <cellStyle name="Normal 2 5 2" xfId="1330"/>
    <cellStyle name="Normal 2 5 2 2" xfId="4904"/>
    <cellStyle name="Normal 2 5 3" xfId="1865"/>
    <cellStyle name="Normal 20" xfId="16"/>
    <cellStyle name="Normal 21" xfId="17"/>
    <cellStyle name="Normal 22" xfId="18"/>
    <cellStyle name="Normal 23" xfId="19"/>
    <cellStyle name="Normal 23 2" xfId="42"/>
    <cellStyle name="Normal 23 2 2" xfId="452"/>
    <cellStyle name="Normal 23 2 3" xfId="2895"/>
    <cellStyle name="Normal 23 2 4" xfId="117"/>
    <cellStyle name="Normal 23 3" xfId="660"/>
    <cellStyle name="Normal 23 3 2" xfId="2533"/>
    <cellStyle name="Normal 24" xfId="66"/>
    <cellStyle name="Normal 24 10" xfId="812"/>
    <cellStyle name="Normal 24 10 2" xfId="2962"/>
    <cellStyle name="Normal 24 10 3" xfId="5096"/>
    <cellStyle name="Normal 24 10 4" xfId="8225"/>
    <cellStyle name="Normal 24 10 5" xfId="10758"/>
    <cellStyle name="Normal 24 10 6" xfId="13290"/>
    <cellStyle name="Normal 24 10 7" xfId="15822"/>
    <cellStyle name="Normal 24 11" xfId="1347"/>
    <cellStyle name="Normal 24 11 2" xfId="3570"/>
    <cellStyle name="Normal 24 11 3" xfId="5693"/>
    <cellStyle name="Normal 24 11 4" xfId="8759"/>
    <cellStyle name="Normal 24 11 5" xfId="11292"/>
    <cellStyle name="Normal 24 11 6" xfId="13824"/>
    <cellStyle name="Normal 24 11 7" xfId="16356"/>
    <cellStyle name="Normal 24 12" xfId="2014"/>
    <cellStyle name="Normal 24 12 2" xfId="4251"/>
    <cellStyle name="Normal 24 12 3" xfId="6374"/>
    <cellStyle name="Normal 24 12 4" xfId="9425"/>
    <cellStyle name="Normal 24 12 5" xfId="11958"/>
    <cellStyle name="Normal 24 12 6" xfId="14490"/>
    <cellStyle name="Normal 24 12 7" xfId="17022"/>
    <cellStyle name="Normal 24 13" xfId="4367"/>
    <cellStyle name="Normal 24 13 2" xfId="6490"/>
    <cellStyle name="Normal 24 14" xfId="2698"/>
    <cellStyle name="Normal 24 15" xfId="125"/>
    <cellStyle name="Normal 24 16" xfId="4939"/>
    <cellStyle name="Normal 24 17" xfId="7558"/>
    <cellStyle name="Normal 24 18" xfId="10091"/>
    <cellStyle name="Normal 24 19" xfId="12623"/>
    <cellStyle name="Normal 24 2" xfId="101"/>
    <cellStyle name="Normal 24 2 10" xfId="1382"/>
    <cellStyle name="Normal 24 2 10 2" xfId="3605"/>
    <cellStyle name="Normal 24 2 10 3" xfId="5728"/>
    <cellStyle name="Normal 24 2 10 4" xfId="8794"/>
    <cellStyle name="Normal 24 2 10 5" xfId="11327"/>
    <cellStyle name="Normal 24 2 10 6" xfId="13859"/>
    <cellStyle name="Normal 24 2 10 7" xfId="16391"/>
    <cellStyle name="Normal 24 2 11" xfId="2049"/>
    <cellStyle name="Normal 24 2 11 2" xfId="4286"/>
    <cellStyle name="Normal 24 2 11 3" xfId="6409"/>
    <cellStyle name="Normal 24 2 11 4" xfId="9460"/>
    <cellStyle name="Normal 24 2 11 5" xfId="11993"/>
    <cellStyle name="Normal 24 2 11 6" xfId="14525"/>
    <cellStyle name="Normal 24 2 11 7" xfId="17057"/>
    <cellStyle name="Normal 24 2 12" xfId="4402"/>
    <cellStyle name="Normal 24 2 12 2" xfId="6526"/>
    <cellStyle name="Normal 24 2 13" xfId="2733"/>
    <cellStyle name="Normal 24 2 14" xfId="160"/>
    <cellStyle name="Normal 24 2 15" xfId="4974"/>
    <cellStyle name="Normal 24 2 16" xfId="7593"/>
    <cellStyle name="Normal 24 2 17" xfId="10126"/>
    <cellStyle name="Normal 24 2 18" xfId="12658"/>
    <cellStyle name="Normal 24 2 19" xfId="15190"/>
    <cellStyle name="Normal 24 2 2" xfId="214"/>
    <cellStyle name="Normal 24 2 2 10" xfId="12711"/>
    <cellStyle name="Normal 24 2 2 11" xfId="15243"/>
    <cellStyle name="Normal 24 2 2 12" xfId="17848"/>
    <cellStyle name="Normal 24 2 2 2" xfId="549"/>
    <cellStyle name="Normal 24 2 2 2 10" xfId="15564"/>
    <cellStyle name="Normal 24 2 2 2 11" xfId="18169"/>
    <cellStyle name="Normal 24 2 2 2 2" xfId="1221"/>
    <cellStyle name="Normal 24 2 2 2 2 2" xfId="3979"/>
    <cellStyle name="Normal 24 2 2 2 2 3" xfId="6102"/>
    <cellStyle name="Normal 24 2 2 2 2 4" xfId="8634"/>
    <cellStyle name="Normal 24 2 2 2 2 5" xfId="11167"/>
    <cellStyle name="Normal 24 2 2 2 2 6" xfId="13699"/>
    <cellStyle name="Normal 24 2 2 2 2 7" xfId="16231"/>
    <cellStyle name="Normal 24 2 2 2 3" xfId="1756"/>
    <cellStyle name="Normal 24 2 2 2 3 2" xfId="4776"/>
    <cellStyle name="Normal 24 2 2 2 3 3" xfId="6900"/>
    <cellStyle name="Normal 24 2 2 2 3 4" xfId="9168"/>
    <cellStyle name="Normal 24 2 2 2 3 5" xfId="11701"/>
    <cellStyle name="Normal 24 2 2 2 3 6" xfId="14233"/>
    <cellStyle name="Normal 24 2 2 2 3 7" xfId="16765"/>
    <cellStyle name="Normal 24 2 2 2 4" xfId="2423"/>
    <cellStyle name="Normal 24 2 2 2 4 2" xfId="7301"/>
    <cellStyle name="Normal 24 2 2 2 4 3" xfId="9834"/>
    <cellStyle name="Normal 24 2 2 2 4 4" xfId="12367"/>
    <cellStyle name="Normal 24 2 2 2 4 5" xfId="14899"/>
    <cellStyle name="Normal 24 2 2 2 4 6" xfId="17431"/>
    <cellStyle name="Normal 24 2 2 2 5" xfId="3312"/>
    <cellStyle name="Normal 24 2 2 2 6" xfId="5437"/>
    <cellStyle name="Normal 24 2 2 2 7" xfId="7967"/>
    <cellStyle name="Normal 24 2 2 2 8" xfId="10500"/>
    <cellStyle name="Normal 24 2 2 2 9" xfId="13032"/>
    <cellStyle name="Normal 24 2 2 3" xfId="900"/>
    <cellStyle name="Normal 24 2 2 3 2" xfId="3658"/>
    <cellStyle name="Normal 24 2 2 3 3" xfId="5781"/>
    <cellStyle name="Normal 24 2 2 3 4" xfId="8313"/>
    <cellStyle name="Normal 24 2 2 3 5" xfId="10846"/>
    <cellStyle name="Normal 24 2 2 3 6" xfId="13378"/>
    <cellStyle name="Normal 24 2 2 3 7" xfId="15910"/>
    <cellStyle name="Normal 24 2 2 4" xfId="1435"/>
    <cellStyle name="Normal 24 2 2 4 2" xfId="4455"/>
    <cellStyle name="Normal 24 2 2 4 3" xfId="6579"/>
    <cellStyle name="Normal 24 2 2 4 4" xfId="8847"/>
    <cellStyle name="Normal 24 2 2 4 5" xfId="11380"/>
    <cellStyle name="Normal 24 2 2 4 6" xfId="13912"/>
    <cellStyle name="Normal 24 2 2 4 7" xfId="16444"/>
    <cellStyle name="Normal 24 2 2 5" xfId="2102"/>
    <cellStyle name="Normal 24 2 2 5 2" xfId="7119"/>
    <cellStyle name="Normal 24 2 2 5 3" xfId="9513"/>
    <cellStyle name="Normal 24 2 2 5 4" xfId="12046"/>
    <cellStyle name="Normal 24 2 2 5 5" xfId="14578"/>
    <cellStyle name="Normal 24 2 2 5 6" xfId="17110"/>
    <cellStyle name="Normal 24 2 2 6" xfId="2981"/>
    <cellStyle name="Normal 24 2 2 7" xfId="5115"/>
    <cellStyle name="Normal 24 2 2 8" xfId="7646"/>
    <cellStyle name="Normal 24 2 2 9" xfId="10179"/>
    <cellStyle name="Normal 24 2 20" xfId="17740"/>
    <cellStyle name="Normal 24 2 21" xfId="17795"/>
    <cellStyle name="Normal 24 2 3" xfId="268"/>
    <cellStyle name="Normal 24 2 3 10" xfId="12765"/>
    <cellStyle name="Normal 24 2 3 11" xfId="15297"/>
    <cellStyle name="Normal 24 2 3 12" xfId="17902"/>
    <cellStyle name="Normal 24 2 3 2" xfId="603"/>
    <cellStyle name="Normal 24 2 3 2 10" xfId="15618"/>
    <cellStyle name="Normal 24 2 3 2 11" xfId="18223"/>
    <cellStyle name="Normal 24 2 3 2 2" xfId="1275"/>
    <cellStyle name="Normal 24 2 3 2 2 2" xfId="4033"/>
    <cellStyle name="Normal 24 2 3 2 2 3" xfId="6156"/>
    <cellStyle name="Normal 24 2 3 2 2 4" xfId="8688"/>
    <cellStyle name="Normal 24 2 3 2 2 5" xfId="11221"/>
    <cellStyle name="Normal 24 2 3 2 2 6" xfId="13753"/>
    <cellStyle name="Normal 24 2 3 2 2 7" xfId="16285"/>
    <cellStyle name="Normal 24 2 3 2 3" xfId="1810"/>
    <cellStyle name="Normal 24 2 3 2 3 2" xfId="4830"/>
    <cellStyle name="Normal 24 2 3 2 3 3" xfId="6954"/>
    <cellStyle name="Normal 24 2 3 2 3 4" xfId="9222"/>
    <cellStyle name="Normal 24 2 3 2 3 5" xfId="11755"/>
    <cellStyle name="Normal 24 2 3 2 3 6" xfId="14287"/>
    <cellStyle name="Normal 24 2 3 2 3 7" xfId="16819"/>
    <cellStyle name="Normal 24 2 3 2 4" xfId="2477"/>
    <cellStyle name="Normal 24 2 3 2 4 2" xfId="7355"/>
    <cellStyle name="Normal 24 2 3 2 4 3" xfId="9888"/>
    <cellStyle name="Normal 24 2 3 2 4 4" xfId="12421"/>
    <cellStyle name="Normal 24 2 3 2 4 5" xfId="14953"/>
    <cellStyle name="Normal 24 2 3 2 4 6" xfId="17485"/>
    <cellStyle name="Normal 24 2 3 2 5" xfId="3366"/>
    <cellStyle name="Normal 24 2 3 2 6" xfId="5491"/>
    <cellStyle name="Normal 24 2 3 2 7" xfId="8021"/>
    <cellStyle name="Normal 24 2 3 2 8" xfId="10554"/>
    <cellStyle name="Normal 24 2 3 2 9" xfId="13086"/>
    <cellStyle name="Normal 24 2 3 3" xfId="954"/>
    <cellStyle name="Normal 24 2 3 3 2" xfId="3712"/>
    <cellStyle name="Normal 24 2 3 3 3" xfId="5835"/>
    <cellStyle name="Normal 24 2 3 3 4" xfId="8367"/>
    <cellStyle name="Normal 24 2 3 3 5" xfId="10900"/>
    <cellStyle name="Normal 24 2 3 3 6" xfId="13432"/>
    <cellStyle name="Normal 24 2 3 3 7" xfId="15964"/>
    <cellStyle name="Normal 24 2 3 4" xfId="1489"/>
    <cellStyle name="Normal 24 2 3 4 2" xfId="4509"/>
    <cellStyle name="Normal 24 2 3 4 3" xfId="6633"/>
    <cellStyle name="Normal 24 2 3 4 4" xfId="8901"/>
    <cellStyle name="Normal 24 2 3 4 5" xfId="11434"/>
    <cellStyle name="Normal 24 2 3 4 6" xfId="13966"/>
    <cellStyle name="Normal 24 2 3 4 7" xfId="16498"/>
    <cellStyle name="Normal 24 2 3 5" xfId="2156"/>
    <cellStyle name="Normal 24 2 3 5 2" xfId="7144"/>
    <cellStyle name="Normal 24 2 3 5 3" xfId="9567"/>
    <cellStyle name="Normal 24 2 3 5 4" xfId="12100"/>
    <cellStyle name="Normal 24 2 3 5 5" xfId="14632"/>
    <cellStyle name="Normal 24 2 3 5 6" xfId="17164"/>
    <cellStyle name="Normal 24 2 3 6" xfId="3034"/>
    <cellStyle name="Normal 24 2 3 7" xfId="5168"/>
    <cellStyle name="Normal 24 2 3 8" xfId="7700"/>
    <cellStyle name="Normal 24 2 3 9" xfId="10233"/>
    <cellStyle name="Normal 24 2 4" xfId="321"/>
    <cellStyle name="Normal 24 2 4 10" xfId="12818"/>
    <cellStyle name="Normal 24 2 4 11" xfId="15350"/>
    <cellStyle name="Normal 24 2 4 12" xfId="17955"/>
    <cellStyle name="Normal 24 2 4 2" xfId="656"/>
    <cellStyle name="Normal 24 2 4 2 10" xfId="15671"/>
    <cellStyle name="Normal 24 2 4 2 11" xfId="18276"/>
    <cellStyle name="Normal 24 2 4 2 2" xfId="1328"/>
    <cellStyle name="Normal 24 2 4 2 2 2" xfId="4086"/>
    <cellStyle name="Normal 24 2 4 2 2 3" xfId="6209"/>
    <cellStyle name="Normal 24 2 4 2 2 4" xfId="8741"/>
    <cellStyle name="Normal 24 2 4 2 2 5" xfId="11274"/>
    <cellStyle name="Normal 24 2 4 2 2 6" xfId="13806"/>
    <cellStyle name="Normal 24 2 4 2 2 7" xfId="16338"/>
    <cellStyle name="Normal 24 2 4 2 3" xfId="1863"/>
    <cellStyle name="Normal 24 2 4 2 3 2" xfId="4883"/>
    <cellStyle name="Normal 24 2 4 2 3 3" xfId="7007"/>
    <cellStyle name="Normal 24 2 4 2 3 4" xfId="9275"/>
    <cellStyle name="Normal 24 2 4 2 3 5" xfId="11808"/>
    <cellStyle name="Normal 24 2 4 2 3 6" xfId="14340"/>
    <cellStyle name="Normal 24 2 4 2 3 7" xfId="16872"/>
    <cellStyle name="Normal 24 2 4 2 4" xfId="2530"/>
    <cellStyle name="Normal 24 2 4 2 4 2" xfId="7408"/>
    <cellStyle name="Normal 24 2 4 2 4 3" xfId="9941"/>
    <cellStyle name="Normal 24 2 4 2 4 4" xfId="12474"/>
    <cellStyle name="Normal 24 2 4 2 4 5" xfId="15006"/>
    <cellStyle name="Normal 24 2 4 2 4 6" xfId="17538"/>
    <cellStyle name="Normal 24 2 4 2 5" xfId="3419"/>
    <cellStyle name="Normal 24 2 4 2 6" xfId="5544"/>
    <cellStyle name="Normal 24 2 4 2 7" xfId="8074"/>
    <cellStyle name="Normal 24 2 4 2 8" xfId="10607"/>
    <cellStyle name="Normal 24 2 4 2 9" xfId="13139"/>
    <cellStyle name="Normal 24 2 4 3" xfId="1007"/>
    <cellStyle name="Normal 24 2 4 3 2" xfId="3765"/>
    <cellStyle name="Normal 24 2 4 3 3" xfId="5888"/>
    <cellStyle name="Normal 24 2 4 3 4" xfId="8420"/>
    <cellStyle name="Normal 24 2 4 3 5" xfId="10953"/>
    <cellStyle name="Normal 24 2 4 3 6" xfId="13485"/>
    <cellStyle name="Normal 24 2 4 3 7" xfId="16017"/>
    <cellStyle name="Normal 24 2 4 4" xfId="1542"/>
    <cellStyle name="Normal 24 2 4 4 2" xfId="4562"/>
    <cellStyle name="Normal 24 2 4 4 3" xfId="6686"/>
    <cellStyle name="Normal 24 2 4 4 4" xfId="8954"/>
    <cellStyle name="Normal 24 2 4 4 5" xfId="11487"/>
    <cellStyle name="Normal 24 2 4 4 6" xfId="14019"/>
    <cellStyle name="Normal 24 2 4 4 7" xfId="16551"/>
    <cellStyle name="Normal 24 2 4 5" xfId="2209"/>
    <cellStyle name="Normal 24 2 4 5 2" xfId="7055"/>
    <cellStyle name="Normal 24 2 4 5 3" xfId="9620"/>
    <cellStyle name="Normal 24 2 4 5 4" xfId="12153"/>
    <cellStyle name="Normal 24 2 4 5 5" xfId="14685"/>
    <cellStyle name="Normal 24 2 4 5 6" xfId="17217"/>
    <cellStyle name="Normal 24 2 4 6" xfId="3087"/>
    <cellStyle name="Normal 24 2 4 7" xfId="5221"/>
    <cellStyle name="Normal 24 2 4 8" xfId="7753"/>
    <cellStyle name="Normal 24 2 4 9" xfId="10286"/>
    <cellStyle name="Normal 24 2 5" xfId="375"/>
    <cellStyle name="Normal 24 2 5 10" xfId="15403"/>
    <cellStyle name="Normal 24 2 5 11" xfId="18008"/>
    <cellStyle name="Normal 24 2 5 2" xfId="1060"/>
    <cellStyle name="Normal 24 2 5 2 2" xfId="3818"/>
    <cellStyle name="Normal 24 2 5 2 3" xfId="5941"/>
    <cellStyle name="Normal 24 2 5 2 4" xfId="8473"/>
    <cellStyle name="Normal 24 2 5 2 5" xfId="11006"/>
    <cellStyle name="Normal 24 2 5 2 6" xfId="13538"/>
    <cellStyle name="Normal 24 2 5 2 7" xfId="16070"/>
    <cellStyle name="Normal 24 2 5 3" xfId="1595"/>
    <cellStyle name="Normal 24 2 5 3 2" xfId="4615"/>
    <cellStyle name="Normal 24 2 5 3 3" xfId="6739"/>
    <cellStyle name="Normal 24 2 5 3 4" xfId="9007"/>
    <cellStyle name="Normal 24 2 5 3 5" xfId="11540"/>
    <cellStyle name="Normal 24 2 5 3 6" xfId="14072"/>
    <cellStyle name="Normal 24 2 5 3 7" xfId="16604"/>
    <cellStyle name="Normal 24 2 5 4" xfId="2262"/>
    <cellStyle name="Normal 24 2 5 4 2" xfId="7102"/>
    <cellStyle name="Normal 24 2 5 4 3" xfId="9673"/>
    <cellStyle name="Normal 24 2 5 4 4" xfId="12206"/>
    <cellStyle name="Normal 24 2 5 4 5" xfId="14738"/>
    <cellStyle name="Normal 24 2 5 4 6" xfId="17270"/>
    <cellStyle name="Normal 24 2 5 5" xfId="3141"/>
    <cellStyle name="Normal 24 2 5 6" xfId="5274"/>
    <cellStyle name="Normal 24 2 5 7" xfId="7806"/>
    <cellStyle name="Normal 24 2 5 8" xfId="10339"/>
    <cellStyle name="Normal 24 2 5 9" xfId="12871"/>
    <cellStyle name="Normal 24 2 6" xfId="428"/>
    <cellStyle name="Normal 24 2 6 10" xfId="15456"/>
    <cellStyle name="Normal 24 2 6 11" xfId="18061"/>
    <cellStyle name="Normal 24 2 6 2" xfId="1113"/>
    <cellStyle name="Normal 24 2 6 2 2" xfId="3871"/>
    <cellStyle name="Normal 24 2 6 2 3" xfId="5994"/>
    <cellStyle name="Normal 24 2 6 2 4" xfId="8526"/>
    <cellStyle name="Normal 24 2 6 2 5" xfId="11059"/>
    <cellStyle name="Normal 24 2 6 2 6" xfId="13591"/>
    <cellStyle name="Normal 24 2 6 2 7" xfId="16123"/>
    <cellStyle name="Normal 24 2 6 3" xfId="1648"/>
    <cellStyle name="Normal 24 2 6 3 2" xfId="4668"/>
    <cellStyle name="Normal 24 2 6 3 3" xfId="6792"/>
    <cellStyle name="Normal 24 2 6 3 4" xfId="9060"/>
    <cellStyle name="Normal 24 2 6 3 5" xfId="11593"/>
    <cellStyle name="Normal 24 2 6 3 6" xfId="14125"/>
    <cellStyle name="Normal 24 2 6 3 7" xfId="16657"/>
    <cellStyle name="Normal 24 2 6 4" xfId="2315"/>
    <cellStyle name="Normal 24 2 6 4 2" xfId="7157"/>
    <cellStyle name="Normal 24 2 6 4 3" xfId="9726"/>
    <cellStyle name="Normal 24 2 6 4 4" xfId="12259"/>
    <cellStyle name="Normal 24 2 6 4 5" xfId="14791"/>
    <cellStyle name="Normal 24 2 6 4 6" xfId="17323"/>
    <cellStyle name="Normal 24 2 6 5" xfId="3194"/>
    <cellStyle name="Normal 24 2 6 6" xfId="5327"/>
    <cellStyle name="Normal 24 2 6 7" xfId="7859"/>
    <cellStyle name="Normal 24 2 6 8" xfId="10392"/>
    <cellStyle name="Normal 24 2 6 9" xfId="12924"/>
    <cellStyle name="Normal 24 2 7" xfId="495"/>
    <cellStyle name="Normal 24 2 7 10" xfId="15511"/>
    <cellStyle name="Normal 24 2 7 11" xfId="18116"/>
    <cellStyle name="Normal 24 2 7 2" xfId="1168"/>
    <cellStyle name="Normal 24 2 7 2 2" xfId="3926"/>
    <cellStyle name="Normal 24 2 7 2 3" xfId="6049"/>
    <cellStyle name="Normal 24 2 7 2 4" xfId="8581"/>
    <cellStyle name="Normal 24 2 7 2 5" xfId="11114"/>
    <cellStyle name="Normal 24 2 7 2 6" xfId="13646"/>
    <cellStyle name="Normal 24 2 7 2 7" xfId="16178"/>
    <cellStyle name="Normal 24 2 7 3" xfId="1703"/>
    <cellStyle name="Normal 24 2 7 3 2" xfId="4723"/>
    <cellStyle name="Normal 24 2 7 3 3" xfId="6847"/>
    <cellStyle name="Normal 24 2 7 3 4" xfId="9115"/>
    <cellStyle name="Normal 24 2 7 3 5" xfId="11648"/>
    <cellStyle name="Normal 24 2 7 3 6" xfId="14180"/>
    <cellStyle name="Normal 24 2 7 3 7" xfId="16712"/>
    <cellStyle name="Normal 24 2 7 4" xfId="2370"/>
    <cellStyle name="Normal 24 2 7 4 2" xfId="7260"/>
    <cellStyle name="Normal 24 2 7 4 3" xfId="9781"/>
    <cellStyle name="Normal 24 2 7 4 4" xfId="12314"/>
    <cellStyle name="Normal 24 2 7 4 5" xfId="14846"/>
    <cellStyle name="Normal 24 2 7 4 6" xfId="17378"/>
    <cellStyle name="Normal 24 2 7 5" xfId="3258"/>
    <cellStyle name="Normal 24 2 7 6" xfId="5383"/>
    <cellStyle name="Normal 24 2 7 7" xfId="7914"/>
    <cellStyle name="Normal 24 2 7 8" xfId="10447"/>
    <cellStyle name="Normal 24 2 7 9" xfId="12979"/>
    <cellStyle name="Normal 24 2 8" xfId="729"/>
    <cellStyle name="Normal 24 2 8 2" xfId="1933"/>
    <cellStyle name="Normal 24 2 8 2 2" xfId="4155"/>
    <cellStyle name="Normal 24 2 8 2 3" xfId="6278"/>
    <cellStyle name="Normal 24 2 8 2 4" xfId="9344"/>
    <cellStyle name="Normal 24 2 8 2 5" xfId="11877"/>
    <cellStyle name="Normal 24 2 8 2 6" xfId="14409"/>
    <cellStyle name="Normal 24 2 8 2 7" xfId="16941"/>
    <cellStyle name="Normal 24 2 8 3" xfId="2602"/>
    <cellStyle name="Normal 24 2 8 3 2" xfId="7477"/>
    <cellStyle name="Normal 24 2 8 3 3" xfId="10010"/>
    <cellStyle name="Normal 24 2 8 3 4" xfId="12543"/>
    <cellStyle name="Normal 24 2 8 3 5" xfId="15075"/>
    <cellStyle name="Normal 24 2 8 3 6" xfId="17607"/>
    <cellStyle name="Normal 24 2 8 4" xfId="3490"/>
    <cellStyle name="Normal 24 2 8 5" xfId="5613"/>
    <cellStyle name="Normal 24 2 8 6" xfId="8143"/>
    <cellStyle name="Normal 24 2 8 7" xfId="10676"/>
    <cellStyle name="Normal 24 2 8 8" xfId="13208"/>
    <cellStyle name="Normal 24 2 8 9" xfId="15740"/>
    <cellStyle name="Normal 24 2 9" xfId="847"/>
    <cellStyle name="Normal 24 2 9 2" xfId="2878"/>
    <cellStyle name="Normal 24 2 9 3" xfId="5016"/>
    <cellStyle name="Normal 24 2 9 4" xfId="8260"/>
    <cellStyle name="Normal 24 2 9 5" xfId="10793"/>
    <cellStyle name="Normal 24 2 9 6" xfId="13325"/>
    <cellStyle name="Normal 24 2 9 7" xfId="15857"/>
    <cellStyle name="Normal 24 20" xfId="15155"/>
    <cellStyle name="Normal 24 21" xfId="17705"/>
    <cellStyle name="Normal 24 22" xfId="17760"/>
    <cellStyle name="Normal 24 3" xfId="179"/>
    <cellStyle name="Normal 24 3 10" xfId="10144"/>
    <cellStyle name="Normal 24 3 11" xfId="12676"/>
    <cellStyle name="Normal 24 3 12" xfId="15208"/>
    <cellStyle name="Normal 24 3 13" xfId="17813"/>
    <cellStyle name="Normal 24 3 2" xfId="514"/>
    <cellStyle name="Normal 24 3 2 10" xfId="15529"/>
    <cellStyle name="Normal 24 3 2 11" xfId="18134"/>
    <cellStyle name="Normal 24 3 2 2" xfId="1186"/>
    <cellStyle name="Normal 24 3 2 2 2" xfId="3944"/>
    <cellStyle name="Normal 24 3 2 2 3" xfId="6067"/>
    <cellStyle name="Normal 24 3 2 2 4" xfId="8599"/>
    <cellStyle name="Normal 24 3 2 2 5" xfId="11132"/>
    <cellStyle name="Normal 24 3 2 2 6" xfId="13664"/>
    <cellStyle name="Normal 24 3 2 2 7" xfId="16196"/>
    <cellStyle name="Normal 24 3 2 3" xfId="1721"/>
    <cellStyle name="Normal 24 3 2 3 2" xfId="4741"/>
    <cellStyle name="Normal 24 3 2 3 3" xfId="6865"/>
    <cellStyle name="Normal 24 3 2 3 4" xfId="9133"/>
    <cellStyle name="Normal 24 3 2 3 5" xfId="11666"/>
    <cellStyle name="Normal 24 3 2 3 6" xfId="14198"/>
    <cellStyle name="Normal 24 3 2 3 7" xfId="16730"/>
    <cellStyle name="Normal 24 3 2 4" xfId="2388"/>
    <cellStyle name="Normal 24 3 2 4 2" xfId="7266"/>
    <cellStyle name="Normal 24 3 2 4 3" xfId="9799"/>
    <cellStyle name="Normal 24 3 2 4 4" xfId="12332"/>
    <cellStyle name="Normal 24 3 2 4 5" xfId="14864"/>
    <cellStyle name="Normal 24 3 2 4 6" xfId="17396"/>
    <cellStyle name="Normal 24 3 2 5" xfId="3277"/>
    <cellStyle name="Normal 24 3 2 6" xfId="5402"/>
    <cellStyle name="Normal 24 3 2 7" xfId="7932"/>
    <cellStyle name="Normal 24 3 2 8" xfId="10465"/>
    <cellStyle name="Normal 24 3 2 9" xfId="12997"/>
    <cellStyle name="Normal 24 3 3" xfId="766"/>
    <cellStyle name="Normal 24 3 3 2" xfId="1970"/>
    <cellStyle name="Normal 24 3 3 2 2" xfId="4192"/>
    <cellStyle name="Normal 24 3 3 2 3" xfId="6315"/>
    <cellStyle name="Normal 24 3 3 2 4" xfId="9381"/>
    <cellStyle name="Normal 24 3 3 2 5" xfId="11914"/>
    <cellStyle name="Normal 24 3 3 2 6" xfId="14446"/>
    <cellStyle name="Normal 24 3 3 2 7" xfId="16978"/>
    <cellStyle name="Normal 24 3 3 3" xfId="2639"/>
    <cellStyle name="Normal 24 3 3 3 2" xfId="7514"/>
    <cellStyle name="Normal 24 3 3 3 3" xfId="10047"/>
    <cellStyle name="Normal 24 3 3 3 4" xfId="12580"/>
    <cellStyle name="Normal 24 3 3 3 5" xfId="15112"/>
    <cellStyle name="Normal 24 3 3 3 6" xfId="17644"/>
    <cellStyle name="Normal 24 3 3 4" xfId="3527"/>
    <cellStyle name="Normal 24 3 3 5" xfId="5650"/>
    <cellStyle name="Normal 24 3 3 6" xfId="8180"/>
    <cellStyle name="Normal 24 3 3 7" xfId="10713"/>
    <cellStyle name="Normal 24 3 3 8" xfId="13245"/>
    <cellStyle name="Normal 24 3 3 9" xfId="15777"/>
    <cellStyle name="Normal 24 3 4" xfId="865"/>
    <cellStyle name="Normal 24 3 4 2" xfId="3623"/>
    <cellStyle name="Normal 24 3 4 3" xfId="5746"/>
    <cellStyle name="Normal 24 3 4 4" xfId="8278"/>
    <cellStyle name="Normal 24 3 4 5" xfId="10811"/>
    <cellStyle name="Normal 24 3 4 6" xfId="13343"/>
    <cellStyle name="Normal 24 3 4 7" xfId="15875"/>
    <cellStyle name="Normal 24 3 5" xfId="1400"/>
    <cellStyle name="Normal 24 3 5 2" xfId="4323"/>
    <cellStyle name="Normal 24 3 5 3" xfId="6446"/>
    <cellStyle name="Normal 24 3 5 4" xfId="8812"/>
    <cellStyle name="Normal 24 3 5 5" xfId="11345"/>
    <cellStyle name="Normal 24 3 5 6" xfId="13877"/>
    <cellStyle name="Normal 24 3 5 7" xfId="16409"/>
    <cellStyle name="Normal 24 3 6" xfId="2067"/>
    <cellStyle name="Normal 24 3 6 2" xfId="4420"/>
    <cellStyle name="Normal 24 3 6 3" xfId="6544"/>
    <cellStyle name="Normal 24 3 6 4" xfId="9478"/>
    <cellStyle name="Normal 24 3 6 5" xfId="12011"/>
    <cellStyle name="Normal 24 3 6 6" xfId="14543"/>
    <cellStyle name="Normal 24 3 6 7" xfId="17075"/>
    <cellStyle name="Normal 24 3 7" xfId="2892"/>
    <cellStyle name="Normal 24 3 8" xfId="5030"/>
    <cellStyle name="Normal 24 3 9" xfId="7611"/>
    <cellStyle name="Normal 24 4" xfId="233"/>
    <cellStyle name="Normal 24 4 10" xfId="12730"/>
    <cellStyle name="Normal 24 4 11" xfId="15262"/>
    <cellStyle name="Normal 24 4 12" xfId="17867"/>
    <cellStyle name="Normal 24 4 2" xfId="568"/>
    <cellStyle name="Normal 24 4 2 10" xfId="15583"/>
    <cellStyle name="Normal 24 4 2 11" xfId="18188"/>
    <cellStyle name="Normal 24 4 2 2" xfId="1240"/>
    <cellStyle name="Normal 24 4 2 2 2" xfId="3998"/>
    <cellStyle name="Normal 24 4 2 2 3" xfId="6121"/>
    <cellStyle name="Normal 24 4 2 2 4" xfId="8653"/>
    <cellStyle name="Normal 24 4 2 2 5" xfId="11186"/>
    <cellStyle name="Normal 24 4 2 2 6" xfId="13718"/>
    <cellStyle name="Normal 24 4 2 2 7" xfId="16250"/>
    <cellStyle name="Normal 24 4 2 3" xfId="1775"/>
    <cellStyle name="Normal 24 4 2 3 2" xfId="4795"/>
    <cellStyle name="Normal 24 4 2 3 3" xfId="6919"/>
    <cellStyle name="Normal 24 4 2 3 4" xfId="9187"/>
    <cellStyle name="Normal 24 4 2 3 5" xfId="11720"/>
    <cellStyle name="Normal 24 4 2 3 6" xfId="14252"/>
    <cellStyle name="Normal 24 4 2 3 7" xfId="16784"/>
    <cellStyle name="Normal 24 4 2 4" xfId="2442"/>
    <cellStyle name="Normal 24 4 2 4 2" xfId="7320"/>
    <cellStyle name="Normal 24 4 2 4 3" xfId="9853"/>
    <cellStyle name="Normal 24 4 2 4 4" xfId="12386"/>
    <cellStyle name="Normal 24 4 2 4 5" xfId="14918"/>
    <cellStyle name="Normal 24 4 2 4 6" xfId="17450"/>
    <cellStyle name="Normal 24 4 2 5" xfId="3331"/>
    <cellStyle name="Normal 24 4 2 6" xfId="5456"/>
    <cellStyle name="Normal 24 4 2 7" xfId="7986"/>
    <cellStyle name="Normal 24 4 2 8" xfId="10519"/>
    <cellStyle name="Normal 24 4 2 9" xfId="13051"/>
    <cellStyle name="Normal 24 4 3" xfId="919"/>
    <cellStyle name="Normal 24 4 3 2" xfId="3677"/>
    <cellStyle name="Normal 24 4 3 3" xfId="5800"/>
    <cellStyle name="Normal 24 4 3 4" xfId="8332"/>
    <cellStyle name="Normal 24 4 3 5" xfId="10865"/>
    <cellStyle name="Normal 24 4 3 6" xfId="13397"/>
    <cellStyle name="Normal 24 4 3 7" xfId="15929"/>
    <cellStyle name="Normal 24 4 4" xfId="1454"/>
    <cellStyle name="Normal 24 4 4 2" xfId="4474"/>
    <cellStyle name="Normal 24 4 4 3" xfId="6598"/>
    <cellStyle name="Normal 24 4 4 4" xfId="8866"/>
    <cellStyle name="Normal 24 4 4 5" xfId="11399"/>
    <cellStyle name="Normal 24 4 4 6" xfId="13931"/>
    <cellStyle name="Normal 24 4 4 7" xfId="16463"/>
    <cellStyle name="Normal 24 4 5" xfId="2121"/>
    <cellStyle name="Normal 24 4 5 2" xfId="7077"/>
    <cellStyle name="Normal 24 4 5 3" xfId="9532"/>
    <cellStyle name="Normal 24 4 5 4" xfId="12065"/>
    <cellStyle name="Normal 24 4 5 5" xfId="14597"/>
    <cellStyle name="Normal 24 4 5 6" xfId="17129"/>
    <cellStyle name="Normal 24 4 6" xfId="2999"/>
    <cellStyle name="Normal 24 4 7" xfId="5133"/>
    <cellStyle name="Normal 24 4 8" xfId="7665"/>
    <cellStyle name="Normal 24 4 9" xfId="10198"/>
    <cellStyle name="Normal 24 5" xfId="286"/>
    <cellStyle name="Normal 24 5 10" xfId="12783"/>
    <cellStyle name="Normal 24 5 11" xfId="15315"/>
    <cellStyle name="Normal 24 5 12" xfId="17920"/>
    <cellStyle name="Normal 24 5 2" xfId="621"/>
    <cellStyle name="Normal 24 5 2 10" xfId="15636"/>
    <cellStyle name="Normal 24 5 2 11" xfId="18241"/>
    <cellStyle name="Normal 24 5 2 2" xfId="1293"/>
    <cellStyle name="Normal 24 5 2 2 2" xfId="4051"/>
    <cellStyle name="Normal 24 5 2 2 3" xfId="6174"/>
    <cellStyle name="Normal 24 5 2 2 4" xfId="8706"/>
    <cellStyle name="Normal 24 5 2 2 5" xfId="11239"/>
    <cellStyle name="Normal 24 5 2 2 6" xfId="13771"/>
    <cellStyle name="Normal 24 5 2 2 7" xfId="16303"/>
    <cellStyle name="Normal 24 5 2 3" xfId="1828"/>
    <cellStyle name="Normal 24 5 2 3 2" xfId="4848"/>
    <cellStyle name="Normal 24 5 2 3 3" xfId="6972"/>
    <cellStyle name="Normal 24 5 2 3 4" xfId="9240"/>
    <cellStyle name="Normal 24 5 2 3 5" xfId="11773"/>
    <cellStyle name="Normal 24 5 2 3 6" xfId="14305"/>
    <cellStyle name="Normal 24 5 2 3 7" xfId="16837"/>
    <cellStyle name="Normal 24 5 2 4" xfId="2495"/>
    <cellStyle name="Normal 24 5 2 4 2" xfId="7373"/>
    <cellStyle name="Normal 24 5 2 4 3" xfId="9906"/>
    <cellStyle name="Normal 24 5 2 4 4" xfId="12439"/>
    <cellStyle name="Normal 24 5 2 4 5" xfId="14971"/>
    <cellStyle name="Normal 24 5 2 4 6" xfId="17503"/>
    <cellStyle name="Normal 24 5 2 5" xfId="3384"/>
    <cellStyle name="Normal 24 5 2 6" xfId="5509"/>
    <cellStyle name="Normal 24 5 2 7" xfId="8039"/>
    <cellStyle name="Normal 24 5 2 8" xfId="10572"/>
    <cellStyle name="Normal 24 5 2 9" xfId="13104"/>
    <cellStyle name="Normal 24 5 3" xfId="972"/>
    <cellStyle name="Normal 24 5 3 2" xfId="3730"/>
    <cellStyle name="Normal 24 5 3 3" xfId="5853"/>
    <cellStyle name="Normal 24 5 3 4" xfId="8385"/>
    <cellStyle name="Normal 24 5 3 5" xfId="10918"/>
    <cellStyle name="Normal 24 5 3 6" xfId="13450"/>
    <cellStyle name="Normal 24 5 3 7" xfId="15982"/>
    <cellStyle name="Normal 24 5 4" xfId="1507"/>
    <cellStyle name="Normal 24 5 4 2" xfId="4527"/>
    <cellStyle name="Normal 24 5 4 3" xfId="6651"/>
    <cellStyle name="Normal 24 5 4 4" xfId="8919"/>
    <cellStyle name="Normal 24 5 4 5" xfId="11452"/>
    <cellStyle name="Normal 24 5 4 6" xfId="13984"/>
    <cellStyle name="Normal 24 5 4 7" xfId="16516"/>
    <cellStyle name="Normal 24 5 5" xfId="2174"/>
    <cellStyle name="Normal 24 5 5 2" xfId="7050"/>
    <cellStyle name="Normal 24 5 5 3" xfId="9585"/>
    <cellStyle name="Normal 24 5 5 4" xfId="12118"/>
    <cellStyle name="Normal 24 5 5 5" xfId="14650"/>
    <cellStyle name="Normal 24 5 5 6" xfId="17182"/>
    <cellStyle name="Normal 24 5 6" xfId="3052"/>
    <cellStyle name="Normal 24 5 7" xfId="5186"/>
    <cellStyle name="Normal 24 5 8" xfId="7718"/>
    <cellStyle name="Normal 24 5 9" xfId="10251"/>
    <cellStyle name="Normal 24 6" xfId="340"/>
    <cellStyle name="Normal 24 6 10" xfId="15368"/>
    <cellStyle name="Normal 24 6 11" xfId="17973"/>
    <cellStyle name="Normal 24 6 2" xfId="1025"/>
    <cellStyle name="Normal 24 6 2 2" xfId="3783"/>
    <cellStyle name="Normal 24 6 2 3" xfId="5906"/>
    <cellStyle name="Normal 24 6 2 4" xfId="8438"/>
    <cellStyle name="Normal 24 6 2 5" xfId="10971"/>
    <cellStyle name="Normal 24 6 2 6" xfId="13503"/>
    <cellStyle name="Normal 24 6 2 7" xfId="16035"/>
    <cellStyle name="Normal 24 6 3" xfId="1560"/>
    <cellStyle name="Normal 24 6 3 2" xfId="4580"/>
    <cellStyle name="Normal 24 6 3 3" xfId="6704"/>
    <cellStyle name="Normal 24 6 3 4" xfId="8972"/>
    <cellStyle name="Normal 24 6 3 5" xfId="11505"/>
    <cellStyle name="Normal 24 6 3 6" xfId="14037"/>
    <cellStyle name="Normal 24 6 3 7" xfId="16569"/>
    <cellStyle name="Normal 24 6 4" xfId="2227"/>
    <cellStyle name="Normal 24 6 4 2" xfId="7186"/>
    <cellStyle name="Normal 24 6 4 3" xfId="9638"/>
    <cellStyle name="Normal 24 6 4 4" xfId="12171"/>
    <cellStyle name="Normal 24 6 4 5" xfId="14703"/>
    <cellStyle name="Normal 24 6 4 6" xfId="17235"/>
    <cellStyle name="Normal 24 6 5" xfId="3106"/>
    <cellStyle name="Normal 24 6 6" xfId="5239"/>
    <cellStyle name="Normal 24 6 7" xfId="7771"/>
    <cellStyle name="Normal 24 6 8" xfId="10304"/>
    <cellStyle name="Normal 24 6 9" xfId="12836"/>
    <cellStyle name="Normal 24 7" xfId="393"/>
    <cellStyle name="Normal 24 7 10" xfId="15421"/>
    <cellStyle name="Normal 24 7 11" xfId="18026"/>
    <cellStyle name="Normal 24 7 2" xfId="1078"/>
    <cellStyle name="Normal 24 7 2 2" xfId="3836"/>
    <cellStyle name="Normal 24 7 2 3" xfId="5959"/>
    <cellStyle name="Normal 24 7 2 4" xfId="8491"/>
    <cellStyle name="Normal 24 7 2 5" xfId="11024"/>
    <cellStyle name="Normal 24 7 2 6" xfId="13556"/>
    <cellStyle name="Normal 24 7 2 7" xfId="16088"/>
    <cellStyle name="Normal 24 7 3" xfId="1613"/>
    <cellStyle name="Normal 24 7 3 2" xfId="4633"/>
    <cellStyle name="Normal 24 7 3 3" xfId="6757"/>
    <cellStyle name="Normal 24 7 3 4" xfId="9025"/>
    <cellStyle name="Normal 24 7 3 5" xfId="11558"/>
    <cellStyle name="Normal 24 7 3 6" xfId="14090"/>
    <cellStyle name="Normal 24 7 3 7" xfId="16622"/>
    <cellStyle name="Normal 24 7 4" xfId="2280"/>
    <cellStyle name="Normal 24 7 4 2" xfId="7035"/>
    <cellStyle name="Normal 24 7 4 3" xfId="9691"/>
    <cellStyle name="Normal 24 7 4 4" xfId="12224"/>
    <cellStyle name="Normal 24 7 4 5" xfId="14756"/>
    <cellStyle name="Normal 24 7 4 6" xfId="17288"/>
    <cellStyle name="Normal 24 7 5" xfId="3159"/>
    <cellStyle name="Normal 24 7 6" xfId="5292"/>
    <cellStyle name="Normal 24 7 7" xfId="7824"/>
    <cellStyle name="Normal 24 7 8" xfId="10357"/>
    <cellStyle name="Normal 24 7 9" xfId="12889"/>
    <cellStyle name="Normal 24 8" xfId="460"/>
    <cellStyle name="Normal 24 8 10" xfId="15476"/>
    <cellStyle name="Normal 24 8 11" xfId="18081"/>
    <cellStyle name="Normal 24 8 2" xfId="1133"/>
    <cellStyle name="Normal 24 8 2 2" xfId="3891"/>
    <cellStyle name="Normal 24 8 2 3" xfId="6014"/>
    <cellStyle name="Normal 24 8 2 4" xfId="8546"/>
    <cellStyle name="Normal 24 8 2 5" xfId="11079"/>
    <cellStyle name="Normal 24 8 2 6" xfId="13611"/>
    <cellStyle name="Normal 24 8 2 7" xfId="16143"/>
    <cellStyle name="Normal 24 8 3" xfId="1668"/>
    <cellStyle name="Normal 24 8 3 2" xfId="4688"/>
    <cellStyle name="Normal 24 8 3 3" xfId="6812"/>
    <cellStyle name="Normal 24 8 3 4" xfId="9080"/>
    <cellStyle name="Normal 24 8 3 5" xfId="11613"/>
    <cellStyle name="Normal 24 8 3 6" xfId="14145"/>
    <cellStyle name="Normal 24 8 3 7" xfId="16677"/>
    <cellStyle name="Normal 24 8 4" xfId="2335"/>
    <cellStyle name="Normal 24 8 4 2" xfId="7079"/>
    <cellStyle name="Normal 24 8 4 3" xfId="9746"/>
    <cellStyle name="Normal 24 8 4 4" xfId="12279"/>
    <cellStyle name="Normal 24 8 4 5" xfId="14811"/>
    <cellStyle name="Normal 24 8 4 6" xfId="17343"/>
    <cellStyle name="Normal 24 8 5" xfId="3223"/>
    <cellStyle name="Normal 24 8 6" xfId="5348"/>
    <cellStyle name="Normal 24 8 7" xfId="7879"/>
    <cellStyle name="Normal 24 8 8" xfId="10412"/>
    <cellStyle name="Normal 24 8 9" xfId="12944"/>
    <cellStyle name="Normal 24 9" xfId="694"/>
    <cellStyle name="Normal 24 9 2" xfId="1898"/>
    <cellStyle name="Normal 24 9 2 2" xfId="4120"/>
    <cellStyle name="Normal 24 9 2 3" xfId="6243"/>
    <cellStyle name="Normal 24 9 2 4" xfId="9309"/>
    <cellStyle name="Normal 24 9 2 5" xfId="11842"/>
    <cellStyle name="Normal 24 9 2 6" xfId="14374"/>
    <cellStyle name="Normal 24 9 2 7" xfId="16906"/>
    <cellStyle name="Normal 24 9 3" xfId="2567"/>
    <cellStyle name="Normal 24 9 3 2" xfId="7442"/>
    <cellStyle name="Normal 24 9 3 3" xfId="9975"/>
    <cellStyle name="Normal 24 9 3 4" xfId="12508"/>
    <cellStyle name="Normal 24 9 3 5" xfId="15040"/>
    <cellStyle name="Normal 24 9 3 6" xfId="17572"/>
    <cellStyle name="Normal 24 9 4" xfId="3455"/>
    <cellStyle name="Normal 24 9 5" xfId="5578"/>
    <cellStyle name="Normal 24 9 6" xfId="8108"/>
    <cellStyle name="Normal 24 9 7" xfId="10641"/>
    <cellStyle name="Normal 24 9 8" xfId="13173"/>
    <cellStyle name="Normal 24 9 9" xfId="15705"/>
    <cellStyle name="Normal 25" xfId="67"/>
    <cellStyle name="Normal 25 10" xfId="813"/>
    <cellStyle name="Normal 25 10 2" xfId="2935"/>
    <cellStyle name="Normal 25 10 3" xfId="5069"/>
    <cellStyle name="Normal 25 10 4" xfId="8226"/>
    <cellStyle name="Normal 25 10 5" xfId="10759"/>
    <cellStyle name="Normal 25 10 6" xfId="13291"/>
    <cellStyle name="Normal 25 10 7" xfId="15823"/>
    <cellStyle name="Normal 25 11" xfId="1348"/>
    <cellStyle name="Normal 25 11 2" xfId="3571"/>
    <cellStyle name="Normal 25 11 3" xfId="5694"/>
    <cellStyle name="Normal 25 11 4" xfId="8760"/>
    <cellStyle name="Normal 25 11 5" xfId="11293"/>
    <cellStyle name="Normal 25 11 6" xfId="13825"/>
    <cellStyle name="Normal 25 11 7" xfId="16357"/>
    <cellStyle name="Normal 25 12" xfId="2015"/>
    <cellStyle name="Normal 25 12 2" xfId="4252"/>
    <cellStyle name="Normal 25 12 3" xfId="6375"/>
    <cellStyle name="Normal 25 12 4" xfId="9426"/>
    <cellStyle name="Normal 25 12 5" xfId="11959"/>
    <cellStyle name="Normal 25 12 6" xfId="14491"/>
    <cellStyle name="Normal 25 12 7" xfId="17023"/>
    <cellStyle name="Normal 25 13" xfId="4368"/>
    <cellStyle name="Normal 25 13 2" xfId="6492"/>
    <cellStyle name="Normal 25 14" xfId="2699"/>
    <cellStyle name="Normal 25 15" xfId="126"/>
    <cellStyle name="Normal 25 16" xfId="4940"/>
    <cellStyle name="Normal 25 17" xfId="7559"/>
    <cellStyle name="Normal 25 18" xfId="10092"/>
    <cellStyle name="Normal 25 19" xfId="12624"/>
    <cellStyle name="Normal 25 2" xfId="102"/>
    <cellStyle name="Normal 25 2 10" xfId="1383"/>
    <cellStyle name="Normal 25 2 10 2" xfId="3606"/>
    <cellStyle name="Normal 25 2 10 3" xfId="5729"/>
    <cellStyle name="Normal 25 2 10 4" xfId="8795"/>
    <cellStyle name="Normal 25 2 10 5" xfId="11328"/>
    <cellStyle name="Normal 25 2 10 6" xfId="13860"/>
    <cellStyle name="Normal 25 2 10 7" xfId="16392"/>
    <cellStyle name="Normal 25 2 11" xfId="2050"/>
    <cellStyle name="Normal 25 2 11 2" xfId="4287"/>
    <cellStyle name="Normal 25 2 11 3" xfId="6410"/>
    <cellStyle name="Normal 25 2 11 4" xfId="9461"/>
    <cellStyle name="Normal 25 2 11 5" xfId="11994"/>
    <cellStyle name="Normal 25 2 11 6" xfId="14526"/>
    <cellStyle name="Normal 25 2 11 7" xfId="17058"/>
    <cellStyle name="Normal 25 2 12" xfId="4403"/>
    <cellStyle name="Normal 25 2 12 2" xfId="6527"/>
    <cellStyle name="Normal 25 2 13" xfId="2734"/>
    <cellStyle name="Normal 25 2 14" xfId="161"/>
    <cellStyle name="Normal 25 2 15" xfId="4975"/>
    <cellStyle name="Normal 25 2 16" xfId="7594"/>
    <cellStyle name="Normal 25 2 17" xfId="10127"/>
    <cellStyle name="Normal 25 2 18" xfId="12659"/>
    <cellStyle name="Normal 25 2 19" xfId="15191"/>
    <cellStyle name="Normal 25 2 2" xfId="215"/>
    <cellStyle name="Normal 25 2 2 10" xfId="12712"/>
    <cellStyle name="Normal 25 2 2 11" xfId="15244"/>
    <cellStyle name="Normal 25 2 2 12" xfId="17849"/>
    <cellStyle name="Normal 25 2 2 2" xfId="550"/>
    <cellStyle name="Normal 25 2 2 2 10" xfId="15565"/>
    <cellStyle name="Normal 25 2 2 2 11" xfId="18170"/>
    <cellStyle name="Normal 25 2 2 2 2" xfId="1222"/>
    <cellStyle name="Normal 25 2 2 2 2 2" xfId="3980"/>
    <cellStyle name="Normal 25 2 2 2 2 3" xfId="6103"/>
    <cellStyle name="Normal 25 2 2 2 2 4" xfId="8635"/>
    <cellStyle name="Normal 25 2 2 2 2 5" xfId="11168"/>
    <cellStyle name="Normal 25 2 2 2 2 6" xfId="13700"/>
    <cellStyle name="Normal 25 2 2 2 2 7" xfId="16232"/>
    <cellStyle name="Normal 25 2 2 2 3" xfId="1757"/>
    <cellStyle name="Normal 25 2 2 2 3 2" xfId="4777"/>
    <cellStyle name="Normal 25 2 2 2 3 3" xfId="6901"/>
    <cellStyle name="Normal 25 2 2 2 3 4" xfId="9169"/>
    <cellStyle name="Normal 25 2 2 2 3 5" xfId="11702"/>
    <cellStyle name="Normal 25 2 2 2 3 6" xfId="14234"/>
    <cellStyle name="Normal 25 2 2 2 3 7" xfId="16766"/>
    <cellStyle name="Normal 25 2 2 2 4" xfId="2424"/>
    <cellStyle name="Normal 25 2 2 2 4 2" xfId="7302"/>
    <cellStyle name="Normal 25 2 2 2 4 3" xfId="9835"/>
    <cellStyle name="Normal 25 2 2 2 4 4" xfId="12368"/>
    <cellStyle name="Normal 25 2 2 2 4 5" xfId="14900"/>
    <cellStyle name="Normal 25 2 2 2 4 6" xfId="17432"/>
    <cellStyle name="Normal 25 2 2 2 5" xfId="3313"/>
    <cellStyle name="Normal 25 2 2 2 6" xfId="5438"/>
    <cellStyle name="Normal 25 2 2 2 7" xfId="7968"/>
    <cellStyle name="Normal 25 2 2 2 8" xfId="10501"/>
    <cellStyle name="Normal 25 2 2 2 9" xfId="13033"/>
    <cellStyle name="Normal 25 2 2 3" xfId="901"/>
    <cellStyle name="Normal 25 2 2 3 2" xfId="3659"/>
    <cellStyle name="Normal 25 2 2 3 3" xfId="5782"/>
    <cellStyle name="Normal 25 2 2 3 4" xfId="8314"/>
    <cellStyle name="Normal 25 2 2 3 5" xfId="10847"/>
    <cellStyle name="Normal 25 2 2 3 6" xfId="13379"/>
    <cellStyle name="Normal 25 2 2 3 7" xfId="15911"/>
    <cellStyle name="Normal 25 2 2 4" xfId="1436"/>
    <cellStyle name="Normal 25 2 2 4 2" xfId="4456"/>
    <cellStyle name="Normal 25 2 2 4 3" xfId="6580"/>
    <cellStyle name="Normal 25 2 2 4 4" xfId="8848"/>
    <cellStyle name="Normal 25 2 2 4 5" xfId="11381"/>
    <cellStyle name="Normal 25 2 2 4 6" xfId="13913"/>
    <cellStyle name="Normal 25 2 2 4 7" xfId="16445"/>
    <cellStyle name="Normal 25 2 2 5" xfId="2103"/>
    <cellStyle name="Normal 25 2 2 5 2" xfId="7098"/>
    <cellStyle name="Normal 25 2 2 5 3" xfId="9514"/>
    <cellStyle name="Normal 25 2 2 5 4" xfId="12047"/>
    <cellStyle name="Normal 25 2 2 5 5" xfId="14579"/>
    <cellStyle name="Normal 25 2 2 5 6" xfId="17111"/>
    <cellStyle name="Normal 25 2 2 6" xfId="2982"/>
    <cellStyle name="Normal 25 2 2 7" xfId="5116"/>
    <cellStyle name="Normal 25 2 2 8" xfId="7647"/>
    <cellStyle name="Normal 25 2 2 9" xfId="10180"/>
    <cellStyle name="Normal 25 2 20" xfId="17741"/>
    <cellStyle name="Normal 25 2 21" xfId="17796"/>
    <cellStyle name="Normal 25 2 3" xfId="269"/>
    <cellStyle name="Normal 25 2 3 10" xfId="12766"/>
    <cellStyle name="Normal 25 2 3 11" xfId="15298"/>
    <cellStyle name="Normal 25 2 3 12" xfId="17903"/>
    <cellStyle name="Normal 25 2 3 2" xfId="604"/>
    <cellStyle name="Normal 25 2 3 2 10" xfId="15619"/>
    <cellStyle name="Normal 25 2 3 2 11" xfId="18224"/>
    <cellStyle name="Normal 25 2 3 2 2" xfId="1276"/>
    <cellStyle name="Normal 25 2 3 2 2 2" xfId="4034"/>
    <cellStyle name="Normal 25 2 3 2 2 3" xfId="6157"/>
    <cellStyle name="Normal 25 2 3 2 2 4" xfId="8689"/>
    <cellStyle name="Normal 25 2 3 2 2 5" xfId="11222"/>
    <cellStyle name="Normal 25 2 3 2 2 6" xfId="13754"/>
    <cellStyle name="Normal 25 2 3 2 2 7" xfId="16286"/>
    <cellStyle name="Normal 25 2 3 2 3" xfId="1811"/>
    <cellStyle name="Normal 25 2 3 2 3 2" xfId="4831"/>
    <cellStyle name="Normal 25 2 3 2 3 3" xfId="6955"/>
    <cellStyle name="Normal 25 2 3 2 3 4" xfId="9223"/>
    <cellStyle name="Normal 25 2 3 2 3 5" xfId="11756"/>
    <cellStyle name="Normal 25 2 3 2 3 6" xfId="14288"/>
    <cellStyle name="Normal 25 2 3 2 3 7" xfId="16820"/>
    <cellStyle name="Normal 25 2 3 2 4" xfId="2478"/>
    <cellStyle name="Normal 25 2 3 2 4 2" xfId="7356"/>
    <cellStyle name="Normal 25 2 3 2 4 3" xfId="9889"/>
    <cellStyle name="Normal 25 2 3 2 4 4" xfId="12422"/>
    <cellStyle name="Normal 25 2 3 2 4 5" xfId="14954"/>
    <cellStyle name="Normal 25 2 3 2 4 6" xfId="17486"/>
    <cellStyle name="Normal 25 2 3 2 5" xfId="3367"/>
    <cellStyle name="Normal 25 2 3 2 6" xfId="5492"/>
    <cellStyle name="Normal 25 2 3 2 7" xfId="8022"/>
    <cellStyle name="Normal 25 2 3 2 8" xfId="10555"/>
    <cellStyle name="Normal 25 2 3 2 9" xfId="13087"/>
    <cellStyle name="Normal 25 2 3 3" xfId="955"/>
    <cellStyle name="Normal 25 2 3 3 2" xfId="3713"/>
    <cellStyle name="Normal 25 2 3 3 3" xfId="5836"/>
    <cellStyle name="Normal 25 2 3 3 4" xfId="8368"/>
    <cellStyle name="Normal 25 2 3 3 5" xfId="10901"/>
    <cellStyle name="Normal 25 2 3 3 6" xfId="13433"/>
    <cellStyle name="Normal 25 2 3 3 7" xfId="15965"/>
    <cellStyle name="Normal 25 2 3 4" xfId="1490"/>
    <cellStyle name="Normal 25 2 3 4 2" xfId="4510"/>
    <cellStyle name="Normal 25 2 3 4 3" xfId="6634"/>
    <cellStyle name="Normal 25 2 3 4 4" xfId="8902"/>
    <cellStyle name="Normal 25 2 3 4 5" xfId="11435"/>
    <cellStyle name="Normal 25 2 3 4 6" xfId="13967"/>
    <cellStyle name="Normal 25 2 3 4 7" xfId="16499"/>
    <cellStyle name="Normal 25 2 3 5" xfId="2157"/>
    <cellStyle name="Normal 25 2 3 5 2" xfId="7054"/>
    <cellStyle name="Normal 25 2 3 5 3" xfId="9568"/>
    <cellStyle name="Normal 25 2 3 5 4" xfId="12101"/>
    <cellStyle name="Normal 25 2 3 5 5" xfId="14633"/>
    <cellStyle name="Normal 25 2 3 5 6" xfId="17165"/>
    <cellStyle name="Normal 25 2 3 6" xfId="3035"/>
    <cellStyle name="Normal 25 2 3 7" xfId="5169"/>
    <cellStyle name="Normal 25 2 3 8" xfId="7701"/>
    <cellStyle name="Normal 25 2 3 9" xfId="10234"/>
    <cellStyle name="Normal 25 2 4" xfId="322"/>
    <cellStyle name="Normal 25 2 4 10" xfId="12819"/>
    <cellStyle name="Normal 25 2 4 11" xfId="15351"/>
    <cellStyle name="Normal 25 2 4 12" xfId="17956"/>
    <cellStyle name="Normal 25 2 4 2" xfId="657"/>
    <cellStyle name="Normal 25 2 4 2 10" xfId="15672"/>
    <cellStyle name="Normal 25 2 4 2 11" xfId="18277"/>
    <cellStyle name="Normal 25 2 4 2 2" xfId="1329"/>
    <cellStyle name="Normal 25 2 4 2 2 2" xfId="4087"/>
    <cellStyle name="Normal 25 2 4 2 2 3" xfId="6210"/>
    <cellStyle name="Normal 25 2 4 2 2 4" xfId="8742"/>
    <cellStyle name="Normal 25 2 4 2 2 5" xfId="11275"/>
    <cellStyle name="Normal 25 2 4 2 2 6" xfId="13807"/>
    <cellStyle name="Normal 25 2 4 2 2 7" xfId="16339"/>
    <cellStyle name="Normal 25 2 4 2 3" xfId="1864"/>
    <cellStyle name="Normal 25 2 4 2 3 2" xfId="4884"/>
    <cellStyle name="Normal 25 2 4 2 3 3" xfId="7008"/>
    <cellStyle name="Normal 25 2 4 2 3 4" xfId="9276"/>
    <cellStyle name="Normal 25 2 4 2 3 5" xfId="11809"/>
    <cellStyle name="Normal 25 2 4 2 3 6" xfId="14341"/>
    <cellStyle name="Normal 25 2 4 2 3 7" xfId="16873"/>
    <cellStyle name="Normal 25 2 4 2 4" xfId="2531"/>
    <cellStyle name="Normal 25 2 4 2 4 2" xfId="7409"/>
    <cellStyle name="Normal 25 2 4 2 4 3" xfId="9942"/>
    <cellStyle name="Normal 25 2 4 2 4 4" xfId="12475"/>
    <cellStyle name="Normal 25 2 4 2 4 5" xfId="15007"/>
    <cellStyle name="Normal 25 2 4 2 4 6" xfId="17539"/>
    <cellStyle name="Normal 25 2 4 2 5" xfId="3420"/>
    <cellStyle name="Normal 25 2 4 2 6" xfId="5545"/>
    <cellStyle name="Normal 25 2 4 2 7" xfId="8075"/>
    <cellStyle name="Normal 25 2 4 2 8" xfId="10608"/>
    <cellStyle name="Normal 25 2 4 2 9" xfId="13140"/>
    <cellStyle name="Normal 25 2 4 3" xfId="1008"/>
    <cellStyle name="Normal 25 2 4 3 2" xfId="3766"/>
    <cellStyle name="Normal 25 2 4 3 3" xfId="5889"/>
    <cellStyle name="Normal 25 2 4 3 4" xfId="8421"/>
    <cellStyle name="Normal 25 2 4 3 5" xfId="10954"/>
    <cellStyle name="Normal 25 2 4 3 6" xfId="13486"/>
    <cellStyle name="Normal 25 2 4 3 7" xfId="16018"/>
    <cellStyle name="Normal 25 2 4 4" xfId="1543"/>
    <cellStyle name="Normal 25 2 4 4 2" xfId="4563"/>
    <cellStyle name="Normal 25 2 4 4 3" xfId="6687"/>
    <cellStyle name="Normal 25 2 4 4 4" xfId="8955"/>
    <cellStyle name="Normal 25 2 4 4 5" xfId="11488"/>
    <cellStyle name="Normal 25 2 4 4 6" xfId="14020"/>
    <cellStyle name="Normal 25 2 4 4 7" xfId="16552"/>
    <cellStyle name="Normal 25 2 4 5" xfId="2210"/>
    <cellStyle name="Normal 25 2 4 5 2" xfId="7126"/>
    <cellStyle name="Normal 25 2 4 5 3" xfId="9621"/>
    <cellStyle name="Normal 25 2 4 5 4" xfId="12154"/>
    <cellStyle name="Normal 25 2 4 5 5" xfId="14686"/>
    <cellStyle name="Normal 25 2 4 5 6" xfId="17218"/>
    <cellStyle name="Normal 25 2 4 6" xfId="3088"/>
    <cellStyle name="Normal 25 2 4 7" xfId="5222"/>
    <cellStyle name="Normal 25 2 4 8" xfId="7754"/>
    <cellStyle name="Normal 25 2 4 9" xfId="10287"/>
    <cellStyle name="Normal 25 2 5" xfId="376"/>
    <cellStyle name="Normal 25 2 5 10" xfId="15404"/>
    <cellStyle name="Normal 25 2 5 11" xfId="18009"/>
    <cellStyle name="Normal 25 2 5 2" xfId="1061"/>
    <cellStyle name="Normal 25 2 5 2 2" xfId="3819"/>
    <cellStyle name="Normal 25 2 5 2 3" xfId="5942"/>
    <cellStyle name="Normal 25 2 5 2 4" xfId="8474"/>
    <cellStyle name="Normal 25 2 5 2 5" xfId="11007"/>
    <cellStyle name="Normal 25 2 5 2 6" xfId="13539"/>
    <cellStyle name="Normal 25 2 5 2 7" xfId="16071"/>
    <cellStyle name="Normal 25 2 5 3" xfId="1596"/>
    <cellStyle name="Normal 25 2 5 3 2" xfId="4616"/>
    <cellStyle name="Normal 25 2 5 3 3" xfId="6740"/>
    <cellStyle name="Normal 25 2 5 3 4" xfId="9008"/>
    <cellStyle name="Normal 25 2 5 3 5" xfId="11541"/>
    <cellStyle name="Normal 25 2 5 3 6" xfId="14073"/>
    <cellStyle name="Normal 25 2 5 3 7" xfId="16605"/>
    <cellStyle name="Normal 25 2 5 4" xfId="2263"/>
    <cellStyle name="Normal 25 2 5 4 2" xfId="5001"/>
    <cellStyle name="Normal 25 2 5 4 3" xfId="9674"/>
    <cellStyle name="Normal 25 2 5 4 4" xfId="12207"/>
    <cellStyle name="Normal 25 2 5 4 5" xfId="14739"/>
    <cellStyle name="Normal 25 2 5 4 6" xfId="17271"/>
    <cellStyle name="Normal 25 2 5 5" xfId="3142"/>
    <cellStyle name="Normal 25 2 5 6" xfId="5275"/>
    <cellStyle name="Normal 25 2 5 7" xfId="7807"/>
    <cellStyle name="Normal 25 2 5 8" xfId="10340"/>
    <cellStyle name="Normal 25 2 5 9" xfId="12872"/>
    <cellStyle name="Normal 25 2 6" xfId="429"/>
    <cellStyle name="Normal 25 2 6 10" xfId="15457"/>
    <cellStyle name="Normal 25 2 6 11" xfId="18062"/>
    <cellStyle name="Normal 25 2 6 2" xfId="1114"/>
    <cellStyle name="Normal 25 2 6 2 2" xfId="3872"/>
    <cellStyle name="Normal 25 2 6 2 3" xfId="5995"/>
    <cellStyle name="Normal 25 2 6 2 4" xfId="8527"/>
    <cellStyle name="Normal 25 2 6 2 5" xfId="11060"/>
    <cellStyle name="Normal 25 2 6 2 6" xfId="13592"/>
    <cellStyle name="Normal 25 2 6 2 7" xfId="16124"/>
    <cellStyle name="Normal 25 2 6 3" xfId="1649"/>
    <cellStyle name="Normal 25 2 6 3 2" xfId="4669"/>
    <cellStyle name="Normal 25 2 6 3 3" xfId="6793"/>
    <cellStyle name="Normal 25 2 6 3 4" xfId="9061"/>
    <cellStyle name="Normal 25 2 6 3 5" xfId="11594"/>
    <cellStyle name="Normal 25 2 6 3 6" xfId="14126"/>
    <cellStyle name="Normal 25 2 6 3 7" xfId="16658"/>
    <cellStyle name="Normal 25 2 6 4" xfId="2316"/>
    <cellStyle name="Normal 25 2 6 4 2" xfId="7221"/>
    <cellStyle name="Normal 25 2 6 4 3" xfId="9727"/>
    <cellStyle name="Normal 25 2 6 4 4" xfId="12260"/>
    <cellStyle name="Normal 25 2 6 4 5" xfId="14792"/>
    <cellStyle name="Normal 25 2 6 4 6" xfId="17324"/>
    <cellStyle name="Normal 25 2 6 5" xfId="3195"/>
    <cellStyle name="Normal 25 2 6 6" xfId="5328"/>
    <cellStyle name="Normal 25 2 6 7" xfId="7860"/>
    <cellStyle name="Normal 25 2 6 8" xfId="10393"/>
    <cellStyle name="Normal 25 2 6 9" xfId="12925"/>
    <cellStyle name="Normal 25 2 7" xfId="496"/>
    <cellStyle name="Normal 25 2 7 10" xfId="15512"/>
    <cellStyle name="Normal 25 2 7 11" xfId="18117"/>
    <cellStyle name="Normal 25 2 7 2" xfId="1169"/>
    <cellStyle name="Normal 25 2 7 2 2" xfId="3927"/>
    <cellStyle name="Normal 25 2 7 2 3" xfId="6050"/>
    <cellStyle name="Normal 25 2 7 2 4" xfId="8582"/>
    <cellStyle name="Normal 25 2 7 2 5" xfId="11115"/>
    <cellStyle name="Normal 25 2 7 2 6" xfId="13647"/>
    <cellStyle name="Normal 25 2 7 2 7" xfId="16179"/>
    <cellStyle name="Normal 25 2 7 3" xfId="1704"/>
    <cellStyle name="Normal 25 2 7 3 2" xfId="4724"/>
    <cellStyle name="Normal 25 2 7 3 3" xfId="6848"/>
    <cellStyle name="Normal 25 2 7 3 4" xfId="9116"/>
    <cellStyle name="Normal 25 2 7 3 5" xfId="11649"/>
    <cellStyle name="Normal 25 2 7 3 6" xfId="14181"/>
    <cellStyle name="Normal 25 2 7 3 7" xfId="16713"/>
    <cellStyle name="Normal 25 2 7 4" xfId="2371"/>
    <cellStyle name="Normal 25 2 7 4 2" xfId="7261"/>
    <cellStyle name="Normal 25 2 7 4 3" xfId="9782"/>
    <cellStyle name="Normal 25 2 7 4 4" xfId="12315"/>
    <cellStyle name="Normal 25 2 7 4 5" xfId="14847"/>
    <cellStyle name="Normal 25 2 7 4 6" xfId="17379"/>
    <cellStyle name="Normal 25 2 7 5" xfId="3259"/>
    <cellStyle name="Normal 25 2 7 6" xfId="5384"/>
    <cellStyle name="Normal 25 2 7 7" xfId="7915"/>
    <cellStyle name="Normal 25 2 7 8" xfId="10448"/>
    <cellStyle name="Normal 25 2 7 9" xfId="12980"/>
    <cellStyle name="Normal 25 2 8" xfId="730"/>
    <cellStyle name="Normal 25 2 8 2" xfId="1934"/>
    <cellStyle name="Normal 25 2 8 2 2" xfId="4156"/>
    <cellStyle name="Normal 25 2 8 2 3" xfId="6279"/>
    <cellStyle name="Normal 25 2 8 2 4" xfId="9345"/>
    <cellStyle name="Normal 25 2 8 2 5" xfId="11878"/>
    <cellStyle name="Normal 25 2 8 2 6" xfId="14410"/>
    <cellStyle name="Normal 25 2 8 2 7" xfId="16942"/>
    <cellStyle name="Normal 25 2 8 3" xfId="2603"/>
    <cellStyle name="Normal 25 2 8 3 2" xfId="7478"/>
    <cellStyle name="Normal 25 2 8 3 3" xfId="10011"/>
    <cellStyle name="Normal 25 2 8 3 4" xfId="12544"/>
    <cellStyle name="Normal 25 2 8 3 5" xfId="15076"/>
    <cellStyle name="Normal 25 2 8 3 6" xfId="17608"/>
    <cellStyle name="Normal 25 2 8 4" xfId="3491"/>
    <cellStyle name="Normal 25 2 8 5" xfId="5614"/>
    <cellStyle name="Normal 25 2 8 6" xfId="8144"/>
    <cellStyle name="Normal 25 2 8 7" xfId="10677"/>
    <cellStyle name="Normal 25 2 8 8" xfId="13209"/>
    <cellStyle name="Normal 25 2 8 9" xfId="15741"/>
    <cellStyle name="Normal 25 2 9" xfId="848"/>
    <cellStyle name="Normal 25 2 9 2" xfId="2889"/>
    <cellStyle name="Normal 25 2 9 3" xfId="5027"/>
    <cellStyle name="Normal 25 2 9 4" xfId="8261"/>
    <cellStyle name="Normal 25 2 9 5" xfId="10794"/>
    <cellStyle name="Normal 25 2 9 6" xfId="13326"/>
    <cellStyle name="Normal 25 2 9 7" xfId="15858"/>
    <cellStyle name="Normal 25 20" xfId="15156"/>
    <cellStyle name="Normal 25 21" xfId="17706"/>
    <cellStyle name="Normal 25 22" xfId="17761"/>
    <cellStyle name="Normal 25 3" xfId="180"/>
    <cellStyle name="Normal 25 3 10" xfId="10145"/>
    <cellStyle name="Normal 25 3 11" xfId="12677"/>
    <cellStyle name="Normal 25 3 12" xfId="15209"/>
    <cellStyle name="Normal 25 3 13" xfId="17814"/>
    <cellStyle name="Normal 25 3 2" xfId="515"/>
    <cellStyle name="Normal 25 3 2 10" xfId="15530"/>
    <cellStyle name="Normal 25 3 2 11" xfId="18135"/>
    <cellStyle name="Normal 25 3 2 2" xfId="1187"/>
    <cellStyle name="Normal 25 3 2 2 2" xfId="3945"/>
    <cellStyle name="Normal 25 3 2 2 3" xfId="6068"/>
    <cellStyle name="Normal 25 3 2 2 4" xfId="8600"/>
    <cellStyle name="Normal 25 3 2 2 5" xfId="11133"/>
    <cellStyle name="Normal 25 3 2 2 6" xfId="13665"/>
    <cellStyle name="Normal 25 3 2 2 7" xfId="16197"/>
    <cellStyle name="Normal 25 3 2 3" xfId="1722"/>
    <cellStyle name="Normal 25 3 2 3 2" xfId="4742"/>
    <cellStyle name="Normal 25 3 2 3 3" xfId="6866"/>
    <cellStyle name="Normal 25 3 2 3 4" xfId="9134"/>
    <cellStyle name="Normal 25 3 2 3 5" xfId="11667"/>
    <cellStyle name="Normal 25 3 2 3 6" xfId="14199"/>
    <cellStyle name="Normal 25 3 2 3 7" xfId="16731"/>
    <cellStyle name="Normal 25 3 2 4" xfId="2389"/>
    <cellStyle name="Normal 25 3 2 4 2" xfId="7267"/>
    <cellStyle name="Normal 25 3 2 4 3" xfId="9800"/>
    <cellStyle name="Normal 25 3 2 4 4" xfId="12333"/>
    <cellStyle name="Normal 25 3 2 4 5" xfId="14865"/>
    <cellStyle name="Normal 25 3 2 4 6" xfId="17397"/>
    <cellStyle name="Normal 25 3 2 5" xfId="3278"/>
    <cellStyle name="Normal 25 3 2 6" xfId="5403"/>
    <cellStyle name="Normal 25 3 2 7" xfId="7933"/>
    <cellStyle name="Normal 25 3 2 8" xfId="10466"/>
    <cellStyle name="Normal 25 3 2 9" xfId="12998"/>
    <cellStyle name="Normal 25 3 3" xfId="767"/>
    <cellStyle name="Normal 25 3 3 2" xfId="1971"/>
    <cellStyle name="Normal 25 3 3 2 2" xfId="4193"/>
    <cellStyle name="Normal 25 3 3 2 3" xfId="6316"/>
    <cellStyle name="Normal 25 3 3 2 4" xfId="9382"/>
    <cellStyle name="Normal 25 3 3 2 5" xfId="11915"/>
    <cellStyle name="Normal 25 3 3 2 6" xfId="14447"/>
    <cellStyle name="Normal 25 3 3 2 7" xfId="16979"/>
    <cellStyle name="Normal 25 3 3 3" xfId="2640"/>
    <cellStyle name="Normal 25 3 3 3 2" xfId="7515"/>
    <cellStyle name="Normal 25 3 3 3 3" xfId="10048"/>
    <cellStyle name="Normal 25 3 3 3 4" xfId="12581"/>
    <cellStyle name="Normal 25 3 3 3 5" xfId="15113"/>
    <cellStyle name="Normal 25 3 3 3 6" xfId="17645"/>
    <cellStyle name="Normal 25 3 3 4" xfId="3528"/>
    <cellStyle name="Normal 25 3 3 5" xfId="5651"/>
    <cellStyle name="Normal 25 3 3 6" xfId="8181"/>
    <cellStyle name="Normal 25 3 3 7" xfId="10714"/>
    <cellStyle name="Normal 25 3 3 8" xfId="13246"/>
    <cellStyle name="Normal 25 3 3 9" xfId="15778"/>
    <cellStyle name="Normal 25 3 4" xfId="866"/>
    <cellStyle name="Normal 25 3 4 2" xfId="3624"/>
    <cellStyle name="Normal 25 3 4 3" xfId="5747"/>
    <cellStyle name="Normal 25 3 4 4" xfId="8279"/>
    <cellStyle name="Normal 25 3 4 5" xfId="10812"/>
    <cellStyle name="Normal 25 3 4 6" xfId="13344"/>
    <cellStyle name="Normal 25 3 4 7" xfId="15876"/>
    <cellStyle name="Normal 25 3 5" xfId="1401"/>
    <cellStyle name="Normal 25 3 5 2" xfId="4324"/>
    <cellStyle name="Normal 25 3 5 3" xfId="6447"/>
    <cellStyle name="Normal 25 3 5 4" xfId="8813"/>
    <cellStyle name="Normal 25 3 5 5" xfId="11346"/>
    <cellStyle name="Normal 25 3 5 6" xfId="13878"/>
    <cellStyle name="Normal 25 3 5 7" xfId="16410"/>
    <cellStyle name="Normal 25 3 6" xfId="2068"/>
    <cellStyle name="Normal 25 3 6 2" xfId="4421"/>
    <cellStyle name="Normal 25 3 6 3" xfId="6545"/>
    <cellStyle name="Normal 25 3 6 4" xfId="9479"/>
    <cellStyle name="Normal 25 3 6 5" xfId="12012"/>
    <cellStyle name="Normal 25 3 6 6" xfId="14544"/>
    <cellStyle name="Normal 25 3 6 7" xfId="17076"/>
    <cellStyle name="Normal 25 3 7" xfId="2968"/>
    <cellStyle name="Normal 25 3 8" xfId="5102"/>
    <cellStyle name="Normal 25 3 9" xfId="7612"/>
    <cellStyle name="Normal 25 4" xfId="234"/>
    <cellStyle name="Normal 25 4 10" xfId="12731"/>
    <cellStyle name="Normal 25 4 11" xfId="15263"/>
    <cellStyle name="Normal 25 4 12" xfId="17868"/>
    <cellStyle name="Normal 25 4 2" xfId="569"/>
    <cellStyle name="Normal 25 4 2 10" xfId="15584"/>
    <cellStyle name="Normal 25 4 2 11" xfId="18189"/>
    <cellStyle name="Normal 25 4 2 2" xfId="1241"/>
    <cellStyle name="Normal 25 4 2 2 2" xfId="3999"/>
    <cellStyle name="Normal 25 4 2 2 3" xfId="6122"/>
    <cellStyle name="Normal 25 4 2 2 4" xfId="8654"/>
    <cellStyle name="Normal 25 4 2 2 5" xfId="11187"/>
    <cellStyle name="Normal 25 4 2 2 6" xfId="13719"/>
    <cellStyle name="Normal 25 4 2 2 7" xfId="16251"/>
    <cellStyle name="Normal 25 4 2 3" xfId="1776"/>
    <cellStyle name="Normal 25 4 2 3 2" xfId="4796"/>
    <cellStyle name="Normal 25 4 2 3 3" xfId="6920"/>
    <cellStyle name="Normal 25 4 2 3 4" xfId="9188"/>
    <cellStyle name="Normal 25 4 2 3 5" xfId="11721"/>
    <cellStyle name="Normal 25 4 2 3 6" xfId="14253"/>
    <cellStyle name="Normal 25 4 2 3 7" xfId="16785"/>
    <cellStyle name="Normal 25 4 2 4" xfId="2443"/>
    <cellStyle name="Normal 25 4 2 4 2" xfId="7321"/>
    <cellStyle name="Normal 25 4 2 4 3" xfId="9854"/>
    <cellStyle name="Normal 25 4 2 4 4" xfId="12387"/>
    <cellStyle name="Normal 25 4 2 4 5" xfId="14919"/>
    <cellStyle name="Normal 25 4 2 4 6" xfId="17451"/>
    <cellStyle name="Normal 25 4 2 5" xfId="3332"/>
    <cellStyle name="Normal 25 4 2 6" xfId="5457"/>
    <cellStyle name="Normal 25 4 2 7" xfId="7987"/>
    <cellStyle name="Normal 25 4 2 8" xfId="10520"/>
    <cellStyle name="Normal 25 4 2 9" xfId="13052"/>
    <cellStyle name="Normal 25 4 3" xfId="920"/>
    <cellStyle name="Normal 25 4 3 2" xfId="3678"/>
    <cellStyle name="Normal 25 4 3 3" xfId="5801"/>
    <cellStyle name="Normal 25 4 3 4" xfId="8333"/>
    <cellStyle name="Normal 25 4 3 5" xfId="10866"/>
    <cellStyle name="Normal 25 4 3 6" xfId="13398"/>
    <cellStyle name="Normal 25 4 3 7" xfId="15930"/>
    <cellStyle name="Normal 25 4 4" xfId="1455"/>
    <cellStyle name="Normal 25 4 4 2" xfId="4475"/>
    <cellStyle name="Normal 25 4 4 3" xfId="6599"/>
    <cellStyle name="Normal 25 4 4 4" xfId="8867"/>
    <cellStyle name="Normal 25 4 4 5" xfId="11400"/>
    <cellStyle name="Normal 25 4 4 6" xfId="13932"/>
    <cellStyle name="Normal 25 4 4 7" xfId="16464"/>
    <cellStyle name="Normal 25 4 5" xfId="2122"/>
    <cellStyle name="Normal 25 4 5 2" xfId="7113"/>
    <cellStyle name="Normal 25 4 5 3" xfId="9533"/>
    <cellStyle name="Normal 25 4 5 4" xfId="12066"/>
    <cellStyle name="Normal 25 4 5 5" xfId="14598"/>
    <cellStyle name="Normal 25 4 5 6" xfId="17130"/>
    <cellStyle name="Normal 25 4 6" xfId="3000"/>
    <cellStyle name="Normal 25 4 7" xfId="5134"/>
    <cellStyle name="Normal 25 4 8" xfId="7666"/>
    <cellStyle name="Normal 25 4 9" xfId="10199"/>
    <cellStyle name="Normal 25 5" xfId="287"/>
    <cellStyle name="Normal 25 5 10" xfId="12784"/>
    <cellStyle name="Normal 25 5 11" xfId="15316"/>
    <cellStyle name="Normal 25 5 12" xfId="17921"/>
    <cellStyle name="Normal 25 5 2" xfId="622"/>
    <cellStyle name="Normal 25 5 2 10" xfId="15637"/>
    <cellStyle name="Normal 25 5 2 11" xfId="18242"/>
    <cellStyle name="Normal 25 5 2 2" xfId="1294"/>
    <cellStyle name="Normal 25 5 2 2 2" xfId="4052"/>
    <cellStyle name="Normal 25 5 2 2 3" xfId="6175"/>
    <cellStyle name="Normal 25 5 2 2 4" xfId="8707"/>
    <cellStyle name="Normal 25 5 2 2 5" xfId="11240"/>
    <cellStyle name="Normal 25 5 2 2 6" xfId="13772"/>
    <cellStyle name="Normal 25 5 2 2 7" xfId="16304"/>
    <cellStyle name="Normal 25 5 2 3" xfId="1829"/>
    <cellStyle name="Normal 25 5 2 3 2" xfId="4849"/>
    <cellStyle name="Normal 25 5 2 3 3" xfId="6973"/>
    <cellStyle name="Normal 25 5 2 3 4" xfId="9241"/>
    <cellStyle name="Normal 25 5 2 3 5" xfId="11774"/>
    <cellStyle name="Normal 25 5 2 3 6" xfId="14306"/>
    <cellStyle name="Normal 25 5 2 3 7" xfId="16838"/>
    <cellStyle name="Normal 25 5 2 4" xfId="2496"/>
    <cellStyle name="Normal 25 5 2 4 2" xfId="7374"/>
    <cellStyle name="Normal 25 5 2 4 3" xfId="9907"/>
    <cellStyle name="Normal 25 5 2 4 4" xfId="12440"/>
    <cellStyle name="Normal 25 5 2 4 5" xfId="14972"/>
    <cellStyle name="Normal 25 5 2 4 6" xfId="17504"/>
    <cellStyle name="Normal 25 5 2 5" xfId="3385"/>
    <cellStyle name="Normal 25 5 2 6" xfId="5510"/>
    <cellStyle name="Normal 25 5 2 7" xfId="8040"/>
    <cellStyle name="Normal 25 5 2 8" xfId="10573"/>
    <cellStyle name="Normal 25 5 2 9" xfId="13105"/>
    <cellStyle name="Normal 25 5 3" xfId="973"/>
    <cellStyle name="Normal 25 5 3 2" xfId="3731"/>
    <cellStyle name="Normal 25 5 3 3" xfId="5854"/>
    <cellStyle name="Normal 25 5 3 4" xfId="8386"/>
    <cellStyle name="Normal 25 5 3 5" xfId="10919"/>
    <cellStyle name="Normal 25 5 3 6" xfId="13451"/>
    <cellStyle name="Normal 25 5 3 7" xfId="15983"/>
    <cellStyle name="Normal 25 5 4" xfId="1508"/>
    <cellStyle name="Normal 25 5 4 2" xfId="4528"/>
    <cellStyle name="Normal 25 5 4 3" xfId="6652"/>
    <cellStyle name="Normal 25 5 4 4" xfId="8920"/>
    <cellStyle name="Normal 25 5 4 5" xfId="11453"/>
    <cellStyle name="Normal 25 5 4 6" xfId="13985"/>
    <cellStyle name="Normal 25 5 4 7" xfId="16517"/>
    <cellStyle name="Normal 25 5 5" xfId="2175"/>
    <cellStyle name="Normal 25 5 5 2" xfId="7056"/>
    <cellStyle name="Normal 25 5 5 3" xfId="9586"/>
    <cellStyle name="Normal 25 5 5 4" xfId="12119"/>
    <cellStyle name="Normal 25 5 5 5" xfId="14651"/>
    <cellStyle name="Normal 25 5 5 6" xfId="17183"/>
    <cellStyle name="Normal 25 5 6" xfId="3053"/>
    <cellStyle name="Normal 25 5 7" xfId="5187"/>
    <cellStyle name="Normal 25 5 8" xfId="7719"/>
    <cellStyle name="Normal 25 5 9" xfId="10252"/>
    <cellStyle name="Normal 25 6" xfId="341"/>
    <cellStyle name="Normal 25 6 10" xfId="15369"/>
    <cellStyle name="Normal 25 6 11" xfId="17974"/>
    <cellStyle name="Normal 25 6 2" xfId="1026"/>
    <cellStyle name="Normal 25 6 2 2" xfId="3784"/>
    <cellStyle name="Normal 25 6 2 3" xfId="5907"/>
    <cellStyle name="Normal 25 6 2 4" xfId="8439"/>
    <cellStyle name="Normal 25 6 2 5" xfId="10972"/>
    <cellStyle name="Normal 25 6 2 6" xfId="13504"/>
    <cellStyle name="Normal 25 6 2 7" xfId="16036"/>
    <cellStyle name="Normal 25 6 3" xfId="1561"/>
    <cellStyle name="Normal 25 6 3 2" xfId="4581"/>
    <cellStyle name="Normal 25 6 3 3" xfId="6705"/>
    <cellStyle name="Normal 25 6 3 4" xfId="8973"/>
    <cellStyle name="Normal 25 6 3 5" xfId="11506"/>
    <cellStyle name="Normal 25 6 3 6" xfId="14038"/>
    <cellStyle name="Normal 25 6 3 7" xfId="16570"/>
    <cellStyle name="Normal 25 6 4" xfId="2228"/>
    <cellStyle name="Normal 25 6 4 2" xfId="7211"/>
    <cellStyle name="Normal 25 6 4 3" xfId="9639"/>
    <cellStyle name="Normal 25 6 4 4" xfId="12172"/>
    <cellStyle name="Normal 25 6 4 5" xfId="14704"/>
    <cellStyle name="Normal 25 6 4 6" xfId="17236"/>
    <cellStyle name="Normal 25 6 5" xfId="3107"/>
    <cellStyle name="Normal 25 6 6" xfId="5240"/>
    <cellStyle name="Normal 25 6 7" xfId="7772"/>
    <cellStyle name="Normal 25 6 8" xfId="10305"/>
    <cellStyle name="Normal 25 6 9" xfId="12837"/>
    <cellStyle name="Normal 25 7" xfId="394"/>
    <cellStyle name="Normal 25 7 10" xfId="15422"/>
    <cellStyle name="Normal 25 7 11" xfId="18027"/>
    <cellStyle name="Normal 25 7 2" xfId="1079"/>
    <cellStyle name="Normal 25 7 2 2" xfId="3837"/>
    <cellStyle name="Normal 25 7 2 3" xfId="5960"/>
    <cellStyle name="Normal 25 7 2 4" xfId="8492"/>
    <cellStyle name="Normal 25 7 2 5" xfId="11025"/>
    <cellStyle name="Normal 25 7 2 6" xfId="13557"/>
    <cellStyle name="Normal 25 7 2 7" xfId="16089"/>
    <cellStyle name="Normal 25 7 3" xfId="1614"/>
    <cellStyle name="Normal 25 7 3 2" xfId="4634"/>
    <cellStyle name="Normal 25 7 3 3" xfId="6758"/>
    <cellStyle name="Normal 25 7 3 4" xfId="9026"/>
    <cellStyle name="Normal 25 7 3 5" xfId="11559"/>
    <cellStyle name="Normal 25 7 3 6" xfId="14091"/>
    <cellStyle name="Normal 25 7 3 7" xfId="16623"/>
    <cellStyle name="Normal 25 7 4" xfId="2281"/>
    <cellStyle name="Normal 25 7 4 2" xfId="7165"/>
    <cellStyle name="Normal 25 7 4 3" xfId="9692"/>
    <cellStyle name="Normal 25 7 4 4" xfId="12225"/>
    <cellStyle name="Normal 25 7 4 5" xfId="14757"/>
    <cellStyle name="Normal 25 7 4 6" xfId="17289"/>
    <cellStyle name="Normal 25 7 5" xfId="3160"/>
    <cellStyle name="Normal 25 7 6" xfId="5293"/>
    <cellStyle name="Normal 25 7 7" xfId="7825"/>
    <cellStyle name="Normal 25 7 8" xfId="10358"/>
    <cellStyle name="Normal 25 7 9" xfId="12890"/>
    <cellStyle name="Normal 25 8" xfId="461"/>
    <cellStyle name="Normal 25 8 10" xfId="15477"/>
    <cellStyle name="Normal 25 8 11" xfId="18082"/>
    <cellStyle name="Normal 25 8 2" xfId="1134"/>
    <cellStyle name="Normal 25 8 2 2" xfId="3892"/>
    <cellStyle name="Normal 25 8 2 3" xfId="6015"/>
    <cellStyle name="Normal 25 8 2 4" xfId="8547"/>
    <cellStyle name="Normal 25 8 2 5" xfId="11080"/>
    <cellStyle name="Normal 25 8 2 6" xfId="13612"/>
    <cellStyle name="Normal 25 8 2 7" xfId="16144"/>
    <cellStyle name="Normal 25 8 3" xfId="1669"/>
    <cellStyle name="Normal 25 8 3 2" xfId="4689"/>
    <cellStyle name="Normal 25 8 3 3" xfId="6813"/>
    <cellStyle name="Normal 25 8 3 4" xfId="9081"/>
    <cellStyle name="Normal 25 8 3 5" xfId="11614"/>
    <cellStyle name="Normal 25 8 3 6" xfId="14146"/>
    <cellStyle name="Normal 25 8 3 7" xfId="16678"/>
    <cellStyle name="Normal 25 8 4" xfId="2336"/>
    <cellStyle name="Normal 25 8 4 2" xfId="7040"/>
    <cellStyle name="Normal 25 8 4 3" xfId="9747"/>
    <cellStyle name="Normal 25 8 4 4" xfId="12280"/>
    <cellStyle name="Normal 25 8 4 5" xfId="14812"/>
    <cellStyle name="Normal 25 8 4 6" xfId="17344"/>
    <cellStyle name="Normal 25 8 5" xfId="3224"/>
    <cellStyle name="Normal 25 8 6" xfId="5349"/>
    <cellStyle name="Normal 25 8 7" xfId="7880"/>
    <cellStyle name="Normal 25 8 8" xfId="10413"/>
    <cellStyle name="Normal 25 8 9" xfId="12945"/>
    <cellStyle name="Normal 25 9" xfId="695"/>
    <cellStyle name="Normal 25 9 2" xfId="1899"/>
    <cellStyle name="Normal 25 9 2 2" xfId="4121"/>
    <cellStyle name="Normal 25 9 2 3" xfId="6244"/>
    <cellStyle name="Normal 25 9 2 4" xfId="9310"/>
    <cellStyle name="Normal 25 9 2 5" xfId="11843"/>
    <cellStyle name="Normal 25 9 2 6" xfId="14375"/>
    <cellStyle name="Normal 25 9 2 7" xfId="16907"/>
    <cellStyle name="Normal 25 9 3" xfId="2568"/>
    <cellStyle name="Normal 25 9 3 2" xfId="7443"/>
    <cellStyle name="Normal 25 9 3 3" xfId="9976"/>
    <cellStyle name="Normal 25 9 3 4" xfId="12509"/>
    <cellStyle name="Normal 25 9 3 5" xfId="15041"/>
    <cellStyle name="Normal 25 9 3 6" xfId="17573"/>
    <cellStyle name="Normal 25 9 4" xfId="3456"/>
    <cellStyle name="Normal 25 9 5" xfId="5579"/>
    <cellStyle name="Normal 25 9 6" xfId="8109"/>
    <cellStyle name="Normal 25 9 7" xfId="10642"/>
    <cellStyle name="Normal 25 9 8" xfId="13174"/>
    <cellStyle name="Normal 25 9 9" xfId="15706"/>
    <cellStyle name="Normal 256" xfId="2819"/>
    <cellStyle name="Normal 256 2" xfId="2820"/>
    <cellStyle name="Normal 256 2 2" xfId="4351"/>
    <cellStyle name="Normal 256 2 2 2" xfId="6474"/>
    <cellStyle name="Normal 256 2 3" xfId="4999"/>
    <cellStyle name="Normal 256 3" xfId="4896"/>
    <cellStyle name="Normal 256 3 2" xfId="7020"/>
    <cellStyle name="Normal 256 4" xfId="4998"/>
    <cellStyle name="Normal 26" xfId="68"/>
    <cellStyle name="Normal 26 10" xfId="1349"/>
    <cellStyle name="Normal 26 10 2" xfId="3572"/>
    <cellStyle name="Normal 26 10 3" xfId="5695"/>
    <cellStyle name="Normal 26 10 4" xfId="8761"/>
    <cellStyle name="Normal 26 10 5" xfId="11294"/>
    <cellStyle name="Normal 26 10 6" xfId="13826"/>
    <cellStyle name="Normal 26 10 7" xfId="16358"/>
    <cellStyle name="Normal 26 11" xfId="2016"/>
    <cellStyle name="Normal 26 11 2" xfId="4253"/>
    <cellStyle name="Normal 26 11 3" xfId="6376"/>
    <cellStyle name="Normal 26 11 4" xfId="9427"/>
    <cellStyle name="Normal 26 11 5" xfId="11960"/>
    <cellStyle name="Normal 26 11 6" xfId="14492"/>
    <cellStyle name="Normal 26 11 7" xfId="17024"/>
    <cellStyle name="Normal 26 12" xfId="4369"/>
    <cellStyle name="Normal 26 12 2" xfId="6493"/>
    <cellStyle name="Normal 26 13" xfId="2700"/>
    <cellStyle name="Normal 26 14" xfId="127"/>
    <cellStyle name="Normal 26 15" xfId="4941"/>
    <cellStyle name="Normal 26 16" xfId="7560"/>
    <cellStyle name="Normal 26 17" xfId="10093"/>
    <cellStyle name="Normal 26 18" xfId="12625"/>
    <cellStyle name="Normal 26 19" xfId="15157"/>
    <cellStyle name="Normal 26 2" xfId="181"/>
    <cellStyle name="Normal 26 2 10" xfId="12678"/>
    <cellStyle name="Normal 26 2 11" xfId="15210"/>
    <cellStyle name="Normal 26 2 12" xfId="17815"/>
    <cellStyle name="Normal 26 2 2" xfId="516"/>
    <cellStyle name="Normal 26 2 2 10" xfId="15531"/>
    <cellStyle name="Normal 26 2 2 11" xfId="18136"/>
    <cellStyle name="Normal 26 2 2 2" xfId="1188"/>
    <cellStyle name="Normal 26 2 2 2 2" xfId="3946"/>
    <cellStyle name="Normal 26 2 2 2 3" xfId="6069"/>
    <cellStyle name="Normal 26 2 2 2 4" xfId="8601"/>
    <cellStyle name="Normal 26 2 2 2 5" xfId="11134"/>
    <cellStyle name="Normal 26 2 2 2 6" xfId="13666"/>
    <cellStyle name="Normal 26 2 2 2 7" xfId="16198"/>
    <cellStyle name="Normal 26 2 2 3" xfId="1723"/>
    <cellStyle name="Normal 26 2 2 3 2" xfId="4743"/>
    <cellStyle name="Normal 26 2 2 3 3" xfId="6867"/>
    <cellStyle name="Normal 26 2 2 3 4" xfId="9135"/>
    <cellStyle name="Normal 26 2 2 3 5" xfId="11668"/>
    <cellStyle name="Normal 26 2 2 3 6" xfId="14200"/>
    <cellStyle name="Normal 26 2 2 3 7" xfId="16732"/>
    <cellStyle name="Normal 26 2 2 4" xfId="2390"/>
    <cellStyle name="Normal 26 2 2 4 2" xfId="7268"/>
    <cellStyle name="Normal 26 2 2 4 3" xfId="9801"/>
    <cellStyle name="Normal 26 2 2 4 4" xfId="12334"/>
    <cellStyle name="Normal 26 2 2 4 5" xfId="14866"/>
    <cellStyle name="Normal 26 2 2 4 6" xfId="17398"/>
    <cellStyle name="Normal 26 2 2 5" xfId="3279"/>
    <cellStyle name="Normal 26 2 2 6" xfId="5404"/>
    <cellStyle name="Normal 26 2 2 7" xfId="7934"/>
    <cellStyle name="Normal 26 2 2 8" xfId="10467"/>
    <cellStyle name="Normal 26 2 2 9" xfId="12999"/>
    <cellStyle name="Normal 26 2 3" xfId="867"/>
    <cellStyle name="Normal 26 2 3 2" xfId="3625"/>
    <cellStyle name="Normal 26 2 3 3" xfId="5748"/>
    <cellStyle name="Normal 26 2 3 4" xfId="8280"/>
    <cellStyle name="Normal 26 2 3 5" xfId="10813"/>
    <cellStyle name="Normal 26 2 3 6" xfId="13345"/>
    <cellStyle name="Normal 26 2 3 7" xfId="15877"/>
    <cellStyle name="Normal 26 2 4" xfId="1402"/>
    <cellStyle name="Normal 26 2 4 2" xfId="4422"/>
    <cellStyle name="Normal 26 2 4 3" xfId="6546"/>
    <cellStyle name="Normal 26 2 4 4" xfId="8814"/>
    <cellStyle name="Normal 26 2 4 5" xfId="11347"/>
    <cellStyle name="Normal 26 2 4 6" xfId="13879"/>
    <cellStyle name="Normal 26 2 4 7" xfId="16411"/>
    <cellStyle name="Normal 26 2 5" xfId="2069"/>
    <cellStyle name="Normal 26 2 5 2" xfId="7139"/>
    <cellStyle name="Normal 26 2 5 3" xfId="9480"/>
    <cellStyle name="Normal 26 2 5 4" xfId="12013"/>
    <cellStyle name="Normal 26 2 5 5" xfId="14545"/>
    <cellStyle name="Normal 26 2 5 6" xfId="17077"/>
    <cellStyle name="Normal 26 2 6" xfId="2967"/>
    <cellStyle name="Normal 26 2 7" xfId="5101"/>
    <cellStyle name="Normal 26 2 8" xfId="7613"/>
    <cellStyle name="Normal 26 2 9" xfId="10146"/>
    <cellStyle name="Normal 26 20" xfId="17707"/>
    <cellStyle name="Normal 26 21" xfId="17762"/>
    <cellStyle name="Normal 26 3" xfId="235"/>
    <cellStyle name="Normal 26 3 10" xfId="12732"/>
    <cellStyle name="Normal 26 3 11" xfId="15264"/>
    <cellStyle name="Normal 26 3 12" xfId="17869"/>
    <cellStyle name="Normal 26 3 2" xfId="570"/>
    <cellStyle name="Normal 26 3 2 10" xfId="15585"/>
    <cellStyle name="Normal 26 3 2 11" xfId="18190"/>
    <cellStyle name="Normal 26 3 2 2" xfId="1242"/>
    <cellStyle name="Normal 26 3 2 2 2" xfId="4000"/>
    <cellStyle name="Normal 26 3 2 2 3" xfId="6123"/>
    <cellStyle name="Normal 26 3 2 2 4" xfId="8655"/>
    <cellStyle name="Normal 26 3 2 2 5" xfId="11188"/>
    <cellStyle name="Normal 26 3 2 2 6" xfId="13720"/>
    <cellStyle name="Normal 26 3 2 2 7" xfId="16252"/>
    <cellStyle name="Normal 26 3 2 3" xfId="1777"/>
    <cellStyle name="Normal 26 3 2 3 2" xfId="4797"/>
    <cellStyle name="Normal 26 3 2 3 3" xfId="6921"/>
    <cellStyle name="Normal 26 3 2 3 4" xfId="9189"/>
    <cellStyle name="Normal 26 3 2 3 5" xfId="11722"/>
    <cellStyle name="Normal 26 3 2 3 6" xfId="14254"/>
    <cellStyle name="Normal 26 3 2 3 7" xfId="16786"/>
    <cellStyle name="Normal 26 3 2 4" xfId="2444"/>
    <cellStyle name="Normal 26 3 2 4 2" xfId="7322"/>
    <cellStyle name="Normal 26 3 2 4 3" xfId="9855"/>
    <cellStyle name="Normal 26 3 2 4 4" xfId="12388"/>
    <cellStyle name="Normal 26 3 2 4 5" xfId="14920"/>
    <cellStyle name="Normal 26 3 2 4 6" xfId="17452"/>
    <cellStyle name="Normal 26 3 2 5" xfId="3333"/>
    <cellStyle name="Normal 26 3 2 6" xfId="5458"/>
    <cellStyle name="Normal 26 3 2 7" xfId="7988"/>
    <cellStyle name="Normal 26 3 2 8" xfId="10521"/>
    <cellStyle name="Normal 26 3 2 9" xfId="13053"/>
    <cellStyle name="Normal 26 3 3" xfId="921"/>
    <cellStyle name="Normal 26 3 3 2" xfId="3679"/>
    <cellStyle name="Normal 26 3 3 3" xfId="5802"/>
    <cellStyle name="Normal 26 3 3 4" xfId="8334"/>
    <cellStyle name="Normal 26 3 3 5" xfId="10867"/>
    <cellStyle name="Normal 26 3 3 6" xfId="13399"/>
    <cellStyle name="Normal 26 3 3 7" xfId="15931"/>
    <cellStyle name="Normal 26 3 4" xfId="1456"/>
    <cellStyle name="Normal 26 3 4 2" xfId="4476"/>
    <cellStyle name="Normal 26 3 4 3" xfId="6600"/>
    <cellStyle name="Normal 26 3 4 4" xfId="8868"/>
    <cellStyle name="Normal 26 3 4 5" xfId="11401"/>
    <cellStyle name="Normal 26 3 4 6" xfId="13933"/>
    <cellStyle name="Normal 26 3 4 7" xfId="16465"/>
    <cellStyle name="Normal 26 3 5" xfId="2123"/>
    <cellStyle name="Normal 26 3 5 2" xfId="7187"/>
    <cellStyle name="Normal 26 3 5 3" xfId="9534"/>
    <cellStyle name="Normal 26 3 5 4" xfId="12067"/>
    <cellStyle name="Normal 26 3 5 5" xfId="14599"/>
    <cellStyle name="Normal 26 3 5 6" xfId="17131"/>
    <cellStyle name="Normal 26 3 6" xfId="3001"/>
    <cellStyle name="Normal 26 3 7" xfId="5135"/>
    <cellStyle name="Normal 26 3 8" xfId="7667"/>
    <cellStyle name="Normal 26 3 9" xfId="10200"/>
    <cellStyle name="Normal 26 4" xfId="288"/>
    <cellStyle name="Normal 26 4 10" xfId="12785"/>
    <cellStyle name="Normal 26 4 11" xfId="15317"/>
    <cellStyle name="Normal 26 4 12" xfId="17922"/>
    <cellStyle name="Normal 26 4 2" xfId="623"/>
    <cellStyle name="Normal 26 4 2 10" xfId="15638"/>
    <cellStyle name="Normal 26 4 2 11" xfId="18243"/>
    <cellStyle name="Normal 26 4 2 2" xfId="1295"/>
    <cellStyle name="Normal 26 4 2 2 2" xfId="4053"/>
    <cellStyle name="Normal 26 4 2 2 3" xfId="6176"/>
    <cellStyle name="Normal 26 4 2 2 4" xfId="8708"/>
    <cellStyle name="Normal 26 4 2 2 5" xfId="11241"/>
    <cellStyle name="Normal 26 4 2 2 6" xfId="13773"/>
    <cellStyle name="Normal 26 4 2 2 7" xfId="16305"/>
    <cellStyle name="Normal 26 4 2 3" xfId="1830"/>
    <cellStyle name="Normal 26 4 2 3 2" xfId="4850"/>
    <cellStyle name="Normal 26 4 2 3 3" xfId="6974"/>
    <cellStyle name="Normal 26 4 2 3 4" xfId="9242"/>
    <cellStyle name="Normal 26 4 2 3 5" xfId="11775"/>
    <cellStyle name="Normal 26 4 2 3 6" xfId="14307"/>
    <cellStyle name="Normal 26 4 2 3 7" xfId="16839"/>
    <cellStyle name="Normal 26 4 2 4" xfId="2497"/>
    <cellStyle name="Normal 26 4 2 4 2" xfId="7375"/>
    <cellStyle name="Normal 26 4 2 4 3" xfId="9908"/>
    <cellStyle name="Normal 26 4 2 4 4" xfId="12441"/>
    <cellStyle name="Normal 26 4 2 4 5" xfId="14973"/>
    <cellStyle name="Normal 26 4 2 4 6" xfId="17505"/>
    <cellStyle name="Normal 26 4 2 5" xfId="3386"/>
    <cellStyle name="Normal 26 4 2 6" xfId="5511"/>
    <cellStyle name="Normal 26 4 2 7" xfId="8041"/>
    <cellStyle name="Normal 26 4 2 8" xfId="10574"/>
    <cellStyle name="Normal 26 4 2 9" xfId="13106"/>
    <cellStyle name="Normal 26 4 3" xfId="974"/>
    <cellStyle name="Normal 26 4 3 2" xfId="3732"/>
    <cellStyle name="Normal 26 4 3 3" xfId="5855"/>
    <cellStyle name="Normal 26 4 3 4" xfId="8387"/>
    <cellStyle name="Normal 26 4 3 5" xfId="10920"/>
    <cellStyle name="Normal 26 4 3 6" xfId="13452"/>
    <cellStyle name="Normal 26 4 3 7" xfId="15984"/>
    <cellStyle name="Normal 26 4 4" xfId="1509"/>
    <cellStyle name="Normal 26 4 4 2" xfId="4529"/>
    <cellStyle name="Normal 26 4 4 3" xfId="6653"/>
    <cellStyle name="Normal 26 4 4 4" xfId="8921"/>
    <cellStyle name="Normal 26 4 4 5" xfId="11454"/>
    <cellStyle name="Normal 26 4 4 6" xfId="13986"/>
    <cellStyle name="Normal 26 4 4 7" xfId="16518"/>
    <cellStyle name="Normal 26 4 5" xfId="2176"/>
    <cellStyle name="Normal 26 4 5 2" xfId="7052"/>
    <cellStyle name="Normal 26 4 5 3" xfId="9587"/>
    <cellStyle name="Normal 26 4 5 4" xfId="12120"/>
    <cellStyle name="Normal 26 4 5 5" xfId="14652"/>
    <cellStyle name="Normal 26 4 5 6" xfId="17184"/>
    <cellStyle name="Normal 26 4 6" xfId="3054"/>
    <cellStyle name="Normal 26 4 7" xfId="5188"/>
    <cellStyle name="Normal 26 4 8" xfId="7720"/>
    <cellStyle name="Normal 26 4 9" xfId="10253"/>
    <cellStyle name="Normal 26 5" xfId="342"/>
    <cellStyle name="Normal 26 5 10" xfId="15370"/>
    <cellStyle name="Normal 26 5 11" xfId="17975"/>
    <cellStyle name="Normal 26 5 2" xfId="1027"/>
    <cellStyle name="Normal 26 5 2 2" xfId="3785"/>
    <cellStyle name="Normal 26 5 2 3" xfId="5908"/>
    <cellStyle name="Normal 26 5 2 4" xfId="8440"/>
    <cellStyle name="Normal 26 5 2 5" xfId="10973"/>
    <cellStyle name="Normal 26 5 2 6" xfId="13505"/>
    <cellStyle name="Normal 26 5 2 7" xfId="16037"/>
    <cellStyle name="Normal 26 5 3" xfId="1562"/>
    <cellStyle name="Normal 26 5 3 2" xfId="4582"/>
    <cellStyle name="Normal 26 5 3 3" xfId="6706"/>
    <cellStyle name="Normal 26 5 3 4" xfId="8974"/>
    <cellStyle name="Normal 26 5 3 5" xfId="11507"/>
    <cellStyle name="Normal 26 5 3 6" xfId="14039"/>
    <cellStyle name="Normal 26 5 3 7" xfId="16571"/>
    <cellStyle name="Normal 26 5 4" xfId="2229"/>
    <cellStyle name="Normal 26 5 4 2" xfId="5009"/>
    <cellStyle name="Normal 26 5 4 3" xfId="9640"/>
    <cellStyle name="Normal 26 5 4 4" xfId="12173"/>
    <cellStyle name="Normal 26 5 4 5" xfId="14705"/>
    <cellStyle name="Normal 26 5 4 6" xfId="17237"/>
    <cellStyle name="Normal 26 5 5" xfId="3108"/>
    <cellStyle name="Normal 26 5 6" xfId="5241"/>
    <cellStyle name="Normal 26 5 7" xfId="7773"/>
    <cellStyle name="Normal 26 5 8" xfId="10306"/>
    <cellStyle name="Normal 26 5 9" xfId="12838"/>
    <cellStyle name="Normal 26 6" xfId="395"/>
    <cellStyle name="Normal 26 6 10" xfId="15423"/>
    <cellStyle name="Normal 26 6 11" xfId="18028"/>
    <cellStyle name="Normal 26 6 2" xfId="1080"/>
    <cellStyle name="Normal 26 6 2 2" xfId="3838"/>
    <cellStyle name="Normal 26 6 2 3" xfId="5961"/>
    <cellStyle name="Normal 26 6 2 4" xfId="8493"/>
    <cellStyle name="Normal 26 6 2 5" xfId="11026"/>
    <cellStyle name="Normal 26 6 2 6" xfId="13558"/>
    <cellStyle name="Normal 26 6 2 7" xfId="16090"/>
    <cellStyle name="Normal 26 6 3" xfId="1615"/>
    <cellStyle name="Normal 26 6 3 2" xfId="4635"/>
    <cellStyle name="Normal 26 6 3 3" xfId="6759"/>
    <cellStyle name="Normal 26 6 3 4" xfId="9027"/>
    <cellStyle name="Normal 26 6 3 5" xfId="11560"/>
    <cellStyle name="Normal 26 6 3 6" xfId="14092"/>
    <cellStyle name="Normal 26 6 3 7" xfId="16624"/>
    <cellStyle name="Normal 26 6 4" xfId="2282"/>
    <cellStyle name="Normal 26 6 4 2" xfId="7215"/>
    <cellStyle name="Normal 26 6 4 3" xfId="9693"/>
    <cellStyle name="Normal 26 6 4 4" xfId="12226"/>
    <cellStyle name="Normal 26 6 4 5" xfId="14758"/>
    <cellStyle name="Normal 26 6 4 6" xfId="17290"/>
    <cellStyle name="Normal 26 6 5" xfId="3161"/>
    <cellStyle name="Normal 26 6 6" xfId="5294"/>
    <cellStyle name="Normal 26 6 7" xfId="7826"/>
    <cellStyle name="Normal 26 6 8" xfId="10359"/>
    <cellStyle name="Normal 26 6 9" xfId="12891"/>
    <cellStyle name="Normal 26 7" xfId="462"/>
    <cellStyle name="Normal 26 7 10" xfId="15478"/>
    <cellStyle name="Normal 26 7 11" xfId="18083"/>
    <cellStyle name="Normal 26 7 2" xfId="1135"/>
    <cellStyle name="Normal 26 7 2 2" xfId="3893"/>
    <cellStyle name="Normal 26 7 2 3" xfId="6016"/>
    <cellStyle name="Normal 26 7 2 4" xfId="8548"/>
    <cellStyle name="Normal 26 7 2 5" xfId="11081"/>
    <cellStyle name="Normal 26 7 2 6" xfId="13613"/>
    <cellStyle name="Normal 26 7 2 7" xfId="16145"/>
    <cellStyle name="Normal 26 7 3" xfId="1670"/>
    <cellStyle name="Normal 26 7 3 2" xfId="4690"/>
    <cellStyle name="Normal 26 7 3 3" xfId="6814"/>
    <cellStyle name="Normal 26 7 3 4" xfId="9082"/>
    <cellStyle name="Normal 26 7 3 5" xfId="11615"/>
    <cellStyle name="Normal 26 7 3 6" xfId="14147"/>
    <cellStyle name="Normal 26 7 3 7" xfId="16679"/>
    <cellStyle name="Normal 26 7 4" xfId="2337"/>
    <cellStyle name="Normal 26 7 4 2" xfId="7202"/>
    <cellStyle name="Normal 26 7 4 3" xfId="9748"/>
    <cellStyle name="Normal 26 7 4 4" xfId="12281"/>
    <cellStyle name="Normal 26 7 4 5" xfId="14813"/>
    <cellStyle name="Normal 26 7 4 6" xfId="17345"/>
    <cellStyle name="Normal 26 7 5" xfId="3225"/>
    <cellStyle name="Normal 26 7 6" xfId="5350"/>
    <cellStyle name="Normal 26 7 7" xfId="7881"/>
    <cellStyle name="Normal 26 7 8" xfId="10414"/>
    <cellStyle name="Normal 26 7 9" xfId="12946"/>
    <cellStyle name="Normal 26 8" xfId="696"/>
    <cellStyle name="Normal 26 8 2" xfId="1900"/>
    <cellStyle name="Normal 26 8 2 2" xfId="4122"/>
    <cellStyle name="Normal 26 8 2 3" xfId="6245"/>
    <cellStyle name="Normal 26 8 2 4" xfId="9311"/>
    <cellStyle name="Normal 26 8 2 5" xfId="11844"/>
    <cellStyle name="Normal 26 8 2 6" xfId="14376"/>
    <cellStyle name="Normal 26 8 2 7" xfId="16908"/>
    <cellStyle name="Normal 26 8 3" xfId="2569"/>
    <cellStyle name="Normal 26 8 3 2" xfId="7444"/>
    <cellStyle name="Normal 26 8 3 3" xfId="9977"/>
    <cellStyle name="Normal 26 8 3 4" xfId="12510"/>
    <cellStyle name="Normal 26 8 3 5" xfId="15042"/>
    <cellStyle name="Normal 26 8 3 6" xfId="17574"/>
    <cellStyle name="Normal 26 8 4" xfId="3457"/>
    <cellStyle name="Normal 26 8 5" xfId="5580"/>
    <cellStyle name="Normal 26 8 6" xfId="8110"/>
    <cellStyle name="Normal 26 8 7" xfId="10643"/>
    <cellStyle name="Normal 26 8 8" xfId="13175"/>
    <cellStyle name="Normal 26 8 9" xfId="15707"/>
    <cellStyle name="Normal 26 9" xfId="814"/>
    <cellStyle name="Normal 26 9 2" xfId="2955"/>
    <cellStyle name="Normal 26 9 3" xfId="5089"/>
    <cellStyle name="Normal 26 9 4" xfId="8227"/>
    <cellStyle name="Normal 26 9 5" xfId="10760"/>
    <cellStyle name="Normal 26 9 6" xfId="13292"/>
    <cellStyle name="Normal 26 9 7" xfId="15824"/>
    <cellStyle name="Normal 27" xfId="104"/>
    <cellStyle name="Normal 27 10" xfId="7648"/>
    <cellStyle name="Normal 27 11" xfId="10181"/>
    <cellStyle name="Normal 27 12" xfId="12713"/>
    <cellStyle name="Normal 27 13" xfId="15245"/>
    <cellStyle name="Normal 27 14" xfId="17742"/>
    <cellStyle name="Normal 27 15" xfId="17850"/>
    <cellStyle name="Normal 27 2" xfId="551"/>
    <cellStyle name="Normal 27 2 10" xfId="15566"/>
    <cellStyle name="Normal 27 2 11" xfId="18171"/>
    <cellStyle name="Normal 27 2 2" xfId="1223"/>
    <cellStyle name="Normal 27 2 2 2" xfId="3981"/>
    <cellStyle name="Normal 27 2 2 3" xfId="6104"/>
    <cellStyle name="Normal 27 2 2 4" xfId="8636"/>
    <cellStyle name="Normal 27 2 2 5" xfId="11169"/>
    <cellStyle name="Normal 27 2 2 6" xfId="13701"/>
    <cellStyle name="Normal 27 2 2 7" xfId="16233"/>
    <cellStyle name="Normal 27 2 3" xfId="1758"/>
    <cellStyle name="Normal 27 2 3 2" xfId="4778"/>
    <cellStyle name="Normal 27 2 3 3" xfId="6902"/>
    <cellStyle name="Normal 27 2 3 4" xfId="9170"/>
    <cellStyle name="Normal 27 2 3 5" xfId="11703"/>
    <cellStyle name="Normal 27 2 3 6" xfId="14235"/>
    <cellStyle name="Normal 27 2 3 7" xfId="16767"/>
    <cellStyle name="Normal 27 2 4" xfId="2425"/>
    <cellStyle name="Normal 27 2 4 2" xfId="7303"/>
    <cellStyle name="Normal 27 2 4 3" xfId="9836"/>
    <cellStyle name="Normal 27 2 4 4" xfId="12369"/>
    <cellStyle name="Normal 27 2 4 5" xfId="14901"/>
    <cellStyle name="Normal 27 2 4 6" xfId="17433"/>
    <cellStyle name="Normal 27 2 5" xfId="3314"/>
    <cellStyle name="Normal 27 2 6" xfId="5439"/>
    <cellStyle name="Normal 27 2 7" xfId="7969"/>
    <cellStyle name="Normal 27 2 8" xfId="10502"/>
    <cellStyle name="Normal 27 2 9" xfId="13034"/>
    <cellStyle name="Normal 27 3" xfId="731"/>
    <cellStyle name="Normal 27 3 2" xfId="1935"/>
    <cellStyle name="Normal 27 3 2 2" xfId="4157"/>
    <cellStyle name="Normal 27 3 2 3" xfId="6280"/>
    <cellStyle name="Normal 27 3 2 4" xfId="9346"/>
    <cellStyle name="Normal 27 3 2 5" xfId="11879"/>
    <cellStyle name="Normal 27 3 2 6" xfId="14411"/>
    <cellStyle name="Normal 27 3 2 7" xfId="16943"/>
    <cellStyle name="Normal 27 3 3" xfId="2604"/>
    <cellStyle name="Normal 27 3 3 2" xfId="7479"/>
    <cellStyle name="Normal 27 3 3 3" xfId="10012"/>
    <cellStyle name="Normal 27 3 3 4" xfId="12545"/>
    <cellStyle name="Normal 27 3 3 5" xfId="15077"/>
    <cellStyle name="Normal 27 3 3 6" xfId="17609"/>
    <cellStyle name="Normal 27 3 4" xfId="3492"/>
    <cellStyle name="Normal 27 3 5" xfId="5615"/>
    <cellStyle name="Normal 27 3 6" xfId="8145"/>
    <cellStyle name="Normal 27 3 7" xfId="10678"/>
    <cellStyle name="Normal 27 3 8" xfId="13210"/>
    <cellStyle name="Normal 27 3 9" xfId="15742"/>
    <cellStyle name="Normal 27 4" xfId="902"/>
    <cellStyle name="Normal 27 4 2" xfId="2983"/>
    <cellStyle name="Normal 27 4 3" xfId="5117"/>
    <cellStyle name="Normal 27 4 4" xfId="8315"/>
    <cellStyle name="Normal 27 4 5" xfId="10848"/>
    <cellStyle name="Normal 27 4 6" xfId="13380"/>
    <cellStyle name="Normal 27 4 7" xfId="15912"/>
    <cellStyle name="Normal 27 5" xfId="1437"/>
    <cellStyle name="Normal 27 5 2" xfId="3660"/>
    <cellStyle name="Normal 27 5 3" xfId="5783"/>
    <cellStyle name="Normal 27 5 4" xfId="8849"/>
    <cellStyle name="Normal 27 5 5" xfId="11382"/>
    <cellStyle name="Normal 27 5 6" xfId="13914"/>
    <cellStyle name="Normal 27 5 7" xfId="16446"/>
    <cellStyle name="Normal 27 6" xfId="2104"/>
    <cellStyle name="Normal 27 6 2" xfId="4288"/>
    <cellStyle name="Normal 27 6 3" xfId="6411"/>
    <cellStyle name="Normal 27 6 4" xfId="9515"/>
    <cellStyle name="Normal 27 6 5" xfId="12048"/>
    <cellStyle name="Normal 27 6 6" xfId="14580"/>
    <cellStyle name="Normal 27 6 7" xfId="17112"/>
    <cellStyle name="Normal 27 7" xfId="4457"/>
    <cellStyle name="Normal 27 7 2" xfId="6581"/>
    <cellStyle name="Normal 27 8" xfId="2735"/>
    <cellStyle name="Normal 27 9" xfId="216"/>
    <cellStyle name="Normal 28" xfId="430"/>
    <cellStyle name="Normal 28 10" xfId="12926"/>
    <cellStyle name="Normal 28 11" xfId="15458"/>
    <cellStyle name="Normal 28 12" xfId="18063"/>
    <cellStyle name="Normal 28 2" xfId="732"/>
    <cellStyle name="Normal 28 2 2" xfId="1936"/>
    <cellStyle name="Normal 28 2 2 2" xfId="4158"/>
    <cellStyle name="Normal 28 2 2 3" xfId="6281"/>
    <cellStyle name="Normal 28 2 2 4" xfId="9347"/>
    <cellStyle name="Normal 28 2 2 5" xfId="11880"/>
    <cellStyle name="Normal 28 2 2 6" xfId="14412"/>
    <cellStyle name="Normal 28 2 2 7" xfId="16944"/>
    <cellStyle name="Normal 28 2 3" xfId="2605"/>
    <cellStyle name="Normal 28 2 3 2" xfId="7480"/>
    <cellStyle name="Normal 28 2 3 3" xfId="10013"/>
    <cellStyle name="Normal 28 2 3 4" xfId="12546"/>
    <cellStyle name="Normal 28 2 3 5" xfId="15078"/>
    <cellStyle name="Normal 28 2 3 6" xfId="17610"/>
    <cellStyle name="Normal 28 2 4" xfId="3493"/>
    <cellStyle name="Normal 28 2 5" xfId="5616"/>
    <cellStyle name="Normal 28 2 6" xfId="8146"/>
    <cellStyle name="Normal 28 2 7" xfId="10679"/>
    <cellStyle name="Normal 28 2 8" xfId="13211"/>
    <cellStyle name="Normal 28 2 9" xfId="15743"/>
    <cellStyle name="Normal 28 3" xfId="1115"/>
    <cellStyle name="Normal 28 3 2" xfId="3873"/>
    <cellStyle name="Normal 28 3 3" xfId="5996"/>
    <cellStyle name="Normal 28 3 4" xfId="8528"/>
    <cellStyle name="Normal 28 3 5" xfId="11061"/>
    <cellStyle name="Normal 28 3 6" xfId="13593"/>
    <cellStyle name="Normal 28 3 7" xfId="16125"/>
    <cellStyle name="Normal 28 4" xfId="1650"/>
    <cellStyle name="Normal 28 4 2" xfId="4289"/>
    <cellStyle name="Normal 28 4 3" xfId="6412"/>
    <cellStyle name="Normal 28 4 4" xfId="9062"/>
    <cellStyle name="Normal 28 4 5" xfId="11595"/>
    <cellStyle name="Normal 28 4 6" xfId="14127"/>
    <cellStyle name="Normal 28 4 7" xfId="16659"/>
    <cellStyle name="Normal 28 5" xfId="2317"/>
    <cellStyle name="Normal 28 5 2" xfId="4670"/>
    <cellStyle name="Normal 28 5 3" xfId="6794"/>
    <cellStyle name="Normal 28 5 4" xfId="9728"/>
    <cellStyle name="Normal 28 5 5" xfId="12261"/>
    <cellStyle name="Normal 28 5 6" xfId="14793"/>
    <cellStyle name="Normal 28 5 7" xfId="17325"/>
    <cellStyle name="Normal 28 6" xfId="3196"/>
    <cellStyle name="Normal 28 7" xfId="5329"/>
    <cellStyle name="Normal 28 8" xfId="7861"/>
    <cellStyle name="Normal 28 9" xfId="10394"/>
    <cellStyle name="Normal 29" xfId="431"/>
    <cellStyle name="Normal 29 2" xfId="733"/>
    <cellStyle name="Normal 29 2 2" xfId="1937"/>
    <cellStyle name="Normal 29 2 2 2" xfId="4159"/>
    <cellStyle name="Normal 29 2 2 3" xfId="6282"/>
    <cellStyle name="Normal 29 2 2 4" xfId="9348"/>
    <cellStyle name="Normal 29 2 2 5" xfId="11881"/>
    <cellStyle name="Normal 29 2 2 6" xfId="14413"/>
    <cellStyle name="Normal 29 2 2 7" xfId="16945"/>
    <cellStyle name="Normal 29 2 3" xfId="2606"/>
    <cellStyle name="Normal 29 2 3 2" xfId="7481"/>
    <cellStyle name="Normal 29 2 3 3" xfId="10014"/>
    <cellStyle name="Normal 29 2 3 4" xfId="12547"/>
    <cellStyle name="Normal 29 2 3 5" xfId="15079"/>
    <cellStyle name="Normal 29 2 3 6" xfId="17611"/>
    <cellStyle name="Normal 29 2 4" xfId="3494"/>
    <cellStyle name="Normal 29 2 5" xfId="5617"/>
    <cellStyle name="Normal 29 2 6" xfId="8147"/>
    <cellStyle name="Normal 29 2 7" xfId="10680"/>
    <cellStyle name="Normal 29 2 8" xfId="13212"/>
    <cellStyle name="Normal 29 2 9" xfId="15744"/>
    <cellStyle name="Normal 29 3" xfId="4290"/>
    <cellStyle name="Normal 29 3 2" xfId="6413"/>
    <cellStyle name="Normal 3" xfId="20"/>
    <cellStyle name="Normal 3 2" xfId="21"/>
    <cellStyle name="Normal 3 2 10" xfId="270"/>
    <cellStyle name="Normal 3 2 10 10" xfId="12767"/>
    <cellStyle name="Normal 3 2 10 11" xfId="15299"/>
    <cellStyle name="Normal 3 2 10 12" xfId="17904"/>
    <cellStyle name="Normal 3 2 10 2" xfId="605"/>
    <cellStyle name="Normal 3 2 10 2 10" xfId="15620"/>
    <cellStyle name="Normal 3 2 10 2 11" xfId="18225"/>
    <cellStyle name="Normal 3 2 10 2 2" xfId="1277"/>
    <cellStyle name="Normal 3 2 10 2 2 2" xfId="4035"/>
    <cellStyle name="Normal 3 2 10 2 2 3" xfId="6158"/>
    <cellStyle name="Normal 3 2 10 2 2 4" xfId="8690"/>
    <cellStyle name="Normal 3 2 10 2 2 5" xfId="11223"/>
    <cellStyle name="Normal 3 2 10 2 2 6" xfId="13755"/>
    <cellStyle name="Normal 3 2 10 2 2 7" xfId="16287"/>
    <cellStyle name="Normal 3 2 10 2 3" xfId="1812"/>
    <cellStyle name="Normal 3 2 10 2 3 2" xfId="4832"/>
    <cellStyle name="Normal 3 2 10 2 3 3" xfId="6956"/>
    <cellStyle name="Normal 3 2 10 2 3 4" xfId="9224"/>
    <cellStyle name="Normal 3 2 10 2 3 5" xfId="11757"/>
    <cellStyle name="Normal 3 2 10 2 3 6" xfId="14289"/>
    <cellStyle name="Normal 3 2 10 2 3 7" xfId="16821"/>
    <cellStyle name="Normal 3 2 10 2 4" xfId="2479"/>
    <cellStyle name="Normal 3 2 10 2 4 2" xfId="7357"/>
    <cellStyle name="Normal 3 2 10 2 4 3" xfId="9890"/>
    <cellStyle name="Normal 3 2 10 2 4 4" xfId="12423"/>
    <cellStyle name="Normal 3 2 10 2 4 5" xfId="14955"/>
    <cellStyle name="Normal 3 2 10 2 4 6" xfId="17487"/>
    <cellStyle name="Normal 3 2 10 2 5" xfId="3368"/>
    <cellStyle name="Normal 3 2 10 2 6" xfId="5493"/>
    <cellStyle name="Normal 3 2 10 2 7" xfId="8023"/>
    <cellStyle name="Normal 3 2 10 2 8" xfId="10556"/>
    <cellStyle name="Normal 3 2 10 2 9" xfId="13088"/>
    <cellStyle name="Normal 3 2 10 3" xfId="956"/>
    <cellStyle name="Normal 3 2 10 3 2" xfId="3714"/>
    <cellStyle name="Normal 3 2 10 3 3" xfId="5837"/>
    <cellStyle name="Normal 3 2 10 3 4" xfId="8369"/>
    <cellStyle name="Normal 3 2 10 3 5" xfId="10902"/>
    <cellStyle name="Normal 3 2 10 3 6" xfId="13434"/>
    <cellStyle name="Normal 3 2 10 3 7" xfId="15966"/>
    <cellStyle name="Normal 3 2 10 4" xfId="1491"/>
    <cellStyle name="Normal 3 2 10 4 2" xfId="4511"/>
    <cellStyle name="Normal 3 2 10 4 3" xfId="6635"/>
    <cellStyle name="Normal 3 2 10 4 4" xfId="8903"/>
    <cellStyle name="Normal 3 2 10 4 5" xfId="11436"/>
    <cellStyle name="Normal 3 2 10 4 6" xfId="13968"/>
    <cellStyle name="Normal 3 2 10 4 7" xfId="16500"/>
    <cellStyle name="Normal 3 2 10 5" xfId="2158"/>
    <cellStyle name="Normal 3 2 10 5 2" xfId="7104"/>
    <cellStyle name="Normal 3 2 10 5 3" xfId="9569"/>
    <cellStyle name="Normal 3 2 10 5 4" xfId="12102"/>
    <cellStyle name="Normal 3 2 10 5 5" xfId="14634"/>
    <cellStyle name="Normal 3 2 10 5 6" xfId="17166"/>
    <cellStyle name="Normal 3 2 10 6" xfId="3036"/>
    <cellStyle name="Normal 3 2 10 7" xfId="5170"/>
    <cellStyle name="Normal 3 2 10 8" xfId="7702"/>
    <cellStyle name="Normal 3 2 10 9" xfId="10235"/>
    <cellStyle name="Normal 3 2 11" xfId="323"/>
    <cellStyle name="Normal 3 2 11 10" xfId="15352"/>
    <cellStyle name="Normal 3 2 11 11" xfId="17957"/>
    <cellStyle name="Normal 3 2 11 2" xfId="1009"/>
    <cellStyle name="Normal 3 2 11 2 2" xfId="3767"/>
    <cellStyle name="Normal 3 2 11 2 3" xfId="5890"/>
    <cellStyle name="Normal 3 2 11 2 4" xfId="8422"/>
    <cellStyle name="Normal 3 2 11 2 5" xfId="10955"/>
    <cellStyle name="Normal 3 2 11 2 6" xfId="13487"/>
    <cellStyle name="Normal 3 2 11 2 7" xfId="16019"/>
    <cellStyle name="Normal 3 2 11 3" xfId="1544"/>
    <cellStyle name="Normal 3 2 11 3 2" xfId="4564"/>
    <cellStyle name="Normal 3 2 11 3 3" xfId="6688"/>
    <cellStyle name="Normal 3 2 11 3 4" xfId="8956"/>
    <cellStyle name="Normal 3 2 11 3 5" xfId="11489"/>
    <cellStyle name="Normal 3 2 11 3 6" xfId="14021"/>
    <cellStyle name="Normal 3 2 11 3 7" xfId="16553"/>
    <cellStyle name="Normal 3 2 11 4" xfId="2211"/>
    <cellStyle name="Normal 3 2 11 4 2" xfId="7112"/>
    <cellStyle name="Normal 3 2 11 4 3" xfId="9622"/>
    <cellStyle name="Normal 3 2 11 4 4" xfId="12155"/>
    <cellStyle name="Normal 3 2 11 4 5" xfId="14687"/>
    <cellStyle name="Normal 3 2 11 4 6" xfId="17219"/>
    <cellStyle name="Normal 3 2 11 5" xfId="3089"/>
    <cellStyle name="Normal 3 2 11 6" xfId="5223"/>
    <cellStyle name="Normal 3 2 11 7" xfId="7755"/>
    <cellStyle name="Normal 3 2 11 8" xfId="10288"/>
    <cellStyle name="Normal 3 2 11 9" xfId="12820"/>
    <cellStyle name="Normal 3 2 12" xfId="377"/>
    <cellStyle name="Normal 3 2 12 10" xfId="15405"/>
    <cellStyle name="Normal 3 2 12 11" xfId="18010"/>
    <cellStyle name="Normal 3 2 12 2" xfId="1062"/>
    <cellStyle name="Normal 3 2 12 2 2" xfId="3820"/>
    <cellStyle name="Normal 3 2 12 2 3" xfId="5943"/>
    <cellStyle name="Normal 3 2 12 2 4" xfId="8475"/>
    <cellStyle name="Normal 3 2 12 2 5" xfId="11008"/>
    <cellStyle name="Normal 3 2 12 2 6" xfId="13540"/>
    <cellStyle name="Normal 3 2 12 2 7" xfId="16072"/>
    <cellStyle name="Normal 3 2 12 3" xfId="1597"/>
    <cellStyle name="Normal 3 2 12 3 2" xfId="4617"/>
    <cellStyle name="Normal 3 2 12 3 3" xfId="6741"/>
    <cellStyle name="Normal 3 2 12 3 4" xfId="9009"/>
    <cellStyle name="Normal 3 2 12 3 5" xfId="11542"/>
    <cellStyle name="Normal 3 2 12 3 6" xfId="14074"/>
    <cellStyle name="Normal 3 2 12 3 7" xfId="16606"/>
    <cellStyle name="Normal 3 2 12 4" xfId="2264"/>
    <cellStyle name="Normal 3 2 12 4 2" xfId="7156"/>
    <cellStyle name="Normal 3 2 12 4 3" xfId="9675"/>
    <cellStyle name="Normal 3 2 12 4 4" xfId="12208"/>
    <cellStyle name="Normal 3 2 12 4 5" xfId="14740"/>
    <cellStyle name="Normal 3 2 12 4 6" xfId="17272"/>
    <cellStyle name="Normal 3 2 12 5" xfId="3143"/>
    <cellStyle name="Normal 3 2 12 6" xfId="5276"/>
    <cellStyle name="Normal 3 2 12 7" xfId="7808"/>
    <cellStyle name="Normal 3 2 12 8" xfId="10341"/>
    <cellStyle name="Normal 3 2 12 9" xfId="12873"/>
    <cellStyle name="Normal 3 2 13" xfId="441"/>
    <cellStyle name="Normal 3 2 13 10" xfId="15460"/>
    <cellStyle name="Normal 3 2 13 11" xfId="18065"/>
    <cellStyle name="Normal 3 2 13 2" xfId="1117"/>
    <cellStyle name="Normal 3 2 13 2 2" xfId="3875"/>
    <cellStyle name="Normal 3 2 13 2 3" xfId="5998"/>
    <cellStyle name="Normal 3 2 13 2 4" xfId="8530"/>
    <cellStyle name="Normal 3 2 13 2 5" xfId="11063"/>
    <cellStyle name="Normal 3 2 13 2 6" xfId="13595"/>
    <cellStyle name="Normal 3 2 13 2 7" xfId="16127"/>
    <cellStyle name="Normal 3 2 13 3" xfId="1652"/>
    <cellStyle name="Normal 3 2 13 3 2" xfId="4672"/>
    <cellStyle name="Normal 3 2 13 3 3" xfId="6796"/>
    <cellStyle name="Normal 3 2 13 3 4" xfId="9064"/>
    <cellStyle name="Normal 3 2 13 3 5" xfId="11597"/>
    <cellStyle name="Normal 3 2 13 3 6" xfId="14129"/>
    <cellStyle name="Normal 3 2 13 3 7" xfId="16661"/>
    <cellStyle name="Normal 3 2 13 4" xfId="2319"/>
    <cellStyle name="Normal 3 2 13 4 2" xfId="7081"/>
    <cellStyle name="Normal 3 2 13 4 3" xfId="9730"/>
    <cellStyle name="Normal 3 2 13 4 4" xfId="12263"/>
    <cellStyle name="Normal 3 2 13 4 5" xfId="14795"/>
    <cellStyle name="Normal 3 2 13 4 6" xfId="17327"/>
    <cellStyle name="Normal 3 2 13 5" xfId="3205"/>
    <cellStyle name="Normal 3 2 13 6" xfId="5332"/>
    <cellStyle name="Normal 3 2 13 7" xfId="7863"/>
    <cellStyle name="Normal 3 2 13 8" xfId="10396"/>
    <cellStyle name="Normal 3 2 13 9" xfId="12928"/>
    <cellStyle name="Normal 3 2 14" xfId="661"/>
    <cellStyle name="Normal 3 2 14 2" xfId="1866"/>
    <cellStyle name="Normal 3 2 14 2 2" xfId="4088"/>
    <cellStyle name="Normal 3 2 14 2 3" xfId="6211"/>
    <cellStyle name="Normal 3 2 14 2 4" xfId="9277"/>
    <cellStyle name="Normal 3 2 14 2 5" xfId="11810"/>
    <cellStyle name="Normal 3 2 14 2 6" xfId="14342"/>
    <cellStyle name="Normal 3 2 14 2 7" xfId="16874"/>
    <cellStyle name="Normal 3 2 14 3" xfId="2534"/>
    <cellStyle name="Normal 3 2 14 3 2" xfId="7410"/>
    <cellStyle name="Normal 3 2 14 3 3" xfId="9943"/>
    <cellStyle name="Normal 3 2 14 3 4" xfId="12476"/>
    <cellStyle name="Normal 3 2 14 3 5" xfId="15008"/>
    <cellStyle name="Normal 3 2 14 3 6" xfId="17540"/>
    <cellStyle name="Normal 3 2 14 4" xfId="3422"/>
    <cellStyle name="Normal 3 2 14 5" xfId="5546"/>
    <cellStyle name="Normal 3 2 14 6" xfId="8076"/>
    <cellStyle name="Normal 3 2 14 7" xfId="10609"/>
    <cellStyle name="Normal 3 2 14 8" xfId="13141"/>
    <cellStyle name="Normal 3 2 14 9" xfId="15673"/>
    <cellStyle name="Normal 3 2 15" xfId="796"/>
    <cellStyle name="Normal 3 2 15 2" xfId="2899"/>
    <cellStyle name="Normal 3 2 15 3" xfId="5034"/>
    <cellStyle name="Normal 3 2 15 4" xfId="8209"/>
    <cellStyle name="Normal 3 2 15 5" xfId="10742"/>
    <cellStyle name="Normal 3 2 15 6" xfId="13274"/>
    <cellStyle name="Normal 3 2 15 7" xfId="15806"/>
    <cellStyle name="Normal 3 2 16" xfId="1331"/>
    <cellStyle name="Normal 3 2 16 2" xfId="3554"/>
    <cellStyle name="Normal 3 2 16 3" xfId="5677"/>
    <cellStyle name="Normal 3 2 16 4" xfId="8743"/>
    <cellStyle name="Normal 3 2 16 5" xfId="11276"/>
    <cellStyle name="Normal 3 2 16 6" xfId="13808"/>
    <cellStyle name="Normal 3 2 16 7" xfId="16340"/>
    <cellStyle name="Normal 3 2 17" xfId="1998"/>
    <cellStyle name="Normal 3 2 17 2" xfId="4219"/>
    <cellStyle name="Normal 3 2 17 3" xfId="6342"/>
    <cellStyle name="Normal 3 2 17 4" xfId="9409"/>
    <cellStyle name="Normal 3 2 17 5" xfId="11942"/>
    <cellStyle name="Normal 3 2 17 6" xfId="14474"/>
    <cellStyle name="Normal 3 2 17 7" xfId="17006"/>
    <cellStyle name="Normal 3 2 18" xfId="4350"/>
    <cellStyle name="Normal 3 2 18 2" xfId="6473"/>
    <cellStyle name="Normal 3 2 19" xfId="2666"/>
    <cellStyle name="Normal 3 2 2" xfId="33"/>
    <cellStyle name="Normal 3 2 2 10" xfId="379"/>
    <cellStyle name="Normal 3 2 2 10 10" xfId="15407"/>
    <cellStyle name="Normal 3 2 2 10 11" xfId="18012"/>
    <cellStyle name="Normal 3 2 2 10 2" xfId="1064"/>
    <cellStyle name="Normal 3 2 2 10 2 2" xfId="3822"/>
    <cellStyle name="Normal 3 2 2 10 2 3" xfId="5945"/>
    <cellStyle name="Normal 3 2 2 10 2 4" xfId="8477"/>
    <cellStyle name="Normal 3 2 2 10 2 5" xfId="11010"/>
    <cellStyle name="Normal 3 2 2 10 2 6" xfId="13542"/>
    <cellStyle name="Normal 3 2 2 10 2 7" xfId="16074"/>
    <cellStyle name="Normal 3 2 2 10 3" xfId="1599"/>
    <cellStyle name="Normal 3 2 2 10 3 2" xfId="4619"/>
    <cellStyle name="Normal 3 2 2 10 3 3" xfId="6743"/>
    <cellStyle name="Normal 3 2 2 10 3 4" xfId="9011"/>
    <cellStyle name="Normal 3 2 2 10 3 5" xfId="11544"/>
    <cellStyle name="Normal 3 2 2 10 3 6" xfId="14076"/>
    <cellStyle name="Normal 3 2 2 10 3 7" xfId="16608"/>
    <cellStyle name="Normal 3 2 2 10 4" xfId="2266"/>
    <cellStyle name="Normal 3 2 2 10 4 2" xfId="7082"/>
    <cellStyle name="Normal 3 2 2 10 4 3" xfId="9677"/>
    <cellStyle name="Normal 3 2 2 10 4 4" xfId="12210"/>
    <cellStyle name="Normal 3 2 2 10 4 5" xfId="14742"/>
    <cellStyle name="Normal 3 2 2 10 4 6" xfId="17274"/>
    <cellStyle name="Normal 3 2 2 10 5" xfId="3145"/>
    <cellStyle name="Normal 3 2 2 10 6" xfId="5278"/>
    <cellStyle name="Normal 3 2 2 10 7" xfId="7810"/>
    <cellStyle name="Normal 3 2 2 10 8" xfId="10343"/>
    <cellStyle name="Normal 3 2 2 10 9" xfId="12875"/>
    <cellStyle name="Normal 3 2 2 11" xfId="443"/>
    <cellStyle name="Normal 3 2 2 11 10" xfId="15462"/>
    <cellStyle name="Normal 3 2 2 11 11" xfId="18067"/>
    <cellStyle name="Normal 3 2 2 11 2" xfId="1119"/>
    <cellStyle name="Normal 3 2 2 11 2 2" xfId="3877"/>
    <cellStyle name="Normal 3 2 2 11 2 3" xfId="6000"/>
    <cellStyle name="Normal 3 2 2 11 2 4" xfId="8532"/>
    <cellStyle name="Normal 3 2 2 11 2 5" xfId="11065"/>
    <cellStyle name="Normal 3 2 2 11 2 6" xfId="13597"/>
    <cellStyle name="Normal 3 2 2 11 2 7" xfId="16129"/>
    <cellStyle name="Normal 3 2 2 11 3" xfId="1654"/>
    <cellStyle name="Normal 3 2 2 11 3 2" xfId="4674"/>
    <cellStyle name="Normal 3 2 2 11 3 3" xfId="6798"/>
    <cellStyle name="Normal 3 2 2 11 3 4" xfId="9066"/>
    <cellStyle name="Normal 3 2 2 11 3 5" xfId="11599"/>
    <cellStyle name="Normal 3 2 2 11 3 6" xfId="14131"/>
    <cellStyle name="Normal 3 2 2 11 3 7" xfId="16663"/>
    <cellStyle name="Normal 3 2 2 11 4" xfId="2321"/>
    <cellStyle name="Normal 3 2 2 11 4 2" xfId="7205"/>
    <cellStyle name="Normal 3 2 2 11 4 3" xfId="9732"/>
    <cellStyle name="Normal 3 2 2 11 4 4" xfId="12265"/>
    <cellStyle name="Normal 3 2 2 11 4 5" xfId="14797"/>
    <cellStyle name="Normal 3 2 2 11 4 6" xfId="17329"/>
    <cellStyle name="Normal 3 2 2 11 5" xfId="3207"/>
    <cellStyle name="Normal 3 2 2 11 6" xfId="5334"/>
    <cellStyle name="Normal 3 2 2 11 7" xfId="7865"/>
    <cellStyle name="Normal 3 2 2 11 8" xfId="10398"/>
    <cellStyle name="Normal 3 2 2 11 9" xfId="12930"/>
    <cellStyle name="Normal 3 2 2 12" xfId="664"/>
    <cellStyle name="Normal 3 2 2 12 2" xfId="1868"/>
    <cellStyle name="Normal 3 2 2 12 2 2" xfId="4090"/>
    <cellStyle name="Normal 3 2 2 12 2 3" xfId="6213"/>
    <cellStyle name="Normal 3 2 2 12 2 4" xfId="9279"/>
    <cellStyle name="Normal 3 2 2 12 2 5" xfId="11812"/>
    <cellStyle name="Normal 3 2 2 12 2 6" xfId="14344"/>
    <cellStyle name="Normal 3 2 2 12 2 7" xfId="16876"/>
    <cellStyle name="Normal 3 2 2 12 3" xfId="2537"/>
    <cellStyle name="Normal 3 2 2 12 3 2" xfId="7412"/>
    <cellStyle name="Normal 3 2 2 12 3 3" xfId="9945"/>
    <cellStyle name="Normal 3 2 2 12 3 4" xfId="12478"/>
    <cellStyle name="Normal 3 2 2 12 3 5" xfId="15010"/>
    <cellStyle name="Normal 3 2 2 12 3 6" xfId="17542"/>
    <cellStyle name="Normal 3 2 2 12 4" xfId="3425"/>
    <cellStyle name="Normal 3 2 2 12 5" xfId="5548"/>
    <cellStyle name="Normal 3 2 2 12 6" xfId="8078"/>
    <cellStyle name="Normal 3 2 2 12 7" xfId="10611"/>
    <cellStyle name="Normal 3 2 2 12 8" xfId="13143"/>
    <cellStyle name="Normal 3 2 2 12 9" xfId="15675"/>
    <cellStyle name="Normal 3 2 2 13" xfId="798"/>
    <cellStyle name="Normal 3 2 2 13 2" xfId="2885"/>
    <cellStyle name="Normal 3 2 2 13 3" xfId="5023"/>
    <cellStyle name="Normal 3 2 2 13 4" xfId="8211"/>
    <cellStyle name="Normal 3 2 2 13 5" xfId="10744"/>
    <cellStyle name="Normal 3 2 2 13 6" xfId="13276"/>
    <cellStyle name="Normal 3 2 2 13 7" xfId="15808"/>
    <cellStyle name="Normal 3 2 2 14" xfId="1333"/>
    <cellStyle name="Normal 3 2 2 14 2" xfId="3556"/>
    <cellStyle name="Normal 3 2 2 14 3" xfId="5679"/>
    <cellStyle name="Normal 3 2 2 14 4" xfId="8745"/>
    <cellStyle name="Normal 3 2 2 14 5" xfId="11278"/>
    <cellStyle name="Normal 3 2 2 14 6" xfId="13810"/>
    <cellStyle name="Normal 3 2 2 14 7" xfId="16342"/>
    <cellStyle name="Normal 3 2 2 15" xfId="2000"/>
    <cellStyle name="Normal 3 2 2 15 2" xfId="4221"/>
    <cellStyle name="Normal 3 2 2 15 3" xfId="6344"/>
    <cellStyle name="Normal 3 2 2 15 4" xfId="9411"/>
    <cellStyle name="Normal 3 2 2 15 5" xfId="11944"/>
    <cellStyle name="Normal 3 2 2 15 6" xfId="14476"/>
    <cellStyle name="Normal 3 2 2 15 7" xfId="17008"/>
    <cellStyle name="Normal 3 2 2 16" xfId="4353"/>
    <cellStyle name="Normal 3 2 2 16 2" xfId="6476"/>
    <cellStyle name="Normal 3 2 2 17" xfId="2668"/>
    <cellStyle name="Normal 3 2 2 18" xfId="108"/>
    <cellStyle name="Normal 3 2 2 19" xfId="4909"/>
    <cellStyle name="Normal 3 2 2 2" xfId="48"/>
    <cellStyle name="Normal 3 2 2 2 10" xfId="676"/>
    <cellStyle name="Normal 3 2 2 2 10 2" xfId="1880"/>
    <cellStyle name="Normal 3 2 2 2 10 2 2" xfId="4102"/>
    <cellStyle name="Normal 3 2 2 2 10 2 3" xfId="6225"/>
    <cellStyle name="Normal 3 2 2 2 10 2 4" xfId="9291"/>
    <cellStyle name="Normal 3 2 2 2 10 2 5" xfId="11824"/>
    <cellStyle name="Normal 3 2 2 2 10 2 6" xfId="14356"/>
    <cellStyle name="Normal 3 2 2 2 10 2 7" xfId="16888"/>
    <cellStyle name="Normal 3 2 2 2 10 3" xfId="2549"/>
    <cellStyle name="Normal 3 2 2 2 10 3 2" xfId="7424"/>
    <cellStyle name="Normal 3 2 2 2 10 3 3" xfId="9957"/>
    <cellStyle name="Normal 3 2 2 2 10 3 4" xfId="12490"/>
    <cellStyle name="Normal 3 2 2 2 10 3 5" xfId="15022"/>
    <cellStyle name="Normal 3 2 2 2 10 3 6" xfId="17554"/>
    <cellStyle name="Normal 3 2 2 2 10 4" xfId="3437"/>
    <cellStyle name="Normal 3 2 2 2 10 5" xfId="5560"/>
    <cellStyle name="Normal 3 2 2 2 10 6" xfId="8090"/>
    <cellStyle name="Normal 3 2 2 2 10 7" xfId="10623"/>
    <cellStyle name="Normal 3 2 2 2 10 8" xfId="13155"/>
    <cellStyle name="Normal 3 2 2 2 10 9" xfId="15687"/>
    <cellStyle name="Normal 3 2 2 2 11" xfId="810"/>
    <cellStyle name="Normal 3 2 2 2 11 2" xfId="2903"/>
    <cellStyle name="Normal 3 2 2 2 11 3" xfId="5038"/>
    <cellStyle name="Normal 3 2 2 2 11 4" xfId="8223"/>
    <cellStyle name="Normal 3 2 2 2 11 5" xfId="10756"/>
    <cellStyle name="Normal 3 2 2 2 11 6" xfId="13288"/>
    <cellStyle name="Normal 3 2 2 2 11 7" xfId="15820"/>
    <cellStyle name="Normal 3 2 2 2 12" xfId="1345"/>
    <cellStyle name="Normal 3 2 2 2 12 2" xfId="3568"/>
    <cellStyle name="Normal 3 2 2 2 12 3" xfId="5691"/>
    <cellStyle name="Normal 3 2 2 2 12 4" xfId="8757"/>
    <cellStyle name="Normal 3 2 2 2 12 5" xfId="11290"/>
    <cellStyle name="Normal 3 2 2 2 12 6" xfId="13822"/>
    <cellStyle name="Normal 3 2 2 2 12 7" xfId="16354"/>
    <cellStyle name="Normal 3 2 2 2 13" xfId="2012"/>
    <cellStyle name="Normal 3 2 2 2 13 2" xfId="4233"/>
    <cellStyle name="Normal 3 2 2 2 13 3" xfId="6356"/>
    <cellStyle name="Normal 3 2 2 2 13 4" xfId="9423"/>
    <cellStyle name="Normal 3 2 2 2 13 5" xfId="11956"/>
    <cellStyle name="Normal 3 2 2 2 13 6" xfId="14488"/>
    <cellStyle name="Normal 3 2 2 2 13 7" xfId="17020"/>
    <cellStyle name="Normal 3 2 2 2 14" xfId="4365"/>
    <cellStyle name="Normal 3 2 2 2 14 2" xfId="6488"/>
    <cellStyle name="Normal 3 2 2 2 15" xfId="2680"/>
    <cellStyle name="Normal 3 2 2 2 16" xfId="123"/>
    <cellStyle name="Normal 3 2 2 2 17" xfId="4921"/>
    <cellStyle name="Normal 3 2 2 2 18" xfId="7556"/>
    <cellStyle name="Normal 3 2 2 2 19" xfId="10089"/>
    <cellStyle name="Normal 3 2 2 2 2" xfId="99"/>
    <cellStyle name="Normal 3 2 2 2 2 10" xfId="1380"/>
    <cellStyle name="Normal 3 2 2 2 2 10 2" xfId="3603"/>
    <cellStyle name="Normal 3 2 2 2 2 10 3" xfId="5726"/>
    <cellStyle name="Normal 3 2 2 2 2 10 4" xfId="8792"/>
    <cellStyle name="Normal 3 2 2 2 2 10 5" xfId="11325"/>
    <cellStyle name="Normal 3 2 2 2 2 10 6" xfId="13857"/>
    <cellStyle name="Normal 3 2 2 2 2 10 7" xfId="16389"/>
    <cellStyle name="Normal 3 2 2 2 2 11" xfId="2047"/>
    <cellStyle name="Normal 3 2 2 2 2 11 2" xfId="4284"/>
    <cellStyle name="Normal 3 2 2 2 2 11 3" xfId="6407"/>
    <cellStyle name="Normal 3 2 2 2 2 11 4" xfId="9458"/>
    <cellStyle name="Normal 3 2 2 2 2 11 5" xfId="11991"/>
    <cellStyle name="Normal 3 2 2 2 2 11 6" xfId="14523"/>
    <cellStyle name="Normal 3 2 2 2 2 11 7" xfId="17055"/>
    <cellStyle name="Normal 3 2 2 2 2 12" xfId="4400"/>
    <cellStyle name="Normal 3 2 2 2 2 12 2" xfId="6524"/>
    <cellStyle name="Normal 3 2 2 2 2 13" xfId="2731"/>
    <cellStyle name="Normal 3 2 2 2 2 14" xfId="158"/>
    <cellStyle name="Normal 3 2 2 2 2 15" xfId="4972"/>
    <cellStyle name="Normal 3 2 2 2 2 16" xfId="7591"/>
    <cellStyle name="Normal 3 2 2 2 2 17" xfId="10124"/>
    <cellStyle name="Normal 3 2 2 2 2 18" xfId="12656"/>
    <cellStyle name="Normal 3 2 2 2 2 19" xfId="15188"/>
    <cellStyle name="Normal 3 2 2 2 2 2" xfId="212"/>
    <cellStyle name="Normal 3 2 2 2 2 2 10" xfId="10177"/>
    <cellStyle name="Normal 3 2 2 2 2 2 11" xfId="12709"/>
    <cellStyle name="Normal 3 2 2 2 2 2 12" xfId="15241"/>
    <cellStyle name="Normal 3 2 2 2 2 2 13" xfId="17846"/>
    <cellStyle name="Normal 3 2 2 2 2 2 2" xfId="547"/>
    <cellStyle name="Normal 3 2 2 2 2 2 2 10" xfId="15562"/>
    <cellStyle name="Normal 3 2 2 2 2 2 2 11" xfId="18167"/>
    <cellStyle name="Normal 3 2 2 2 2 2 2 2" xfId="1219"/>
    <cellStyle name="Normal 3 2 2 2 2 2 2 2 2" xfId="3977"/>
    <cellStyle name="Normal 3 2 2 2 2 2 2 2 3" xfId="6100"/>
    <cellStyle name="Normal 3 2 2 2 2 2 2 2 4" xfId="8632"/>
    <cellStyle name="Normal 3 2 2 2 2 2 2 2 5" xfId="11165"/>
    <cellStyle name="Normal 3 2 2 2 2 2 2 2 6" xfId="13697"/>
    <cellStyle name="Normal 3 2 2 2 2 2 2 2 7" xfId="16229"/>
    <cellStyle name="Normal 3 2 2 2 2 2 2 3" xfId="1754"/>
    <cellStyle name="Normal 3 2 2 2 2 2 2 3 2" xfId="4774"/>
    <cellStyle name="Normal 3 2 2 2 2 2 2 3 3" xfId="6898"/>
    <cellStyle name="Normal 3 2 2 2 2 2 2 3 4" xfId="9166"/>
    <cellStyle name="Normal 3 2 2 2 2 2 2 3 5" xfId="11699"/>
    <cellStyle name="Normal 3 2 2 2 2 2 2 3 6" xfId="14231"/>
    <cellStyle name="Normal 3 2 2 2 2 2 2 3 7" xfId="16763"/>
    <cellStyle name="Normal 3 2 2 2 2 2 2 4" xfId="2421"/>
    <cellStyle name="Normal 3 2 2 2 2 2 2 4 2" xfId="7299"/>
    <cellStyle name="Normal 3 2 2 2 2 2 2 4 3" xfId="9832"/>
    <cellStyle name="Normal 3 2 2 2 2 2 2 4 4" xfId="12365"/>
    <cellStyle name="Normal 3 2 2 2 2 2 2 4 5" xfId="14897"/>
    <cellStyle name="Normal 3 2 2 2 2 2 2 4 6" xfId="17429"/>
    <cellStyle name="Normal 3 2 2 2 2 2 2 5" xfId="3310"/>
    <cellStyle name="Normal 3 2 2 2 2 2 2 6" xfId="5435"/>
    <cellStyle name="Normal 3 2 2 2 2 2 2 7" xfId="7965"/>
    <cellStyle name="Normal 3 2 2 2 2 2 2 8" xfId="10498"/>
    <cellStyle name="Normal 3 2 2 2 2 2 2 9" xfId="13030"/>
    <cellStyle name="Normal 3 2 2 2 2 2 3" xfId="764"/>
    <cellStyle name="Normal 3 2 2 2 2 2 3 2" xfId="1968"/>
    <cellStyle name="Normal 3 2 2 2 2 2 3 2 2" xfId="4190"/>
    <cellStyle name="Normal 3 2 2 2 2 2 3 2 3" xfId="6313"/>
    <cellStyle name="Normal 3 2 2 2 2 2 3 2 4" xfId="9379"/>
    <cellStyle name="Normal 3 2 2 2 2 2 3 2 5" xfId="11912"/>
    <cellStyle name="Normal 3 2 2 2 2 2 3 2 6" xfId="14444"/>
    <cellStyle name="Normal 3 2 2 2 2 2 3 2 7" xfId="16976"/>
    <cellStyle name="Normal 3 2 2 2 2 2 3 3" xfId="2637"/>
    <cellStyle name="Normal 3 2 2 2 2 2 3 3 2" xfId="7512"/>
    <cellStyle name="Normal 3 2 2 2 2 2 3 3 3" xfId="10045"/>
    <cellStyle name="Normal 3 2 2 2 2 2 3 3 4" xfId="12578"/>
    <cellStyle name="Normal 3 2 2 2 2 2 3 3 5" xfId="15110"/>
    <cellStyle name="Normal 3 2 2 2 2 2 3 3 6" xfId="17642"/>
    <cellStyle name="Normal 3 2 2 2 2 2 3 4" xfId="3525"/>
    <cellStyle name="Normal 3 2 2 2 2 2 3 5" xfId="5648"/>
    <cellStyle name="Normal 3 2 2 2 2 2 3 6" xfId="8178"/>
    <cellStyle name="Normal 3 2 2 2 2 2 3 7" xfId="10711"/>
    <cellStyle name="Normal 3 2 2 2 2 2 3 8" xfId="13243"/>
    <cellStyle name="Normal 3 2 2 2 2 2 3 9" xfId="15775"/>
    <cellStyle name="Normal 3 2 2 2 2 2 4" xfId="898"/>
    <cellStyle name="Normal 3 2 2 2 2 2 4 2" xfId="3656"/>
    <cellStyle name="Normal 3 2 2 2 2 2 4 3" xfId="5779"/>
    <cellStyle name="Normal 3 2 2 2 2 2 4 4" xfId="8311"/>
    <cellStyle name="Normal 3 2 2 2 2 2 4 5" xfId="10844"/>
    <cellStyle name="Normal 3 2 2 2 2 2 4 6" xfId="13376"/>
    <cellStyle name="Normal 3 2 2 2 2 2 4 7" xfId="15908"/>
    <cellStyle name="Normal 3 2 2 2 2 2 5" xfId="1433"/>
    <cellStyle name="Normal 3 2 2 2 2 2 5 2" xfId="4321"/>
    <cellStyle name="Normal 3 2 2 2 2 2 5 3" xfId="6444"/>
    <cellStyle name="Normal 3 2 2 2 2 2 5 4" xfId="8845"/>
    <cellStyle name="Normal 3 2 2 2 2 2 5 5" xfId="11378"/>
    <cellStyle name="Normal 3 2 2 2 2 2 5 6" xfId="13910"/>
    <cellStyle name="Normal 3 2 2 2 2 2 5 7" xfId="16442"/>
    <cellStyle name="Normal 3 2 2 2 2 2 6" xfId="2100"/>
    <cellStyle name="Normal 3 2 2 2 2 2 6 2" xfId="4453"/>
    <cellStyle name="Normal 3 2 2 2 2 2 6 3" xfId="6577"/>
    <cellStyle name="Normal 3 2 2 2 2 2 6 4" xfId="9511"/>
    <cellStyle name="Normal 3 2 2 2 2 2 6 5" xfId="12044"/>
    <cellStyle name="Normal 3 2 2 2 2 2 6 6" xfId="14576"/>
    <cellStyle name="Normal 3 2 2 2 2 2 6 7" xfId="17108"/>
    <cellStyle name="Normal 3 2 2 2 2 2 7" xfId="2953"/>
    <cellStyle name="Normal 3 2 2 2 2 2 8" xfId="5087"/>
    <cellStyle name="Normal 3 2 2 2 2 2 9" xfId="7644"/>
    <cellStyle name="Normal 3 2 2 2 2 20" xfId="17738"/>
    <cellStyle name="Normal 3 2 2 2 2 21" xfId="17793"/>
    <cellStyle name="Normal 3 2 2 2 2 3" xfId="266"/>
    <cellStyle name="Normal 3 2 2 2 2 3 10" xfId="12763"/>
    <cellStyle name="Normal 3 2 2 2 2 3 11" xfId="15295"/>
    <cellStyle name="Normal 3 2 2 2 2 3 12" xfId="17900"/>
    <cellStyle name="Normal 3 2 2 2 2 3 2" xfId="601"/>
    <cellStyle name="Normal 3 2 2 2 2 3 2 10" xfId="15616"/>
    <cellStyle name="Normal 3 2 2 2 2 3 2 11" xfId="18221"/>
    <cellStyle name="Normal 3 2 2 2 2 3 2 2" xfId="1273"/>
    <cellStyle name="Normal 3 2 2 2 2 3 2 2 2" xfId="4031"/>
    <cellStyle name="Normal 3 2 2 2 2 3 2 2 3" xfId="6154"/>
    <cellStyle name="Normal 3 2 2 2 2 3 2 2 4" xfId="8686"/>
    <cellStyle name="Normal 3 2 2 2 2 3 2 2 5" xfId="11219"/>
    <cellStyle name="Normal 3 2 2 2 2 3 2 2 6" xfId="13751"/>
    <cellStyle name="Normal 3 2 2 2 2 3 2 2 7" xfId="16283"/>
    <cellStyle name="Normal 3 2 2 2 2 3 2 3" xfId="1808"/>
    <cellStyle name="Normal 3 2 2 2 2 3 2 3 2" xfId="4828"/>
    <cellStyle name="Normal 3 2 2 2 2 3 2 3 3" xfId="6952"/>
    <cellStyle name="Normal 3 2 2 2 2 3 2 3 4" xfId="9220"/>
    <cellStyle name="Normal 3 2 2 2 2 3 2 3 5" xfId="11753"/>
    <cellStyle name="Normal 3 2 2 2 2 3 2 3 6" xfId="14285"/>
    <cellStyle name="Normal 3 2 2 2 2 3 2 3 7" xfId="16817"/>
    <cellStyle name="Normal 3 2 2 2 2 3 2 4" xfId="2475"/>
    <cellStyle name="Normal 3 2 2 2 2 3 2 4 2" xfId="7353"/>
    <cellStyle name="Normal 3 2 2 2 2 3 2 4 3" xfId="9886"/>
    <cellStyle name="Normal 3 2 2 2 2 3 2 4 4" xfId="12419"/>
    <cellStyle name="Normal 3 2 2 2 2 3 2 4 5" xfId="14951"/>
    <cellStyle name="Normal 3 2 2 2 2 3 2 4 6" xfId="17483"/>
    <cellStyle name="Normal 3 2 2 2 2 3 2 5" xfId="3364"/>
    <cellStyle name="Normal 3 2 2 2 2 3 2 6" xfId="5489"/>
    <cellStyle name="Normal 3 2 2 2 2 3 2 7" xfId="8019"/>
    <cellStyle name="Normal 3 2 2 2 2 3 2 8" xfId="10552"/>
    <cellStyle name="Normal 3 2 2 2 2 3 2 9" xfId="13084"/>
    <cellStyle name="Normal 3 2 2 2 2 3 3" xfId="952"/>
    <cellStyle name="Normal 3 2 2 2 2 3 3 2" xfId="3710"/>
    <cellStyle name="Normal 3 2 2 2 2 3 3 3" xfId="5833"/>
    <cellStyle name="Normal 3 2 2 2 2 3 3 4" xfId="8365"/>
    <cellStyle name="Normal 3 2 2 2 2 3 3 5" xfId="10898"/>
    <cellStyle name="Normal 3 2 2 2 2 3 3 6" xfId="13430"/>
    <cellStyle name="Normal 3 2 2 2 2 3 3 7" xfId="15962"/>
    <cellStyle name="Normal 3 2 2 2 2 3 4" xfId="1487"/>
    <cellStyle name="Normal 3 2 2 2 2 3 4 2" xfId="4507"/>
    <cellStyle name="Normal 3 2 2 2 2 3 4 3" xfId="6631"/>
    <cellStyle name="Normal 3 2 2 2 2 3 4 4" xfId="8899"/>
    <cellStyle name="Normal 3 2 2 2 2 3 4 5" xfId="11432"/>
    <cellStyle name="Normal 3 2 2 2 2 3 4 6" xfId="13964"/>
    <cellStyle name="Normal 3 2 2 2 2 3 4 7" xfId="16496"/>
    <cellStyle name="Normal 3 2 2 2 2 3 5" xfId="2154"/>
    <cellStyle name="Normal 3 2 2 2 2 3 5 2" xfId="7219"/>
    <cellStyle name="Normal 3 2 2 2 2 3 5 3" xfId="9565"/>
    <cellStyle name="Normal 3 2 2 2 2 3 5 4" xfId="12098"/>
    <cellStyle name="Normal 3 2 2 2 2 3 5 5" xfId="14630"/>
    <cellStyle name="Normal 3 2 2 2 2 3 5 6" xfId="17162"/>
    <cellStyle name="Normal 3 2 2 2 2 3 6" xfId="3032"/>
    <cellStyle name="Normal 3 2 2 2 2 3 7" xfId="5166"/>
    <cellStyle name="Normal 3 2 2 2 2 3 8" xfId="7698"/>
    <cellStyle name="Normal 3 2 2 2 2 3 9" xfId="10231"/>
    <cellStyle name="Normal 3 2 2 2 2 4" xfId="319"/>
    <cellStyle name="Normal 3 2 2 2 2 4 10" xfId="12816"/>
    <cellStyle name="Normal 3 2 2 2 2 4 11" xfId="15348"/>
    <cellStyle name="Normal 3 2 2 2 2 4 12" xfId="17953"/>
    <cellStyle name="Normal 3 2 2 2 2 4 2" xfId="654"/>
    <cellStyle name="Normal 3 2 2 2 2 4 2 10" xfId="15669"/>
    <cellStyle name="Normal 3 2 2 2 2 4 2 11" xfId="18274"/>
    <cellStyle name="Normal 3 2 2 2 2 4 2 2" xfId="1326"/>
    <cellStyle name="Normal 3 2 2 2 2 4 2 2 2" xfId="4084"/>
    <cellStyle name="Normal 3 2 2 2 2 4 2 2 3" xfId="6207"/>
    <cellStyle name="Normal 3 2 2 2 2 4 2 2 4" xfId="8739"/>
    <cellStyle name="Normal 3 2 2 2 2 4 2 2 5" xfId="11272"/>
    <cellStyle name="Normal 3 2 2 2 2 4 2 2 6" xfId="13804"/>
    <cellStyle name="Normal 3 2 2 2 2 4 2 2 7" xfId="16336"/>
    <cellStyle name="Normal 3 2 2 2 2 4 2 3" xfId="1861"/>
    <cellStyle name="Normal 3 2 2 2 2 4 2 3 2" xfId="4881"/>
    <cellStyle name="Normal 3 2 2 2 2 4 2 3 3" xfId="7005"/>
    <cellStyle name="Normal 3 2 2 2 2 4 2 3 4" xfId="9273"/>
    <cellStyle name="Normal 3 2 2 2 2 4 2 3 5" xfId="11806"/>
    <cellStyle name="Normal 3 2 2 2 2 4 2 3 6" xfId="14338"/>
    <cellStyle name="Normal 3 2 2 2 2 4 2 3 7" xfId="16870"/>
    <cellStyle name="Normal 3 2 2 2 2 4 2 4" xfId="2528"/>
    <cellStyle name="Normal 3 2 2 2 2 4 2 4 2" xfId="7406"/>
    <cellStyle name="Normal 3 2 2 2 2 4 2 4 3" xfId="9939"/>
    <cellStyle name="Normal 3 2 2 2 2 4 2 4 4" xfId="12472"/>
    <cellStyle name="Normal 3 2 2 2 2 4 2 4 5" xfId="15004"/>
    <cellStyle name="Normal 3 2 2 2 2 4 2 4 6" xfId="17536"/>
    <cellStyle name="Normal 3 2 2 2 2 4 2 5" xfId="3417"/>
    <cellStyle name="Normal 3 2 2 2 2 4 2 6" xfId="5542"/>
    <cellStyle name="Normal 3 2 2 2 2 4 2 7" xfId="8072"/>
    <cellStyle name="Normal 3 2 2 2 2 4 2 8" xfId="10605"/>
    <cellStyle name="Normal 3 2 2 2 2 4 2 9" xfId="13137"/>
    <cellStyle name="Normal 3 2 2 2 2 4 3" xfId="1005"/>
    <cellStyle name="Normal 3 2 2 2 2 4 3 2" xfId="3763"/>
    <cellStyle name="Normal 3 2 2 2 2 4 3 3" xfId="5886"/>
    <cellStyle name="Normal 3 2 2 2 2 4 3 4" xfId="8418"/>
    <cellStyle name="Normal 3 2 2 2 2 4 3 5" xfId="10951"/>
    <cellStyle name="Normal 3 2 2 2 2 4 3 6" xfId="13483"/>
    <cellStyle name="Normal 3 2 2 2 2 4 3 7" xfId="16015"/>
    <cellStyle name="Normal 3 2 2 2 2 4 4" xfId="1540"/>
    <cellStyle name="Normal 3 2 2 2 2 4 4 2" xfId="4560"/>
    <cellStyle name="Normal 3 2 2 2 2 4 4 3" xfId="6684"/>
    <cellStyle name="Normal 3 2 2 2 2 4 4 4" xfId="8952"/>
    <cellStyle name="Normal 3 2 2 2 2 4 4 5" xfId="11485"/>
    <cellStyle name="Normal 3 2 2 2 2 4 4 6" xfId="14017"/>
    <cellStyle name="Normal 3 2 2 2 2 4 4 7" xfId="16549"/>
    <cellStyle name="Normal 3 2 2 2 2 4 5" xfId="2207"/>
    <cellStyle name="Normal 3 2 2 2 2 4 5 2" xfId="7036"/>
    <cellStyle name="Normal 3 2 2 2 2 4 5 3" xfId="9618"/>
    <cellStyle name="Normal 3 2 2 2 2 4 5 4" xfId="12151"/>
    <cellStyle name="Normal 3 2 2 2 2 4 5 5" xfId="14683"/>
    <cellStyle name="Normal 3 2 2 2 2 4 5 6" xfId="17215"/>
    <cellStyle name="Normal 3 2 2 2 2 4 6" xfId="3085"/>
    <cellStyle name="Normal 3 2 2 2 2 4 7" xfId="5219"/>
    <cellStyle name="Normal 3 2 2 2 2 4 8" xfId="7751"/>
    <cellStyle name="Normal 3 2 2 2 2 4 9" xfId="10284"/>
    <cellStyle name="Normal 3 2 2 2 2 5" xfId="373"/>
    <cellStyle name="Normal 3 2 2 2 2 5 10" xfId="15401"/>
    <cellStyle name="Normal 3 2 2 2 2 5 11" xfId="18006"/>
    <cellStyle name="Normal 3 2 2 2 2 5 2" xfId="1058"/>
    <cellStyle name="Normal 3 2 2 2 2 5 2 2" xfId="3816"/>
    <cellStyle name="Normal 3 2 2 2 2 5 2 3" xfId="5939"/>
    <cellStyle name="Normal 3 2 2 2 2 5 2 4" xfId="8471"/>
    <cellStyle name="Normal 3 2 2 2 2 5 2 5" xfId="11004"/>
    <cellStyle name="Normal 3 2 2 2 2 5 2 6" xfId="13536"/>
    <cellStyle name="Normal 3 2 2 2 2 5 2 7" xfId="16068"/>
    <cellStyle name="Normal 3 2 2 2 2 5 3" xfId="1593"/>
    <cellStyle name="Normal 3 2 2 2 2 5 3 2" xfId="4613"/>
    <cellStyle name="Normal 3 2 2 2 2 5 3 3" xfId="6737"/>
    <cellStyle name="Normal 3 2 2 2 2 5 3 4" xfId="9005"/>
    <cellStyle name="Normal 3 2 2 2 2 5 3 5" xfId="11538"/>
    <cellStyle name="Normal 3 2 2 2 2 5 3 6" xfId="14070"/>
    <cellStyle name="Normal 3 2 2 2 2 5 3 7" xfId="16602"/>
    <cellStyle name="Normal 3 2 2 2 2 5 4" xfId="2260"/>
    <cellStyle name="Normal 3 2 2 2 2 5 4 2" xfId="7164"/>
    <cellStyle name="Normal 3 2 2 2 2 5 4 3" xfId="9671"/>
    <cellStyle name="Normal 3 2 2 2 2 5 4 4" xfId="12204"/>
    <cellStyle name="Normal 3 2 2 2 2 5 4 5" xfId="14736"/>
    <cellStyle name="Normal 3 2 2 2 2 5 4 6" xfId="17268"/>
    <cellStyle name="Normal 3 2 2 2 2 5 5" xfId="3139"/>
    <cellStyle name="Normal 3 2 2 2 2 5 6" xfId="5272"/>
    <cellStyle name="Normal 3 2 2 2 2 5 7" xfId="7804"/>
    <cellStyle name="Normal 3 2 2 2 2 5 8" xfId="10337"/>
    <cellStyle name="Normal 3 2 2 2 2 5 9" xfId="12869"/>
    <cellStyle name="Normal 3 2 2 2 2 6" xfId="426"/>
    <cellStyle name="Normal 3 2 2 2 2 6 10" xfId="15454"/>
    <cellStyle name="Normal 3 2 2 2 2 6 11" xfId="18059"/>
    <cellStyle name="Normal 3 2 2 2 2 6 2" xfId="1111"/>
    <cellStyle name="Normal 3 2 2 2 2 6 2 2" xfId="3869"/>
    <cellStyle name="Normal 3 2 2 2 2 6 2 3" xfId="5992"/>
    <cellStyle name="Normal 3 2 2 2 2 6 2 4" xfId="8524"/>
    <cellStyle name="Normal 3 2 2 2 2 6 2 5" xfId="11057"/>
    <cellStyle name="Normal 3 2 2 2 2 6 2 6" xfId="13589"/>
    <cellStyle name="Normal 3 2 2 2 2 6 2 7" xfId="16121"/>
    <cellStyle name="Normal 3 2 2 2 2 6 3" xfId="1646"/>
    <cellStyle name="Normal 3 2 2 2 2 6 3 2" xfId="4666"/>
    <cellStyle name="Normal 3 2 2 2 2 6 3 3" xfId="6790"/>
    <cellStyle name="Normal 3 2 2 2 2 6 3 4" xfId="9058"/>
    <cellStyle name="Normal 3 2 2 2 2 6 3 5" xfId="11591"/>
    <cellStyle name="Normal 3 2 2 2 2 6 3 6" xfId="14123"/>
    <cellStyle name="Normal 3 2 2 2 2 6 3 7" xfId="16655"/>
    <cellStyle name="Normal 3 2 2 2 2 6 4" xfId="2313"/>
    <cellStyle name="Normal 3 2 2 2 2 6 4 2" xfId="7192"/>
    <cellStyle name="Normal 3 2 2 2 2 6 4 3" xfId="9724"/>
    <cellStyle name="Normal 3 2 2 2 2 6 4 4" xfId="12257"/>
    <cellStyle name="Normal 3 2 2 2 2 6 4 5" xfId="14789"/>
    <cellStyle name="Normal 3 2 2 2 2 6 4 6" xfId="17321"/>
    <cellStyle name="Normal 3 2 2 2 2 6 5" xfId="3192"/>
    <cellStyle name="Normal 3 2 2 2 2 6 6" xfId="5325"/>
    <cellStyle name="Normal 3 2 2 2 2 6 7" xfId="7857"/>
    <cellStyle name="Normal 3 2 2 2 2 6 8" xfId="10390"/>
    <cellStyle name="Normal 3 2 2 2 2 6 9" xfId="12922"/>
    <cellStyle name="Normal 3 2 2 2 2 7" xfId="493"/>
    <cellStyle name="Normal 3 2 2 2 2 7 10" xfId="15509"/>
    <cellStyle name="Normal 3 2 2 2 2 7 11" xfId="18114"/>
    <cellStyle name="Normal 3 2 2 2 2 7 2" xfId="1166"/>
    <cellStyle name="Normal 3 2 2 2 2 7 2 2" xfId="3924"/>
    <cellStyle name="Normal 3 2 2 2 2 7 2 3" xfId="6047"/>
    <cellStyle name="Normal 3 2 2 2 2 7 2 4" xfId="8579"/>
    <cellStyle name="Normal 3 2 2 2 2 7 2 5" xfId="11112"/>
    <cellStyle name="Normal 3 2 2 2 2 7 2 6" xfId="13644"/>
    <cellStyle name="Normal 3 2 2 2 2 7 2 7" xfId="16176"/>
    <cellStyle name="Normal 3 2 2 2 2 7 3" xfId="1701"/>
    <cellStyle name="Normal 3 2 2 2 2 7 3 2" xfId="4721"/>
    <cellStyle name="Normal 3 2 2 2 2 7 3 3" xfId="6845"/>
    <cellStyle name="Normal 3 2 2 2 2 7 3 4" xfId="9113"/>
    <cellStyle name="Normal 3 2 2 2 2 7 3 5" xfId="11646"/>
    <cellStyle name="Normal 3 2 2 2 2 7 3 6" xfId="14178"/>
    <cellStyle name="Normal 3 2 2 2 2 7 3 7" xfId="16710"/>
    <cellStyle name="Normal 3 2 2 2 2 7 4" xfId="2368"/>
    <cellStyle name="Normal 3 2 2 2 2 7 4 2" xfId="7258"/>
    <cellStyle name="Normal 3 2 2 2 2 7 4 3" xfId="9779"/>
    <cellStyle name="Normal 3 2 2 2 2 7 4 4" xfId="12312"/>
    <cellStyle name="Normal 3 2 2 2 2 7 4 5" xfId="14844"/>
    <cellStyle name="Normal 3 2 2 2 2 7 4 6" xfId="17376"/>
    <cellStyle name="Normal 3 2 2 2 2 7 5" xfId="3256"/>
    <cellStyle name="Normal 3 2 2 2 2 7 6" xfId="5381"/>
    <cellStyle name="Normal 3 2 2 2 2 7 7" xfId="7912"/>
    <cellStyle name="Normal 3 2 2 2 2 7 8" xfId="10445"/>
    <cellStyle name="Normal 3 2 2 2 2 7 9" xfId="12977"/>
    <cellStyle name="Normal 3 2 2 2 2 8" xfId="727"/>
    <cellStyle name="Normal 3 2 2 2 2 8 2" xfId="1931"/>
    <cellStyle name="Normal 3 2 2 2 2 8 2 2" xfId="4153"/>
    <cellStyle name="Normal 3 2 2 2 2 8 2 3" xfId="6276"/>
    <cellStyle name="Normal 3 2 2 2 2 8 2 4" xfId="9342"/>
    <cellStyle name="Normal 3 2 2 2 2 8 2 5" xfId="11875"/>
    <cellStyle name="Normal 3 2 2 2 2 8 2 6" xfId="14407"/>
    <cellStyle name="Normal 3 2 2 2 2 8 2 7" xfId="16939"/>
    <cellStyle name="Normal 3 2 2 2 2 8 3" xfId="2600"/>
    <cellStyle name="Normal 3 2 2 2 2 8 3 2" xfId="7475"/>
    <cellStyle name="Normal 3 2 2 2 2 8 3 3" xfId="10008"/>
    <cellStyle name="Normal 3 2 2 2 2 8 3 4" xfId="12541"/>
    <cellStyle name="Normal 3 2 2 2 2 8 3 5" xfId="15073"/>
    <cellStyle name="Normal 3 2 2 2 2 8 3 6" xfId="17605"/>
    <cellStyle name="Normal 3 2 2 2 2 8 4" xfId="3488"/>
    <cellStyle name="Normal 3 2 2 2 2 8 5" xfId="5611"/>
    <cellStyle name="Normal 3 2 2 2 2 8 6" xfId="8141"/>
    <cellStyle name="Normal 3 2 2 2 2 8 7" xfId="10674"/>
    <cellStyle name="Normal 3 2 2 2 2 8 8" xfId="13206"/>
    <cellStyle name="Normal 3 2 2 2 2 8 9" xfId="15738"/>
    <cellStyle name="Normal 3 2 2 2 2 9" xfId="845"/>
    <cellStyle name="Normal 3 2 2 2 2 9 2" xfId="2921"/>
    <cellStyle name="Normal 3 2 2 2 2 9 3" xfId="5056"/>
    <cellStyle name="Normal 3 2 2 2 2 9 4" xfId="8258"/>
    <cellStyle name="Normal 3 2 2 2 2 9 5" xfId="10791"/>
    <cellStyle name="Normal 3 2 2 2 2 9 6" xfId="13323"/>
    <cellStyle name="Normal 3 2 2 2 2 9 7" xfId="15855"/>
    <cellStyle name="Normal 3 2 2 2 20" xfId="12621"/>
    <cellStyle name="Normal 3 2 2 2 21" xfId="15153"/>
    <cellStyle name="Normal 3 2 2 2 22" xfId="17687"/>
    <cellStyle name="Normal 3 2 2 2 23" xfId="17758"/>
    <cellStyle name="Normal 3 2 2 2 3" xfId="83"/>
    <cellStyle name="Normal 3 2 2 2 3 10" xfId="1364"/>
    <cellStyle name="Normal 3 2 2 2 3 10 2" xfId="3587"/>
    <cellStyle name="Normal 3 2 2 2 3 10 3" xfId="5710"/>
    <cellStyle name="Normal 3 2 2 2 3 10 4" xfId="8776"/>
    <cellStyle name="Normal 3 2 2 2 3 10 5" xfId="11309"/>
    <cellStyle name="Normal 3 2 2 2 3 10 6" xfId="13841"/>
    <cellStyle name="Normal 3 2 2 2 3 10 7" xfId="16373"/>
    <cellStyle name="Normal 3 2 2 2 3 11" xfId="2031"/>
    <cellStyle name="Normal 3 2 2 2 3 11 2" xfId="4268"/>
    <cellStyle name="Normal 3 2 2 2 3 11 3" xfId="6391"/>
    <cellStyle name="Normal 3 2 2 2 3 11 4" xfId="9442"/>
    <cellStyle name="Normal 3 2 2 2 3 11 5" xfId="11975"/>
    <cellStyle name="Normal 3 2 2 2 3 11 6" xfId="14507"/>
    <cellStyle name="Normal 3 2 2 2 3 11 7" xfId="17039"/>
    <cellStyle name="Normal 3 2 2 2 3 12" xfId="4384"/>
    <cellStyle name="Normal 3 2 2 2 3 12 2" xfId="6508"/>
    <cellStyle name="Normal 3 2 2 2 3 13" xfId="2715"/>
    <cellStyle name="Normal 3 2 2 2 3 14" xfId="142"/>
    <cellStyle name="Normal 3 2 2 2 3 15" xfId="4956"/>
    <cellStyle name="Normal 3 2 2 2 3 16" xfId="7575"/>
    <cellStyle name="Normal 3 2 2 2 3 17" xfId="10108"/>
    <cellStyle name="Normal 3 2 2 2 3 18" xfId="12640"/>
    <cellStyle name="Normal 3 2 2 2 3 19" xfId="15172"/>
    <cellStyle name="Normal 3 2 2 2 3 2" xfId="196"/>
    <cellStyle name="Normal 3 2 2 2 3 2 10" xfId="10161"/>
    <cellStyle name="Normal 3 2 2 2 3 2 11" xfId="12693"/>
    <cellStyle name="Normal 3 2 2 2 3 2 12" xfId="15225"/>
    <cellStyle name="Normal 3 2 2 2 3 2 13" xfId="17830"/>
    <cellStyle name="Normal 3 2 2 2 3 2 2" xfId="531"/>
    <cellStyle name="Normal 3 2 2 2 3 2 2 10" xfId="15546"/>
    <cellStyle name="Normal 3 2 2 2 3 2 2 11" xfId="18151"/>
    <cellStyle name="Normal 3 2 2 2 3 2 2 2" xfId="1203"/>
    <cellStyle name="Normal 3 2 2 2 3 2 2 2 2" xfId="3961"/>
    <cellStyle name="Normal 3 2 2 2 3 2 2 2 3" xfId="6084"/>
    <cellStyle name="Normal 3 2 2 2 3 2 2 2 4" xfId="8616"/>
    <cellStyle name="Normal 3 2 2 2 3 2 2 2 5" xfId="11149"/>
    <cellStyle name="Normal 3 2 2 2 3 2 2 2 6" xfId="13681"/>
    <cellStyle name="Normal 3 2 2 2 3 2 2 2 7" xfId="16213"/>
    <cellStyle name="Normal 3 2 2 2 3 2 2 3" xfId="1738"/>
    <cellStyle name="Normal 3 2 2 2 3 2 2 3 2" xfId="4758"/>
    <cellStyle name="Normal 3 2 2 2 3 2 2 3 3" xfId="6882"/>
    <cellStyle name="Normal 3 2 2 2 3 2 2 3 4" xfId="9150"/>
    <cellStyle name="Normal 3 2 2 2 3 2 2 3 5" xfId="11683"/>
    <cellStyle name="Normal 3 2 2 2 3 2 2 3 6" xfId="14215"/>
    <cellStyle name="Normal 3 2 2 2 3 2 2 3 7" xfId="16747"/>
    <cellStyle name="Normal 3 2 2 2 3 2 2 4" xfId="2405"/>
    <cellStyle name="Normal 3 2 2 2 3 2 2 4 2" xfId="7283"/>
    <cellStyle name="Normal 3 2 2 2 3 2 2 4 3" xfId="9816"/>
    <cellStyle name="Normal 3 2 2 2 3 2 2 4 4" xfId="12349"/>
    <cellStyle name="Normal 3 2 2 2 3 2 2 4 5" xfId="14881"/>
    <cellStyle name="Normal 3 2 2 2 3 2 2 4 6" xfId="17413"/>
    <cellStyle name="Normal 3 2 2 2 3 2 2 5" xfId="3294"/>
    <cellStyle name="Normal 3 2 2 2 3 2 2 6" xfId="5419"/>
    <cellStyle name="Normal 3 2 2 2 3 2 2 7" xfId="7949"/>
    <cellStyle name="Normal 3 2 2 2 3 2 2 8" xfId="10482"/>
    <cellStyle name="Normal 3 2 2 2 3 2 2 9" xfId="13014"/>
    <cellStyle name="Normal 3 2 2 2 3 2 3" xfId="778"/>
    <cellStyle name="Normal 3 2 2 2 3 2 3 2" xfId="1982"/>
    <cellStyle name="Normal 3 2 2 2 3 2 3 2 2" xfId="4204"/>
    <cellStyle name="Normal 3 2 2 2 3 2 3 2 3" xfId="6327"/>
    <cellStyle name="Normal 3 2 2 2 3 2 3 2 4" xfId="9393"/>
    <cellStyle name="Normal 3 2 2 2 3 2 3 2 5" xfId="11926"/>
    <cellStyle name="Normal 3 2 2 2 3 2 3 2 6" xfId="14458"/>
    <cellStyle name="Normal 3 2 2 2 3 2 3 2 7" xfId="16990"/>
    <cellStyle name="Normal 3 2 2 2 3 2 3 3" xfId="2651"/>
    <cellStyle name="Normal 3 2 2 2 3 2 3 3 2" xfId="7526"/>
    <cellStyle name="Normal 3 2 2 2 3 2 3 3 3" xfId="10059"/>
    <cellStyle name="Normal 3 2 2 2 3 2 3 3 4" xfId="12592"/>
    <cellStyle name="Normal 3 2 2 2 3 2 3 3 5" xfId="15124"/>
    <cellStyle name="Normal 3 2 2 2 3 2 3 3 6" xfId="17656"/>
    <cellStyle name="Normal 3 2 2 2 3 2 3 4" xfId="3539"/>
    <cellStyle name="Normal 3 2 2 2 3 2 3 5" xfId="5662"/>
    <cellStyle name="Normal 3 2 2 2 3 2 3 6" xfId="8192"/>
    <cellStyle name="Normal 3 2 2 2 3 2 3 7" xfId="10725"/>
    <cellStyle name="Normal 3 2 2 2 3 2 3 8" xfId="13257"/>
    <cellStyle name="Normal 3 2 2 2 3 2 3 9" xfId="15789"/>
    <cellStyle name="Normal 3 2 2 2 3 2 4" xfId="882"/>
    <cellStyle name="Normal 3 2 2 2 3 2 4 2" xfId="3640"/>
    <cellStyle name="Normal 3 2 2 2 3 2 4 3" xfId="5763"/>
    <cellStyle name="Normal 3 2 2 2 3 2 4 4" xfId="8295"/>
    <cellStyle name="Normal 3 2 2 2 3 2 4 5" xfId="10828"/>
    <cellStyle name="Normal 3 2 2 2 3 2 4 6" xfId="13360"/>
    <cellStyle name="Normal 3 2 2 2 3 2 4 7" xfId="15892"/>
    <cellStyle name="Normal 3 2 2 2 3 2 5" xfId="1417"/>
    <cellStyle name="Normal 3 2 2 2 3 2 5 2" xfId="4335"/>
    <cellStyle name="Normal 3 2 2 2 3 2 5 3" xfId="6458"/>
    <cellStyle name="Normal 3 2 2 2 3 2 5 4" xfId="8829"/>
    <cellStyle name="Normal 3 2 2 2 3 2 5 5" xfId="11362"/>
    <cellStyle name="Normal 3 2 2 2 3 2 5 6" xfId="13894"/>
    <cellStyle name="Normal 3 2 2 2 3 2 5 7" xfId="16426"/>
    <cellStyle name="Normal 3 2 2 2 3 2 6" xfId="2084"/>
    <cellStyle name="Normal 3 2 2 2 3 2 6 2" xfId="4437"/>
    <cellStyle name="Normal 3 2 2 2 3 2 6 3" xfId="6561"/>
    <cellStyle name="Normal 3 2 2 2 3 2 6 4" xfId="9495"/>
    <cellStyle name="Normal 3 2 2 2 3 2 6 5" xfId="12028"/>
    <cellStyle name="Normal 3 2 2 2 3 2 6 6" xfId="14560"/>
    <cellStyle name="Normal 3 2 2 2 3 2 6 7" xfId="17092"/>
    <cellStyle name="Normal 3 2 2 2 3 2 7" xfId="2937"/>
    <cellStyle name="Normal 3 2 2 2 3 2 8" xfId="5071"/>
    <cellStyle name="Normal 3 2 2 2 3 2 9" xfId="7628"/>
    <cellStyle name="Normal 3 2 2 2 3 20" xfId="17722"/>
    <cellStyle name="Normal 3 2 2 2 3 21" xfId="17777"/>
    <cellStyle name="Normal 3 2 2 2 3 3" xfId="250"/>
    <cellStyle name="Normal 3 2 2 2 3 3 10" xfId="12747"/>
    <cellStyle name="Normal 3 2 2 2 3 3 11" xfId="15279"/>
    <cellStyle name="Normal 3 2 2 2 3 3 12" xfId="17884"/>
    <cellStyle name="Normal 3 2 2 2 3 3 2" xfId="585"/>
    <cellStyle name="Normal 3 2 2 2 3 3 2 10" xfId="15600"/>
    <cellStyle name="Normal 3 2 2 2 3 3 2 11" xfId="18205"/>
    <cellStyle name="Normal 3 2 2 2 3 3 2 2" xfId="1257"/>
    <cellStyle name="Normal 3 2 2 2 3 3 2 2 2" xfId="4015"/>
    <cellStyle name="Normal 3 2 2 2 3 3 2 2 3" xfId="6138"/>
    <cellStyle name="Normal 3 2 2 2 3 3 2 2 4" xfId="8670"/>
    <cellStyle name="Normal 3 2 2 2 3 3 2 2 5" xfId="11203"/>
    <cellStyle name="Normal 3 2 2 2 3 3 2 2 6" xfId="13735"/>
    <cellStyle name="Normal 3 2 2 2 3 3 2 2 7" xfId="16267"/>
    <cellStyle name="Normal 3 2 2 2 3 3 2 3" xfId="1792"/>
    <cellStyle name="Normal 3 2 2 2 3 3 2 3 2" xfId="4812"/>
    <cellStyle name="Normal 3 2 2 2 3 3 2 3 3" xfId="6936"/>
    <cellStyle name="Normal 3 2 2 2 3 3 2 3 4" xfId="9204"/>
    <cellStyle name="Normal 3 2 2 2 3 3 2 3 5" xfId="11737"/>
    <cellStyle name="Normal 3 2 2 2 3 3 2 3 6" xfId="14269"/>
    <cellStyle name="Normal 3 2 2 2 3 3 2 3 7" xfId="16801"/>
    <cellStyle name="Normal 3 2 2 2 3 3 2 4" xfId="2459"/>
    <cellStyle name="Normal 3 2 2 2 3 3 2 4 2" xfId="7337"/>
    <cellStyle name="Normal 3 2 2 2 3 3 2 4 3" xfId="9870"/>
    <cellStyle name="Normal 3 2 2 2 3 3 2 4 4" xfId="12403"/>
    <cellStyle name="Normal 3 2 2 2 3 3 2 4 5" xfId="14935"/>
    <cellStyle name="Normal 3 2 2 2 3 3 2 4 6" xfId="17467"/>
    <cellStyle name="Normal 3 2 2 2 3 3 2 5" xfId="3348"/>
    <cellStyle name="Normal 3 2 2 2 3 3 2 6" xfId="5473"/>
    <cellStyle name="Normal 3 2 2 2 3 3 2 7" xfId="8003"/>
    <cellStyle name="Normal 3 2 2 2 3 3 2 8" xfId="10536"/>
    <cellStyle name="Normal 3 2 2 2 3 3 2 9" xfId="13068"/>
    <cellStyle name="Normal 3 2 2 2 3 3 3" xfId="936"/>
    <cellStyle name="Normal 3 2 2 2 3 3 3 2" xfId="3694"/>
    <cellStyle name="Normal 3 2 2 2 3 3 3 3" xfId="5817"/>
    <cellStyle name="Normal 3 2 2 2 3 3 3 4" xfId="8349"/>
    <cellStyle name="Normal 3 2 2 2 3 3 3 5" xfId="10882"/>
    <cellStyle name="Normal 3 2 2 2 3 3 3 6" xfId="13414"/>
    <cellStyle name="Normal 3 2 2 2 3 3 3 7" xfId="15946"/>
    <cellStyle name="Normal 3 2 2 2 3 3 4" xfId="1471"/>
    <cellStyle name="Normal 3 2 2 2 3 3 4 2" xfId="4491"/>
    <cellStyle name="Normal 3 2 2 2 3 3 4 3" xfId="6615"/>
    <cellStyle name="Normal 3 2 2 2 3 3 4 4" xfId="8883"/>
    <cellStyle name="Normal 3 2 2 2 3 3 4 5" xfId="11416"/>
    <cellStyle name="Normal 3 2 2 2 3 3 4 6" xfId="13948"/>
    <cellStyle name="Normal 3 2 2 2 3 3 4 7" xfId="16480"/>
    <cellStyle name="Normal 3 2 2 2 3 3 5" xfId="2138"/>
    <cellStyle name="Normal 3 2 2 2 3 3 5 2" xfId="5004"/>
    <cellStyle name="Normal 3 2 2 2 3 3 5 3" xfId="9549"/>
    <cellStyle name="Normal 3 2 2 2 3 3 5 4" xfId="12082"/>
    <cellStyle name="Normal 3 2 2 2 3 3 5 5" xfId="14614"/>
    <cellStyle name="Normal 3 2 2 2 3 3 5 6" xfId="17146"/>
    <cellStyle name="Normal 3 2 2 2 3 3 6" xfId="3016"/>
    <cellStyle name="Normal 3 2 2 2 3 3 7" xfId="5150"/>
    <cellStyle name="Normal 3 2 2 2 3 3 8" xfId="7682"/>
    <cellStyle name="Normal 3 2 2 2 3 3 9" xfId="10215"/>
    <cellStyle name="Normal 3 2 2 2 3 4" xfId="303"/>
    <cellStyle name="Normal 3 2 2 2 3 4 10" xfId="12800"/>
    <cellStyle name="Normal 3 2 2 2 3 4 11" xfId="15332"/>
    <cellStyle name="Normal 3 2 2 2 3 4 12" xfId="17937"/>
    <cellStyle name="Normal 3 2 2 2 3 4 2" xfId="638"/>
    <cellStyle name="Normal 3 2 2 2 3 4 2 10" xfId="15653"/>
    <cellStyle name="Normal 3 2 2 2 3 4 2 11" xfId="18258"/>
    <cellStyle name="Normal 3 2 2 2 3 4 2 2" xfId="1310"/>
    <cellStyle name="Normal 3 2 2 2 3 4 2 2 2" xfId="4068"/>
    <cellStyle name="Normal 3 2 2 2 3 4 2 2 3" xfId="6191"/>
    <cellStyle name="Normal 3 2 2 2 3 4 2 2 4" xfId="8723"/>
    <cellStyle name="Normal 3 2 2 2 3 4 2 2 5" xfId="11256"/>
    <cellStyle name="Normal 3 2 2 2 3 4 2 2 6" xfId="13788"/>
    <cellStyle name="Normal 3 2 2 2 3 4 2 2 7" xfId="16320"/>
    <cellStyle name="Normal 3 2 2 2 3 4 2 3" xfId="1845"/>
    <cellStyle name="Normal 3 2 2 2 3 4 2 3 2" xfId="4865"/>
    <cellStyle name="Normal 3 2 2 2 3 4 2 3 3" xfId="6989"/>
    <cellStyle name="Normal 3 2 2 2 3 4 2 3 4" xfId="9257"/>
    <cellStyle name="Normal 3 2 2 2 3 4 2 3 5" xfId="11790"/>
    <cellStyle name="Normal 3 2 2 2 3 4 2 3 6" xfId="14322"/>
    <cellStyle name="Normal 3 2 2 2 3 4 2 3 7" xfId="16854"/>
    <cellStyle name="Normal 3 2 2 2 3 4 2 4" xfId="2512"/>
    <cellStyle name="Normal 3 2 2 2 3 4 2 4 2" xfId="7390"/>
    <cellStyle name="Normal 3 2 2 2 3 4 2 4 3" xfId="9923"/>
    <cellStyle name="Normal 3 2 2 2 3 4 2 4 4" xfId="12456"/>
    <cellStyle name="Normal 3 2 2 2 3 4 2 4 5" xfId="14988"/>
    <cellStyle name="Normal 3 2 2 2 3 4 2 4 6" xfId="17520"/>
    <cellStyle name="Normal 3 2 2 2 3 4 2 5" xfId="3401"/>
    <cellStyle name="Normal 3 2 2 2 3 4 2 6" xfId="5526"/>
    <cellStyle name="Normal 3 2 2 2 3 4 2 7" xfId="8056"/>
    <cellStyle name="Normal 3 2 2 2 3 4 2 8" xfId="10589"/>
    <cellStyle name="Normal 3 2 2 2 3 4 2 9" xfId="13121"/>
    <cellStyle name="Normal 3 2 2 2 3 4 3" xfId="989"/>
    <cellStyle name="Normal 3 2 2 2 3 4 3 2" xfId="3747"/>
    <cellStyle name="Normal 3 2 2 2 3 4 3 3" xfId="5870"/>
    <cellStyle name="Normal 3 2 2 2 3 4 3 4" xfId="8402"/>
    <cellStyle name="Normal 3 2 2 2 3 4 3 5" xfId="10935"/>
    <cellStyle name="Normal 3 2 2 2 3 4 3 6" xfId="13467"/>
    <cellStyle name="Normal 3 2 2 2 3 4 3 7" xfId="15999"/>
    <cellStyle name="Normal 3 2 2 2 3 4 4" xfId="1524"/>
    <cellStyle name="Normal 3 2 2 2 3 4 4 2" xfId="4544"/>
    <cellStyle name="Normal 3 2 2 2 3 4 4 3" xfId="6668"/>
    <cellStyle name="Normal 3 2 2 2 3 4 4 4" xfId="8936"/>
    <cellStyle name="Normal 3 2 2 2 3 4 4 5" xfId="11469"/>
    <cellStyle name="Normal 3 2 2 2 3 4 4 6" xfId="14001"/>
    <cellStyle name="Normal 3 2 2 2 3 4 4 7" xfId="16533"/>
    <cellStyle name="Normal 3 2 2 2 3 4 5" xfId="2191"/>
    <cellStyle name="Normal 3 2 2 2 3 4 5 2" xfId="7070"/>
    <cellStyle name="Normal 3 2 2 2 3 4 5 3" xfId="9602"/>
    <cellStyle name="Normal 3 2 2 2 3 4 5 4" xfId="12135"/>
    <cellStyle name="Normal 3 2 2 2 3 4 5 5" xfId="14667"/>
    <cellStyle name="Normal 3 2 2 2 3 4 5 6" xfId="17199"/>
    <cellStyle name="Normal 3 2 2 2 3 4 6" xfId="3069"/>
    <cellStyle name="Normal 3 2 2 2 3 4 7" xfId="5203"/>
    <cellStyle name="Normal 3 2 2 2 3 4 8" xfId="7735"/>
    <cellStyle name="Normal 3 2 2 2 3 4 9" xfId="10268"/>
    <cellStyle name="Normal 3 2 2 2 3 5" xfId="357"/>
    <cellStyle name="Normal 3 2 2 2 3 5 10" xfId="15385"/>
    <cellStyle name="Normal 3 2 2 2 3 5 11" xfId="17990"/>
    <cellStyle name="Normal 3 2 2 2 3 5 2" xfId="1042"/>
    <cellStyle name="Normal 3 2 2 2 3 5 2 2" xfId="3800"/>
    <cellStyle name="Normal 3 2 2 2 3 5 2 3" xfId="5923"/>
    <cellStyle name="Normal 3 2 2 2 3 5 2 4" xfId="8455"/>
    <cellStyle name="Normal 3 2 2 2 3 5 2 5" xfId="10988"/>
    <cellStyle name="Normal 3 2 2 2 3 5 2 6" xfId="13520"/>
    <cellStyle name="Normal 3 2 2 2 3 5 2 7" xfId="16052"/>
    <cellStyle name="Normal 3 2 2 2 3 5 3" xfId="1577"/>
    <cellStyle name="Normal 3 2 2 2 3 5 3 2" xfId="4597"/>
    <cellStyle name="Normal 3 2 2 2 3 5 3 3" xfId="6721"/>
    <cellStyle name="Normal 3 2 2 2 3 5 3 4" xfId="8989"/>
    <cellStyle name="Normal 3 2 2 2 3 5 3 5" xfId="11522"/>
    <cellStyle name="Normal 3 2 2 2 3 5 3 6" xfId="14054"/>
    <cellStyle name="Normal 3 2 2 2 3 5 3 7" xfId="16586"/>
    <cellStyle name="Normal 3 2 2 2 3 5 4" xfId="2244"/>
    <cellStyle name="Normal 3 2 2 2 3 5 4 2" xfId="7196"/>
    <cellStyle name="Normal 3 2 2 2 3 5 4 3" xfId="9655"/>
    <cellStyle name="Normal 3 2 2 2 3 5 4 4" xfId="12188"/>
    <cellStyle name="Normal 3 2 2 2 3 5 4 5" xfId="14720"/>
    <cellStyle name="Normal 3 2 2 2 3 5 4 6" xfId="17252"/>
    <cellStyle name="Normal 3 2 2 2 3 5 5" xfId="3123"/>
    <cellStyle name="Normal 3 2 2 2 3 5 6" xfId="5256"/>
    <cellStyle name="Normal 3 2 2 2 3 5 7" xfId="7788"/>
    <cellStyle name="Normal 3 2 2 2 3 5 8" xfId="10321"/>
    <cellStyle name="Normal 3 2 2 2 3 5 9" xfId="12853"/>
    <cellStyle name="Normal 3 2 2 2 3 6" xfId="410"/>
    <cellStyle name="Normal 3 2 2 2 3 6 10" xfId="15438"/>
    <cellStyle name="Normal 3 2 2 2 3 6 11" xfId="18043"/>
    <cellStyle name="Normal 3 2 2 2 3 6 2" xfId="1095"/>
    <cellStyle name="Normal 3 2 2 2 3 6 2 2" xfId="3853"/>
    <cellStyle name="Normal 3 2 2 2 3 6 2 3" xfId="5976"/>
    <cellStyle name="Normal 3 2 2 2 3 6 2 4" xfId="8508"/>
    <cellStyle name="Normal 3 2 2 2 3 6 2 5" xfId="11041"/>
    <cellStyle name="Normal 3 2 2 2 3 6 2 6" xfId="13573"/>
    <cellStyle name="Normal 3 2 2 2 3 6 2 7" xfId="16105"/>
    <cellStyle name="Normal 3 2 2 2 3 6 3" xfId="1630"/>
    <cellStyle name="Normal 3 2 2 2 3 6 3 2" xfId="4650"/>
    <cellStyle name="Normal 3 2 2 2 3 6 3 3" xfId="6774"/>
    <cellStyle name="Normal 3 2 2 2 3 6 3 4" xfId="9042"/>
    <cellStyle name="Normal 3 2 2 2 3 6 3 5" xfId="11575"/>
    <cellStyle name="Normal 3 2 2 2 3 6 3 6" xfId="14107"/>
    <cellStyle name="Normal 3 2 2 2 3 6 3 7" xfId="16639"/>
    <cellStyle name="Normal 3 2 2 2 3 6 4" xfId="2297"/>
    <cellStyle name="Normal 3 2 2 2 3 6 4 2" xfId="7097"/>
    <cellStyle name="Normal 3 2 2 2 3 6 4 3" xfId="9708"/>
    <cellStyle name="Normal 3 2 2 2 3 6 4 4" xfId="12241"/>
    <cellStyle name="Normal 3 2 2 2 3 6 4 5" xfId="14773"/>
    <cellStyle name="Normal 3 2 2 2 3 6 4 6" xfId="17305"/>
    <cellStyle name="Normal 3 2 2 2 3 6 5" xfId="3176"/>
    <cellStyle name="Normal 3 2 2 2 3 6 6" xfId="5309"/>
    <cellStyle name="Normal 3 2 2 2 3 6 7" xfId="7841"/>
    <cellStyle name="Normal 3 2 2 2 3 6 8" xfId="10374"/>
    <cellStyle name="Normal 3 2 2 2 3 6 9" xfId="12906"/>
    <cellStyle name="Normal 3 2 2 2 3 7" xfId="477"/>
    <cellStyle name="Normal 3 2 2 2 3 7 10" xfId="15493"/>
    <cellStyle name="Normal 3 2 2 2 3 7 11" xfId="18098"/>
    <cellStyle name="Normal 3 2 2 2 3 7 2" xfId="1150"/>
    <cellStyle name="Normal 3 2 2 2 3 7 2 2" xfId="3908"/>
    <cellStyle name="Normal 3 2 2 2 3 7 2 3" xfId="6031"/>
    <cellStyle name="Normal 3 2 2 2 3 7 2 4" xfId="8563"/>
    <cellStyle name="Normal 3 2 2 2 3 7 2 5" xfId="11096"/>
    <cellStyle name="Normal 3 2 2 2 3 7 2 6" xfId="13628"/>
    <cellStyle name="Normal 3 2 2 2 3 7 2 7" xfId="16160"/>
    <cellStyle name="Normal 3 2 2 2 3 7 3" xfId="1685"/>
    <cellStyle name="Normal 3 2 2 2 3 7 3 2" xfId="4705"/>
    <cellStyle name="Normal 3 2 2 2 3 7 3 3" xfId="6829"/>
    <cellStyle name="Normal 3 2 2 2 3 7 3 4" xfId="9097"/>
    <cellStyle name="Normal 3 2 2 2 3 7 3 5" xfId="11630"/>
    <cellStyle name="Normal 3 2 2 2 3 7 3 6" xfId="14162"/>
    <cellStyle name="Normal 3 2 2 2 3 7 3 7" xfId="16694"/>
    <cellStyle name="Normal 3 2 2 2 3 7 4" xfId="2352"/>
    <cellStyle name="Normal 3 2 2 2 3 7 4 2" xfId="7216"/>
    <cellStyle name="Normal 3 2 2 2 3 7 4 3" xfId="9763"/>
    <cellStyle name="Normal 3 2 2 2 3 7 4 4" xfId="12296"/>
    <cellStyle name="Normal 3 2 2 2 3 7 4 5" xfId="14828"/>
    <cellStyle name="Normal 3 2 2 2 3 7 4 6" xfId="17360"/>
    <cellStyle name="Normal 3 2 2 2 3 7 5" xfId="3240"/>
    <cellStyle name="Normal 3 2 2 2 3 7 6" xfId="5365"/>
    <cellStyle name="Normal 3 2 2 2 3 7 7" xfId="7896"/>
    <cellStyle name="Normal 3 2 2 2 3 7 8" xfId="10429"/>
    <cellStyle name="Normal 3 2 2 2 3 7 9" xfId="12961"/>
    <cellStyle name="Normal 3 2 2 2 3 8" xfId="711"/>
    <cellStyle name="Normal 3 2 2 2 3 8 2" xfId="1915"/>
    <cellStyle name="Normal 3 2 2 2 3 8 2 2" xfId="4137"/>
    <cellStyle name="Normal 3 2 2 2 3 8 2 3" xfId="6260"/>
    <cellStyle name="Normal 3 2 2 2 3 8 2 4" xfId="9326"/>
    <cellStyle name="Normal 3 2 2 2 3 8 2 5" xfId="11859"/>
    <cellStyle name="Normal 3 2 2 2 3 8 2 6" xfId="14391"/>
    <cellStyle name="Normal 3 2 2 2 3 8 2 7" xfId="16923"/>
    <cellStyle name="Normal 3 2 2 2 3 8 3" xfId="2584"/>
    <cellStyle name="Normal 3 2 2 2 3 8 3 2" xfId="7459"/>
    <cellStyle name="Normal 3 2 2 2 3 8 3 3" xfId="9992"/>
    <cellStyle name="Normal 3 2 2 2 3 8 3 4" xfId="12525"/>
    <cellStyle name="Normal 3 2 2 2 3 8 3 5" xfId="15057"/>
    <cellStyle name="Normal 3 2 2 2 3 8 3 6" xfId="17589"/>
    <cellStyle name="Normal 3 2 2 2 3 8 4" xfId="3472"/>
    <cellStyle name="Normal 3 2 2 2 3 8 5" xfId="5595"/>
    <cellStyle name="Normal 3 2 2 2 3 8 6" xfId="8125"/>
    <cellStyle name="Normal 3 2 2 2 3 8 7" xfId="10658"/>
    <cellStyle name="Normal 3 2 2 2 3 8 8" xfId="13190"/>
    <cellStyle name="Normal 3 2 2 2 3 8 9" xfId="15722"/>
    <cellStyle name="Normal 3 2 2 2 3 9" xfId="829"/>
    <cellStyle name="Normal 3 2 2 2 3 9 2" xfId="2891"/>
    <cellStyle name="Normal 3 2 2 2 3 9 3" xfId="5029"/>
    <cellStyle name="Normal 3 2 2 2 3 9 4" xfId="8242"/>
    <cellStyle name="Normal 3 2 2 2 3 9 5" xfId="10775"/>
    <cellStyle name="Normal 3 2 2 2 3 9 6" xfId="13307"/>
    <cellStyle name="Normal 3 2 2 2 3 9 7" xfId="15839"/>
    <cellStyle name="Normal 3 2 2 2 4" xfId="64"/>
    <cellStyle name="Normal 3 2 2 2 4 10" xfId="4937"/>
    <cellStyle name="Normal 3 2 2 2 4 11" xfId="7609"/>
    <cellStyle name="Normal 3 2 2 2 4 12" xfId="10142"/>
    <cellStyle name="Normal 3 2 2 2 4 13" xfId="12674"/>
    <cellStyle name="Normal 3 2 2 2 4 14" xfId="15206"/>
    <cellStyle name="Normal 3 2 2 2 4 15" xfId="17703"/>
    <cellStyle name="Normal 3 2 2 2 4 16" xfId="17811"/>
    <cellStyle name="Normal 3 2 2 2 4 2" xfId="512"/>
    <cellStyle name="Normal 3 2 2 2 4 2 10" xfId="12995"/>
    <cellStyle name="Normal 3 2 2 2 4 2 11" xfId="15527"/>
    <cellStyle name="Normal 3 2 2 2 4 2 12" xfId="18132"/>
    <cellStyle name="Normal 3 2 2 2 4 2 2" xfId="790"/>
    <cellStyle name="Normal 3 2 2 2 4 2 2 2" xfId="1994"/>
    <cellStyle name="Normal 3 2 2 2 4 2 2 2 2" xfId="4216"/>
    <cellStyle name="Normal 3 2 2 2 4 2 2 2 3" xfId="6339"/>
    <cellStyle name="Normal 3 2 2 2 4 2 2 2 4" xfId="9405"/>
    <cellStyle name="Normal 3 2 2 2 4 2 2 2 5" xfId="11938"/>
    <cellStyle name="Normal 3 2 2 2 4 2 2 2 6" xfId="14470"/>
    <cellStyle name="Normal 3 2 2 2 4 2 2 2 7" xfId="17002"/>
    <cellStyle name="Normal 3 2 2 2 4 2 2 3" xfId="2663"/>
    <cellStyle name="Normal 3 2 2 2 4 2 2 3 2" xfId="7538"/>
    <cellStyle name="Normal 3 2 2 2 4 2 2 3 3" xfId="10071"/>
    <cellStyle name="Normal 3 2 2 2 4 2 2 3 4" xfId="12604"/>
    <cellStyle name="Normal 3 2 2 2 4 2 2 3 5" xfId="15136"/>
    <cellStyle name="Normal 3 2 2 2 4 2 2 3 6" xfId="17668"/>
    <cellStyle name="Normal 3 2 2 2 4 2 2 4" xfId="3551"/>
    <cellStyle name="Normal 3 2 2 2 4 2 2 5" xfId="5674"/>
    <cellStyle name="Normal 3 2 2 2 4 2 2 6" xfId="8204"/>
    <cellStyle name="Normal 3 2 2 2 4 2 2 7" xfId="10737"/>
    <cellStyle name="Normal 3 2 2 2 4 2 2 8" xfId="13269"/>
    <cellStyle name="Normal 3 2 2 2 4 2 2 9" xfId="15801"/>
    <cellStyle name="Normal 3 2 2 2 4 2 3" xfId="1184"/>
    <cellStyle name="Normal 3 2 2 2 4 2 3 2" xfId="3942"/>
    <cellStyle name="Normal 3 2 2 2 4 2 3 3" xfId="6065"/>
    <cellStyle name="Normal 3 2 2 2 4 2 3 4" xfId="8597"/>
    <cellStyle name="Normal 3 2 2 2 4 2 3 5" xfId="11130"/>
    <cellStyle name="Normal 3 2 2 2 4 2 3 6" xfId="13662"/>
    <cellStyle name="Normal 3 2 2 2 4 2 3 7" xfId="16194"/>
    <cellStyle name="Normal 3 2 2 2 4 2 4" xfId="1719"/>
    <cellStyle name="Normal 3 2 2 2 4 2 4 2" xfId="4347"/>
    <cellStyle name="Normal 3 2 2 2 4 2 4 3" xfId="6470"/>
    <cellStyle name="Normal 3 2 2 2 4 2 4 4" xfId="9131"/>
    <cellStyle name="Normal 3 2 2 2 4 2 4 5" xfId="11664"/>
    <cellStyle name="Normal 3 2 2 2 4 2 4 6" xfId="14196"/>
    <cellStyle name="Normal 3 2 2 2 4 2 4 7" xfId="16728"/>
    <cellStyle name="Normal 3 2 2 2 4 2 5" xfId="2386"/>
    <cellStyle name="Normal 3 2 2 2 4 2 5 2" xfId="4739"/>
    <cellStyle name="Normal 3 2 2 2 4 2 5 3" xfId="6863"/>
    <cellStyle name="Normal 3 2 2 2 4 2 5 4" xfId="9797"/>
    <cellStyle name="Normal 3 2 2 2 4 2 5 5" xfId="12330"/>
    <cellStyle name="Normal 3 2 2 2 4 2 5 6" xfId="14862"/>
    <cellStyle name="Normal 3 2 2 2 4 2 5 7" xfId="17394"/>
    <cellStyle name="Normal 3 2 2 2 4 2 6" xfId="3275"/>
    <cellStyle name="Normal 3 2 2 2 4 2 7" xfId="5400"/>
    <cellStyle name="Normal 3 2 2 2 4 2 8" xfId="7930"/>
    <cellStyle name="Normal 3 2 2 2 4 2 9" xfId="10463"/>
    <cellStyle name="Normal 3 2 2 2 4 3" xfId="692"/>
    <cellStyle name="Normal 3 2 2 2 4 3 2" xfId="1896"/>
    <cellStyle name="Normal 3 2 2 2 4 3 2 2" xfId="4118"/>
    <cellStyle name="Normal 3 2 2 2 4 3 2 3" xfId="6241"/>
    <cellStyle name="Normal 3 2 2 2 4 3 2 4" xfId="9307"/>
    <cellStyle name="Normal 3 2 2 2 4 3 2 5" xfId="11840"/>
    <cellStyle name="Normal 3 2 2 2 4 3 2 6" xfId="14372"/>
    <cellStyle name="Normal 3 2 2 2 4 3 2 7" xfId="16904"/>
    <cellStyle name="Normal 3 2 2 2 4 3 3" xfId="2565"/>
    <cellStyle name="Normal 3 2 2 2 4 3 3 2" xfId="7440"/>
    <cellStyle name="Normal 3 2 2 2 4 3 3 3" xfId="9973"/>
    <cellStyle name="Normal 3 2 2 2 4 3 3 4" xfId="12506"/>
    <cellStyle name="Normal 3 2 2 2 4 3 3 5" xfId="15038"/>
    <cellStyle name="Normal 3 2 2 2 4 3 3 6" xfId="17570"/>
    <cellStyle name="Normal 3 2 2 2 4 3 4" xfId="3453"/>
    <cellStyle name="Normal 3 2 2 2 4 3 5" xfId="5576"/>
    <cellStyle name="Normal 3 2 2 2 4 3 6" xfId="8106"/>
    <cellStyle name="Normal 3 2 2 2 4 3 7" xfId="10639"/>
    <cellStyle name="Normal 3 2 2 2 4 3 8" xfId="13171"/>
    <cellStyle name="Normal 3 2 2 2 4 3 9" xfId="15703"/>
    <cellStyle name="Normal 3 2 2 2 4 4" xfId="863"/>
    <cellStyle name="Normal 3 2 2 2 4 4 2" xfId="2875"/>
    <cellStyle name="Normal 3 2 2 2 4 4 3" xfId="5013"/>
    <cellStyle name="Normal 3 2 2 2 4 4 4" xfId="8276"/>
    <cellStyle name="Normal 3 2 2 2 4 4 5" xfId="10809"/>
    <cellStyle name="Normal 3 2 2 2 4 4 6" xfId="13341"/>
    <cellStyle name="Normal 3 2 2 2 4 4 7" xfId="15873"/>
    <cellStyle name="Normal 3 2 2 2 4 5" xfId="1398"/>
    <cellStyle name="Normal 3 2 2 2 4 5 2" xfId="3621"/>
    <cellStyle name="Normal 3 2 2 2 4 5 3" xfId="5744"/>
    <cellStyle name="Normal 3 2 2 2 4 5 4" xfId="8810"/>
    <cellStyle name="Normal 3 2 2 2 4 5 5" xfId="11343"/>
    <cellStyle name="Normal 3 2 2 2 4 5 6" xfId="13875"/>
    <cellStyle name="Normal 3 2 2 2 4 5 7" xfId="16407"/>
    <cellStyle name="Normal 3 2 2 2 4 6" xfId="2065"/>
    <cellStyle name="Normal 3 2 2 2 4 6 2" xfId="4249"/>
    <cellStyle name="Normal 3 2 2 2 4 6 3" xfId="6372"/>
    <cellStyle name="Normal 3 2 2 2 4 6 4" xfId="9476"/>
    <cellStyle name="Normal 3 2 2 2 4 6 5" xfId="12009"/>
    <cellStyle name="Normal 3 2 2 2 4 6 6" xfId="14541"/>
    <cellStyle name="Normal 3 2 2 2 4 6 7" xfId="17073"/>
    <cellStyle name="Normal 3 2 2 2 4 7" xfId="4418"/>
    <cellStyle name="Normal 3 2 2 2 4 7 2" xfId="6542"/>
    <cellStyle name="Normal 3 2 2 2 4 8" xfId="2696"/>
    <cellStyle name="Normal 3 2 2 2 4 9" xfId="177"/>
    <cellStyle name="Normal 3 2 2 2 5" xfId="231"/>
    <cellStyle name="Normal 3 2 2 2 5 10" xfId="10196"/>
    <cellStyle name="Normal 3 2 2 2 5 11" xfId="12728"/>
    <cellStyle name="Normal 3 2 2 2 5 12" xfId="15260"/>
    <cellStyle name="Normal 3 2 2 2 5 13" xfId="17865"/>
    <cellStyle name="Normal 3 2 2 2 5 2" xfId="566"/>
    <cellStyle name="Normal 3 2 2 2 5 2 10" xfId="15581"/>
    <cellStyle name="Normal 3 2 2 2 5 2 11" xfId="18186"/>
    <cellStyle name="Normal 3 2 2 2 5 2 2" xfId="1238"/>
    <cellStyle name="Normal 3 2 2 2 5 2 2 2" xfId="3996"/>
    <cellStyle name="Normal 3 2 2 2 5 2 2 3" xfId="6119"/>
    <cellStyle name="Normal 3 2 2 2 5 2 2 4" xfId="8651"/>
    <cellStyle name="Normal 3 2 2 2 5 2 2 5" xfId="11184"/>
    <cellStyle name="Normal 3 2 2 2 5 2 2 6" xfId="13716"/>
    <cellStyle name="Normal 3 2 2 2 5 2 2 7" xfId="16248"/>
    <cellStyle name="Normal 3 2 2 2 5 2 3" xfId="1773"/>
    <cellStyle name="Normal 3 2 2 2 5 2 3 2" xfId="4793"/>
    <cellStyle name="Normal 3 2 2 2 5 2 3 3" xfId="6917"/>
    <cellStyle name="Normal 3 2 2 2 5 2 3 4" xfId="9185"/>
    <cellStyle name="Normal 3 2 2 2 5 2 3 5" xfId="11718"/>
    <cellStyle name="Normal 3 2 2 2 5 2 3 6" xfId="14250"/>
    <cellStyle name="Normal 3 2 2 2 5 2 3 7" xfId="16782"/>
    <cellStyle name="Normal 3 2 2 2 5 2 4" xfId="2440"/>
    <cellStyle name="Normal 3 2 2 2 5 2 4 2" xfId="7318"/>
    <cellStyle name="Normal 3 2 2 2 5 2 4 3" xfId="9851"/>
    <cellStyle name="Normal 3 2 2 2 5 2 4 4" xfId="12384"/>
    <cellStyle name="Normal 3 2 2 2 5 2 4 5" xfId="14916"/>
    <cellStyle name="Normal 3 2 2 2 5 2 4 6" xfId="17448"/>
    <cellStyle name="Normal 3 2 2 2 5 2 5" xfId="3329"/>
    <cellStyle name="Normal 3 2 2 2 5 2 6" xfId="5454"/>
    <cellStyle name="Normal 3 2 2 2 5 2 7" xfId="7984"/>
    <cellStyle name="Normal 3 2 2 2 5 2 8" xfId="10517"/>
    <cellStyle name="Normal 3 2 2 2 5 2 9" xfId="13049"/>
    <cellStyle name="Normal 3 2 2 2 5 3" xfId="748"/>
    <cellStyle name="Normal 3 2 2 2 5 3 2" xfId="1952"/>
    <cellStyle name="Normal 3 2 2 2 5 3 2 2" xfId="4174"/>
    <cellStyle name="Normal 3 2 2 2 5 3 2 3" xfId="6297"/>
    <cellStyle name="Normal 3 2 2 2 5 3 2 4" xfId="9363"/>
    <cellStyle name="Normal 3 2 2 2 5 3 2 5" xfId="11896"/>
    <cellStyle name="Normal 3 2 2 2 5 3 2 6" xfId="14428"/>
    <cellStyle name="Normal 3 2 2 2 5 3 2 7" xfId="16960"/>
    <cellStyle name="Normal 3 2 2 2 5 3 3" xfId="2621"/>
    <cellStyle name="Normal 3 2 2 2 5 3 3 2" xfId="7496"/>
    <cellStyle name="Normal 3 2 2 2 5 3 3 3" xfId="10029"/>
    <cellStyle name="Normal 3 2 2 2 5 3 3 4" xfId="12562"/>
    <cellStyle name="Normal 3 2 2 2 5 3 3 5" xfId="15094"/>
    <cellStyle name="Normal 3 2 2 2 5 3 3 6" xfId="17626"/>
    <cellStyle name="Normal 3 2 2 2 5 3 4" xfId="3509"/>
    <cellStyle name="Normal 3 2 2 2 5 3 5" xfId="5632"/>
    <cellStyle name="Normal 3 2 2 2 5 3 6" xfId="8162"/>
    <cellStyle name="Normal 3 2 2 2 5 3 7" xfId="10695"/>
    <cellStyle name="Normal 3 2 2 2 5 3 8" xfId="13227"/>
    <cellStyle name="Normal 3 2 2 2 5 3 9" xfId="15759"/>
    <cellStyle name="Normal 3 2 2 2 5 4" xfId="917"/>
    <cellStyle name="Normal 3 2 2 2 5 4 2" xfId="3675"/>
    <cellStyle name="Normal 3 2 2 2 5 4 3" xfId="5798"/>
    <cellStyle name="Normal 3 2 2 2 5 4 4" xfId="8330"/>
    <cellStyle name="Normal 3 2 2 2 5 4 5" xfId="10863"/>
    <cellStyle name="Normal 3 2 2 2 5 4 6" xfId="13395"/>
    <cellStyle name="Normal 3 2 2 2 5 4 7" xfId="15927"/>
    <cellStyle name="Normal 3 2 2 2 5 5" xfId="1452"/>
    <cellStyle name="Normal 3 2 2 2 5 5 2" xfId="4305"/>
    <cellStyle name="Normal 3 2 2 2 5 5 3" xfId="6428"/>
    <cellStyle name="Normal 3 2 2 2 5 5 4" xfId="8864"/>
    <cellStyle name="Normal 3 2 2 2 5 5 5" xfId="11397"/>
    <cellStyle name="Normal 3 2 2 2 5 5 6" xfId="13929"/>
    <cellStyle name="Normal 3 2 2 2 5 5 7" xfId="16461"/>
    <cellStyle name="Normal 3 2 2 2 5 6" xfId="2119"/>
    <cellStyle name="Normal 3 2 2 2 5 6 2" xfId="4472"/>
    <cellStyle name="Normal 3 2 2 2 5 6 3" xfId="6596"/>
    <cellStyle name="Normal 3 2 2 2 5 6 4" xfId="9530"/>
    <cellStyle name="Normal 3 2 2 2 5 6 5" xfId="12063"/>
    <cellStyle name="Normal 3 2 2 2 5 6 6" xfId="14595"/>
    <cellStyle name="Normal 3 2 2 2 5 6 7" xfId="17127"/>
    <cellStyle name="Normal 3 2 2 2 5 7" xfId="2997"/>
    <cellStyle name="Normal 3 2 2 2 5 8" xfId="5131"/>
    <cellStyle name="Normal 3 2 2 2 5 9" xfId="7663"/>
    <cellStyle name="Normal 3 2 2 2 6" xfId="284"/>
    <cellStyle name="Normal 3 2 2 2 6 10" xfId="12781"/>
    <cellStyle name="Normal 3 2 2 2 6 11" xfId="15313"/>
    <cellStyle name="Normal 3 2 2 2 6 12" xfId="17918"/>
    <cellStyle name="Normal 3 2 2 2 6 2" xfId="619"/>
    <cellStyle name="Normal 3 2 2 2 6 2 10" xfId="15634"/>
    <cellStyle name="Normal 3 2 2 2 6 2 11" xfId="18239"/>
    <cellStyle name="Normal 3 2 2 2 6 2 2" xfId="1291"/>
    <cellStyle name="Normal 3 2 2 2 6 2 2 2" xfId="4049"/>
    <cellStyle name="Normal 3 2 2 2 6 2 2 3" xfId="6172"/>
    <cellStyle name="Normal 3 2 2 2 6 2 2 4" xfId="8704"/>
    <cellStyle name="Normal 3 2 2 2 6 2 2 5" xfId="11237"/>
    <cellStyle name="Normal 3 2 2 2 6 2 2 6" xfId="13769"/>
    <cellStyle name="Normal 3 2 2 2 6 2 2 7" xfId="16301"/>
    <cellStyle name="Normal 3 2 2 2 6 2 3" xfId="1826"/>
    <cellStyle name="Normal 3 2 2 2 6 2 3 2" xfId="4846"/>
    <cellStyle name="Normal 3 2 2 2 6 2 3 3" xfId="6970"/>
    <cellStyle name="Normal 3 2 2 2 6 2 3 4" xfId="9238"/>
    <cellStyle name="Normal 3 2 2 2 6 2 3 5" xfId="11771"/>
    <cellStyle name="Normal 3 2 2 2 6 2 3 6" xfId="14303"/>
    <cellStyle name="Normal 3 2 2 2 6 2 3 7" xfId="16835"/>
    <cellStyle name="Normal 3 2 2 2 6 2 4" xfId="2493"/>
    <cellStyle name="Normal 3 2 2 2 6 2 4 2" xfId="7371"/>
    <cellStyle name="Normal 3 2 2 2 6 2 4 3" xfId="9904"/>
    <cellStyle name="Normal 3 2 2 2 6 2 4 4" xfId="12437"/>
    <cellStyle name="Normal 3 2 2 2 6 2 4 5" xfId="14969"/>
    <cellStyle name="Normal 3 2 2 2 6 2 4 6" xfId="17501"/>
    <cellStyle name="Normal 3 2 2 2 6 2 5" xfId="3382"/>
    <cellStyle name="Normal 3 2 2 2 6 2 6" xfId="5507"/>
    <cellStyle name="Normal 3 2 2 2 6 2 7" xfId="8037"/>
    <cellStyle name="Normal 3 2 2 2 6 2 8" xfId="10570"/>
    <cellStyle name="Normal 3 2 2 2 6 2 9" xfId="13102"/>
    <cellStyle name="Normal 3 2 2 2 6 3" xfId="970"/>
    <cellStyle name="Normal 3 2 2 2 6 3 2" xfId="3728"/>
    <cellStyle name="Normal 3 2 2 2 6 3 3" xfId="5851"/>
    <cellStyle name="Normal 3 2 2 2 6 3 4" xfId="8383"/>
    <cellStyle name="Normal 3 2 2 2 6 3 5" xfId="10916"/>
    <cellStyle name="Normal 3 2 2 2 6 3 6" xfId="13448"/>
    <cellStyle name="Normal 3 2 2 2 6 3 7" xfId="15980"/>
    <cellStyle name="Normal 3 2 2 2 6 4" xfId="1505"/>
    <cellStyle name="Normal 3 2 2 2 6 4 2" xfId="4525"/>
    <cellStyle name="Normal 3 2 2 2 6 4 3" xfId="6649"/>
    <cellStyle name="Normal 3 2 2 2 6 4 4" xfId="8917"/>
    <cellStyle name="Normal 3 2 2 2 6 4 5" xfId="11450"/>
    <cellStyle name="Normal 3 2 2 2 6 4 6" xfId="13982"/>
    <cellStyle name="Normal 3 2 2 2 6 4 7" xfId="16514"/>
    <cellStyle name="Normal 3 2 2 2 6 5" xfId="2172"/>
    <cellStyle name="Normal 3 2 2 2 6 5 2" xfId="7122"/>
    <cellStyle name="Normal 3 2 2 2 6 5 3" xfId="9583"/>
    <cellStyle name="Normal 3 2 2 2 6 5 4" xfId="12116"/>
    <cellStyle name="Normal 3 2 2 2 6 5 5" xfId="14648"/>
    <cellStyle name="Normal 3 2 2 2 6 5 6" xfId="17180"/>
    <cellStyle name="Normal 3 2 2 2 6 6" xfId="3050"/>
    <cellStyle name="Normal 3 2 2 2 6 7" xfId="5184"/>
    <cellStyle name="Normal 3 2 2 2 6 8" xfId="7716"/>
    <cellStyle name="Normal 3 2 2 2 6 9" xfId="10249"/>
    <cellStyle name="Normal 3 2 2 2 7" xfId="338"/>
    <cellStyle name="Normal 3 2 2 2 7 10" xfId="15366"/>
    <cellStyle name="Normal 3 2 2 2 7 11" xfId="17971"/>
    <cellStyle name="Normal 3 2 2 2 7 2" xfId="1023"/>
    <cellStyle name="Normal 3 2 2 2 7 2 2" xfId="3781"/>
    <cellStyle name="Normal 3 2 2 2 7 2 3" xfId="5904"/>
    <cellStyle name="Normal 3 2 2 2 7 2 4" xfId="8436"/>
    <cellStyle name="Normal 3 2 2 2 7 2 5" xfId="10969"/>
    <cellStyle name="Normal 3 2 2 2 7 2 6" xfId="13501"/>
    <cellStyle name="Normal 3 2 2 2 7 2 7" xfId="16033"/>
    <cellStyle name="Normal 3 2 2 2 7 3" xfId="1558"/>
    <cellStyle name="Normal 3 2 2 2 7 3 2" xfId="4578"/>
    <cellStyle name="Normal 3 2 2 2 7 3 3" xfId="6702"/>
    <cellStyle name="Normal 3 2 2 2 7 3 4" xfId="8970"/>
    <cellStyle name="Normal 3 2 2 2 7 3 5" xfId="11503"/>
    <cellStyle name="Normal 3 2 2 2 7 3 6" xfId="14035"/>
    <cellStyle name="Normal 3 2 2 2 7 3 7" xfId="16567"/>
    <cellStyle name="Normal 3 2 2 2 7 4" xfId="2225"/>
    <cellStyle name="Normal 3 2 2 2 7 4 2" xfId="7214"/>
    <cellStyle name="Normal 3 2 2 2 7 4 3" xfId="9636"/>
    <cellStyle name="Normal 3 2 2 2 7 4 4" xfId="12169"/>
    <cellStyle name="Normal 3 2 2 2 7 4 5" xfId="14701"/>
    <cellStyle name="Normal 3 2 2 2 7 4 6" xfId="17233"/>
    <cellStyle name="Normal 3 2 2 2 7 5" xfId="3104"/>
    <cellStyle name="Normal 3 2 2 2 7 6" xfId="5237"/>
    <cellStyle name="Normal 3 2 2 2 7 7" xfId="7769"/>
    <cellStyle name="Normal 3 2 2 2 7 8" xfId="10302"/>
    <cellStyle name="Normal 3 2 2 2 7 9" xfId="12834"/>
    <cellStyle name="Normal 3 2 2 2 8" xfId="391"/>
    <cellStyle name="Normal 3 2 2 2 8 10" xfId="15419"/>
    <cellStyle name="Normal 3 2 2 2 8 11" xfId="18024"/>
    <cellStyle name="Normal 3 2 2 2 8 2" xfId="1076"/>
    <cellStyle name="Normal 3 2 2 2 8 2 2" xfId="3834"/>
    <cellStyle name="Normal 3 2 2 2 8 2 3" xfId="5957"/>
    <cellStyle name="Normal 3 2 2 2 8 2 4" xfId="8489"/>
    <cellStyle name="Normal 3 2 2 2 8 2 5" xfId="11022"/>
    <cellStyle name="Normal 3 2 2 2 8 2 6" xfId="13554"/>
    <cellStyle name="Normal 3 2 2 2 8 2 7" xfId="16086"/>
    <cellStyle name="Normal 3 2 2 2 8 3" xfId="1611"/>
    <cellStyle name="Normal 3 2 2 2 8 3 2" xfId="4631"/>
    <cellStyle name="Normal 3 2 2 2 8 3 3" xfId="6755"/>
    <cellStyle name="Normal 3 2 2 2 8 3 4" xfId="9023"/>
    <cellStyle name="Normal 3 2 2 2 8 3 5" xfId="11556"/>
    <cellStyle name="Normal 3 2 2 2 8 3 6" xfId="14088"/>
    <cellStyle name="Normal 3 2 2 2 8 3 7" xfId="16620"/>
    <cellStyle name="Normal 3 2 2 2 8 4" xfId="2278"/>
    <cellStyle name="Normal 3 2 2 2 8 4 2" xfId="7168"/>
    <cellStyle name="Normal 3 2 2 2 8 4 3" xfId="9689"/>
    <cellStyle name="Normal 3 2 2 2 8 4 4" xfId="12222"/>
    <cellStyle name="Normal 3 2 2 2 8 4 5" xfId="14754"/>
    <cellStyle name="Normal 3 2 2 2 8 4 6" xfId="17286"/>
    <cellStyle name="Normal 3 2 2 2 8 5" xfId="3157"/>
    <cellStyle name="Normal 3 2 2 2 8 6" xfId="5290"/>
    <cellStyle name="Normal 3 2 2 2 8 7" xfId="7822"/>
    <cellStyle name="Normal 3 2 2 2 8 8" xfId="10355"/>
    <cellStyle name="Normal 3 2 2 2 8 9" xfId="12887"/>
    <cellStyle name="Normal 3 2 2 2 9" xfId="458"/>
    <cellStyle name="Normal 3 2 2 2 9 10" xfId="15474"/>
    <cellStyle name="Normal 3 2 2 2 9 11" xfId="18079"/>
    <cellStyle name="Normal 3 2 2 2 9 2" xfId="1131"/>
    <cellStyle name="Normal 3 2 2 2 9 2 2" xfId="3889"/>
    <cellStyle name="Normal 3 2 2 2 9 2 3" xfId="6012"/>
    <cellStyle name="Normal 3 2 2 2 9 2 4" xfId="8544"/>
    <cellStyle name="Normal 3 2 2 2 9 2 5" xfId="11077"/>
    <cellStyle name="Normal 3 2 2 2 9 2 6" xfId="13609"/>
    <cellStyle name="Normal 3 2 2 2 9 2 7" xfId="16141"/>
    <cellStyle name="Normal 3 2 2 2 9 3" xfId="1666"/>
    <cellStyle name="Normal 3 2 2 2 9 3 2" xfId="4686"/>
    <cellStyle name="Normal 3 2 2 2 9 3 3" xfId="6810"/>
    <cellStyle name="Normal 3 2 2 2 9 3 4" xfId="9078"/>
    <cellStyle name="Normal 3 2 2 2 9 3 5" xfId="11611"/>
    <cellStyle name="Normal 3 2 2 2 9 3 6" xfId="14143"/>
    <cellStyle name="Normal 3 2 2 2 9 3 7" xfId="16675"/>
    <cellStyle name="Normal 3 2 2 2 9 4" xfId="2333"/>
    <cellStyle name="Normal 3 2 2 2 9 4 2" xfId="7163"/>
    <cellStyle name="Normal 3 2 2 2 9 4 3" xfId="9744"/>
    <cellStyle name="Normal 3 2 2 2 9 4 4" xfId="12277"/>
    <cellStyle name="Normal 3 2 2 2 9 4 5" xfId="14809"/>
    <cellStyle name="Normal 3 2 2 2 9 4 6" xfId="17341"/>
    <cellStyle name="Normal 3 2 2 2 9 5" xfId="3221"/>
    <cellStyle name="Normal 3 2 2 2 9 6" xfId="5346"/>
    <cellStyle name="Normal 3 2 2 2 9 7" xfId="7877"/>
    <cellStyle name="Normal 3 2 2 2 9 8" xfId="10410"/>
    <cellStyle name="Normal 3 2 2 2 9 9" xfId="12942"/>
    <cellStyle name="Normal 3 2 2 20" xfId="7544"/>
    <cellStyle name="Normal 3 2 2 21" xfId="10077"/>
    <cellStyle name="Normal 3 2 2 22" xfId="12609"/>
    <cellStyle name="Normal 3 2 2 23" xfId="15141"/>
    <cellStyle name="Normal 3 2 2 24" xfId="17675"/>
    <cellStyle name="Normal 3 2 2 25" xfId="17746"/>
    <cellStyle name="Normal 3 2 2 3" xfId="39"/>
    <cellStyle name="Normal 3 2 2 3 10" xfId="670"/>
    <cellStyle name="Normal 3 2 2 3 10 2" xfId="1874"/>
    <cellStyle name="Normal 3 2 2 3 10 2 2" xfId="4096"/>
    <cellStyle name="Normal 3 2 2 3 10 2 3" xfId="6219"/>
    <cellStyle name="Normal 3 2 2 3 10 2 4" xfId="9285"/>
    <cellStyle name="Normal 3 2 2 3 10 2 5" xfId="11818"/>
    <cellStyle name="Normal 3 2 2 3 10 2 6" xfId="14350"/>
    <cellStyle name="Normal 3 2 2 3 10 2 7" xfId="16882"/>
    <cellStyle name="Normal 3 2 2 3 10 3" xfId="2543"/>
    <cellStyle name="Normal 3 2 2 3 10 3 2" xfId="7418"/>
    <cellStyle name="Normal 3 2 2 3 10 3 3" xfId="9951"/>
    <cellStyle name="Normal 3 2 2 3 10 3 4" xfId="12484"/>
    <cellStyle name="Normal 3 2 2 3 10 3 5" xfId="15016"/>
    <cellStyle name="Normal 3 2 2 3 10 3 6" xfId="17548"/>
    <cellStyle name="Normal 3 2 2 3 10 4" xfId="3431"/>
    <cellStyle name="Normal 3 2 2 3 10 5" xfId="5554"/>
    <cellStyle name="Normal 3 2 2 3 10 6" xfId="8084"/>
    <cellStyle name="Normal 3 2 2 3 10 7" xfId="10617"/>
    <cellStyle name="Normal 3 2 2 3 10 8" xfId="13149"/>
    <cellStyle name="Normal 3 2 2 3 10 9" xfId="15681"/>
    <cellStyle name="Normal 3 2 2 3 11" xfId="804"/>
    <cellStyle name="Normal 3 2 2 3 11 2" xfId="2964"/>
    <cellStyle name="Normal 3 2 2 3 11 3" xfId="5098"/>
    <cellStyle name="Normal 3 2 2 3 11 4" xfId="8217"/>
    <cellStyle name="Normal 3 2 2 3 11 5" xfId="10750"/>
    <cellStyle name="Normal 3 2 2 3 11 6" xfId="13282"/>
    <cellStyle name="Normal 3 2 2 3 11 7" xfId="15814"/>
    <cellStyle name="Normal 3 2 2 3 12" xfId="1339"/>
    <cellStyle name="Normal 3 2 2 3 12 2" xfId="3562"/>
    <cellStyle name="Normal 3 2 2 3 12 3" xfId="5685"/>
    <cellStyle name="Normal 3 2 2 3 12 4" xfId="8751"/>
    <cellStyle name="Normal 3 2 2 3 12 5" xfId="11284"/>
    <cellStyle name="Normal 3 2 2 3 12 6" xfId="13816"/>
    <cellStyle name="Normal 3 2 2 3 12 7" xfId="16348"/>
    <cellStyle name="Normal 3 2 2 3 13" xfId="2006"/>
    <cellStyle name="Normal 3 2 2 3 13 2" xfId="4227"/>
    <cellStyle name="Normal 3 2 2 3 13 3" xfId="6350"/>
    <cellStyle name="Normal 3 2 2 3 13 4" xfId="9417"/>
    <cellStyle name="Normal 3 2 2 3 13 5" xfId="11950"/>
    <cellStyle name="Normal 3 2 2 3 13 6" xfId="14482"/>
    <cellStyle name="Normal 3 2 2 3 13 7" xfId="17014"/>
    <cellStyle name="Normal 3 2 2 3 14" xfId="4359"/>
    <cellStyle name="Normal 3 2 2 3 14 2" xfId="6482"/>
    <cellStyle name="Normal 3 2 2 3 15" xfId="2674"/>
    <cellStyle name="Normal 3 2 2 3 16" xfId="114"/>
    <cellStyle name="Normal 3 2 2 3 17" xfId="4915"/>
    <cellStyle name="Normal 3 2 2 3 18" xfId="7550"/>
    <cellStyle name="Normal 3 2 2 3 19" xfId="10083"/>
    <cellStyle name="Normal 3 2 2 3 2" xfId="93"/>
    <cellStyle name="Normal 3 2 2 3 2 10" xfId="1374"/>
    <cellStyle name="Normal 3 2 2 3 2 10 2" xfId="3597"/>
    <cellStyle name="Normal 3 2 2 3 2 10 3" xfId="5720"/>
    <cellStyle name="Normal 3 2 2 3 2 10 4" xfId="8786"/>
    <cellStyle name="Normal 3 2 2 3 2 10 5" xfId="11319"/>
    <cellStyle name="Normal 3 2 2 3 2 10 6" xfId="13851"/>
    <cellStyle name="Normal 3 2 2 3 2 10 7" xfId="16383"/>
    <cellStyle name="Normal 3 2 2 3 2 11" xfId="2041"/>
    <cellStyle name="Normal 3 2 2 3 2 11 2" xfId="4278"/>
    <cellStyle name="Normal 3 2 2 3 2 11 3" xfId="6401"/>
    <cellStyle name="Normal 3 2 2 3 2 11 4" xfId="9452"/>
    <cellStyle name="Normal 3 2 2 3 2 11 5" xfId="11985"/>
    <cellStyle name="Normal 3 2 2 3 2 11 6" xfId="14517"/>
    <cellStyle name="Normal 3 2 2 3 2 11 7" xfId="17049"/>
    <cellStyle name="Normal 3 2 2 3 2 12" xfId="4394"/>
    <cellStyle name="Normal 3 2 2 3 2 12 2" xfId="6518"/>
    <cellStyle name="Normal 3 2 2 3 2 13" xfId="2725"/>
    <cellStyle name="Normal 3 2 2 3 2 14" xfId="152"/>
    <cellStyle name="Normal 3 2 2 3 2 15" xfId="4966"/>
    <cellStyle name="Normal 3 2 2 3 2 16" xfId="7585"/>
    <cellStyle name="Normal 3 2 2 3 2 17" xfId="10118"/>
    <cellStyle name="Normal 3 2 2 3 2 18" xfId="12650"/>
    <cellStyle name="Normal 3 2 2 3 2 19" xfId="15182"/>
    <cellStyle name="Normal 3 2 2 3 2 2" xfId="206"/>
    <cellStyle name="Normal 3 2 2 3 2 2 10" xfId="10171"/>
    <cellStyle name="Normal 3 2 2 3 2 2 11" xfId="12703"/>
    <cellStyle name="Normal 3 2 2 3 2 2 12" xfId="15235"/>
    <cellStyle name="Normal 3 2 2 3 2 2 13" xfId="17840"/>
    <cellStyle name="Normal 3 2 2 3 2 2 2" xfId="541"/>
    <cellStyle name="Normal 3 2 2 3 2 2 2 10" xfId="15556"/>
    <cellStyle name="Normal 3 2 2 3 2 2 2 11" xfId="18161"/>
    <cellStyle name="Normal 3 2 2 3 2 2 2 2" xfId="1213"/>
    <cellStyle name="Normal 3 2 2 3 2 2 2 2 2" xfId="3971"/>
    <cellStyle name="Normal 3 2 2 3 2 2 2 2 3" xfId="6094"/>
    <cellStyle name="Normal 3 2 2 3 2 2 2 2 4" xfId="8626"/>
    <cellStyle name="Normal 3 2 2 3 2 2 2 2 5" xfId="11159"/>
    <cellStyle name="Normal 3 2 2 3 2 2 2 2 6" xfId="13691"/>
    <cellStyle name="Normal 3 2 2 3 2 2 2 2 7" xfId="16223"/>
    <cellStyle name="Normal 3 2 2 3 2 2 2 3" xfId="1748"/>
    <cellStyle name="Normal 3 2 2 3 2 2 2 3 2" xfId="4768"/>
    <cellStyle name="Normal 3 2 2 3 2 2 2 3 3" xfId="6892"/>
    <cellStyle name="Normal 3 2 2 3 2 2 2 3 4" xfId="9160"/>
    <cellStyle name="Normal 3 2 2 3 2 2 2 3 5" xfId="11693"/>
    <cellStyle name="Normal 3 2 2 3 2 2 2 3 6" xfId="14225"/>
    <cellStyle name="Normal 3 2 2 3 2 2 2 3 7" xfId="16757"/>
    <cellStyle name="Normal 3 2 2 3 2 2 2 4" xfId="2415"/>
    <cellStyle name="Normal 3 2 2 3 2 2 2 4 2" xfId="7293"/>
    <cellStyle name="Normal 3 2 2 3 2 2 2 4 3" xfId="9826"/>
    <cellStyle name="Normal 3 2 2 3 2 2 2 4 4" xfId="12359"/>
    <cellStyle name="Normal 3 2 2 3 2 2 2 4 5" xfId="14891"/>
    <cellStyle name="Normal 3 2 2 3 2 2 2 4 6" xfId="17423"/>
    <cellStyle name="Normal 3 2 2 3 2 2 2 5" xfId="3304"/>
    <cellStyle name="Normal 3 2 2 3 2 2 2 6" xfId="5429"/>
    <cellStyle name="Normal 3 2 2 3 2 2 2 7" xfId="7959"/>
    <cellStyle name="Normal 3 2 2 3 2 2 2 8" xfId="10492"/>
    <cellStyle name="Normal 3 2 2 3 2 2 2 9" xfId="13024"/>
    <cellStyle name="Normal 3 2 2 3 2 2 3" xfId="758"/>
    <cellStyle name="Normal 3 2 2 3 2 2 3 2" xfId="1962"/>
    <cellStyle name="Normal 3 2 2 3 2 2 3 2 2" xfId="4184"/>
    <cellStyle name="Normal 3 2 2 3 2 2 3 2 3" xfId="6307"/>
    <cellStyle name="Normal 3 2 2 3 2 2 3 2 4" xfId="9373"/>
    <cellStyle name="Normal 3 2 2 3 2 2 3 2 5" xfId="11906"/>
    <cellStyle name="Normal 3 2 2 3 2 2 3 2 6" xfId="14438"/>
    <cellStyle name="Normal 3 2 2 3 2 2 3 2 7" xfId="16970"/>
    <cellStyle name="Normal 3 2 2 3 2 2 3 3" xfId="2631"/>
    <cellStyle name="Normal 3 2 2 3 2 2 3 3 2" xfId="7506"/>
    <cellStyle name="Normal 3 2 2 3 2 2 3 3 3" xfId="10039"/>
    <cellStyle name="Normal 3 2 2 3 2 2 3 3 4" xfId="12572"/>
    <cellStyle name="Normal 3 2 2 3 2 2 3 3 5" xfId="15104"/>
    <cellStyle name="Normal 3 2 2 3 2 2 3 3 6" xfId="17636"/>
    <cellStyle name="Normal 3 2 2 3 2 2 3 4" xfId="3519"/>
    <cellStyle name="Normal 3 2 2 3 2 2 3 5" xfId="5642"/>
    <cellStyle name="Normal 3 2 2 3 2 2 3 6" xfId="8172"/>
    <cellStyle name="Normal 3 2 2 3 2 2 3 7" xfId="10705"/>
    <cellStyle name="Normal 3 2 2 3 2 2 3 8" xfId="13237"/>
    <cellStyle name="Normal 3 2 2 3 2 2 3 9" xfId="15769"/>
    <cellStyle name="Normal 3 2 2 3 2 2 4" xfId="892"/>
    <cellStyle name="Normal 3 2 2 3 2 2 4 2" xfId="3650"/>
    <cellStyle name="Normal 3 2 2 3 2 2 4 3" xfId="5773"/>
    <cellStyle name="Normal 3 2 2 3 2 2 4 4" xfId="8305"/>
    <cellStyle name="Normal 3 2 2 3 2 2 4 5" xfId="10838"/>
    <cellStyle name="Normal 3 2 2 3 2 2 4 6" xfId="13370"/>
    <cellStyle name="Normal 3 2 2 3 2 2 4 7" xfId="15902"/>
    <cellStyle name="Normal 3 2 2 3 2 2 5" xfId="1427"/>
    <cellStyle name="Normal 3 2 2 3 2 2 5 2" xfId="4315"/>
    <cellStyle name="Normal 3 2 2 3 2 2 5 3" xfId="6438"/>
    <cellStyle name="Normal 3 2 2 3 2 2 5 4" xfId="8839"/>
    <cellStyle name="Normal 3 2 2 3 2 2 5 5" xfId="11372"/>
    <cellStyle name="Normal 3 2 2 3 2 2 5 6" xfId="13904"/>
    <cellStyle name="Normal 3 2 2 3 2 2 5 7" xfId="16436"/>
    <cellStyle name="Normal 3 2 2 3 2 2 6" xfId="2094"/>
    <cellStyle name="Normal 3 2 2 3 2 2 6 2" xfId="4447"/>
    <cellStyle name="Normal 3 2 2 3 2 2 6 3" xfId="6571"/>
    <cellStyle name="Normal 3 2 2 3 2 2 6 4" xfId="9505"/>
    <cellStyle name="Normal 3 2 2 3 2 2 6 5" xfId="12038"/>
    <cellStyle name="Normal 3 2 2 3 2 2 6 6" xfId="14570"/>
    <cellStyle name="Normal 3 2 2 3 2 2 6 7" xfId="17102"/>
    <cellStyle name="Normal 3 2 2 3 2 2 7" xfId="2947"/>
    <cellStyle name="Normal 3 2 2 3 2 2 8" xfId="5081"/>
    <cellStyle name="Normal 3 2 2 3 2 2 9" xfId="7638"/>
    <cellStyle name="Normal 3 2 2 3 2 20" xfId="17732"/>
    <cellStyle name="Normal 3 2 2 3 2 21" xfId="17787"/>
    <cellStyle name="Normal 3 2 2 3 2 3" xfId="260"/>
    <cellStyle name="Normal 3 2 2 3 2 3 10" xfId="12757"/>
    <cellStyle name="Normal 3 2 2 3 2 3 11" xfId="15289"/>
    <cellStyle name="Normal 3 2 2 3 2 3 12" xfId="17894"/>
    <cellStyle name="Normal 3 2 2 3 2 3 2" xfId="595"/>
    <cellStyle name="Normal 3 2 2 3 2 3 2 10" xfId="15610"/>
    <cellStyle name="Normal 3 2 2 3 2 3 2 11" xfId="18215"/>
    <cellStyle name="Normal 3 2 2 3 2 3 2 2" xfId="1267"/>
    <cellStyle name="Normal 3 2 2 3 2 3 2 2 2" xfId="4025"/>
    <cellStyle name="Normal 3 2 2 3 2 3 2 2 3" xfId="6148"/>
    <cellStyle name="Normal 3 2 2 3 2 3 2 2 4" xfId="8680"/>
    <cellStyle name="Normal 3 2 2 3 2 3 2 2 5" xfId="11213"/>
    <cellStyle name="Normal 3 2 2 3 2 3 2 2 6" xfId="13745"/>
    <cellStyle name="Normal 3 2 2 3 2 3 2 2 7" xfId="16277"/>
    <cellStyle name="Normal 3 2 2 3 2 3 2 3" xfId="1802"/>
    <cellStyle name="Normal 3 2 2 3 2 3 2 3 2" xfId="4822"/>
    <cellStyle name="Normal 3 2 2 3 2 3 2 3 3" xfId="6946"/>
    <cellStyle name="Normal 3 2 2 3 2 3 2 3 4" xfId="9214"/>
    <cellStyle name="Normal 3 2 2 3 2 3 2 3 5" xfId="11747"/>
    <cellStyle name="Normal 3 2 2 3 2 3 2 3 6" xfId="14279"/>
    <cellStyle name="Normal 3 2 2 3 2 3 2 3 7" xfId="16811"/>
    <cellStyle name="Normal 3 2 2 3 2 3 2 4" xfId="2469"/>
    <cellStyle name="Normal 3 2 2 3 2 3 2 4 2" xfId="7347"/>
    <cellStyle name="Normal 3 2 2 3 2 3 2 4 3" xfId="9880"/>
    <cellStyle name="Normal 3 2 2 3 2 3 2 4 4" xfId="12413"/>
    <cellStyle name="Normal 3 2 2 3 2 3 2 4 5" xfId="14945"/>
    <cellStyle name="Normal 3 2 2 3 2 3 2 4 6" xfId="17477"/>
    <cellStyle name="Normal 3 2 2 3 2 3 2 5" xfId="3358"/>
    <cellStyle name="Normal 3 2 2 3 2 3 2 6" xfId="5483"/>
    <cellStyle name="Normal 3 2 2 3 2 3 2 7" xfId="8013"/>
    <cellStyle name="Normal 3 2 2 3 2 3 2 8" xfId="10546"/>
    <cellStyle name="Normal 3 2 2 3 2 3 2 9" xfId="13078"/>
    <cellStyle name="Normal 3 2 2 3 2 3 3" xfId="946"/>
    <cellStyle name="Normal 3 2 2 3 2 3 3 2" xfId="3704"/>
    <cellStyle name="Normal 3 2 2 3 2 3 3 3" xfId="5827"/>
    <cellStyle name="Normal 3 2 2 3 2 3 3 4" xfId="8359"/>
    <cellStyle name="Normal 3 2 2 3 2 3 3 5" xfId="10892"/>
    <cellStyle name="Normal 3 2 2 3 2 3 3 6" xfId="13424"/>
    <cellStyle name="Normal 3 2 2 3 2 3 3 7" xfId="15956"/>
    <cellStyle name="Normal 3 2 2 3 2 3 4" xfId="1481"/>
    <cellStyle name="Normal 3 2 2 3 2 3 4 2" xfId="4501"/>
    <cellStyle name="Normal 3 2 2 3 2 3 4 3" xfId="6625"/>
    <cellStyle name="Normal 3 2 2 3 2 3 4 4" xfId="8893"/>
    <cellStyle name="Normal 3 2 2 3 2 3 4 5" xfId="11426"/>
    <cellStyle name="Normal 3 2 2 3 2 3 4 6" xfId="13958"/>
    <cellStyle name="Normal 3 2 2 3 2 3 4 7" xfId="16490"/>
    <cellStyle name="Normal 3 2 2 3 2 3 5" xfId="2148"/>
    <cellStyle name="Normal 3 2 2 3 2 3 5 2" xfId="4995"/>
    <cellStyle name="Normal 3 2 2 3 2 3 5 3" xfId="9559"/>
    <cellStyle name="Normal 3 2 2 3 2 3 5 4" xfId="12092"/>
    <cellStyle name="Normal 3 2 2 3 2 3 5 5" xfId="14624"/>
    <cellStyle name="Normal 3 2 2 3 2 3 5 6" xfId="17156"/>
    <cellStyle name="Normal 3 2 2 3 2 3 6" xfId="3026"/>
    <cellStyle name="Normal 3 2 2 3 2 3 7" xfId="5160"/>
    <cellStyle name="Normal 3 2 2 3 2 3 8" xfId="7692"/>
    <cellStyle name="Normal 3 2 2 3 2 3 9" xfId="10225"/>
    <cellStyle name="Normal 3 2 2 3 2 4" xfId="313"/>
    <cellStyle name="Normal 3 2 2 3 2 4 10" xfId="12810"/>
    <cellStyle name="Normal 3 2 2 3 2 4 11" xfId="15342"/>
    <cellStyle name="Normal 3 2 2 3 2 4 12" xfId="17947"/>
    <cellStyle name="Normal 3 2 2 3 2 4 2" xfId="648"/>
    <cellStyle name="Normal 3 2 2 3 2 4 2 10" xfId="15663"/>
    <cellStyle name="Normal 3 2 2 3 2 4 2 11" xfId="18268"/>
    <cellStyle name="Normal 3 2 2 3 2 4 2 2" xfId="1320"/>
    <cellStyle name="Normal 3 2 2 3 2 4 2 2 2" xfId="4078"/>
    <cellStyle name="Normal 3 2 2 3 2 4 2 2 3" xfId="6201"/>
    <cellStyle name="Normal 3 2 2 3 2 4 2 2 4" xfId="8733"/>
    <cellStyle name="Normal 3 2 2 3 2 4 2 2 5" xfId="11266"/>
    <cellStyle name="Normal 3 2 2 3 2 4 2 2 6" xfId="13798"/>
    <cellStyle name="Normal 3 2 2 3 2 4 2 2 7" xfId="16330"/>
    <cellStyle name="Normal 3 2 2 3 2 4 2 3" xfId="1855"/>
    <cellStyle name="Normal 3 2 2 3 2 4 2 3 2" xfId="4875"/>
    <cellStyle name="Normal 3 2 2 3 2 4 2 3 3" xfId="6999"/>
    <cellStyle name="Normal 3 2 2 3 2 4 2 3 4" xfId="9267"/>
    <cellStyle name="Normal 3 2 2 3 2 4 2 3 5" xfId="11800"/>
    <cellStyle name="Normal 3 2 2 3 2 4 2 3 6" xfId="14332"/>
    <cellStyle name="Normal 3 2 2 3 2 4 2 3 7" xfId="16864"/>
    <cellStyle name="Normal 3 2 2 3 2 4 2 4" xfId="2522"/>
    <cellStyle name="Normal 3 2 2 3 2 4 2 4 2" xfId="7400"/>
    <cellStyle name="Normal 3 2 2 3 2 4 2 4 3" xfId="9933"/>
    <cellStyle name="Normal 3 2 2 3 2 4 2 4 4" xfId="12466"/>
    <cellStyle name="Normal 3 2 2 3 2 4 2 4 5" xfId="14998"/>
    <cellStyle name="Normal 3 2 2 3 2 4 2 4 6" xfId="17530"/>
    <cellStyle name="Normal 3 2 2 3 2 4 2 5" xfId="3411"/>
    <cellStyle name="Normal 3 2 2 3 2 4 2 6" xfId="5536"/>
    <cellStyle name="Normal 3 2 2 3 2 4 2 7" xfId="8066"/>
    <cellStyle name="Normal 3 2 2 3 2 4 2 8" xfId="10599"/>
    <cellStyle name="Normal 3 2 2 3 2 4 2 9" xfId="13131"/>
    <cellStyle name="Normal 3 2 2 3 2 4 3" xfId="999"/>
    <cellStyle name="Normal 3 2 2 3 2 4 3 2" xfId="3757"/>
    <cellStyle name="Normal 3 2 2 3 2 4 3 3" xfId="5880"/>
    <cellStyle name="Normal 3 2 2 3 2 4 3 4" xfId="8412"/>
    <cellStyle name="Normal 3 2 2 3 2 4 3 5" xfId="10945"/>
    <cellStyle name="Normal 3 2 2 3 2 4 3 6" xfId="13477"/>
    <cellStyle name="Normal 3 2 2 3 2 4 3 7" xfId="16009"/>
    <cellStyle name="Normal 3 2 2 3 2 4 4" xfId="1534"/>
    <cellStyle name="Normal 3 2 2 3 2 4 4 2" xfId="4554"/>
    <cellStyle name="Normal 3 2 2 3 2 4 4 3" xfId="6678"/>
    <cellStyle name="Normal 3 2 2 3 2 4 4 4" xfId="8946"/>
    <cellStyle name="Normal 3 2 2 3 2 4 4 5" xfId="11479"/>
    <cellStyle name="Normal 3 2 2 3 2 4 4 6" xfId="14011"/>
    <cellStyle name="Normal 3 2 2 3 2 4 4 7" xfId="16543"/>
    <cellStyle name="Normal 3 2 2 3 2 4 5" xfId="2201"/>
    <cellStyle name="Normal 3 2 2 3 2 4 5 2" xfId="5330"/>
    <cellStyle name="Normal 3 2 2 3 2 4 5 3" xfId="9612"/>
    <cellStyle name="Normal 3 2 2 3 2 4 5 4" xfId="12145"/>
    <cellStyle name="Normal 3 2 2 3 2 4 5 5" xfId="14677"/>
    <cellStyle name="Normal 3 2 2 3 2 4 5 6" xfId="17209"/>
    <cellStyle name="Normal 3 2 2 3 2 4 6" xfId="3079"/>
    <cellStyle name="Normal 3 2 2 3 2 4 7" xfId="5213"/>
    <cellStyle name="Normal 3 2 2 3 2 4 8" xfId="7745"/>
    <cellStyle name="Normal 3 2 2 3 2 4 9" xfId="10278"/>
    <cellStyle name="Normal 3 2 2 3 2 5" xfId="367"/>
    <cellStyle name="Normal 3 2 2 3 2 5 10" xfId="15395"/>
    <cellStyle name="Normal 3 2 2 3 2 5 11" xfId="18000"/>
    <cellStyle name="Normal 3 2 2 3 2 5 2" xfId="1052"/>
    <cellStyle name="Normal 3 2 2 3 2 5 2 2" xfId="3810"/>
    <cellStyle name="Normal 3 2 2 3 2 5 2 3" xfId="5933"/>
    <cellStyle name="Normal 3 2 2 3 2 5 2 4" xfId="8465"/>
    <cellStyle name="Normal 3 2 2 3 2 5 2 5" xfId="10998"/>
    <cellStyle name="Normal 3 2 2 3 2 5 2 6" xfId="13530"/>
    <cellStyle name="Normal 3 2 2 3 2 5 2 7" xfId="16062"/>
    <cellStyle name="Normal 3 2 2 3 2 5 3" xfId="1587"/>
    <cellStyle name="Normal 3 2 2 3 2 5 3 2" xfId="4607"/>
    <cellStyle name="Normal 3 2 2 3 2 5 3 3" xfId="6731"/>
    <cellStyle name="Normal 3 2 2 3 2 5 3 4" xfId="8999"/>
    <cellStyle name="Normal 3 2 2 3 2 5 3 5" xfId="11532"/>
    <cellStyle name="Normal 3 2 2 3 2 5 3 6" xfId="14064"/>
    <cellStyle name="Normal 3 2 2 3 2 5 3 7" xfId="16596"/>
    <cellStyle name="Normal 3 2 2 3 2 5 4" xfId="2254"/>
    <cellStyle name="Normal 3 2 2 3 2 5 4 2" xfId="7173"/>
    <cellStyle name="Normal 3 2 2 3 2 5 4 3" xfId="9665"/>
    <cellStyle name="Normal 3 2 2 3 2 5 4 4" xfId="12198"/>
    <cellStyle name="Normal 3 2 2 3 2 5 4 5" xfId="14730"/>
    <cellStyle name="Normal 3 2 2 3 2 5 4 6" xfId="17262"/>
    <cellStyle name="Normal 3 2 2 3 2 5 5" xfId="3133"/>
    <cellStyle name="Normal 3 2 2 3 2 5 6" xfId="5266"/>
    <cellStyle name="Normal 3 2 2 3 2 5 7" xfId="7798"/>
    <cellStyle name="Normal 3 2 2 3 2 5 8" xfId="10331"/>
    <cellStyle name="Normal 3 2 2 3 2 5 9" xfId="12863"/>
    <cellStyle name="Normal 3 2 2 3 2 6" xfId="420"/>
    <cellStyle name="Normal 3 2 2 3 2 6 10" xfId="15448"/>
    <cellStyle name="Normal 3 2 2 3 2 6 11" xfId="18053"/>
    <cellStyle name="Normal 3 2 2 3 2 6 2" xfId="1105"/>
    <cellStyle name="Normal 3 2 2 3 2 6 2 2" xfId="3863"/>
    <cellStyle name="Normal 3 2 2 3 2 6 2 3" xfId="5986"/>
    <cellStyle name="Normal 3 2 2 3 2 6 2 4" xfId="8518"/>
    <cellStyle name="Normal 3 2 2 3 2 6 2 5" xfId="11051"/>
    <cellStyle name="Normal 3 2 2 3 2 6 2 6" xfId="13583"/>
    <cellStyle name="Normal 3 2 2 3 2 6 2 7" xfId="16115"/>
    <cellStyle name="Normal 3 2 2 3 2 6 3" xfId="1640"/>
    <cellStyle name="Normal 3 2 2 3 2 6 3 2" xfId="4660"/>
    <cellStyle name="Normal 3 2 2 3 2 6 3 3" xfId="6784"/>
    <cellStyle name="Normal 3 2 2 3 2 6 3 4" xfId="9052"/>
    <cellStyle name="Normal 3 2 2 3 2 6 3 5" xfId="11585"/>
    <cellStyle name="Normal 3 2 2 3 2 6 3 6" xfId="14117"/>
    <cellStyle name="Normal 3 2 2 3 2 6 3 7" xfId="16649"/>
    <cellStyle name="Normal 3 2 2 3 2 6 4" xfId="2307"/>
    <cellStyle name="Normal 3 2 2 3 2 6 4 2" xfId="7207"/>
    <cellStyle name="Normal 3 2 2 3 2 6 4 3" xfId="9718"/>
    <cellStyle name="Normal 3 2 2 3 2 6 4 4" xfId="12251"/>
    <cellStyle name="Normal 3 2 2 3 2 6 4 5" xfId="14783"/>
    <cellStyle name="Normal 3 2 2 3 2 6 4 6" xfId="17315"/>
    <cellStyle name="Normal 3 2 2 3 2 6 5" xfId="3186"/>
    <cellStyle name="Normal 3 2 2 3 2 6 6" xfId="5319"/>
    <cellStyle name="Normal 3 2 2 3 2 6 7" xfId="7851"/>
    <cellStyle name="Normal 3 2 2 3 2 6 8" xfId="10384"/>
    <cellStyle name="Normal 3 2 2 3 2 6 9" xfId="12916"/>
    <cellStyle name="Normal 3 2 2 3 2 7" xfId="487"/>
    <cellStyle name="Normal 3 2 2 3 2 7 10" xfId="15503"/>
    <cellStyle name="Normal 3 2 2 3 2 7 11" xfId="18108"/>
    <cellStyle name="Normal 3 2 2 3 2 7 2" xfId="1160"/>
    <cellStyle name="Normal 3 2 2 3 2 7 2 2" xfId="3918"/>
    <cellStyle name="Normal 3 2 2 3 2 7 2 3" xfId="6041"/>
    <cellStyle name="Normal 3 2 2 3 2 7 2 4" xfId="8573"/>
    <cellStyle name="Normal 3 2 2 3 2 7 2 5" xfId="11106"/>
    <cellStyle name="Normal 3 2 2 3 2 7 2 6" xfId="13638"/>
    <cellStyle name="Normal 3 2 2 3 2 7 2 7" xfId="16170"/>
    <cellStyle name="Normal 3 2 2 3 2 7 3" xfId="1695"/>
    <cellStyle name="Normal 3 2 2 3 2 7 3 2" xfId="4715"/>
    <cellStyle name="Normal 3 2 2 3 2 7 3 3" xfId="6839"/>
    <cellStyle name="Normal 3 2 2 3 2 7 3 4" xfId="9107"/>
    <cellStyle name="Normal 3 2 2 3 2 7 3 5" xfId="11640"/>
    <cellStyle name="Normal 3 2 2 3 2 7 3 6" xfId="14172"/>
    <cellStyle name="Normal 3 2 2 3 2 7 3 7" xfId="16704"/>
    <cellStyle name="Normal 3 2 2 3 2 7 4" xfId="2362"/>
    <cellStyle name="Normal 3 2 2 3 2 7 4 2" xfId="7252"/>
    <cellStyle name="Normal 3 2 2 3 2 7 4 3" xfId="9773"/>
    <cellStyle name="Normal 3 2 2 3 2 7 4 4" xfId="12306"/>
    <cellStyle name="Normal 3 2 2 3 2 7 4 5" xfId="14838"/>
    <cellStyle name="Normal 3 2 2 3 2 7 4 6" xfId="17370"/>
    <cellStyle name="Normal 3 2 2 3 2 7 5" xfId="3250"/>
    <cellStyle name="Normal 3 2 2 3 2 7 6" xfId="5375"/>
    <cellStyle name="Normal 3 2 2 3 2 7 7" xfId="7906"/>
    <cellStyle name="Normal 3 2 2 3 2 7 8" xfId="10439"/>
    <cellStyle name="Normal 3 2 2 3 2 7 9" xfId="12971"/>
    <cellStyle name="Normal 3 2 2 3 2 8" xfId="721"/>
    <cellStyle name="Normal 3 2 2 3 2 8 2" xfId="1925"/>
    <cellStyle name="Normal 3 2 2 3 2 8 2 2" xfId="4147"/>
    <cellStyle name="Normal 3 2 2 3 2 8 2 3" xfId="6270"/>
    <cellStyle name="Normal 3 2 2 3 2 8 2 4" xfId="9336"/>
    <cellStyle name="Normal 3 2 2 3 2 8 2 5" xfId="11869"/>
    <cellStyle name="Normal 3 2 2 3 2 8 2 6" xfId="14401"/>
    <cellStyle name="Normal 3 2 2 3 2 8 2 7" xfId="16933"/>
    <cellStyle name="Normal 3 2 2 3 2 8 3" xfId="2594"/>
    <cellStyle name="Normal 3 2 2 3 2 8 3 2" xfId="7469"/>
    <cellStyle name="Normal 3 2 2 3 2 8 3 3" xfId="10002"/>
    <cellStyle name="Normal 3 2 2 3 2 8 3 4" xfId="12535"/>
    <cellStyle name="Normal 3 2 2 3 2 8 3 5" xfId="15067"/>
    <cellStyle name="Normal 3 2 2 3 2 8 3 6" xfId="17599"/>
    <cellStyle name="Normal 3 2 2 3 2 8 4" xfId="3482"/>
    <cellStyle name="Normal 3 2 2 3 2 8 5" xfId="5605"/>
    <cellStyle name="Normal 3 2 2 3 2 8 6" xfId="8135"/>
    <cellStyle name="Normal 3 2 2 3 2 8 7" xfId="10668"/>
    <cellStyle name="Normal 3 2 2 3 2 8 8" xfId="13200"/>
    <cellStyle name="Normal 3 2 2 3 2 8 9" xfId="15732"/>
    <cellStyle name="Normal 3 2 2 3 2 9" xfId="839"/>
    <cellStyle name="Normal 3 2 2 3 2 9 2" xfId="2915"/>
    <cellStyle name="Normal 3 2 2 3 2 9 3" xfId="5050"/>
    <cellStyle name="Normal 3 2 2 3 2 9 4" xfId="8252"/>
    <cellStyle name="Normal 3 2 2 3 2 9 5" xfId="10785"/>
    <cellStyle name="Normal 3 2 2 3 2 9 6" xfId="13317"/>
    <cellStyle name="Normal 3 2 2 3 2 9 7" xfId="15849"/>
    <cellStyle name="Normal 3 2 2 3 20" xfId="12615"/>
    <cellStyle name="Normal 3 2 2 3 21" xfId="15147"/>
    <cellStyle name="Normal 3 2 2 3 22" xfId="17681"/>
    <cellStyle name="Normal 3 2 2 3 23" xfId="17752"/>
    <cellStyle name="Normal 3 2 2 3 3" xfId="77"/>
    <cellStyle name="Normal 3 2 2 3 3 10" xfId="1358"/>
    <cellStyle name="Normal 3 2 2 3 3 10 2" xfId="3581"/>
    <cellStyle name="Normal 3 2 2 3 3 10 3" xfId="5704"/>
    <cellStyle name="Normal 3 2 2 3 3 10 4" xfId="8770"/>
    <cellStyle name="Normal 3 2 2 3 3 10 5" xfId="11303"/>
    <cellStyle name="Normal 3 2 2 3 3 10 6" xfId="13835"/>
    <cellStyle name="Normal 3 2 2 3 3 10 7" xfId="16367"/>
    <cellStyle name="Normal 3 2 2 3 3 11" xfId="2025"/>
    <cellStyle name="Normal 3 2 2 3 3 11 2" xfId="4262"/>
    <cellStyle name="Normal 3 2 2 3 3 11 3" xfId="6385"/>
    <cellStyle name="Normal 3 2 2 3 3 11 4" xfId="9436"/>
    <cellStyle name="Normal 3 2 2 3 3 11 5" xfId="11969"/>
    <cellStyle name="Normal 3 2 2 3 3 11 6" xfId="14501"/>
    <cellStyle name="Normal 3 2 2 3 3 11 7" xfId="17033"/>
    <cellStyle name="Normal 3 2 2 3 3 12" xfId="4378"/>
    <cellStyle name="Normal 3 2 2 3 3 12 2" xfId="6502"/>
    <cellStyle name="Normal 3 2 2 3 3 13" xfId="2709"/>
    <cellStyle name="Normal 3 2 2 3 3 14" xfId="136"/>
    <cellStyle name="Normal 3 2 2 3 3 15" xfId="4950"/>
    <cellStyle name="Normal 3 2 2 3 3 16" xfId="7569"/>
    <cellStyle name="Normal 3 2 2 3 3 17" xfId="10102"/>
    <cellStyle name="Normal 3 2 2 3 3 18" xfId="12634"/>
    <cellStyle name="Normal 3 2 2 3 3 19" xfId="15166"/>
    <cellStyle name="Normal 3 2 2 3 3 2" xfId="190"/>
    <cellStyle name="Normal 3 2 2 3 3 2 10" xfId="12687"/>
    <cellStyle name="Normal 3 2 2 3 3 2 11" xfId="15219"/>
    <cellStyle name="Normal 3 2 2 3 3 2 12" xfId="17824"/>
    <cellStyle name="Normal 3 2 2 3 3 2 2" xfId="525"/>
    <cellStyle name="Normal 3 2 2 3 3 2 2 10" xfId="15540"/>
    <cellStyle name="Normal 3 2 2 3 3 2 2 11" xfId="18145"/>
    <cellStyle name="Normal 3 2 2 3 3 2 2 2" xfId="1197"/>
    <cellStyle name="Normal 3 2 2 3 3 2 2 2 2" xfId="3955"/>
    <cellStyle name="Normal 3 2 2 3 3 2 2 2 3" xfId="6078"/>
    <cellStyle name="Normal 3 2 2 3 3 2 2 2 4" xfId="8610"/>
    <cellStyle name="Normal 3 2 2 3 3 2 2 2 5" xfId="11143"/>
    <cellStyle name="Normal 3 2 2 3 3 2 2 2 6" xfId="13675"/>
    <cellStyle name="Normal 3 2 2 3 3 2 2 2 7" xfId="16207"/>
    <cellStyle name="Normal 3 2 2 3 3 2 2 3" xfId="1732"/>
    <cellStyle name="Normal 3 2 2 3 3 2 2 3 2" xfId="4752"/>
    <cellStyle name="Normal 3 2 2 3 3 2 2 3 3" xfId="6876"/>
    <cellStyle name="Normal 3 2 2 3 3 2 2 3 4" xfId="9144"/>
    <cellStyle name="Normal 3 2 2 3 3 2 2 3 5" xfId="11677"/>
    <cellStyle name="Normal 3 2 2 3 3 2 2 3 6" xfId="14209"/>
    <cellStyle name="Normal 3 2 2 3 3 2 2 3 7" xfId="16741"/>
    <cellStyle name="Normal 3 2 2 3 3 2 2 4" xfId="2399"/>
    <cellStyle name="Normal 3 2 2 3 3 2 2 4 2" xfId="7277"/>
    <cellStyle name="Normal 3 2 2 3 3 2 2 4 3" xfId="9810"/>
    <cellStyle name="Normal 3 2 2 3 3 2 2 4 4" xfId="12343"/>
    <cellStyle name="Normal 3 2 2 3 3 2 2 4 5" xfId="14875"/>
    <cellStyle name="Normal 3 2 2 3 3 2 2 4 6" xfId="17407"/>
    <cellStyle name="Normal 3 2 2 3 3 2 2 5" xfId="3288"/>
    <cellStyle name="Normal 3 2 2 3 3 2 2 6" xfId="5413"/>
    <cellStyle name="Normal 3 2 2 3 3 2 2 7" xfId="7943"/>
    <cellStyle name="Normal 3 2 2 3 3 2 2 8" xfId="10476"/>
    <cellStyle name="Normal 3 2 2 3 3 2 2 9" xfId="13008"/>
    <cellStyle name="Normal 3 2 2 3 3 2 3" xfId="876"/>
    <cellStyle name="Normal 3 2 2 3 3 2 3 2" xfId="3634"/>
    <cellStyle name="Normal 3 2 2 3 3 2 3 3" xfId="5757"/>
    <cellStyle name="Normal 3 2 2 3 3 2 3 4" xfId="8289"/>
    <cellStyle name="Normal 3 2 2 3 3 2 3 5" xfId="10822"/>
    <cellStyle name="Normal 3 2 2 3 3 2 3 6" xfId="13354"/>
    <cellStyle name="Normal 3 2 2 3 3 2 3 7" xfId="15886"/>
    <cellStyle name="Normal 3 2 2 3 3 2 4" xfId="1411"/>
    <cellStyle name="Normal 3 2 2 3 3 2 4 2" xfId="4431"/>
    <cellStyle name="Normal 3 2 2 3 3 2 4 3" xfId="6555"/>
    <cellStyle name="Normal 3 2 2 3 3 2 4 4" xfId="8823"/>
    <cellStyle name="Normal 3 2 2 3 3 2 4 5" xfId="11356"/>
    <cellStyle name="Normal 3 2 2 3 3 2 4 6" xfId="13888"/>
    <cellStyle name="Normal 3 2 2 3 3 2 4 7" xfId="16420"/>
    <cellStyle name="Normal 3 2 2 3 3 2 5" xfId="2078"/>
    <cellStyle name="Normal 3 2 2 3 3 2 5 2" xfId="7138"/>
    <cellStyle name="Normal 3 2 2 3 3 2 5 3" xfId="9489"/>
    <cellStyle name="Normal 3 2 2 3 3 2 5 4" xfId="12022"/>
    <cellStyle name="Normal 3 2 2 3 3 2 5 5" xfId="14554"/>
    <cellStyle name="Normal 3 2 2 3 3 2 5 6" xfId="17086"/>
    <cellStyle name="Normal 3 2 2 3 3 2 6" xfId="2976"/>
    <cellStyle name="Normal 3 2 2 3 3 2 7" xfId="5110"/>
    <cellStyle name="Normal 3 2 2 3 3 2 8" xfId="7622"/>
    <cellStyle name="Normal 3 2 2 3 3 2 9" xfId="10155"/>
    <cellStyle name="Normal 3 2 2 3 3 20" xfId="17716"/>
    <cellStyle name="Normal 3 2 2 3 3 21" xfId="17771"/>
    <cellStyle name="Normal 3 2 2 3 3 3" xfId="244"/>
    <cellStyle name="Normal 3 2 2 3 3 3 10" xfId="12741"/>
    <cellStyle name="Normal 3 2 2 3 3 3 11" xfId="15273"/>
    <cellStyle name="Normal 3 2 2 3 3 3 12" xfId="17878"/>
    <cellStyle name="Normal 3 2 2 3 3 3 2" xfId="579"/>
    <cellStyle name="Normal 3 2 2 3 3 3 2 10" xfId="15594"/>
    <cellStyle name="Normal 3 2 2 3 3 3 2 11" xfId="18199"/>
    <cellStyle name="Normal 3 2 2 3 3 3 2 2" xfId="1251"/>
    <cellStyle name="Normal 3 2 2 3 3 3 2 2 2" xfId="4009"/>
    <cellStyle name="Normal 3 2 2 3 3 3 2 2 3" xfId="6132"/>
    <cellStyle name="Normal 3 2 2 3 3 3 2 2 4" xfId="8664"/>
    <cellStyle name="Normal 3 2 2 3 3 3 2 2 5" xfId="11197"/>
    <cellStyle name="Normal 3 2 2 3 3 3 2 2 6" xfId="13729"/>
    <cellStyle name="Normal 3 2 2 3 3 3 2 2 7" xfId="16261"/>
    <cellStyle name="Normal 3 2 2 3 3 3 2 3" xfId="1786"/>
    <cellStyle name="Normal 3 2 2 3 3 3 2 3 2" xfId="4806"/>
    <cellStyle name="Normal 3 2 2 3 3 3 2 3 3" xfId="6930"/>
    <cellStyle name="Normal 3 2 2 3 3 3 2 3 4" xfId="9198"/>
    <cellStyle name="Normal 3 2 2 3 3 3 2 3 5" xfId="11731"/>
    <cellStyle name="Normal 3 2 2 3 3 3 2 3 6" xfId="14263"/>
    <cellStyle name="Normal 3 2 2 3 3 3 2 3 7" xfId="16795"/>
    <cellStyle name="Normal 3 2 2 3 3 3 2 4" xfId="2453"/>
    <cellStyle name="Normal 3 2 2 3 3 3 2 4 2" xfId="7331"/>
    <cellStyle name="Normal 3 2 2 3 3 3 2 4 3" xfId="9864"/>
    <cellStyle name="Normal 3 2 2 3 3 3 2 4 4" xfId="12397"/>
    <cellStyle name="Normal 3 2 2 3 3 3 2 4 5" xfId="14929"/>
    <cellStyle name="Normal 3 2 2 3 3 3 2 4 6" xfId="17461"/>
    <cellStyle name="Normal 3 2 2 3 3 3 2 5" xfId="3342"/>
    <cellStyle name="Normal 3 2 2 3 3 3 2 6" xfId="5467"/>
    <cellStyle name="Normal 3 2 2 3 3 3 2 7" xfId="7997"/>
    <cellStyle name="Normal 3 2 2 3 3 3 2 8" xfId="10530"/>
    <cellStyle name="Normal 3 2 2 3 3 3 2 9" xfId="13062"/>
    <cellStyle name="Normal 3 2 2 3 3 3 3" xfId="930"/>
    <cellStyle name="Normal 3 2 2 3 3 3 3 2" xfId="3688"/>
    <cellStyle name="Normal 3 2 2 3 3 3 3 3" xfId="5811"/>
    <cellStyle name="Normal 3 2 2 3 3 3 3 4" xfId="8343"/>
    <cellStyle name="Normal 3 2 2 3 3 3 3 5" xfId="10876"/>
    <cellStyle name="Normal 3 2 2 3 3 3 3 6" xfId="13408"/>
    <cellStyle name="Normal 3 2 2 3 3 3 3 7" xfId="15940"/>
    <cellStyle name="Normal 3 2 2 3 3 3 4" xfId="1465"/>
    <cellStyle name="Normal 3 2 2 3 3 3 4 2" xfId="4485"/>
    <cellStyle name="Normal 3 2 2 3 3 3 4 3" xfId="6609"/>
    <cellStyle name="Normal 3 2 2 3 3 3 4 4" xfId="8877"/>
    <cellStyle name="Normal 3 2 2 3 3 3 4 5" xfId="11410"/>
    <cellStyle name="Normal 3 2 2 3 3 3 4 6" xfId="13942"/>
    <cellStyle name="Normal 3 2 2 3 3 3 4 7" xfId="16474"/>
    <cellStyle name="Normal 3 2 2 3 3 3 5" xfId="2132"/>
    <cellStyle name="Normal 3 2 2 3 3 3 5 2" xfId="7174"/>
    <cellStyle name="Normal 3 2 2 3 3 3 5 3" xfId="9543"/>
    <cellStyle name="Normal 3 2 2 3 3 3 5 4" xfId="12076"/>
    <cellStyle name="Normal 3 2 2 3 3 3 5 5" xfId="14608"/>
    <cellStyle name="Normal 3 2 2 3 3 3 5 6" xfId="17140"/>
    <cellStyle name="Normal 3 2 2 3 3 3 6" xfId="3010"/>
    <cellStyle name="Normal 3 2 2 3 3 3 7" xfId="5144"/>
    <cellStyle name="Normal 3 2 2 3 3 3 8" xfId="7676"/>
    <cellStyle name="Normal 3 2 2 3 3 3 9" xfId="10209"/>
    <cellStyle name="Normal 3 2 2 3 3 4" xfId="297"/>
    <cellStyle name="Normal 3 2 2 3 3 4 10" xfId="12794"/>
    <cellStyle name="Normal 3 2 2 3 3 4 11" xfId="15326"/>
    <cellStyle name="Normal 3 2 2 3 3 4 12" xfId="17931"/>
    <cellStyle name="Normal 3 2 2 3 3 4 2" xfId="632"/>
    <cellStyle name="Normal 3 2 2 3 3 4 2 10" xfId="15647"/>
    <cellStyle name="Normal 3 2 2 3 3 4 2 11" xfId="18252"/>
    <cellStyle name="Normal 3 2 2 3 3 4 2 2" xfId="1304"/>
    <cellStyle name="Normal 3 2 2 3 3 4 2 2 2" xfId="4062"/>
    <cellStyle name="Normal 3 2 2 3 3 4 2 2 3" xfId="6185"/>
    <cellStyle name="Normal 3 2 2 3 3 4 2 2 4" xfId="8717"/>
    <cellStyle name="Normal 3 2 2 3 3 4 2 2 5" xfId="11250"/>
    <cellStyle name="Normal 3 2 2 3 3 4 2 2 6" xfId="13782"/>
    <cellStyle name="Normal 3 2 2 3 3 4 2 2 7" xfId="16314"/>
    <cellStyle name="Normal 3 2 2 3 3 4 2 3" xfId="1839"/>
    <cellStyle name="Normal 3 2 2 3 3 4 2 3 2" xfId="4859"/>
    <cellStyle name="Normal 3 2 2 3 3 4 2 3 3" xfId="6983"/>
    <cellStyle name="Normal 3 2 2 3 3 4 2 3 4" xfId="9251"/>
    <cellStyle name="Normal 3 2 2 3 3 4 2 3 5" xfId="11784"/>
    <cellStyle name="Normal 3 2 2 3 3 4 2 3 6" xfId="14316"/>
    <cellStyle name="Normal 3 2 2 3 3 4 2 3 7" xfId="16848"/>
    <cellStyle name="Normal 3 2 2 3 3 4 2 4" xfId="2506"/>
    <cellStyle name="Normal 3 2 2 3 3 4 2 4 2" xfId="7384"/>
    <cellStyle name="Normal 3 2 2 3 3 4 2 4 3" xfId="9917"/>
    <cellStyle name="Normal 3 2 2 3 3 4 2 4 4" xfId="12450"/>
    <cellStyle name="Normal 3 2 2 3 3 4 2 4 5" xfId="14982"/>
    <cellStyle name="Normal 3 2 2 3 3 4 2 4 6" xfId="17514"/>
    <cellStyle name="Normal 3 2 2 3 3 4 2 5" xfId="3395"/>
    <cellStyle name="Normal 3 2 2 3 3 4 2 6" xfId="5520"/>
    <cellStyle name="Normal 3 2 2 3 3 4 2 7" xfId="8050"/>
    <cellStyle name="Normal 3 2 2 3 3 4 2 8" xfId="10583"/>
    <cellStyle name="Normal 3 2 2 3 3 4 2 9" xfId="13115"/>
    <cellStyle name="Normal 3 2 2 3 3 4 3" xfId="983"/>
    <cellStyle name="Normal 3 2 2 3 3 4 3 2" xfId="3741"/>
    <cellStyle name="Normal 3 2 2 3 3 4 3 3" xfId="5864"/>
    <cellStyle name="Normal 3 2 2 3 3 4 3 4" xfId="8396"/>
    <cellStyle name="Normal 3 2 2 3 3 4 3 5" xfId="10929"/>
    <cellStyle name="Normal 3 2 2 3 3 4 3 6" xfId="13461"/>
    <cellStyle name="Normal 3 2 2 3 3 4 3 7" xfId="15993"/>
    <cellStyle name="Normal 3 2 2 3 3 4 4" xfId="1518"/>
    <cellStyle name="Normal 3 2 2 3 3 4 4 2" xfId="4538"/>
    <cellStyle name="Normal 3 2 2 3 3 4 4 3" xfId="6662"/>
    <cellStyle name="Normal 3 2 2 3 3 4 4 4" xfId="8930"/>
    <cellStyle name="Normal 3 2 2 3 3 4 4 5" xfId="11463"/>
    <cellStyle name="Normal 3 2 2 3 3 4 4 6" xfId="13995"/>
    <cellStyle name="Normal 3 2 2 3 3 4 4 7" xfId="16527"/>
    <cellStyle name="Normal 3 2 2 3 3 4 5" xfId="2185"/>
    <cellStyle name="Normal 3 2 2 3 3 4 5 2" xfId="7117"/>
    <cellStyle name="Normal 3 2 2 3 3 4 5 3" xfId="9596"/>
    <cellStyle name="Normal 3 2 2 3 3 4 5 4" xfId="12129"/>
    <cellStyle name="Normal 3 2 2 3 3 4 5 5" xfId="14661"/>
    <cellStyle name="Normal 3 2 2 3 3 4 5 6" xfId="17193"/>
    <cellStyle name="Normal 3 2 2 3 3 4 6" xfId="3063"/>
    <cellStyle name="Normal 3 2 2 3 3 4 7" xfId="5197"/>
    <cellStyle name="Normal 3 2 2 3 3 4 8" xfId="7729"/>
    <cellStyle name="Normal 3 2 2 3 3 4 9" xfId="10262"/>
    <cellStyle name="Normal 3 2 2 3 3 5" xfId="351"/>
    <cellStyle name="Normal 3 2 2 3 3 5 10" xfId="15379"/>
    <cellStyle name="Normal 3 2 2 3 3 5 11" xfId="17984"/>
    <cellStyle name="Normal 3 2 2 3 3 5 2" xfId="1036"/>
    <cellStyle name="Normal 3 2 2 3 3 5 2 2" xfId="3794"/>
    <cellStyle name="Normal 3 2 2 3 3 5 2 3" xfId="5917"/>
    <cellStyle name="Normal 3 2 2 3 3 5 2 4" xfId="8449"/>
    <cellStyle name="Normal 3 2 2 3 3 5 2 5" xfId="10982"/>
    <cellStyle name="Normal 3 2 2 3 3 5 2 6" xfId="13514"/>
    <cellStyle name="Normal 3 2 2 3 3 5 2 7" xfId="16046"/>
    <cellStyle name="Normal 3 2 2 3 3 5 3" xfId="1571"/>
    <cellStyle name="Normal 3 2 2 3 3 5 3 2" xfId="4591"/>
    <cellStyle name="Normal 3 2 2 3 3 5 3 3" xfId="6715"/>
    <cellStyle name="Normal 3 2 2 3 3 5 3 4" xfId="8983"/>
    <cellStyle name="Normal 3 2 2 3 3 5 3 5" xfId="11516"/>
    <cellStyle name="Normal 3 2 2 3 3 5 3 6" xfId="14048"/>
    <cellStyle name="Normal 3 2 2 3 3 5 3 7" xfId="16580"/>
    <cellStyle name="Normal 3 2 2 3 3 5 4" xfId="2238"/>
    <cellStyle name="Normal 3 2 2 3 3 5 4 2" xfId="7105"/>
    <cellStyle name="Normal 3 2 2 3 3 5 4 3" xfId="9649"/>
    <cellStyle name="Normal 3 2 2 3 3 5 4 4" xfId="12182"/>
    <cellStyle name="Normal 3 2 2 3 3 5 4 5" xfId="14714"/>
    <cellStyle name="Normal 3 2 2 3 3 5 4 6" xfId="17246"/>
    <cellStyle name="Normal 3 2 2 3 3 5 5" xfId="3117"/>
    <cellStyle name="Normal 3 2 2 3 3 5 6" xfId="5250"/>
    <cellStyle name="Normal 3 2 2 3 3 5 7" xfId="7782"/>
    <cellStyle name="Normal 3 2 2 3 3 5 8" xfId="10315"/>
    <cellStyle name="Normal 3 2 2 3 3 5 9" xfId="12847"/>
    <cellStyle name="Normal 3 2 2 3 3 6" xfId="404"/>
    <cellStyle name="Normal 3 2 2 3 3 6 10" xfId="15432"/>
    <cellStyle name="Normal 3 2 2 3 3 6 11" xfId="18037"/>
    <cellStyle name="Normal 3 2 2 3 3 6 2" xfId="1089"/>
    <cellStyle name="Normal 3 2 2 3 3 6 2 2" xfId="3847"/>
    <cellStyle name="Normal 3 2 2 3 3 6 2 3" xfId="5970"/>
    <cellStyle name="Normal 3 2 2 3 3 6 2 4" xfId="8502"/>
    <cellStyle name="Normal 3 2 2 3 3 6 2 5" xfId="11035"/>
    <cellStyle name="Normal 3 2 2 3 3 6 2 6" xfId="13567"/>
    <cellStyle name="Normal 3 2 2 3 3 6 2 7" xfId="16099"/>
    <cellStyle name="Normal 3 2 2 3 3 6 3" xfId="1624"/>
    <cellStyle name="Normal 3 2 2 3 3 6 3 2" xfId="4644"/>
    <cellStyle name="Normal 3 2 2 3 3 6 3 3" xfId="6768"/>
    <cellStyle name="Normal 3 2 2 3 3 6 3 4" xfId="9036"/>
    <cellStyle name="Normal 3 2 2 3 3 6 3 5" xfId="11569"/>
    <cellStyle name="Normal 3 2 2 3 3 6 3 6" xfId="14101"/>
    <cellStyle name="Normal 3 2 2 3 3 6 3 7" xfId="16633"/>
    <cellStyle name="Normal 3 2 2 3 3 6 4" xfId="2291"/>
    <cellStyle name="Normal 3 2 2 3 3 6 4 2" xfId="7034"/>
    <cellStyle name="Normal 3 2 2 3 3 6 4 3" xfId="9702"/>
    <cellStyle name="Normal 3 2 2 3 3 6 4 4" xfId="12235"/>
    <cellStyle name="Normal 3 2 2 3 3 6 4 5" xfId="14767"/>
    <cellStyle name="Normal 3 2 2 3 3 6 4 6" xfId="17299"/>
    <cellStyle name="Normal 3 2 2 3 3 6 5" xfId="3170"/>
    <cellStyle name="Normal 3 2 2 3 3 6 6" xfId="5303"/>
    <cellStyle name="Normal 3 2 2 3 3 6 7" xfId="7835"/>
    <cellStyle name="Normal 3 2 2 3 3 6 8" xfId="10368"/>
    <cellStyle name="Normal 3 2 2 3 3 6 9" xfId="12900"/>
    <cellStyle name="Normal 3 2 2 3 3 7" xfId="471"/>
    <cellStyle name="Normal 3 2 2 3 3 7 10" xfId="15487"/>
    <cellStyle name="Normal 3 2 2 3 3 7 11" xfId="18092"/>
    <cellStyle name="Normal 3 2 2 3 3 7 2" xfId="1144"/>
    <cellStyle name="Normal 3 2 2 3 3 7 2 2" xfId="3902"/>
    <cellStyle name="Normal 3 2 2 3 3 7 2 3" xfId="6025"/>
    <cellStyle name="Normal 3 2 2 3 3 7 2 4" xfId="8557"/>
    <cellStyle name="Normal 3 2 2 3 3 7 2 5" xfId="11090"/>
    <cellStyle name="Normal 3 2 2 3 3 7 2 6" xfId="13622"/>
    <cellStyle name="Normal 3 2 2 3 3 7 2 7" xfId="16154"/>
    <cellStyle name="Normal 3 2 2 3 3 7 3" xfId="1679"/>
    <cellStyle name="Normal 3 2 2 3 3 7 3 2" xfId="4699"/>
    <cellStyle name="Normal 3 2 2 3 3 7 3 3" xfId="6823"/>
    <cellStyle name="Normal 3 2 2 3 3 7 3 4" xfId="9091"/>
    <cellStyle name="Normal 3 2 2 3 3 7 3 5" xfId="11624"/>
    <cellStyle name="Normal 3 2 2 3 3 7 3 6" xfId="14156"/>
    <cellStyle name="Normal 3 2 2 3 3 7 3 7" xfId="16688"/>
    <cellStyle name="Normal 3 2 2 3 3 7 4" xfId="2346"/>
    <cellStyle name="Normal 3 2 2 3 3 7 4 2" xfId="7057"/>
    <cellStyle name="Normal 3 2 2 3 3 7 4 3" xfId="9757"/>
    <cellStyle name="Normal 3 2 2 3 3 7 4 4" xfId="12290"/>
    <cellStyle name="Normal 3 2 2 3 3 7 4 5" xfId="14822"/>
    <cellStyle name="Normal 3 2 2 3 3 7 4 6" xfId="17354"/>
    <cellStyle name="Normal 3 2 2 3 3 7 5" xfId="3234"/>
    <cellStyle name="Normal 3 2 2 3 3 7 6" xfId="5359"/>
    <cellStyle name="Normal 3 2 2 3 3 7 7" xfId="7890"/>
    <cellStyle name="Normal 3 2 2 3 3 7 8" xfId="10423"/>
    <cellStyle name="Normal 3 2 2 3 3 7 9" xfId="12955"/>
    <cellStyle name="Normal 3 2 2 3 3 8" xfId="705"/>
    <cellStyle name="Normal 3 2 2 3 3 8 2" xfId="1909"/>
    <cellStyle name="Normal 3 2 2 3 3 8 2 2" xfId="4131"/>
    <cellStyle name="Normal 3 2 2 3 3 8 2 3" xfId="6254"/>
    <cellStyle name="Normal 3 2 2 3 3 8 2 4" xfId="9320"/>
    <cellStyle name="Normal 3 2 2 3 3 8 2 5" xfId="11853"/>
    <cellStyle name="Normal 3 2 2 3 3 8 2 6" xfId="14385"/>
    <cellStyle name="Normal 3 2 2 3 3 8 2 7" xfId="16917"/>
    <cellStyle name="Normal 3 2 2 3 3 8 3" xfId="2578"/>
    <cellStyle name="Normal 3 2 2 3 3 8 3 2" xfId="7453"/>
    <cellStyle name="Normal 3 2 2 3 3 8 3 3" xfId="9986"/>
    <cellStyle name="Normal 3 2 2 3 3 8 3 4" xfId="12519"/>
    <cellStyle name="Normal 3 2 2 3 3 8 3 5" xfId="15051"/>
    <cellStyle name="Normal 3 2 2 3 3 8 3 6" xfId="17583"/>
    <cellStyle name="Normal 3 2 2 3 3 8 4" xfId="3466"/>
    <cellStyle name="Normal 3 2 2 3 3 8 5" xfId="5589"/>
    <cellStyle name="Normal 3 2 2 3 3 8 6" xfId="8119"/>
    <cellStyle name="Normal 3 2 2 3 3 8 7" xfId="10652"/>
    <cellStyle name="Normal 3 2 2 3 3 8 8" xfId="13184"/>
    <cellStyle name="Normal 3 2 2 3 3 8 9" xfId="15716"/>
    <cellStyle name="Normal 3 2 2 3 3 9" xfId="823"/>
    <cellStyle name="Normal 3 2 2 3 3 9 2" xfId="2876"/>
    <cellStyle name="Normal 3 2 2 3 3 9 3" xfId="5014"/>
    <cellStyle name="Normal 3 2 2 3 3 9 4" xfId="8236"/>
    <cellStyle name="Normal 3 2 2 3 3 9 5" xfId="10769"/>
    <cellStyle name="Normal 3 2 2 3 3 9 6" xfId="13301"/>
    <cellStyle name="Normal 3 2 2 3 3 9 7" xfId="15833"/>
    <cellStyle name="Normal 3 2 2 3 4" xfId="58"/>
    <cellStyle name="Normal 3 2 2 3 4 10" xfId="4931"/>
    <cellStyle name="Normal 3 2 2 3 4 11" xfId="7603"/>
    <cellStyle name="Normal 3 2 2 3 4 12" xfId="10136"/>
    <cellStyle name="Normal 3 2 2 3 4 13" xfId="12668"/>
    <cellStyle name="Normal 3 2 2 3 4 14" xfId="15200"/>
    <cellStyle name="Normal 3 2 2 3 4 15" xfId="17697"/>
    <cellStyle name="Normal 3 2 2 3 4 16" xfId="17805"/>
    <cellStyle name="Normal 3 2 2 3 4 2" xfId="506"/>
    <cellStyle name="Normal 3 2 2 3 4 2 10" xfId="15521"/>
    <cellStyle name="Normal 3 2 2 3 4 2 11" xfId="18126"/>
    <cellStyle name="Normal 3 2 2 3 4 2 2" xfId="1178"/>
    <cellStyle name="Normal 3 2 2 3 4 2 2 2" xfId="3936"/>
    <cellStyle name="Normal 3 2 2 3 4 2 2 3" xfId="6059"/>
    <cellStyle name="Normal 3 2 2 3 4 2 2 4" xfId="8591"/>
    <cellStyle name="Normal 3 2 2 3 4 2 2 5" xfId="11124"/>
    <cellStyle name="Normal 3 2 2 3 4 2 2 6" xfId="13656"/>
    <cellStyle name="Normal 3 2 2 3 4 2 2 7" xfId="16188"/>
    <cellStyle name="Normal 3 2 2 3 4 2 3" xfId="1713"/>
    <cellStyle name="Normal 3 2 2 3 4 2 3 2" xfId="4733"/>
    <cellStyle name="Normal 3 2 2 3 4 2 3 3" xfId="6857"/>
    <cellStyle name="Normal 3 2 2 3 4 2 3 4" xfId="9125"/>
    <cellStyle name="Normal 3 2 2 3 4 2 3 5" xfId="11658"/>
    <cellStyle name="Normal 3 2 2 3 4 2 3 6" xfId="14190"/>
    <cellStyle name="Normal 3 2 2 3 4 2 3 7" xfId="16722"/>
    <cellStyle name="Normal 3 2 2 3 4 2 4" xfId="2380"/>
    <cellStyle name="Normal 3 2 2 3 4 2 4 2" xfId="7264"/>
    <cellStyle name="Normal 3 2 2 3 4 2 4 3" xfId="9791"/>
    <cellStyle name="Normal 3 2 2 3 4 2 4 4" xfId="12324"/>
    <cellStyle name="Normal 3 2 2 3 4 2 4 5" xfId="14856"/>
    <cellStyle name="Normal 3 2 2 3 4 2 4 6" xfId="17388"/>
    <cellStyle name="Normal 3 2 2 3 4 2 5" xfId="3269"/>
    <cellStyle name="Normal 3 2 2 3 4 2 6" xfId="5394"/>
    <cellStyle name="Normal 3 2 2 3 4 2 7" xfId="7924"/>
    <cellStyle name="Normal 3 2 2 3 4 2 8" xfId="10457"/>
    <cellStyle name="Normal 3 2 2 3 4 2 9" xfId="12989"/>
    <cellStyle name="Normal 3 2 2 3 4 3" xfId="686"/>
    <cellStyle name="Normal 3 2 2 3 4 3 2" xfId="1890"/>
    <cellStyle name="Normal 3 2 2 3 4 3 2 2" xfId="4112"/>
    <cellStyle name="Normal 3 2 2 3 4 3 2 3" xfId="6235"/>
    <cellStyle name="Normal 3 2 2 3 4 3 2 4" xfId="9301"/>
    <cellStyle name="Normal 3 2 2 3 4 3 2 5" xfId="11834"/>
    <cellStyle name="Normal 3 2 2 3 4 3 2 6" xfId="14366"/>
    <cellStyle name="Normal 3 2 2 3 4 3 2 7" xfId="16898"/>
    <cellStyle name="Normal 3 2 2 3 4 3 3" xfId="2559"/>
    <cellStyle name="Normal 3 2 2 3 4 3 3 2" xfId="7434"/>
    <cellStyle name="Normal 3 2 2 3 4 3 3 3" xfId="9967"/>
    <cellStyle name="Normal 3 2 2 3 4 3 3 4" xfId="12500"/>
    <cellStyle name="Normal 3 2 2 3 4 3 3 5" xfId="15032"/>
    <cellStyle name="Normal 3 2 2 3 4 3 3 6" xfId="17564"/>
    <cellStyle name="Normal 3 2 2 3 4 3 4" xfId="3447"/>
    <cellStyle name="Normal 3 2 2 3 4 3 5" xfId="5570"/>
    <cellStyle name="Normal 3 2 2 3 4 3 6" xfId="8100"/>
    <cellStyle name="Normal 3 2 2 3 4 3 7" xfId="10633"/>
    <cellStyle name="Normal 3 2 2 3 4 3 8" xfId="13165"/>
    <cellStyle name="Normal 3 2 2 3 4 3 9" xfId="15697"/>
    <cellStyle name="Normal 3 2 2 3 4 4" xfId="857"/>
    <cellStyle name="Normal 3 2 2 3 4 4 2" xfId="2959"/>
    <cellStyle name="Normal 3 2 2 3 4 4 3" xfId="5093"/>
    <cellStyle name="Normal 3 2 2 3 4 4 4" xfId="8270"/>
    <cellStyle name="Normal 3 2 2 3 4 4 5" xfId="10803"/>
    <cellStyle name="Normal 3 2 2 3 4 4 6" xfId="13335"/>
    <cellStyle name="Normal 3 2 2 3 4 4 7" xfId="15867"/>
    <cellStyle name="Normal 3 2 2 3 4 5" xfId="1392"/>
    <cellStyle name="Normal 3 2 2 3 4 5 2" xfId="3615"/>
    <cellStyle name="Normal 3 2 2 3 4 5 3" xfId="5738"/>
    <cellStyle name="Normal 3 2 2 3 4 5 4" xfId="8804"/>
    <cellStyle name="Normal 3 2 2 3 4 5 5" xfId="11337"/>
    <cellStyle name="Normal 3 2 2 3 4 5 6" xfId="13869"/>
    <cellStyle name="Normal 3 2 2 3 4 5 7" xfId="16401"/>
    <cellStyle name="Normal 3 2 2 3 4 6" xfId="2059"/>
    <cellStyle name="Normal 3 2 2 3 4 6 2" xfId="4243"/>
    <cellStyle name="Normal 3 2 2 3 4 6 3" xfId="6366"/>
    <cellStyle name="Normal 3 2 2 3 4 6 4" xfId="9470"/>
    <cellStyle name="Normal 3 2 2 3 4 6 5" xfId="12003"/>
    <cellStyle name="Normal 3 2 2 3 4 6 6" xfId="14535"/>
    <cellStyle name="Normal 3 2 2 3 4 6 7" xfId="17067"/>
    <cellStyle name="Normal 3 2 2 3 4 7" xfId="4412"/>
    <cellStyle name="Normal 3 2 2 3 4 7 2" xfId="6536"/>
    <cellStyle name="Normal 3 2 2 3 4 8" xfId="2690"/>
    <cellStyle name="Normal 3 2 2 3 4 9" xfId="171"/>
    <cellStyle name="Normal 3 2 2 3 5" xfId="225"/>
    <cellStyle name="Normal 3 2 2 3 5 10" xfId="10190"/>
    <cellStyle name="Normal 3 2 2 3 5 11" xfId="12722"/>
    <cellStyle name="Normal 3 2 2 3 5 12" xfId="15254"/>
    <cellStyle name="Normal 3 2 2 3 5 13" xfId="17859"/>
    <cellStyle name="Normal 3 2 2 3 5 2" xfId="560"/>
    <cellStyle name="Normal 3 2 2 3 5 2 10" xfId="15575"/>
    <cellStyle name="Normal 3 2 2 3 5 2 11" xfId="18180"/>
    <cellStyle name="Normal 3 2 2 3 5 2 2" xfId="1232"/>
    <cellStyle name="Normal 3 2 2 3 5 2 2 2" xfId="3990"/>
    <cellStyle name="Normal 3 2 2 3 5 2 2 3" xfId="6113"/>
    <cellStyle name="Normal 3 2 2 3 5 2 2 4" xfId="8645"/>
    <cellStyle name="Normal 3 2 2 3 5 2 2 5" xfId="11178"/>
    <cellStyle name="Normal 3 2 2 3 5 2 2 6" xfId="13710"/>
    <cellStyle name="Normal 3 2 2 3 5 2 2 7" xfId="16242"/>
    <cellStyle name="Normal 3 2 2 3 5 2 3" xfId="1767"/>
    <cellStyle name="Normal 3 2 2 3 5 2 3 2" xfId="4787"/>
    <cellStyle name="Normal 3 2 2 3 5 2 3 3" xfId="6911"/>
    <cellStyle name="Normal 3 2 2 3 5 2 3 4" xfId="9179"/>
    <cellStyle name="Normal 3 2 2 3 5 2 3 5" xfId="11712"/>
    <cellStyle name="Normal 3 2 2 3 5 2 3 6" xfId="14244"/>
    <cellStyle name="Normal 3 2 2 3 5 2 3 7" xfId="16776"/>
    <cellStyle name="Normal 3 2 2 3 5 2 4" xfId="2434"/>
    <cellStyle name="Normal 3 2 2 3 5 2 4 2" xfId="7312"/>
    <cellStyle name="Normal 3 2 2 3 5 2 4 3" xfId="9845"/>
    <cellStyle name="Normal 3 2 2 3 5 2 4 4" xfId="12378"/>
    <cellStyle name="Normal 3 2 2 3 5 2 4 5" xfId="14910"/>
    <cellStyle name="Normal 3 2 2 3 5 2 4 6" xfId="17442"/>
    <cellStyle name="Normal 3 2 2 3 5 2 5" xfId="3323"/>
    <cellStyle name="Normal 3 2 2 3 5 2 6" xfId="5448"/>
    <cellStyle name="Normal 3 2 2 3 5 2 7" xfId="7978"/>
    <cellStyle name="Normal 3 2 2 3 5 2 8" xfId="10511"/>
    <cellStyle name="Normal 3 2 2 3 5 2 9" xfId="13043"/>
    <cellStyle name="Normal 3 2 2 3 5 3" xfId="742"/>
    <cellStyle name="Normal 3 2 2 3 5 3 2" xfId="1946"/>
    <cellStyle name="Normal 3 2 2 3 5 3 2 2" xfId="4168"/>
    <cellStyle name="Normal 3 2 2 3 5 3 2 3" xfId="6291"/>
    <cellStyle name="Normal 3 2 2 3 5 3 2 4" xfId="9357"/>
    <cellStyle name="Normal 3 2 2 3 5 3 2 5" xfId="11890"/>
    <cellStyle name="Normal 3 2 2 3 5 3 2 6" xfId="14422"/>
    <cellStyle name="Normal 3 2 2 3 5 3 2 7" xfId="16954"/>
    <cellStyle name="Normal 3 2 2 3 5 3 3" xfId="2615"/>
    <cellStyle name="Normal 3 2 2 3 5 3 3 2" xfId="7490"/>
    <cellStyle name="Normal 3 2 2 3 5 3 3 3" xfId="10023"/>
    <cellStyle name="Normal 3 2 2 3 5 3 3 4" xfId="12556"/>
    <cellStyle name="Normal 3 2 2 3 5 3 3 5" xfId="15088"/>
    <cellStyle name="Normal 3 2 2 3 5 3 3 6" xfId="17620"/>
    <cellStyle name="Normal 3 2 2 3 5 3 4" xfId="3503"/>
    <cellStyle name="Normal 3 2 2 3 5 3 5" xfId="5626"/>
    <cellStyle name="Normal 3 2 2 3 5 3 6" xfId="8156"/>
    <cellStyle name="Normal 3 2 2 3 5 3 7" xfId="10689"/>
    <cellStyle name="Normal 3 2 2 3 5 3 8" xfId="13221"/>
    <cellStyle name="Normal 3 2 2 3 5 3 9" xfId="15753"/>
    <cellStyle name="Normal 3 2 2 3 5 4" xfId="911"/>
    <cellStyle name="Normal 3 2 2 3 5 4 2" xfId="3669"/>
    <cellStyle name="Normal 3 2 2 3 5 4 3" xfId="5792"/>
    <cellStyle name="Normal 3 2 2 3 5 4 4" xfId="8324"/>
    <cellStyle name="Normal 3 2 2 3 5 4 5" xfId="10857"/>
    <cellStyle name="Normal 3 2 2 3 5 4 6" xfId="13389"/>
    <cellStyle name="Normal 3 2 2 3 5 4 7" xfId="15921"/>
    <cellStyle name="Normal 3 2 2 3 5 5" xfId="1446"/>
    <cellStyle name="Normal 3 2 2 3 5 5 2" xfId="4299"/>
    <cellStyle name="Normal 3 2 2 3 5 5 3" xfId="6422"/>
    <cellStyle name="Normal 3 2 2 3 5 5 4" xfId="8858"/>
    <cellStyle name="Normal 3 2 2 3 5 5 5" xfId="11391"/>
    <cellStyle name="Normal 3 2 2 3 5 5 6" xfId="13923"/>
    <cellStyle name="Normal 3 2 2 3 5 5 7" xfId="16455"/>
    <cellStyle name="Normal 3 2 2 3 5 6" xfId="2113"/>
    <cellStyle name="Normal 3 2 2 3 5 6 2" xfId="4466"/>
    <cellStyle name="Normal 3 2 2 3 5 6 3" xfId="6590"/>
    <cellStyle name="Normal 3 2 2 3 5 6 4" xfId="9524"/>
    <cellStyle name="Normal 3 2 2 3 5 6 5" xfId="12057"/>
    <cellStyle name="Normal 3 2 2 3 5 6 6" xfId="14589"/>
    <cellStyle name="Normal 3 2 2 3 5 6 7" xfId="17121"/>
    <cellStyle name="Normal 3 2 2 3 5 7" xfId="2991"/>
    <cellStyle name="Normal 3 2 2 3 5 8" xfId="5125"/>
    <cellStyle name="Normal 3 2 2 3 5 9" xfId="7657"/>
    <cellStyle name="Normal 3 2 2 3 6" xfId="278"/>
    <cellStyle name="Normal 3 2 2 3 6 10" xfId="12775"/>
    <cellStyle name="Normal 3 2 2 3 6 11" xfId="15307"/>
    <cellStyle name="Normal 3 2 2 3 6 12" xfId="17912"/>
    <cellStyle name="Normal 3 2 2 3 6 2" xfId="613"/>
    <cellStyle name="Normal 3 2 2 3 6 2 10" xfId="15628"/>
    <cellStyle name="Normal 3 2 2 3 6 2 11" xfId="18233"/>
    <cellStyle name="Normal 3 2 2 3 6 2 2" xfId="1285"/>
    <cellStyle name="Normal 3 2 2 3 6 2 2 2" xfId="4043"/>
    <cellStyle name="Normal 3 2 2 3 6 2 2 3" xfId="6166"/>
    <cellStyle name="Normal 3 2 2 3 6 2 2 4" xfId="8698"/>
    <cellStyle name="Normal 3 2 2 3 6 2 2 5" xfId="11231"/>
    <cellStyle name="Normal 3 2 2 3 6 2 2 6" xfId="13763"/>
    <cellStyle name="Normal 3 2 2 3 6 2 2 7" xfId="16295"/>
    <cellStyle name="Normal 3 2 2 3 6 2 3" xfId="1820"/>
    <cellStyle name="Normal 3 2 2 3 6 2 3 2" xfId="4840"/>
    <cellStyle name="Normal 3 2 2 3 6 2 3 3" xfId="6964"/>
    <cellStyle name="Normal 3 2 2 3 6 2 3 4" xfId="9232"/>
    <cellStyle name="Normal 3 2 2 3 6 2 3 5" xfId="11765"/>
    <cellStyle name="Normal 3 2 2 3 6 2 3 6" xfId="14297"/>
    <cellStyle name="Normal 3 2 2 3 6 2 3 7" xfId="16829"/>
    <cellStyle name="Normal 3 2 2 3 6 2 4" xfId="2487"/>
    <cellStyle name="Normal 3 2 2 3 6 2 4 2" xfId="7365"/>
    <cellStyle name="Normal 3 2 2 3 6 2 4 3" xfId="9898"/>
    <cellStyle name="Normal 3 2 2 3 6 2 4 4" xfId="12431"/>
    <cellStyle name="Normal 3 2 2 3 6 2 4 5" xfId="14963"/>
    <cellStyle name="Normal 3 2 2 3 6 2 4 6" xfId="17495"/>
    <cellStyle name="Normal 3 2 2 3 6 2 5" xfId="3376"/>
    <cellStyle name="Normal 3 2 2 3 6 2 6" xfId="5501"/>
    <cellStyle name="Normal 3 2 2 3 6 2 7" xfId="8031"/>
    <cellStyle name="Normal 3 2 2 3 6 2 8" xfId="10564"/>
    <cellStyle name="Normal 3 2 2 3 6 2 9" xfId="13096"/>
    <cellStyle name="Normal 3 2 2 3 6 3" xfId="964"/>
    <cellStyle name="Normal 3 2 2 3 6 3 2" xfId="3722"/>
    <cellStyle name="Normal 3 2 2 3 6 3 3" xfId="5845"/>
    <cellStyle name="Normal 3 2 2 3 6 3 4" xfId="8377"/>
    <cellStyle name="Normal 3 2 2 3 6 3 5" xfId="10910"/>
    <cellStyle name="Normal 3 2 2 3 6 3 6" xfId="13442"/>
    <cellStyle name="Normal 3 2 2 3 6 3 7" xfId="15974"/>
    <cellStyle name="Normal 3 2 2 3 6 4" xfId="1499"/>
    <cellStyle name="Normal 3 2 2 3 6 4 2" xfId="4519"/>
    <cellStyle name="Normal 3 2 2 3 6 4 3" xfId="6643"/>
    <cellStyle name="Normal 3 2 2 3 6 4 4" xfId="8911"/>
    <cellStyle name="Normal 3 2 2 3 6 4 5" xfId="11444"/>
    <cellStyle name="Normal 3 2 2 3 6 4 6" xfId="13976"/>
    <cellStyle name="Normal 3 2 2 3 6 4 7" xfId="16508"/>
    <cellStyle name="Normal 3 2 2 3 6 5" xfId="2166"/>
    <cellStyle name="Normal 3 2 2 3 6 5 2" xfId="7060"/>
    <cellStyle name="Normal 3 2 2 3 6 5 3" xfId="9577"/>
    <cellStyle name="Normal 3 2 2 3 6 5 4" xfId="12110"/>
    <cellStyle name="Normal 3 2 2 3 6 5 5" xfId="14642"/>
    <cellStyle name="Normal 3 2 2 3 6 5 6" xfId="17174"/>
    <cellStyle name="Normal 3 2 2 3 6 6" xfId="3044"/>
    <cellStyle name="Normal 3 2 2 3 6 7" xfId="5178"/>
    <cellStyle name="Normal 3 2 2 3 6 8" xfId="7710"/>
    <cellStyle name="Normal 3 2 2 3 6 9" xfId="10243"/>
    <cellStyle name="Normal 3 2 2 3 7" xfId="332"/>
    <cellStyle name="Normal 3 2 2 3 7 10" xfId="15360"/>
    <cellStyle name="Normal 3 2 2 3 7 11" xfId="17965"/>
    <cellStyle name="Normal 3 2 2 3 7 2" xfId="1017"/>
    <cellStyle name="Normal 3 2 2 3 7 2 2" xfId="3775"/>
    <cellStyle name="Normal 3 2 2 3 7 2 3" xfId="5898"/>
    <cellStyle name="Normal 3 2 2 3 7 2 4" xfId="8430"/>
    <cellStyle name="Normal 3 2 2 3 7 2 5" xfId="10963"/>
    <cellStyle name="Normal 3 2 2 3 7 2 6" xfId="13495"/>
    <cellStyle name="Normal 3 2 2 3 7 2 7" xfId="16027"/>
    <cellStyle name="Normal 3 2 2 3 7 3" xfId="1552"/>
    <cellStyle name="Normal 3 2 2 3 7 3 2" xfId="4572"/>
    <cellStyle name="Normal 3 2 2 3 7 3 3" xfId="6696"/>
    <cellStyle name="Normal 3 2 2 3 7 3 4" xfId="8964"/>
    <cellStyle name="Normal 3 2 2 3 7 3 5" xfId="11497"/>
    <cellStyle name="Normal 3 2 2 3 7 3 6" xfId="14029"/>
    <cellStyle name="Normal 3 2 2 3 7 3 7" xfId="16561"/>
    <cellStyle name="Normal 3 2 2 3 7 4" xfId="2219"/>
    <cellStyle name="Normal 3 2 2 3 7 4 2" xfId="7179"/>
    <cellStyle name="Normal 3 2 2 3 7 4 3" xfId="9630"/>
    <cellStyle name="Normal 3 2 2 3 7 4 4" xfId="12163"/>
    <cellStyle name="Normal 3 2 2 3 7 4 5" xfId="14695"/>
    <cellStyle name="Normal 3 2 2 3 7 4 6" xfId="17227"/>
    <cellStyle name="Normal 3 2 2 3 7 5" xfId="3098"/>
    <cellStyle name="Normal 3 2 2 3 7 6" xfId="5231"/>
    <cellStyle name="Normal 3 2 2 3 7 7" xfId="7763"/>
    <cellStyle name="Normal 3 2 2 3 7 8" xfId="10296"/>
    <cellStyle name="Normal 3 2 2 3 7 9" xfId="12828"/>
    <cellStyle name="Normal 3 2 2 3 8" xfId="385"/>
    <cellStyle name="Normal 3 2 2 3 8 10" xfId="15413"/>
    <cellStyle name="Normal 3 2 2 3 8 11" xfId="18018"/>
    <cellStyle name="Normal 3 2 2 3 8 2" xfId="1070"/>
    <cellStyle name="Normal 3 2 2 3 8 2 2" xfId="3828"/>
    <cellStyle name="Normal 3 2 2 3 8 2 3" xfId="5951"/>
    <cellStyle name="Normal 3 2 2 3 8 2 4" xfId="8483"/>
    <cellStyle name="Normal 3 2 2 3 8 2 5" xfId="11016"/>
    <cellStyle name="Normal 3 2 2 3 8 2 6" xfId="13548"/>
    <cellStyle name="Normal 3 2 2 3 8 2 7" xfId="16080"/>
    <cellStyle name="Normal 3 2 2 3 8 3" xfId="1605"/>
    <cellStyle name="Normal 3 2 2 3 8 3 2" xfId="4625"/>
    <cellStyle name="Normal 3 2 2 3 8 3 3" xfId="6749"/>
    <cellStyle name="Normal 3 2 2 3 8 3 4" xfId="9017"/>
    <cellStyle name="Normal 3 2 2 3 8 3 5" xfId="11550"/>
    <cellStyle name="Normal 3 2 2 3 8 3 6" xfId="14082"/>
    <cellStyle name="Normal 3 2 2 3 8 3 7" xfId="16614"/>
    <cellStyle name="Normal 3 2 2 3 8 4" xfId="2272"/>
    <cellStyle name="Normal 3 2 2 3 8 4 2" xfId="7213"/>
    <cellStyle name="Normal 3 2 2 3 8 4 3" xfId="9683"/>
    <cellStyle name="Normal 3 2 2 3 8 4 4" xfId="12216"/>
    <cellStyle name="Normal 3 2 2 3 8 4 5" xfId="14748"/>
    <cellStyle name="Normal 3 2 2 3 8 4 6" xfId="17280"/>
    <cellStyle name="Normal 3 2 2 3 8 5" xfId="3151"/>
    <cellStyle name="Normal 3 2 2 3 8 6" xfId="5284"/>
    <cellStyle name="Normal 3 2 2 3 8 7" xfId="7816"/>
    <cellStyle name="Normal 3 2 2 3 8 8" xfId="10349"/>
    <cellStyle name="Normal 3 2 2 3 8 9" xfId="12881"/>
    <cellStyle name="Normal 3 2 2 3 9" xfId="449"/>
    <cellStyle name="Normal 3 2 2 3 9 10" xfId="15468"/>
    <cellStyle name="Normal 3 2 2 3 9 11" xfId="18073"/>
    <cellStyle name="Normal 3 2 2 3 9 2" xfId="1125"/>
    <cellStyle name="Normal 3 2 2 3 9 2 2" xfId="3883"/>
    <cellStyle name="Normal 3 2 2 3 9 2 3" xfId="6006"/>
    <cellStyle name="Normal 3 2 2 3 9 2 4" xfId="8538"/>
    <cellStyle name="Normal 3 2 2 3 9 2 5" xfId="11071"/>
    <cellStyle name="Normal 3 2 2 3 9 2 6" xfId="13603"/>
    <cellStyle name="Normal 3 2 2 3 9 2 7" xfId="16135"/>
    <cellStyle name="Normal 3 2 2 3 9 3" xfId="1660"/>
    <cellStyle name="Normal 3 2 2 3 9 3 2" xfId="4680"/>
    <cellStyle name="Normal 3 2 2 3 9 3 3" xfId="6804"/>
    <cellStyle name="Normal 3 2 2 3 9 3 4" xfId="9072"/>
    <cellStyle name="Normal 3 2 2 3 9 3 5" xfId="11605"/>
    <cellStyle name="Normal 3 2 2 3 9 3 6" xfId="14137"/>
    <cellStyle name="Normal 3 2 2 3 9 3 7" xfId="16669"/>
    <cellStyle name="Normal 3 2 2 3 9 4" xfId="2327"/>
    <cellStyle name="Normal 3 2 2 3 9 4 2" xfId="7071"/>
    <cellStyle name="Normal 3 2 2 3 9 4 3" xfId="9738"/>
    <cellStyle name="Normal 3 2 2 3 9 4 4" xfId="12271"/>
    <cellStyle name="Normal 3 2 2 3 9 4 5" xfId="14803"/>
    <cellStyle name="Normal 3 2 2 3 9 4 6" xfId="17335"/>
    <cellStyle name="Normal 3 2 2 3 9 5" xfId="3213"/>
    <cellStyle name="Normal 3 2 2 3 9 6" xfId="5340"/>
    <cellStyle name="Normal 3 2 2 3 9 7" xfId="7871"/>
    <cellStyle name="Normal 3 2 2 3 9 8" xfId="10404"/>
    <cellStyle name="Normal 3 2 2 3 9 9" xfId="12936"/>
    <cellStyle name="Normal 3 2 2 4" xfId="87"/>
    <cellStyle name="Normal 3 2 2 4 10" xfId="1368"/>
    <cellStyle name="Normal 3 2 2 4 10 2" xfId="3591"/>
    <cellStyle name="Normal 3 2 2 4 10 3" xfId="5714"/>
    <cellStyle name="Normal 3 2 2 4 10 4" xfId="8780"/>
    <cellStyle name="Normal 3 2 2 4 10 5" xfId="11313"/>
    <cellStyle name="Normal 3 2 2 4 10 6" xfId="13845"/>
    <cellStyle name="Normal 3 2 2 4 10 7" xfId="16377"/>
    <cellStyle name="Normal 3 2 2 4 11" xfId="2035"/>
    <cellStyle name="Normal 3 2 2 4 11 2" xfId="4272"/>
    <cellStyle name="Normal 3 2 2 4 11 3" xfId="6395"/>
    <cellStyle name="Normal 3 2 2 4 11 4" xfId="9446"/>
    <cellStyle name="Normal 3 2 2 4 11 5" xfId="11979"/>
    <cellStyle name="Normal 3 2 2 4 11 6" xfId="14511"/>
    <cellStyle name="Normal 3 2 2 4 11 7" xfId="17043"/>
    <cellStyle name="Normal 3 2 2 4 12" xfId="4388"/>
    <cellStyle name="Normal 3 2 2 4 12 2" xfId="6512"/>
    <cellStyle name="Normal 3 2 2 4 13" xfId="2719"/>
    <cellStyle name="Normal 3 2 2 4 14" xfId="146"/>
    <cellStyle name="Normal 3 2 2 4 15" xfId="4960"/>
    <cellStyle name="Normal 3 2 2 4 16" xfId="7579"/>
    <cellStyle name="Normal 3 2 2 4 17" xfId="10112"/>
    <cellStyle name="Normal 3 2 2 4 18" xfId="12644"/>
    <cellStyle name="Normal 3 2 2 4 19" xfId="15176"/>
    <cellStyle name="Normal 3 2 2 4 2" xfId="200"/>
    <cellStyle name="Normal 3 2 2 4 2 10" xfId="10165"/>
    <cellStyle name="Normal 3 2 2 4 2 11" xfId="12697"/>
    <cellStyle name="Normal 3 2 2 4 2 12" xfId="15229"/>
    <cellStyle name="Normal 3 2 2 4 2 13" xfId="17834"/>
    <cellStyle name="Normal 3 2 2 4 2 2" xfId="535"/>
    <cellStyle name="Normal 3 2 2 4 2 2 10" xfId="15550"/>
    <cellStyle name="Normal 3 2 2 4 2 2 11" xfId="18155"/>
    <cellStyle name="Normal 3 2 2 4 2 2 2" xfId="1207"/>
    <cellStyle name="Normal 3 2 2 4 2 2 2 2" xfId="3965"/>
    <cellStyle name="Normal 3 2 2 4 2 2 2 3" xfId="6088"/>
    <cellStyle name="Normal 3 2 2 4 2 2 2 4" xfId="8620"/>
    <cellStyle name="Normal 3 2 2 4 2 2 2 5" xfId="11153"/>
    <cellStyle name="Normal 3 2 2 4 2 2 2 6" xfId="13685"/>
    <cellStyle name="Normal 3 2 2 4 2 2 2 7" xfId="16217"/>
    <cellStyle name="Normal 3 2 2 4 2 2 3" xfId="1742"/>
    <cellStyle name="Normal 3 2 2 4 2 2 3 2" xfId="4762"/>
    <cellStyle name="Normal 3 2 2 4 2 2 3 3" xfId="6886"/>
    <cellStyle name="Normal 3 2 2 4 2 2 3 4" xfId="9154"/>
    <cellStyle name="Normal 3 2 2 4 2 2 3 5" xfId="11687"/>
    <cellStyle name="Normal 3 2 2 4 2 2 3 6" xfId="14219"/>
    <cellStyle name="Normal 3 2 2 4 2 2 3 7" xfId="16751"/>
    <cellStyle name="Normal 3 2 2 4 2 2 4" xfId="2409"/>
    <cellStyle name="Normal 3 2 2 4 2 2 4 2" xfId="7287"/>
    <cellStyle name="Normal 3 2 2 4 2 2 4 3" xfId="9820"/>
    <cellStyle name="Normal 3 2 2 4 2 2 4 4" xfId="12353"/>
    <cellStyle name="Normal 3 2 2 4 2 2 4 5" xfId="14885"/>
    <cellStyle name="Normal 3 2 2 4 2 2 4 6" xfId="17417"/>
    <cellStyle name="Normal 3 2 2 4 2 2 5" xfId="3298"/>
    <cellStyle name="Normal 3 2 2 4 2 2 6" xfId="5423"/>
    <cellStyle name="Normal 3 2 2 4 2 2 7" xfId="7953"/>
    <cellStyle name="Normal 3 2 2 4 2 2 8" xfId="10486"/>
    <cellStyle name="Normal 3 2 2 4 2 2 9" xfId="13018"/>
    <cellStyle name="Normal 3 2 2 4 2 3" xfId="752"/>
    <cellStyle name="Normal 3 2 2 4 2 3 2" xfId="1956"/>
    <cellStyle name="Normal 3 2 2 4 2 3 2 2" xfId="4178"/>
    <cellStyle name="Normal 3 2 2 4 2 3 2 3" xfId="6301"/>
    <cellStyle name="Normal 3 2 2 4 2 3 2 4" xfId="9367"/>
    <cellStyle name="Normal 3 2 2 4 2 3 2 5" xfId="11900"/>
    <cellStyle name="Normal 3 2 2 4 2 3 2 6" xfId="14432"/>
    <cellStyle name="Normal 3 2 2 4 2 3 2 7" xfId="16964"/>
    <cellStyle name="Normal 3 2 2 4 2 3 3" xfId="2625"/>
    <cellStyle name="Normal 3 2 2 4 2 3 3 2" xfId="7500"/>
    <cellStyle name="Normal 3 2 2 4 2 3 3 3" xfId="10033"/>
    <cellStyle name="Normal 3 2 2 4 2 3 3 4" xfId="12566"/>
    <cellStyle name="Normal 3 2 2 4 2 3 3 5" xfId="15098"/>
    <cellStyle name="Normal 3 2 2 4 2 3 3 6" xfId="17630"/>
    <cellStyle name="Normal 3 2 2 4 2 3 4" xfId="3513"/>
    <cellStyle name="Normal 3 2 2 4 2 3 5" xfId="5636"/>
    <cellStyle name="Normal 3 2 2 4 2 3 6" xfId="8166"/>
    <cellStyle name="Normal 3 2 2 4 2 3 7" xfId="10699"/>
    <cellStyle name="Normal 3 2 2 4 2 3 8" xfId="13231"/>
    <cellStyle name="Normal 3 2 2 4 2 3 9" xfId="15763"/>
    <cellStyle name="Normal 3 2 2 4 2 4" xfId="886"/>
    <cellStyle name="Normal 3 2 2 4 2 4 2" xfId="3644"/>
    <cellStyle name="Normal 3 2 2 4 2 4 3" xfId="5767"/>
    <cellStyle name="Normal 3 2 2 4 2 4 4" xfId="8299"/>
    <cellStyle name="Normal 3 2 2 4 2 4 5" xfId="10832"/>
    <cellStyle name="Normal 3 2 2 4 2 4 6" xfId="13364"/>
    <cellStyle name="Normal 3 2 2 4 2 4 7" xfId="15896"/>
    <cellStyle name="Normal 3 2 2 4 2 5" xfId="1421"/>
    <cellStyle name="Normal 3 2 2 4 2 5 2" xfId="4309"/>
    <cellStyle name="Normal 3 2 2 4 2 5 3" xfId="6432"/>
    <cellStyle name="Normal 3 2 2 4 2 5 4" xfId="8833"/>
    <cellStyle name="Normal 3 2 2 4 2 5 5" xfId="11366"/>
    <cellStyle name="Normal 3 2 2 4 2 5 6" xfId="13898"/>
    <cellStyle name="Normal 3 2 2 4 2 5 7" xfId="16430"/>
    <cellStyle name="Normal 3 2 2 4 2 6" xfId="2088"/>
    <cellStyle name="Normal 3 2 2 4 2 6 2" xfId="4441"/>
    <cellStyle name="Normal 3 2 2 4 2 6 3" xfId="6565"/>
    <cellStyle name="Normal 3 2 2 4 2 6 4" xfId="9499"/>
    <cellStyle name="Normal 3 2 2 4 2 6 5" xfId="12032"/>
    <cellStyle name="Normal 3 2 2 4 2 6 6" xfId="14564"/>
    <cellStyle name="Normal 3 2 2 4 2 6 7" xfId="17096"/>
    <cellStyle name="Normal 3 2 2 4 2 7" xfId="2941"/>
    <cellStyle name="Normal 3 2 2 4 2 8" xfId="5075"/>
    <cellStyle name="Normal 3 2 2 4 2 9" xfId="7632"/>
    <cellStyle name="Normal 3 2 2 4 20" xfId="17726"/>
    <cellStyle name="Normal 3 2 2 4 21" xfId="17781"/>
    <cellStyle name="Normal 3 2 2 4 3" xfId="254"/>
    <cellStyle name="Normal 3 2 2 4 3 10" xfId="12751"/>
    <cellStyle name="Normal 3 2 2 4 3 11" xfId="15283"/>
    <cellStyle name="Normal 3 2 2 4 3 12" xfId="17888"/>
    <cellStyle name="Normal 3 2 2 4 3 2" xfId="589"/>
    <cellStyle name="Normal 3 2 2 4 3 2 10" xfId="15604"/>
    <cellStyle name="Normal 3 2 2 4 3 2 11" xfId="18209"/>
    <cellStyle name="Normal 3 2 2 4 3 2 2" xfId="1261"/>
    <cellStyle name="Normal 3 2 2 4 3 2 2 2" xfId="4019"/>
    <cellStyle name="Normal 3 2 2 4 3 2 2 3" xfId="6142"/>
    <cellStyle name="Normal 3 2 2 4 3 2 2 4" xfId="8674"/>
    <cellStyle name="Normal 3 2 2 4 3 2 2 5" xfId="11207"/>
    <cellStyle name="Normal 3 2 2 4 3 2 2 6" xfId="13739"/>
    <cellStyle name="Normal 3 2 2 4 3 2 2 7" xfId="16271"/>
    <cellStyle name="Normal 3 2 2 4 3 2 3" xfId="1796"/>
    <cellStyle name="Normal 3 2 2 4 3 2 3 2" xfId="4816"/>
    <cellStyle name="Normal 3 2 2 4 3 2 3 3" xfId="6940"/>
    <cellStyle name="Normal 3 2 2 4 3 2 3 4" xfId="9208"/>
    <cellStyle name="Normal 3 2 2 4 3 2 3 5" xfId="11741"/>
    <cellStyle name="Normal 3 2 2 4 3 2 3 6" xfId="14273"/>
    <cellStyle name="Normal 3 2 2 4 3 2 3 7" xfId="16805"/>
    <cellStyle name="Normal 3 2 2 4 3 2 4" xfId="2463"/>
    <cellStyle name="Normal 3 2 2 4 3 2 4 2" xfId="7341"/>
    <cellStyle name="Normal 3 2 2 4 3 2 4 3" xfId="9874"/>
    <cellStyle name="Normal 3 2 2 4 3 2 4 4" xfId="12407"/>
    <cellStyle name="Normal 3 2 2 4 3 2 4 5" xfId="14939"/>
    <cellStyle name="Normal 3 2 2 4 3 2 4 6" xfId="17471"/>
    <cellStyle name="Normal 3 2 2 4 3 2 5" xfId="3352"/>
    <cellStyle name="Normal 3 2 2 4 3 2 6" xfId="5477"/>
    <cellStyle name="Normal 3 2 2 4 3 2 7" xfId="8007"/>
    <cellStyle name="Normal 3 2 2 4 3 2 8" xfId="10540"/>
    <cellStyle name="Normal 3 2 2 4 3 2 9" xfId="13072"/>
    <cellStyle name="Normal 3 2 2 4 3 3" xfId="940"/>
    <cellStyle name="Normal 3 2 2 4 3 3 2" xfId="3698"/>
    <cellStyle name="Normal 3 2 2 4 3 3 3" xfId="5821"/>
    <cellStyle name="Normal 3 2 2 4 3 3 4" xfId="8353"/>
    <cellStyle name="Normal 3 2 2 4 3 3 5" xfId="10886"/>
    <cellStyle name="Normal 3 2 2 4 3 3 6" xfId="13418"/>
    <cellStyle name="Normal 3 2 2 4 3 3 7" xfId="15950"/>
    <cellStyle name="Normal 3 2 2 4 3 4" xfId="1475"/>
    <cellStyle name="Normal 3 2 2 4 3 4 2" xfId="4495"/>
    <cellStyle name="Normal 3 2 2 4 3 4 3" xfId="6619"/>
    <cellStyle name="Normal 3 2 2 4 3 4 4" xfId="8887"/>
    <cellStyle name="Normal 3 2 2 4 3 4 5" xfId="11420"/>
    <cellStyle name="Normal 3 2 2 4 3 4 6" xfId="13952"/>
    <cellStyle name="Normal 3 2 2 4 3 4 7" xfId="16484"/>
    <cellStyle name="Normal 3 2 2 4 3 5" xfId="2142"/>
    <cellStyle name="Normal 3 2 2 4 3 5 2" xfId="7094"/>
    <cellStyle name="Normal 3 2 2 4 3 5 3" xfId="9553"/>
    <cellStyle name="Normal 3 2 2 4 3 5 4" xfId="12086"/>
    <cellStyle name="Normal 3 2 2 4 3 5 5" xfId="14618"/>
    <cellStyle name="Normal 3 2 2 4 3 5 6" xfId="17150"/>
    <cellStyle name="Normal 3 2 2 4 3 6" xfId="3020"/>
    <cellStyle name="Normal 3 2 2 4 3 7" xfId="5154"/>
    <cellStyle name="Normal 3 2 2 4 3 8" xfId="7686"/>
    <cellStyle name="Normal 3 2 2 4 3 9" xfId="10219"/>
    <cellStyle name="Normal 3 2 2 4 4" xfId="307"/>
    <cellStyle name="Normal 3 2 2 4 4 10" xfId="12804"/>
    <cellStyle name="Normal 3 2 2 4 4 11" xfId="15336"/>
    <cellStyle name="Normal 3 2 2 4 4 12" xfId="17941"/>
    <cellStyle name="Normal 3 2 2 4 4 2" xfId="642"/>
    <cellStyle name="Normal 3 2 2 4 4 2 10" xfId="15657"/>
    <cellStyle name="Normal 3 2 2 4 4 2 11" xfId="18262"/>
    <cellStyle name="Normal 3 2 2 4 4 2 2" xfId="1314"/>
    <cellStyle name="Normal 3 2 2 4 4 2 2 2" xfId="4072"/>
    <cellStyle name="Normal 3 2 2 4 4 2 2 3" xfId="6195"/>
    <cellStyle name="Normal 3 2 2 4 4 2 2 4" xfId="8727"/>
    <cellStyle name="Normal 3 2 2 4 4 2 2 5" xfId="11260"/>
    <cellStyle name="Normal 3 2 2 4 4 2 2 6" xfId="13792"/>
    <cellStyle name="Normal 3 2 2 4 4 2 2 7" xfId="16324"/>
    <cellStyle name="Normal 3 2 2 4 4 2 3" xfId="1849"/>
    <cellStyle name="Normal 3 2 2 4 4 2 3 2" xfId="4869"/>
    <cellStyle name="Normal 3 2 2 4 4 2 3 3" xfId="6993"/>
    <cellStyle name="Normal 3 2 2 4 4 2 3 4" xfId="9261"/>
    <cellStyle name="Normal 3 2 2 4 4 2 3 5" xfId="11794"/>
    <cellStyle name="Normal 3 2 2 4 4 2 3 6" xfId="14326"/>
    <cellStyle name="Normal 3 2 2 4 4 2 3 7" xfId="16858"/>
    <cellStyle name="Normal 3 2 2 4 4 2 4" xfId="2516"/>
    <cellStyle name="Normal 3 2 2 4 4 2 4 2" xfId="7394"/>
    <cellStyle name="Normal 3 2 2 4 4 2 4 3" xfId="9927"/>
    <cellStyle name="Normal 3 2 2 4 4 2 4 4" xfId="12460"/>
    <cellStyle name="Normal 3 2 2 4 4 2 4 5" xfId="14992"/>
    <cellStyle name="Normal 3 2 2 4 4 2 4 6" xfId="17524"/>
    <cellStyle name="Normal 3 2 2 4 4 2 5" xfId="3405"/>
    <cellStyle name="Normal 3 2 2 4 4 2 6" xfId="5530"/>
    <cellStyle name="Normal 3 2 2 4 4 2 7" xfId="8060"/>
    <cellStyle name="Normal 3 2 2 4 4 2 8" xfId="10593"/>
    <cellStyle name="Normal 3 2 2 4 4 2 9" xfId="13125"/>
    <cellStyle name="Normal 3 2 2 4 4 3" xfId="993"/>
    <cellStyle name="Normal 3 2 2 4 4 3 2" xfId="3751"/>
    <cellStyle name="Normal 3 2 2 4 4 3 3" xfId="5874"/>
    <cellStyle name="Normal 3 2 2 4 4 3 4" xfId="8406"/>
    <cellStyle name="Normal 3 2 2 4 4 3 5" xfId="10939"/>
    <cellStyle name="Normal 3 2 2 4 4 3 6" xfId="13471"/>
    <cellStyle name="Normal 3 2 2 4 4 3 7" xfId="16003"/>
    <cellStyle name="Normal 3 2 2 4 4 4" xfId="1528"/>
    <cellStyle name="Normal 3 2 2 4 4 4 2" xfId="4548"/>
    <cellStyle name="Normal 3 2 2 4 4 4 3" xfId="6672"/>
    <cellStyle name="Normal 3 2 2 4 4 4 4" xfId="8940"/>
    <cellStyle name="Normal 3 2 2 4 4 4 5" xfId="11473"/>
    <cellStyle name="Normal 3 2 2 4 4 4 6" xfId="14005"/>
    <cellStyle name="Normal 3 2 2 4 4 4 7" xfId="16537"/>
    <cellStyle name="Normal 3 2 2 4 4 5" xfId="2195"/>
    <cellStyle name="Normal 3 2 2 4 4 5 2" xfId="7062"/>
    <cellStyle name="Normal 3 2 2 4 4 5 3" xfId="9606"/>
    <cellStyle name="Normal 3 2 2 4 4 5 4" xfId="12139"/>
    <cellStyle name="Normal 3 2 2 4 4 5 5" xfId="14671"/>
    <cellStyle name="Normal 3 2 2 4 4 5 6" xfId="17203"/>
    <cellStyle name="Normal 3 2 2 4 4 6" xfId="3073"/>
    <cellStyle name="Normal 3 2 2 4 4 7" xfId="5207"/>
    <cellStyle name="Normal 3 2 2 4 4 8" xfId="7739"/>
    <cellStyle name="Normal 3 2 2 4 4 9" xfId="10272"/>
    <cellStyle name="Normal 3 2 2 4 5" xfId="361"/>
    <cellStyle name="Normal 3 2 2 4 5 10" xfId="15389"/>
    <cellStyle name="Normal 3 2 2 4 5 11" xfId="17994"/>
    <cellStyle name="Normal 3 2 2 4 5 2" xfId="1046"/>
    <cellStyle name="Normal 3 2 2 4 5 2 2" xfId="3804"/>
    <cellStyle name="Normal 3 2 2 4 5 2 3" xfId="5927"/>
    <cellStyle name="Normal 3 2 2 4 5 2 4" xfId="8459"/>
    <cellStyle name="Normal 3 2 2 4 5 2 5" xfId="10992"/>
    <cellStyle name="Normal 3 2 2 4 5 2 6" xfId="13524"/>
    <cellStyle name="Normal 3 2 2 4 5 2 7" xfId="16056"/>
    <cellStyle name="Normal 3 2 2 4 5 3" xfId="1581"/>
    <cellStyle name="Normal 3 2 2 4 5 3 2" xfId="4601"/>
    <cellStyle name="Normal 3 2 2 4 5 3 3" xfId="6725"/>
    <cellStyle name="Normal 3 2 2 4 5 3 4" xfId="8993"/>
    <cellStyle name="Normal 3 2 2 4 5 3 5" xfId="11526"/>
    <cellStyle name="Normal 3 2 2 4 5 3 6" xfId="14058"/>
    <cellStyle name="Normal 3 2 2 4 5 3 7" xfId="16590"/>
    <cellStyle name="Normal 3 2 2 4 5 4" xfId="2248"/>
    <cellStyle name="Normal 3 2 2 4 5 4 2" xfId="7058"/>
    <cellStyle name="Normal 3 2 2 4 5 4 3" xfId="9659"/>
    <cellStyle name="Normal 3 2 2 4 5 4 4" xfId="12192"/>
    <cellStyle name="Normal 3 2 2 4 5 4 5" xfId="14724"/>
    <cellStyle name="Normal 3 2 2 4 5 4 6" xfId="17256"/>
    <cellStyle name="Normal 3 2 2 4 5 5" xfId="3127"/>
    <cellStyle name="Normal 3 2 2 4 5 6" xfId="5260"/>
    <cellStyle name="Normal 3 2 2 4 5 7" xfId="7792"/>
    <cellStyle name="Normal 3 2 2 4 5 8" xfId="10325"/>
    <cellStyle name="Normal 3 2 2 4 5 9" xfId="12857"/>
    <cellStyle name="Normal 3 2 2 4 6" xfId="414"/>
    <cellStyle name="Normal 3 2 2 4 6 10" xfId="15442"/>
    <cellStyle name="Normal 3 2 2 4 6 11" xfId="18047"/>
    <cellStyle name="Normal 3 2 2 4 6 2" xfId="1099"/>
    <cellStyle name="Normal 3 2 2 4 6 2 2" xfId="3857"/>
    <cellStyle name="Normal 3 2 2 4 6 2 3" xfId="5980"/>
    <cellStyle name="Normal 3 2 2 4 6 2 4" xfId="8512"/>
    <cellStyle name="Normal 3 2 2 4 6 2 5" xfId="11045"/>
    <cellStyle name="Normal 3 2 2 4 6 2 6" xfId="13577"/>
    <cellStyle name="Normal 3 2 2 4 6 2 7" xfId="16109"/>
    <cellStyle name="Normal 3 2 2 4 6 3" xfId="1634"/>
    <cellStyle name="Normal 3 2 2 4 6 3 2" xfId="4654"/>
    <cellStyle name="Normal 3 2 2 4 6 3 3" xfId="6778"/>
    <cellStyle name="Normal 3 2 2 4 6 3 4" xfId="9046"/>
    <cellStyle name="Normal 3 2 2 4 6 3 5" xfId="11579"/>
    <cellStyle name="Normal 3 2 2 4 6 3 6" xfId="14111"/>
    <cellStyle name="Normal 3 2 2 4 6 3 7" xfId="16643"/>
    <cellStyle name="Normal 3 2 2 4 6 4" xfId="2301"/>
    <cellStyle name="Normal 3 2 2 4 6 4 2" xfId="7176"/>
    <cellStyle name="Normal 3 2 2 4 6 4 3" xfId="9712"/>
    <cellStyle name="Normal 3 2 2 4 6 4 4" xfId="12245"/>
    <cellStyle name="Normal 3 2 2 4 6 4 5" xfId="14777"/>
    <cellStyle name="Normal 3 2 2 4 6 4 6" xfId="17309"/>
    <cellStyle name="Normal 3 2 2 4 6 5" xfId="3180"/>
    <cellStyle name="Normal 3 2 2 4 6 6" xfId="5313"/>
    <cellStyle name="Normal 3 2 2 4 6 7" xfId="7845"/>
    <cellStyle name="Normal 3 2 2 4 6 8" xfId="10378"/>
    <cellStyle name="Normal 3 2 2 4 6 9" xfId="12910"/>
    <cellStyle name="Normal 3 2 2 4 7" xfId="481"/>
    <cellStyle name="Normal 3 2 2 4 7 10" xfId="15497"/>
    <cellStyle name="Normal 3 2 2 4 7 11" xfId="18102"/>
    <cellStyle name="Normal 3 2 2 4 7 2" xfId="1154"/>
    <cellStyle name="Normal 3 2 2 4 7 2 2" xfId="3912"/>
    <cellStyle name="Normal 3 2 2 4 7 2 3" xfId="6035"/>
    <cellStyle name="Normal 3 2 2 4 7 2 4" xfId="8567"/>
    <cellStyle name="Normal 3 2 2 4 7 2 5" xfId="11100"/>
    <cellStyle name="Normal 3 2 2 4 7 2 6" xfId="13632"/>
    <cellStyle name="Normal 3 2 2 4 7 2 7" xfId="16164"/>
    <cellStyle name="Normal 3 2 2 4 7 3" xfId="1689"/>
    <cellStyle name="Normal 3 2 2 4 7 3 2" xfId="4709"/>
    <cellStyle name="Normal 3 2 2 4 7 3 3" xfId="6833"/>
    <cellStyle name="Normal 3 2 2 4 7 3 4" xfId="9101"/>
    <cellStyle name="Normal 3 2 2 4 7 3 5" xfId="11634"/>
    <cellStyle name="Normal 3 2 2 4 7 3 6" xfId="14166"/>
    <cellStyle name="Normal 3 2 2 4 7 3 7" xfId="16698"/>
    <cellStyle name="Normal 3 2 2 4 7 4" xfId="2356"/>
    <cellStyle name="Normal 3 2 2 4 7 4 2" xfId="7246"/>
    <cellStyle name="Normal 3 2 2 4 7 4 3" xfId="9767"/>
    <cellStyle name="Normal 3 2 2 4 7 4 4" xfId="12300"/>
    <cellStyle name="Normal 3 2 2 4 7 4 5" xfId="14832"/>
    <cellStyle name="Normal 3 2 2 4 7 4 6" xfId="17364"/>
    <cellStyle name="Normal 3 2 2 4 7 5" xfId="3244"/>
    <cellStyle name="Normal 3 2 2 4 7 6" xfId="5369"/>
    <cellStyle name="Normal 3 2 2 4 7 7" xfId="7900"/>
    <cellStyle name="Normal 3 2 2 4 7 8" xfId="10433"/>
    <cellStyle name="Normal 3 2 2 4 7 9" xfId="12965"/>
    <cellStyle name="Normal 3 2 2 4 8" xfId="715"/>
    <cellStyle name="Normal 3 2 2 4 8 2" xfId="1919"/>
    <cellStyle name="Normal 3 2 2 4 8 2 2" xfId="4141"/>
    <cellStyle name="Normal 3 2 2 4 8 2 3" xfId="6264"/>
    <cellStyle name="Normal 3 2 2 4 8 2 4" xfId="9330"/>
    <cellStyle name="Normal 3 2 2 4 8 2 5" xfId="11863"/>
    <cellStyle name="Normal 3 2 2 4 8 2 6" xfId="14395"/>
    <cellStyle name="Normal 3 2 2 4 8 2 7" xfId="16927"/>
    <cellStyle name="Normal 3 2 2 4 8 3" xfId="2588"/>
    <cellStyle name="Normal 3 2 2 4 8 3 2" xfId="7463"/>
    <cellStyle name="Normal 3 2 2 4 8 3 3" xfId="9996"/>
    <cellStyle name="Normal 3 2 2 4 8 3 4" xfId="12529"/>
    <cellStyle name="Normal 3 2 2 4 8 3 5" xfId="15061"/>
    <cellStyle name="Normal 3 2 2 4 8 3 6" xfId="17593"/>
    <cellStyle name="Normal 3 2 2 4 8 4" xfId="3476"/>
    <cellStyle name="Normal 3 2 2 4 8 5" xfId="5599"/>
    <cellStyle name="Normal 3 2 2 4 8 6" xfId="8129"/>
    <cellStyle name="Normal 3 2 2 4 8 7" xfId="10662"/>
    <cellStyle name="Normal 3 2 2 4 8 8" xfId="13194"/>
    <cellStyle name="Normal 3 2 2 4 8 9" xfId="15726"/>
    <cellStyle name="Normal 3 2 2 4 9" xfId="833"/>
    <cellStyle name="Normal 3 2 2 4 9 2" xfId="2961"/>
    <cellStyle name="Normal 3 2 2 4 9 3" xfId="5095"/>
    <cellStyle name="Normal 3 2 2 4 9 4" xfId="8246"/>
    <cellStyle name="Normal 3 2 2 4 9 5" xfId="10779"/>
    <cellStyle name="Normal 3 2 2 4 9 6" xfId="13311"/>
    <cellStyle name="Normal 3 2 2 4 9 7" xfId="15843"/>
    <cellStyle name="Normal 3 2 2 5" xfId="71"/>
    <cellStyle name="Normal 3 2 2 5 10" xfId="1352"/>
    <cellStyle name="Normal 3 2 2 5 10 2" xfId="3575"/>
    <cellStyle name="Normal 3 2 2 5 10 3" xfId="5698"/>
    <cellStyle name="Normal 3 2 2 5 10 4" xfId="8764"/>
    <cellStyle name="Normal 3 2 2 5 10 5" xfId="11297"/>
    <cellStyle name="Normal 3 2 2 5 10 6" xfId="13829"/>
    <cellStyle name="Normal 3 2 2 5 10 7" xfId="16361"/>
    <cellStyle name="Normal 3 2 2 5 11" xfId="2019"/>
    <cellStyle name="Normal 3 2 2 5 11 2" xfId="4256"/>
    <cellStyle name="Normal 3 2 2 5 11 3" xfId="6379"/>
    <cellStyle name="Normal 3 2 2 5 11 4" xfId="9430"/>
    <cellStyle name="Normal 3 2 2 5 11 5" xfId="11963"/>
    <cellStyle name="Normal 3 2 2 5 11 6" xfId="14495"/>
    <cellStyle name="Normal 3 2 2 5 11 7" xfId="17027"/>
    <cellStyle name="Normal 3 2 2 5 12" xfId="4372"/>
    <cellStyle name="Normal 3 2 2 5 12 2" xfId="6496"/>
    <cellStyle name="Normal 3 2 2 5 13" xfId="2703"/>
    <cellStyle name="Normal 3 2 2 5 14" xfId="130"/>
    <cellStyle name="Normal 3 2 2 5 15" xfId="4944"/>
    <cellStyle name="Normal 3 2 2 5 16" xfId="7563"/>
    <cellStyle name="Normal 3 2 2 5 17" xfId="10096"/>
    <cellStyle name="Normal 3 2 2 5 18" xfId="12628"/>
    <cellStyle name="Normal 3 2 2 5 19" xfId="15160"/>
    <cellStyle name="Normal 3 2 2 5 2" xfId="184"/>
    <cellStyle name="Normal 3 2 2 5 2 10" xfId="10149"/>
    <cellStyle name="Normal 3 2 2 5 2 11" xfId="12681"/>
    <cellStyle name="Normal 3 2 2 5 2 12" xfId="15213"/>
    <cellStyle name="Normal 3 2 2 5 2 13" xfId="17818"/>
    <cellStyle name="Normal 3 2 2 5 2 2" xfId="519"/>
    <cellStyle name="Normal 3 2 2 5 2 2 10" xfId="15534"/>
    <cellStyle name="Normal 3 2 2 5 2 2 11" xfId="18139"/>
    <cellStyle name="Normal 3 2 2 5 2 2 2" xfId="1191"/>
    <cellStyle name="Normal 3 2 2 5 2 2 2 2" xfId="3949"/>
    <cellStyle name="Normal 3 2 2 5 2 2 2 3" xfId="6072"/>
    <cellStyle name="Normal 3 2 2 5 2 2 2 4" xfId="8604"/>
    <cellStyle name="Normal 3 2 2 5 2 2 2 5" xfId="11137"/>
    <cellStyle name="Normal 3 2 2 5 2 2 2 6" xfId="13669"/>
    <cellStyle name="Normal 3 2 2 5 2 2 2 7" xfId="16201"/>
    <cellStyle name="Normal 3 2 2 5 2 2 3" xfId="1726"/>
    <cellStyle name="Normal 3 2 2 5 2 2 3 2" xfId="4746"/>
    <cellStyle name="Normal 3 2 2 5 2 2 3 3" xfId="6870"/>
    <cellStyle name="Normal 3 2 2 5 2 2 3 4" xfId="9138"/>
    <cellStyle name="Normal 3 2 2 5 2 2 3 5" xfId="11671"/>
    <cellStyle name="Normal 3 2 2 5 2 2 3 6" xfId="14203"/>
    <cellStyle name="Normal 3 2 2 5 2 2 3 7" xfId="16735"/>
    <cellStyle name="Normal 3 2 2 5 2 2 4" xfId="2393"/>
    <cellStyle name="Normal 3 2 2 5 2 2 4 2" xfId="7271"/>
    <cellStyle name="Normal 3 2 2 5 2 2 4 3" xfId="9804"/>
    <cellStyle name="Normal 3 2 2 5 2 2 4 4" xfId="12337"/>
    <cellStyle name="Normal 3 2 2 5 2 2 4 5" xfId="14869"/>
    <cellStyle name="Normal 3 2 2 5 2 2 4 6" xfId="17401"/>
    <cellStyle name="Normal 3 2 2 5 2 2 5" xfId="3282"/>
    <cellStyle name="Normal 3 2 2 5 2 2 6" xfId="5407"/>
    <cellStyle name="Normal 3 2 2 5 2 2 7" xfId="7937"/>
    <cellStyle name="Normal 3 2 2 5 2 2 8" xfId="10470"/>
    <cellStyle name="Normal 3 2 2 5 2 2 9" xfId="13002"/>
    <cellStyle name="Normal 3 2 2 5 2 3" xfId="772"/>
    <cellStyle name="Normal 3 2 2 5 2 3 2" xfId="1976"/>
    <cellStyle name="Normal 3 2 2 5 2 3 2 2" xfId="4198"/>
    <cellStyle name="Normal 3 2 2 5 2 3 2 3" xfId="6321"/>
    <cellStyle name="Normal 3 2 2 5 2 3 2 4" xfId="9387"/>
    <cellStyle name="Normal 3 2 2 5 2 3 2 5" xfId="11920"/>
    <cellStyle name="Normal 3 2 2 5 2 3 2 6" xfId="14452"/>
    <cellStyle name="Normal 3 2 2 5 2 3 2 7" xfId="16984"/>
    <cellStyle name="Normal 3 2 2 5 2 3 3" xfId="2645"/>
    <cellStyle name="Normal 3 2 2 5 2 3 3 2" xfId="7520"/>
    <cellStyle name="Normal 3 2 2 5 2 3 3 3" xfId="10053"/>
    <cellStyle name="Normal 3 2 2 5 2 3 3 4" xfId="12586"/>
    <cellStyle name="Normal 3 2 2 5 2 3 3 5" xfId="15118"/>
    <cellStyle name="Normal 3 2 2 5 2 3 3 6" xfId="17650"/>
    <cellStyle name="Normal 3 2 2 5 2 3 4" xfId="3533"/>
    <cellStyle name="Normal 3 2 2 5 2 3 5" xfId="5656"/>
    <cellStyle name="Normal 3 2 2 5 2 3 6" xfId="8186"/>
    <cellStyle name="Normal 3 2 2 5 2 3 7" xfId="10719"/>
    <cellStyle name="Normal 3 2 2 5 2 3 8" xfId="13251"/>
    <cellStyle name="Normal 3 2 2 5 2 3 9" xfId="15783"/>
    <cellStyle name="Normal 3 2 2 5 2 4" xfId="870"/>
    <cellStyle name="Normal 3 2 2 5 2 4 2" xfId="3628"/>
    <cellStyle name="Normal 3 2 2 5 2 4 3" xfId="5751"/>
    <cellStyle name="Normal 3 2 2 5 2 4 4" xfId="8283"/>
    <cellStyle name="Normal 3 2 2 5 2 4 5" xfId="10816"/>
    <cellStyle name="Normal 3 2 2 5 2 4 6" xfId="13348"/>
    <cellStyle name="Normal 3 2 2 5 2 4 7" xfId="15880"/>
    <cellStyle name="Normal 3 2 2 5 2 5" xfId="1405"/>
    <cellStyle name="Normal 3 2 2 5 2 5 2" xfId="4329"/>
    <cellStyle name="Normal 3 2 2 5 2 5 3" xfId="6452"/>
    <cellStyle name="Normal 3 2 2 5 2 5 4" xfId="8817"/>
    <cellStyle name="Normal 3 2 2 5 2 5 5" xfId="11350"/>
    <cellStyle name="Normal 3 2 2 5 2 5 6" xfId="13882"/>
    <cellStyle name="Normal 3 2 2 5 2 5 7" xfId="16414"/>
    <cellStyle name="Normal 3 2 2 5 2 6" xfId="2072"/>
    <cellStyle name="Normal 3 2 2 5 2 6 2" xfId="4425"/>
    <cellStyle name="Normal 3 2 2 5 2 6 3" xfId="6549"/>
    <cellStyle name="Normal 3 2 2 5 2 6 4" xfId="9483"/>
    <cellStyle name="Normal 3 2 2 5 2 6 5" xfId="12016"/>
    <cellStyle name="Normal 3 2 2 5 2 6 6" xfId="14548"/>
    <cellStyle name="Normal 3 2 2 5 2 6 7" xfId="17080"/>
    <cellStyle name="Normal 3 2 2 5 2 7" xfId="2966"/>
    <cellStyle name="Normal 3 2 2 5 2 8" xfId="5100"/>
    <cellStyle name="Normal 3 2 2 5 2 9" xfId="7616"/>
    <cellStyle name="Normal 3 2 2 5 20" xfId="17710"/>
    <cellStyle name="Normal 3 2 2 5 21" xfId="17765"/>
    <cellStyle name="Normal 3 2 2 5 3" xfId="238"/>
    <cellStyle name="Normal 3 2 2 5 3 10" xfId="12735"/>
    <cellStyle name="Normal 3 2 2 5 3 11" xfId="15267"/>
    <cellStyle name="Normal 3 2 2 5 3 12" xfId="17872"/>
    <cellStyle name="Normal 3 2 2 5 3 2" xfId="573"/>
    <cellStyle name="Normal 3 2 2 5 3 2 10" xfId="15588"/>
    <cellStyle name="Normal 3 2 2 5 3 2 11" xfId="18193"/>
    <cellStyle name="Normal 3 2 2 5 3 2 2" xfId="1245"/>
    <cellStyle name="Normal 3 2 2 5 3 2 2 2" xfId="4003"/>
    <cellStyle name="Normal 3 2 2 5 3 2 2 3" xfId="6126"/>
    <cellStyle name="Normal 3 2 2 5 3 2 2 4" xfId="8658"/>
    <cellStyle name="Normal 3 2 2 5 3 2 2 5" xfId="11191"/>
    <cellStyle name="Normal 3 2 2 5 3 2 2 6" xfId="13723"/>
    <cellStyle name="Normal 3 2 2 5 3 2 2 7" xfId="16255"/>
    <cellStyle name="Normal 3 2 2 5 3 2 3" xfId="1780"/>
    <cellStyle name="Normal 3 2 2 5 3 2 3 2" xfId="4800"/>
    <cellStyle name="Normal 3 2 2 5 3 2 3 3" xfId="6924"/>
    <cellStyle name="Normal 3 2 2 5 3 2 3 4" xfId="9192"/>
    <cellStyle name="Normal 3 2 2 5 3 2 3 5" xfId="11725"/>
    <cellStyle name="Normal 3 2 2 5 3 2 3 6" xfId="14257"/>
    <cellStyle name="Normal 3 2 2 5 3 2 3 7" xfId="16789"/>
    <cellStyle name="Normal 3 2 2 5 3 2 4" xfId="2447"/>
    <cellStyle name="Normal 3 2 2 5 3 2 4 2" xfId="7325"/>
    <cellStyle name="Normal 3 2 2 5 3 2 4 3" xfId="9858"/>
    <cellStyle name="Normal 3 2 2 5 3 2 4 4" xfId="12391"/>
    <cellStyle name="Normal 3 2 2 5 3 2 4 5" xfId="14923"/>
    <cellStyle name="Normal 3 2 2 5 3 2 4 6" xfId="17455"/>
    <cellStyle name="Normal 3 2 2 5 3 2 5" xfId="3336"/>
    <cellStyle name="Normal 3 2 2 5 3 2 6" xfId="5461"/>
    <cellStyle name="Normal 3 2 2 5 3 2 7" xfId="7991"/>
    <cellStyle name="Normal 3 2 2 5 3 2 8" xfId="10524"/>
    <cellStyle name="Normal 3 2 2 5 3 2 9" xfId="13056"/>
    <cellStyle name="Normal 3 2 2 5 3 3" xfId="924"/>
    <cellStyle name="Normal 3 2 2 5 3 3 2" xfId="3682"/>
    <cellStyle name="Normal 3 2 2 5 3 3 3" xfId="5805"/>
    <cellStyle name="Normal 3 2 2 5 3 3 4" xfId="8337"/>
    <cellStyle name="Normal 3 2 2 5 3 3 5" xfId="10870"/>
    <cellStyle name="Normal 3 2 2 5 3 3 6" xfId="13402"/>
    <cellStyle name="Normal 3 2 2 5 3 3 7" xfId="15934"/>
    <cellStyle name="Normal 3 2 2 5 3 4" xfId="1459"/>
    <cellStyle name="Normal 3 2 2 5 3 4 2" xfId="4479"/>
    <cellStyle name="Normal 3 2 2 5 3 4 3" xfId="6603"/>
    <cellStyle name="Normal 3 2 2 5 3 4 4" xfId="8871"/>
    <cellStyle name="Normal 3 2 2 5 3 4 5" xfId="11404"/>
    <cellStyle name="Normal 3 2 2 5 3 4 6" xfId="13936"/>
    <cellStyle name="Normal 3 2 2 5 3 4 7" xfId="16468"/>
    <cellStyle name="Normal 3 2 2 5 3 5" xfId="2126"/>
    <cellStyle name="Normal 3 2 2 5 3 5 2" xfId="7231"/>
    <cellStyle name="Normal 3 2 2 5 3 5 3" xfId="9537"/>
    <cellStyle name="Normal 3 2 2 5 3 5 4" xfId="12070"/>
    <cellStyle name="Normal 3 2 2 5 3 5 5" xfId="14602"/>
    <cellStyle name="Normal 3 2 2 5 3 5 6" xfId="17134"/>
    <cellStyle name="Normal 3 2 2 5 3 6" xfId="3004"/>
    <cellStyle name="Normal 3 2 2 5 3 7" xfId="5138"/>
    <cellStyle name="Normal 3 2 2 5 3 8" xfId="7670"/>
    <cellStyle name="Normal 3 2 2 5 3 9" xfId="10203"/>
    <cellStyle name="Normal 3 2 2 5 4" xfId="291"/>
    <cellStyle name="Normal 3 2 2 5 4 10" xfId="12788"/>
    <cellStyle name="Normal 3 2 2 5 4 11" xfId="15320"/>
    <cellStyle name="Normal 3 2 2 5 4 12" xfId="17925"/>
    <cellStyle name="Normal 3 2 2 5 4 2" xfId="626"/>
    <cellStyle name="Normal 3 2 2 5 4 2 10" xfId="15641"/>
    <cellStyle name="Normal 3 2 2 5 4 2 11" xfId="18246"/>
    <cellStyle name="Normal 3 2 2 5 4 2 2" xfId="1298"/>
    <cellStyle name="Normal 3 2 2 5 4 2 2 2" xfId="4056"/>
    <cellStyle name="Normal 3 2 2 5 4 2 2 3" xfId="6179"/>
    <cellStyle name="Normal 3 2 2 5 4 2 2 4" xfId="8711"/>
    <cellStyle name="Normal 3 2 2 5 4 2 2 5" xfId="11244"/>
    <cellStyle name="Normal 3 2 2 5 4 2 2 6" xfId="13776"/>
    <cellStyle name="Normal 3 2 2 5 4 2 2 7" xfId="16308"/>
    <cellStyle name="Normal 3 2 2 5 4 2 3" xfId="1833"/>
    <cellStyle name="Normal 3 2 2 5 4 2 3 2" xfId="4853"/>
    <cellStyle name="Normal 3 2 2 5 4 2 3 3" xfId="6977"/>
    <cellStyle name="Normal 3 2 2 5 4 2 3 4" xfId="9245"/>
    <cellStyle name="Normal 3 2 2 5 4 2 3 5" xfId="11778"/>
    <cellStyle name="Normal 3 2 2 5 4 2 3 6" xfId="14310"/>
    <cellStyle name="Normal 3 2 2 5 4 2 3 7" xfId="16842"/>
    <cellStyle name="Normal 3 2 2 5 4 2 4" xfId="2500"/>
    <cellStyle name="Normal 3 2 2 5 4 2 4 2" xfId="7378"/>
    <cellStyle name="Normal 3 2 2 5 4 2 4 3" xfId="9911"/>
    <cellStyle name="Normal 3 2 2 5 4 2 4 4" xfId="12444"/>
    <cellStyle name="Normal 3 2 2 5 4 2 4 5" xfId="14976"/>
    <cellStyle name="Normal 3 2 2 5 4 2 4 6" xfId="17508"/>
    <cellStyle name="Normal 3 2 2 5 4 2 5" xfId="3389"/>
    <cellStyle name="Normal 3 2 2 5 4 2 6" xfId="5514"/>
    <cellStyle name="Normal 3 2 2 5 4 2 7" xfId="8044"/>
    <cellStyle name="Normal 3 2 2 5 4 2 8" xfId="10577"/>
    <cellStyle name="Normal 3 2 2 5 4 2 9" xfId="13109"/>
    <cellStyle name="Normal 3 2 2 5 4 3" xfId="977"/>
    <cellStyle name="Normal 3 2 2 5 4 3 2" xfId="3735"/>
    <cellStyle name="Normal 3 2 2 5 4 3 3" xfId="5858"/>
    <cellStyle name="Normal 3 2 2 5 4 3 4" xfId="8390"/>
    <cellStyle name="Normal 3 2 2 5 4 3 5" xfId="10923"/>
    <cellStyle name="Normal 3 2 2 5 4 3 6" xfId="13455"/>
    <cellStyle name="Normal 3 2 2 5 4 3 7" xfId="15987"/>
    <cellStyle name="Normal 3 2 2 5 4 4" xfId="1512"/>
    <cellStyle name="Normal 3 2 2 5 4 4 2" xfId="4532"/>
    <cellStyle name="Normal 3 2 2 5 4 4 3" xfId="6656"/>
    <cellStyle name="Normal 3 2 2 5 4 4 4" xfId="8924"/>
    <cellStyle name="Normal 3 2 2 5 4 4 5" xfId="11457"/>
    <cellStyle name="Normal 3 2 2 5 4 4 6" xfId="13989"/>
    <cellStyle name="Normal 3 2 2 5 4 4 7" xfId="16521"/>
    <cellStyle name="Normal 3 2 2 5 4 5" xfId="2179"/>
    <cellStyle name="Normal 3 2 2 5 4 5 2" xfId="4993"/>
    <cellStyle name="Normal 3 2 2 5 4 5 3" xfId="9590"/>
    <cellStyle name="Normal 3 2 2 5 4 5 4" xfId="12123"/>
    <cellStyle name="Normal 3 2 2 5 4 5 5" xfId="14655"/>
    <cellStyle name="Normal 3 2 2 5 4 5 6" xfId="17187"/>
    <cellStyle name="Normal 3 2 2 5 4 6" xfId="3057"/>
    <cellStyle name="Normal 3 2 2 5 4 7" xfId="5191"/>
    <cellStyle name="Normal 3 2 2 5 4 8" xfId="7723"/>
    <cellStyle name="Normal 3 2 2 5 4 9" xfId="10256"/>
    <cellStyle name="Normal 3 2 2 5 5" xfId="345"/>
    <cellStyle name="Normal 3 2 2 5 5 10" xfId="15373"/>
    <cellStyle name="Normal 3 2 2 5 5 11" xfId="17978"/>
    <cellStyle name="Normal 3 2 2 5 5 2" xfId="1030"/>
    <cellStyle name="Normal 3 2 2 5 5 2 2" xfId="3788"/>
    <cellStyle name="Normal 3 2 2 5 5 2 3" xfId="5911"/>
    <cellStyle name="Normal 3 2 2 5 5 2 4" xfId="8443"/>
    <cellStyle name="Normal 3 2 2 5 5 2 5" xfId="10976"/>
    <cellStyle name="Normal 3 2 2 5 5 2 6" xfId="13508"/>
    <cellStyle name="Normal 3 2 2 5 5 2 7" xfId="16040"/>
    <cellStyle name="Normal 3 2 2 5 5 3" xfId="1565"/>
    <cellStyle name="Normal 3 2 2 5 5 3 2" xfId="4585"/>
    <cellStyle name="Normal 3 2 2 5 5 3 3" xfId="6709"/>
    <cellStyle name="Normal 3 2 2 5 5 3 4" xfId="8977"/>
    <cellStyle name="Normal 3 2 2 5 5 3 5" xfId="11510"/>
    <cellStyle name="Normal 3 2 2 5 5 3 6" xfId="14042"/>
    <cellStyle name="Normal 3 2 2 5 5 3 7" xfId="16574"/>
    <cellStyle name="Normal 3 2 2 5 5 4" xfId="2232"/>
    <cellStyle name="Normal 3 2 2 5 5 4 2" xfId="5007"/>
    <cellStyle name="Normal 3 2 2 5 5 4 3" xfId="9643"/>
    <cellStyle name="Normal 3 2 2 5 5 4 4" xfId="12176"/>
    <cellStyle name="Normal 3 2 2 5 5 4 5" xfId="14708"/>
    <cellStyle name="Normal 3 2 2 5 5 4 6" xfId="17240"/>
    <cellStyle name="Normal 3 2 2 5 5 5" xfId="3111"/>
    <cellStyle name="Normal 3 2 2 5 5 6" xfId="5244"/>
    <cellStyle name="Normal 3 2 2 5 5 7" xfId="7776"/>
    <cellStyle name="Normal 3 2 2 5 5 8" xfId="10309"/>
    <cellStyle name="Normal 3 2 2 5 5 9" xfId="12841"/>
    <cellStyle name="Normal 3 2 2 5 6" xfId="398"/>
    <cellStyle name="Normal 3 2 2 5 6 10" xfId="15426"/>
    <cellStyle name="Normal 3 2 2 5 6 11" xfId="18031"/>
    <cellStyle name="Normal 3 2 2 5 6 2" xfId="1083"/>
    <cellStyle name="Normal 3 2 2 5 6 2 2" xfId="3841"/>
    <cellStyle name="Normal 3 2 2 5 6 2 3" xfId="5964"/>
    <cellStyle name="Normal 3 2 2 5 6 2 4" xfId="8496"/>
    <cellStyle name="Normal 3 2 2 5 6 2 5" xfId="11029"/>
    <cellStyle name="Normal 3 2 2 5 6 2 6" xfId="13561"/>
    <cellStyle name="Normal 3 2 2 5 6 2 7" xfId="16093"/>
    <cellStyle name="Normal 3 2 2 5 6 3" xfId="1618"/>
    <cellStyle name="Normal 3 2 2 5 6 3 2" xfId="4638"/>
    <cellStyle name="Normal 3 2 2 5 6 3 3" xfId="6762"/>
    <cellStyle name="Normal 3 2 2 5 6 3 4" xfId="9030"/>
    <cellStyle name="Normal 3 2 2 5 6 3 5" xfId="11563"/>
    <cellStyle name="Normal 3 2 2 5 6 3 6" xfId="14095"/>
    <cellStyle name="Normal 3 2 2 5 6 3 7" xfId="16627"/>
    <cellStyle name="Normal 3 2 2 5 6 4" xfId="2285"/>
    <cellStyle name="Normal 3 2 2 5 6 4 2" xfId="7030"/>
    <cellStyle name="Normal 3 2 2 5 6 4 3" xfId="9696"/>
    <cellStyle name="Normal 3 2 2 5 6 4 4" xfId="12229"/>
    <cellStyle name="Normal 3 2 2 5 6 4 5" xfId="14761"/>
    <cellStyle name="Normal 3 2 2 5 6 4 6" xfId="17293"/>
    <cellStyle name="Normal 3 2 2 5 6 5" xfId="3164"/>
    <cellStyle name="Normal 3 2 2 5 6 6" xfId="5297"/>
    <cellStyle name="Normal 3 2 2 5 6 7" xfId="7829"/>
    <cellStyle name="Normal 3 2 2 5 6 8" xfId="10362"/>
    <cellStyle name="Normal 3 2 2 5 6 9" xfId="12894"/>
    <cellStyle name="Normal 3 2 2 5 7" xfId="465"/>
    <cellStyle name="Normal 3 2 2 5 7 10" xfId="15481"/>
    <cellStyle name="Normal 3 2 2 5 7 11" xfId="18086"/>
    <cellStyle name="Normal 3 2 2 5 7 2" xfId="1138"/>
    <cellStyle name="Normal 3 2 2 5 7 2 2" xfId="3896"/>
    <cellStyle name="Normal 3 2 2 5 7 2 3" xfId="6019"/>
    <cellStyle name="Normal 3 2 2 5 7 2 4" xfId="8551"/>
    <cellStyle name="Normal 3 2 2 5 7 2 5" xfId="11084"/>
    <cellStyle name="Normal 3 2 2 5 7 2 6" xfId="13616"/>
    <cellStyle name="Normal 3 2 2 5 7 2 7" xfId="16148"/>
    <cellStyle name="Normal 3 2 2 5 7 3" xfId="1673"/>
    <cellStyle name="Normal 3 2 2 5 7 3 2" xfId="4693"/>
    <cellStyle name="Normal 3 2 2 5 7 3 3" xfId="6817"/>
    <cellStyle name="Normal 3 2 2 5 7 3 4" xfId="9085"/>
    <cellStyle name="Normal 3 2 2 5 7 3 5" xfId="11618"/>
    <cellStyle name="Normal 3 2 2 5 7 3 6" xfId="14150"/>
    <cellStyle name="Normal 3 2 2 5 7 3 7" xfId="16682"/>
    <cellStyle name="Normal 3 2 2 5 7 4" xfId="2340"/>
    <cellStyle name="Normal 3 2 2 5 7 4 2" xfId="7159"/>
    <cellStyle name="Normal 3 2 2 5 7 4 3" xfId="9751"/>
    <cellStyle name="Normal 3 2 2 5 7 4 4" xfId="12284"/>
    <cellStyle name="Normal 3 2 2 5 7 4 5" xfId="14816"/>
    <cellStyle name="Normal 3 2 2 5 7 4 6" xfId="17348"/>
    <cellStyle name="Normal 3 2 2 5 7 5" xfId="3228"/>
    <cellStyle name="Normal 3 2 2 5 7 6" xfId="5353"/>
    <cellStyle name="Normal 3 2 2 5 7 7" xfId="7884"/>
    <cellStyle name="Normal 3 2 2 5 7 8" xfId="10417"/>
    <cellStyle name="Normal 3 2 2 5 7 9" xfId="12949"/>
    <cellStyle name="Normal 3 2 2 5 8" xfId="699"/>
    <cellStyle name="Normal 3 2 2 5 8 2" xfId="1903"/>
    <cellStyle name="Normal 3 2 2 5 8 2 2" xfId="4125"/>
    <cellStyle name="Normal 3 2 2 5 8 2 3" xfId="6248"/>
    <cellStyle name="Normal 3 2 2 5 8 2 4" xfId="9314"/>
    <cellStyle name="Normal 3 2 2 5 8 2 5" xfId="11847"/>
    <cellStyle name="Normal 3 2 2 5 8 2 6" xfId="14379"/>
    <cellStyle name="Normal 3 2 2 5 8 2 7" xfId="16911"/>
    <cellStyle name="Normal 3 2 2 5 8 3" xfId="2572"/>
    <cellStyle name="Normal 3 2 2 5 8 3 2" xfId="7447"/>
    <cellStyle name="Normal 3 2 2 5 8 3 3" xfId="9980"/>
    <cellStyle name="Normal 3 2 2 5 8 3 4" xfId="12513"/>
    <cellStyle name="Normal 3 2 2 5 8 3 5" xfId="15045"/>
    <cellStyle name="Normal 3 2 2 5 8 3 6" xfId="17577"/>
    <cellStyle name="Normal 3 2 2 5 8 4" xfId="3460"/>
    <cellStyle name="Normal 3 2 2 5 8 5" xfId="5583"/>
    <cellStyle name="Normal 3 2 2 5 8 6" xfId="8113"/>
    <cellStyle name="Normal 3 2 2 5 8 7" xfId="10646"/>
    <cellStyle name="Normal 3 2 2 5 8 8" xfId="13178"/>
    <cellStyle name="Normal 3 2 2 5 8 9" xfId="15710"/>
    <cellStyle name="Normal 3 2 2 5 9" xfId="817"/>
    <cellStyle name="Normal 3 2 2 5 9 2" xfId="2907"/>
    <cellStyle name="Normal 3 2 2 5 9 3" xfId="5042"/>
    <cellStyle name="Normal 3 2 2 5 9 4" xfId="8230"/>
    <cellStyle name="Normal 3 2 2 5 9 5" xfId="10763"/>
    <cellStyle name="Normal 3 2 2 5 9 6" xfId="13295"/>
    <cellStyle name="Normal 3 2 2 5 9 7" xfId="15827"/>
    <cellStyle name="Normal 3 2 2 6" xfId="52"/>
    <cellStyle name="Normal 3 2 2 6 10" xfId="4925"/>
    <cellStyle name="Normal 3 2 2 6 11" xfId="7597"/>
    <cellStyle name="Normal 3 2 2 6 12" xfId="10130"/>
    <cellStyle name="Normal 3 2 2 6 13" xfId="12662"/>
    <cellStyle name="Normal 3 2 2 6 14" xfId="15194"/>
    <cellStyle name="Normal 3 2 2 6 15" xfId="17691"/>
    <cellStyle name="Normal 3 2 2 6 16" xfId="17799"/>
    <cellStyle name="Normal 3 2 2 6 2" xfId="500"/>
    <cellStyle name="Normal 3 2 2 6 2 10" xfId="12983"/>
    <cellStyle name="Normal 3 2 2 6 2 11" xfId="15515"/>
    <cellStyle name="Normal 3 2 2 6 2 12" xfId="18120"/>
    <cellStyle name="Normal 3 2 2 6 2 2" xfId="784"/>
    <cellStyle name="Normal 3 2 2 6 2 2 2" xfId="1988"/>
    <cellStyle name="Normal 3 2 2 6 2 2 2 2" xfId="4210"/>
    <cellStyle name="Normal 3 2 2 6 2 2 2 3" xfId="6333"/>
    <cellStyle name="Normal 3 2 2 6 2 2 2 4" xfId="9399"/>
    <cellStyle name="Normal 3 2 2 6 2 2 2 5" xfId="11932"/>
    <cellStyle name="Normal 3 2 2 6 2 2 2 6" xfId="14464"/>
    <cellStyle name="Normal 3 2 2 6 2 2 2 7" xfId="16996"/>
    <cellStyle name="Normal 3 2 2 6 2 2 3" xfId="2657"/>
    <cellStyle name="Normal 3 2 2 6 2 2 3 2" xfId="7532"/>
    <cellStyle name="Normal 3 2 2 6 2 2 3 3" xfId="10065"/>
    <cellStyle name="Normal 3 2 2 6 2 2 3 4" xfId="12598"/>
    <cellStyle name="Normal 3 2 2 6 2 2 3 5" xfId="15130"/>
    <cellStyle name="Normal 3 2 2 6 2 2 3 6" xfId="17662"/>
    <cellStyle name="Normal 3 2 2 6 2 2 4" xfId="3545"/>
    <cellStyle name="Normal 3 2 2 6 2 2 5" xfId="5668"/>
    <cellStyle name="Normal 3 2 2 6 2 2 6" xfId="8198"/>
    <cellStyle name="Normal 3 2 2 6 2 2 7" xfId="10731"/>
    <cellStyle name="Normal 3 2 2 6 2 2 8" xfId="13263"/>
    <cellStyle name="Normal 3 2 2 6 2 2 9" xfId="15795"/>
    <cellStyle name="Normal 3 2 2 6 2 3" xfId="1172"/>
    <cellStyle name="Normal 3 2 2 6 2 3 2" xfId="3930"/>
    <cellStyle name="Normal 3 2 2 6 2 3 3" xfId="6053"/>
    <cellStyle name="Normal 3 2 2 6 2 3 4" xfId="8585"/>
    <cellStyle name="Normal 3 2 2 6 2 3 5" xfId="11118"/>
    <cellStyle name="Normal 3 2 2 6 2 3 6" xfId="13650"/>
    <cellStyle name="Normal 3 2 2 6 2 3 7" xfId="16182"/>
    <cellStyle name="Normal 3 2 2 6 2 4" xfId="1707"/>
    <cellStyle name="Normal 3 2 2 6 2 4 2" xfId="4341"/>
    <cellStyle name="Normal 3 2 2 6 2 4 3" xfId="6464"/>
    <cellStyle name="Normal 3 2 2 6 2 4 4" xfId="9119"/>
    <cellStyle name="Normal 3 2 2 6 2 4 5" xfId="11652"/>
    <cellStyle name="Normal 3 2 2 6 2 4 6" xfId="14184"/>
    <cellStyle name="Normal 3 2 2 6 2 4 7" xfId="16716"/>
    <cellStyle name="Normal 3 2 2 6 2 5" xfId="2374"/>
    <cellStyle name="Normal 3 2 2 6 2 5 2" xfId="4727"/>
    <cellStyle name="Normal 3 2 2 6 2 5 3" xfId="6851"/>
    <cellStyle name="Normal 3 2 2 6 2 5 4" xfId="9785"/>
    <cellStyle name="Normal 3 2 2 6 2 5 5" xfId="12318"/>
    <cellStyle name="Normal 3 2 2 6 2 5 6" xfId="14850"/>
    <cellStyle name="Normal 3 2 2 6 2 5 7" xfId="17382"/>
    <cellStyle name="Normal 3 2 2 6 2 6" xfId="3263"/>
    <cellStyle name="Normal 3 2 2 6 2 7" xfId="5388"/>
    <cellStyle name="Normal 3 2 2 6 2 8" xfId="7918"/>
    <cellStyle name="Normal 3 2 2 6 2 9" xfId="10451"/>
    <cellStyle name="Normal 3 2 2 6 3" xfId="680"/>
    <cellStyle name="Normal 3 2 2 6 3 2" xfId="1884"/>
    <cellStyle name="Normal 3 2 2 6 3 2 2" xfId="4106"/>
    <cellStyle name="Normal 3 2 2 6 3 2 3" xfId="6229"/>
    <cellStyle name="Normal 3 2 2 6 3 2 4" xfId="9295"/>
    <cellStyle name="Normal 3 2 2 6 3 2 5" xfId="11828"/>
    <cellStyle name="Normal 3 2 2 6 3 2 6" xfId="14360"/>
    <cellStyle name="Normal 3 2 2 6 3 2 7" xfId="16892"/>
    <cellStyle name="Normal 3 2 2 6 3 3" xfId="2553"/>
    <cellStyle name="Normal 3 2 2 6 3 3 2" xfId="7428"/>
    <cellStyle name="Normal 3 2 2 6 3 3 3" xfId="9961"/>
    <cellStyle name="Normal 3 2 2 6 3 3 4" xfId="12494"/>
    <cellStyle name="Normal 3 2 2 6 3 3 5" xfId="15026"/>
    <cellStyle name="Normal 3 2 2 6 3 3 6" xfId="17558"/>
    <cellStyle name="Normal 3 2 2 6 3 4" xfId="3441"/>
    <cellStyle name="Normal 3 2 2 6 3 5" xfId="5564"/>
    <cellStyle name="Normal 3 2 2 6 3 6" xfId="8094"/>
    <cellStyle name="Normal 3 2 2 6 3 7" xfId="10627"/>
    <cellStyle name="Normal 3 2 2 6 3 8" xfId="13159"/>
    <cellStyle name="Normal 3 2 2 6 3 9" xfId="15691"/>
    <cellStyle name="Normal 3 2 2 6 4" xfId="851"/>
    <cellStyle name="Normal 3 2 2 6 4 2" xfId="2890"/>
    <cellStyle name="Normal 3 2 2 6 4 3" xfId="5028"/>
    <cellStyle name="Normal 3 2 2 6 4 4" xfId="8264"/>
    <cellStyle name="Normal 3 2 2 6 4 5" xfId="10797"/>
    <cellStyle name="Normal 3 2 2 6 4 6" xfId="13329"/>
    <cellStyle name="Normal 3 2 2 6 4 7" xfId="15861"/>
    <cellStyle name="Normal 3 2 2 6 5" xfId="1386"/>
    <cellStyle name="Normal 3 2 2 6 5 2" xfId="3609"/>
    <cellStyle name="Normal 3 2 2 6 5 3" xfId="5732"/>
    <cellStyle name="Normal 3 2 2 6 5 4" xfId="8798"/>
    <cellStyle name="Normal 3 2 2 6 5 5" xfId="11331"/>
    <cellStyle name="Normal 3 2 2 6 5 6" xfId="13863"/>
    <cellStyle name="Normal 3 2 2 6 5 7" xfId="16395"/>
    <cellStyle name="Normal 3 2 2 6 6" xfId="2053"/>
    <cellStyle name="Normal 3 2 2 6 6 2" xfId="4237"/>
    <cellStyle name="Normal 3 2 2 6 6 3" xfId="6360"/>
    <cellStyle name="Normal 3 2 2 6 6 4" xfId="9464"/>
    <cellStyle name="Normal 3 2 2 6 6 5" xfId="11997"/>
    <cellStyle name="Normal 3 2 2 6 6 6" xfId="14529"/>
    <cellStyle name="Normal 3 2 2 6 6 7" xfId="17061"/>
    <cellStyle name="Normal 3 2 2 6 7" xfId="4406"/>
    <cellStyle name="Normal 3 2 2 6 7 2" xfId="6530"/>
    <cellStyle name="Normal 3 2 2 6 8" xfId="2684"/>
    <cellStyle name="Normal 3 2 2 6 9" xfId="165"/>
    <cellStyle name="Normal 3 2 2 7" xfId="219"/>
    <cellStyle name="Normal 3 2 2 7 10" xfId="10184"/>
    <cellStyle name="Normal 3 2 2 7 11" xfId="12716"/>
    <cellStyle name="Normal 3 2 2 7 12" xfId="15248"/>
    <cellStyle name="Normal 3 2 2 7 13" xfId="17853"/>
    <cellStyle name="Normal 3 2 2 7 2" xfId="554"/>
    <cellStyle name="Normal 3 2 2 7 2 10" xfId="15569"/>
    <cellStyle name="Normal 3 2 2 7 2 11" xfId="18174"/>
    <cellStyle name="Normal 3 2 2 7 2 2" xfId="1226"/>
    <cellStyle name="Normal 3 2 2 7 2 2 2" xfId="3984"/>
    <cellStyle name="Normal 3 2 2 7 2 2 3" xfId="6107"/>
    <cellStyle name="Normal 3 2 2 7 2 2 4" xfId="8639"/>
    <cellStyle name="Normal 3 2 2 7 2 2 5" xfId="11172"/>
    <cellStyle name="Normal 3 2 2 7 2 2 6" xfId="13704"/>
    <cellStyle name="Normal 3 2 2 7 2 2 7" xfId="16236"/>
    <cellStyle name="Normal 3 2 2 7 2 3" xfId="1761"/>
    <cellStyle name="Normal 3 2 2 7 2 3 2" xfId="4781"/>
    <cellStyle name="Normal 3 2 2 7 2 3 3" xfId="6905"/>
    <cellStyle name="Normal 3 2 2 7 2 3 4" xfId="9173"/>
    <cellStyle name="Normal 3 2 2 7 2 3 5" xfId="11706"/>
    <cellStyle name="Normal 3 2 2 7 2 3 6" xfId="14238"/>
    <cellStyle name="Normal 3 2 2 7 2 3 7" xfId="16770"/>
    <cellStyle name="Normal 3 2 2 7 2 4" xfId="2428"/>
    <cellStyle name="Normal 3 2 2 7 2 4 2" xfId="7306"/>
    <cellStyle name="Normal 3 2 2 7 2 4 3" xfId="9839"/>
    <cellStyle name="Normal 3 2 2 7 2 4 4" xfId="12372"/>
    <cellStyle name="Normal 3 2 2 7 2 4 5" xfId="14904"/>
    <cellStyle name="Normal 3 2 2 7 2 4 6" xfId="17436"/>
    <cellStyle name="Normal 3 2 2 7 2 5" xfId="3317"/>
    <cellStyle name="Normal 3 2 2 7 2 6" xfId="5442"/>
    <cellStyle name="Normal 3 2 2 7 2 7" xfId="7972"/>
    <cellStyle name="Normal 3 2 2 7 2 8" xfId="10505"/>
    <cellStyle name="Normal 3 2 2 7 2 9" xfId="13037"/>
    <cellStyle name="Normal 3 2 2 7 3" xfId="736"/>
    <cellStyle name="Normal 3 2 2 7 3 2" xfId="1940"/>
    <cellStyle name="Normal 3 2 2 7 3 2 2" xfId="4162"/>
    <cellStyle name="Normal 3 2 2 7 3 2 3" xfId="6285"/>
    <cellStyle name="Normal 3 2 2 7 3 2 4" xfId="9351"/>
    <cellStyle name="Normal 3 2 2 7 3 2 5" xfId="11884"/>
    <cellStyle name="Normal 3 2 2 7 3 2 6" xfId="14416"/>
    <cellStyle name="Normal 3 2 2 7 3 2 7" xfId="16948"/>
    <cellStyle name="Normal 3 2 2 7 3 3" xfId="2609"/>
    <cellStyle name="Normal 3 2 2 7 3 3 2" xfId="7484"/>
    <cellStyle name="Normal 3 2 2 7 3 3 3" xfId="10017"/>
    <cellStyle name="Normal 3 2 2 7 3 3 4" xfId="12550"/>
    <cellStyle name="Normal 3 2 2 7 3 3 5" xfId="15082"/>
    <cellStyle name="Normal 3 2 2 7 3 3 6" xfId="17614"/>
    <cellStyle name="Normal 3 2 2 7 3 4" xfId="3497"/>
    <cellStyle name="Normal 3 2 2 7 3 5" xfId="5620"/>
    <cellStyle name="Normal 3 2 2 7 3 6" xfId="8150"/>
    <cellStyle name="Normal 3 2 2 7 3 7" xfId="10683"/>
    <cellStyle name="Normal 3 2 2 7 3 8" xfId="13215"/>
    <cellStyle name="Normal 3 2 2 7 3 9" xfId="15747"/>
    <cellStyle name="Normal 3 2 2 7 4" xfId="905"/>
    <cellStyle name="Normal 3 2 2 7 4 2" xfId="3663"/>
    <cellStyle name="Normal 3 2 2 7 4 3" xfId="5786"/>
    <cellStyle name="Normal 3 2 2 7 4 4" xfId="8318"/>
    <cellStyle name="Normal 3 2 2 7 4 5" xfId="10851"/>
    <cellStyle name="Normal 3 2 2 7 4 6" xfId="13383"/>
    <cellStyle name="Normal 3 2 2 7 4 7" xfId="15915"/>
    <cellStyle name="Normal 3 2 2 7 5" xfId="1440"/>
    <cellStyle name="Normal 3 2 2 7 5 2" xfId="4293"/>
    <cellStyle name="Normal 3 2 2 7 5 3" xfId="6416"/>
    <cellStyle name="Normal 3 2 2 7 5 4" xfId="8852"/>
    <cellStyle name="Normal 3 2 2 7 5 5" xfId="11385"/>
    <cellStyle name="Normal 3 2 2 7 5 6" xfId="13917"/>
    <cellStyle name="Normal 3 2 2 7 5 7" xfId="16449"/>
    <cellStyle name="Normal 3 2 2 7 6" xfId="2107"/>
    <cellStyle name="Normal 3 2 2 7 6 2" xfId="4460"/>
    <cellStyle name="Normal 3 2 2 7 6 3" xfId="6584"/>
    <cellStyle name="Normal 3 2 2 7 6 4" xfId="9518"/>
    <cellStyle name="Normal 3 2 2 7 6 5" xfId="12051"/>
    <cellStyle name="Normal 3 2 2 7 6 6" xfId="14583"/>
    <cellStyle name="Normal 3 2 2 7 6 7" xfId="17115"/>
    <cellStyle name="Normal 3 2 2 7 7" xfId="2985"/>
    <cellStyle name="Normal 3 2 2 7 8" xfId="5119"/>
    <cellStyle name="Normal 3 2 2 7 9" xfId="7651"/>
    <cellStyle name="Normal 3 2 2 8" xfId="272"/>
    <cellStyle name="Normal 3 2 2 8 10" xfId="12769"/>
    <cellStyle name="Normal 3 2 2 8 11" xfId="15301"/>
    <cellStyle name="Normal 3 2 2 8 12" xfId="17906"/>
    <cellStyle name="Normal 3 2 2 8 2" xfId="607"/>
    <cellStyle name="Normal 3 2 2 8 2 10" xfId="15622"/>
    <cellStyle name="Normal 3 2 2 8 2 11" xfId="18227"/>
    <cellStyle name="Normal 3 2 2 8 2 2" xfId="1279"/>
    <cellStyle name="Normal 3 2 2 8 2 2 2" xfId="4037"/>
    <cellStyle name="Normal 3 2 2 8 2 2 3" xfId="6160"/>
    <cellStyle name="Normal 3 2 2 8 2 2 4" xfId="8692"/>
    <cellStyle name="Normal 3 2 2 8 2 2 5" xfId="11225"/>
    <cellStyle name="Normal 3 2 2 8 2 2 6" xfId="13757"/>
    <cellStyle name="Normal 3 2 2 8 2 2 7" xfId="16289"/>
    <cellStyle name="Normal 3 2 2 8 2 3" xfId="1814"/>
    <cellStyle name="Normal 3 2 2 8 2 3 2" xfId="4834"/>
    <cellStyle name="Normal 3 2 2 8 2 3 3" xfId="6958"/>
    <cellStyle name="Normal 3 2 2 8 2 3 4" xfId="9226"/>
    <cellStyle name="Normal 3 2 2 8 2 3 5" xfId="11759"/>
    <cellStyle name="Normal 3 2 2 8 2 3 6" xfId="14291"/>
    <cellStyle name="Normal 3 2 2 8 2 3 7" xfId="16823"/>
    <cellStyle name="Normal 3 2 2 8 2 4" xfId="2481"/>
    <cellStyle name="Normal 3 2 2 8 2 4 2" xfId="7359"/>
    <cellStyle name="Normal 3 2 2 8 2 4 3" xfId="9892"/>
    <cellStyle name="Normal 3 2 2 8 2 4 4" xfId="12425"/>
    <cellStyle name="Normal 3 2 2 8 2 4 5" xfId="14957"/>
    <cellStyle name="Normal 3 2 2 8 2 4 6" xfId="17489"/>
    <cellStyle name="Normal 3 2 2 8 2 5" xfId="3370"/>
    <cellStyle name="Normal 3 2 2 8 2 6" xfId="5495"/>
    <cellStyle name="Normal 3 2 2 8 2 7" xfId="8025"/>
    <cellStyle name="Normal 3 2 2 8 2 8" xfId="10558"/>
    <cellStyle name="Normal 3 2 2 8 2 9" xfId="13090"/>
    <cellStyle name="Normal 3 2 2 8 3" xfId="958"/>
    <cellStyle name="Normal 3 2 2 8 3 2" xfId="3716"/>
    <cellStyle name="Normal 3 2 2 8 3 3" xfId="5839"/>
    <cellStyle name="Normal 3 2 2 8 3 4" xfId="8371"/>
    <cellStyle name="Normal 3 2 2 8 3 5" xfId="10904"/>
    <cellStyle name="Normal 3 2 2 8 3 6" xfId="13436"/>
    <cellStyle name="Normal 3 2 2 8 3 7" xfId="15968"/>
    <cellStyle name="Normal 3 2 2 8 4" xfId="1493"/>
    <cellStyle name="Normal 3 2 2 8 4 2" xfId="4513"/>
    <cellStyle name="Normal 3 2 2 8 4 3" xfId="6637"/>
    <cellStyle name="Normal 3 2 2 8 4 4" xfId="8905"/>
    <cellStyle name="Normal 3 2 2 8 4 5" xfId="11438"/>
    <cellStyle name="Normal 3 2 2 8 4 6" xfId="13970"/>
    <cellStyle name="Normal 3 2 2 8 4 7" xfId="16502"/>
    <cellStyle name="Normal 3 2 2 8 5" xfId="2160"/>
    <cellStyle name="Normal 3 2 2 8 5 2" xfId="7204"/>
    <cellStyle name="Normal 3 2 2 8 5 3" xfId="9571"/>
    <cellStyle name="Normal 3 2 2 8 5 4" xfId="12104"/>
    <cellStyle name="Normal 3 2 2 8 5 5" xfId="14636"/>
    <cellStyle name="Normal 3 2 2 8 5 6" xfId="17168"/>
    <cellStyle name="Normal 3 2 2 8 6" xfId="3038"/>
    <cellStyle name="Normal 3 2 2 8 7" xfId="5172"/>
    <cellStyle name="Normal 3 2 2 8 8" xfId="7704"/>
    <cellStyle name="Normal 3 2 2 8 9" xfId="10237"/>
    <cellStyle name="Normal 3 2 2 9" xfId="326"/>
    <cellStyle name="Normal 3 2 2 9 10" xfId="15354"/>
    <cellStyle name="Normal 3 2 2 9 11" xfId="17959"/>
    <cellStyle name="Normal 3 2 2 9 2" xfId="1011"/>
    <cellStyle name="Normal 3 2 2 9 2 2" xfId="3769"/>
    <cellStyle name="Normal 3 2 2 9 2 3" xfId="5892"/>
    <cellStyle name="Normal 3 2 2 9 2 4" xfId="8424"/>
    <cellStyle name="Normal 3 2 2 9 2 5" xfId="10957"/>
    <cellStyle name="Normal 3 2 2 9 2 6" xfId="13489"/>
    <cellStyle name="Normal 3 2 2 9 2 7" xfId="16021"/>
    <cellStyle name="Normal 3 2 2 9 3" xfId="1546"/>
    <cellStyle name="Normal 3 2 2 9 3 2" xfId="4566"/>
    <cellStyle name="Normal 3 2 2 9 3 3" xfId="6690"/>
    <cellStyle name="Normal 3 2 2 9 3 4" xfId="8958"/>
    <cellStyle name="Normal 3 2 2 9 3 5" xfId="11491"/>
    <cellStyle name="Normal 3 2 2 9 3 6" xfId="14023"/>
    <cellStyle name="Normal 3 2 2 9 3 7" xfId="16555"/>
    <cellStyle name="Normal 3 2 2 9 4" xfId="2213"/>
    <cellStyle name="Normal 3 2 2 9 4 2" xfId="7170"/>
    <cellStyle name="Normal 3 2 2 9 4 3" xfId="9624"/>
    <cellStyle name="Normal 3 2 2 9 4 4" xfId="12157"/>
    <cellStyle name="Normal 3 2 2 9 4 5" xfId="14689"/>
    <cellStyle name="Normal 3 2 2 9 4 6" xfId="17221"/>
    <cellStyle name="Normal 3 2 2 9 5" xfId="3092"/>
    <cellStyle name="Normal 3 2 2 9 6" xfId="5225"/>
    <cellStyle name="Normal 3 2 2 9 7" xfId="7757"/>
    <cellStyle name="Normal 3 2 2 9 8" xfId="10290"/>
    <cellStyle name="Normal 3 2 2 9 9" xfId="12822"/>
    <cellStyle name="Normal 3 2 20" xfId="106"/>
    <cellStyle name="Normal 3 2 21" xfId="4907"/>
    <cellStyle name="Normal 3 2 22" xfId="7542"/>
    <cellStyle name="Normal 3 2 23" xfId="10075"/>
    <cellStyle name="Normal 3 2 24" xfId="12607"/>
    <cellStyle name="Normal 3 2 25" xfId="15139"/>
    <cellStyle name="Normal 3 2 26" xfId="17673"/>
    <cellStyle name="Normal 3 2 27" xfId="17744"/>
    <cellStyle name="Normal 3 2 3" xfId="37"/>
    <cellStyle name="Normal 3 2 3 10" xfId="447"/>
    <cellStyle name="Normal 3 2 3 10 10" xfId="15466"/>
    <cellStyle name="Normal 3 2 3 10 11" xfId="18071"/>
    <cellStyle name="Normal 3 2 3 10 2" xfId="1123"/>
    <cellStyle name="Normal 3 2 3 10 2 2" xfId="3881"/>
    <cellStyle name="Normal 3 2 3 10 2 3" xfId="6004"/>
    <cellStyle name="Normal 3 2 3 10 2 4" xfId="8536"/>
    <cellStyle name="Normal 3 2 3 10 2 5" xfId="11069"/>
    <cellStyle name="Normal 3 2 3 10 2 6" xfId="13601"/>
    <cellStyle name="Normal 3 2 3 10 2 7" xfId="16133"/>
    <cellStyle name="Normal 3 2 3 10 3" xfId="1658"/>
    <cellStyle name="Normal 3 2 3 10 3 2" xfId="4678"/>
    <cellStyle name="Normal 3 2 3 10 3 3" xfId="6802"/>
    <cellStyle name="Normal 3 2 3 10 3 4" xfId="9070"/>
    <cellStyle name="Normal 3 2 3 10 3 5" xfId="11603"/>
    <cellStyle name="Normal 3 2 3 10 3 6" xfId="14135"/>
    <cellStyle name="Normal 3 2 3 10 3 7" xfId="16667"/>
    <cellStyle name="Normal 3 2 3 10 4" xfId="2325"/>
    <cellStyle name="Normal 3 2 3 10 4 2" xfId="7198"/>
    <cellStyle name="Normal 3 2 3 10 4 3" xfId="9736"/>
    <cellStyle name="Normal 3 2 3 10 4 4" xfId="12269"/>
    <cellStyle name="Normal 3 2 3 10 4 5" xfId="14801"/>
    <cellStyle name="Normal 3 2 3 10 4 6" xfId="17333"/>
    <cellStyle name="Normal 3 2 3 10 5" xfId="3211"/>
    <cellStyle name="Normal 3 2 3 10 6" xfId="5338"/>
    <cellStyle name="Normal 3 2 3 10 7" xfId="7869"/>
    <cellStyle name="Normal 3 2 3 10 8" xfId="10402"/>
    <cellStyle name="Normal 3 2 3 10 9" xfId="12934"/>
    <cellStyle name="Normal 3 2 3 11" xfId="668"/>
    <cellStyle name="Normal 3 2 3 11 2" xfId="1872"/>
    <cellStyle name="Normal 3 2 3 11 2 2" xfId="4094"/>
    <cellStyle name="Normal 3 2 3 11 2 3" xfId="6217"/>
    <cellStyle name="Normal 3 2 3 11 2 4" xfId="9283"/>
    <cellStyle name="Normal 3 2 3 11 2 5" xfId="11816"/>
    <cellStyle name="Normal 3 2 3 11 2 6" xfId="14348"/>
    <cellStyle name="Normal 3 2 3 11 2 7" xfId="16880"/>
    <cellStyle name="Normal 3 2 3 11 3" xfId="2541"/>
    <cellStyle name="Normal 3 2 3 11 3 2" xfId="7416"/>
    <cellStyle name="Normal 3 2 3 11 3 3" xfId="9949"/>
    <cellStyle name="Normal 3 2 3 11 3 4" xfId="12482"/>
    <cellStyle name="Normal 3 2 3 11 3 5" xfId="15014"/>
    <cellStyle name="Normal 3 2 3 11 3 6" xfId="17546"/>
    <cellStyle name="Normal 3 2 3 11 4" xfId="3429"/>
    <cellStyle name="Normal 3 2 3 11 5" xfId="5552"/>
    <cellStyle name="Normal 3 2 3 11 6" xfId="8082"/>
    <cellStyle name="Normal 3 2 3 11 7" xfId="10615"/>
    <cellStyle name="Normal 3 2 3 11 8" xfId="13147"/>
    <cellStyle name="Normal 3 2 3 11 9" xfId="15679"/>
    <cellStyle name="Normal 3 2 3 12" xfId="802"/>
    <cellStyle name="Normal 3 2 3 12 2" xfId="2900"/>
    <cellStyle name="Normal 3 2 3 12 3" xfId="5035"/>
    <cellStyle name="Normal 3 2 3 12 4" xfId="8215"/>
    <cellStyle name="Normal 3 2 3 12 5" xfId="10748"/>
    <cellStyle name="Normal 3 2 3 12 6" xfId="13280"/>
    <cellStyle name="Normal 3 2 3 12 7" xfId="15812"/>
    <cellStyle name="Normal 3 2 3 13" xfId="1337"/>
    <cellStyle name="Normal 3 2 3 13 2" xfId="3560"/>
    <cellStyle name="Normal 3 2 3 13 3" xfId="5683"/>
    <cellStyle name="Normal 3 2 3 13 4" xfId="8749"/>
    <cellStyle name="Normal 3 2 3 13 5" xfId="11282"/>
    <cellStyle name="Normal 3 2 3 13 6" xfId="13814"/>
    <cellStyle name="Normal 3 2 3 13 7" xfId="16346"/>
    <cellStyle name="Normal 3 2 3 14" xfId="2004"/>
    <cellStyle name="Normal 3 2 3 14 2" xfId="4225"/>
    <cellStyle name="Normal 3 2 3 14 3" xfId="6348"/>
    <cellStyle name="Normal 3 2 3 14 4" xfId="9415"/>
    <cellStyle name="Normal 3 2 3 14 5" xfId="11948"/>
    <cellStyle name="Normal 3 2 3 14 6" xfId="14480"/>
    <cellStyle name="Normal 3 2 3 14 7" xfId="17012"/>
    <cellStyle name="Normal 3 2 3 15" xfId="4357"/>
    <cellStyle name="Normal 3 2 3 15 2" xfId="6480"/>
    <cellStyle name="Normal 3 2 3 16" xfId="2672"/>
    <cellStyle name="Normal 3 2 3 17" xfId="112"/>
    <cellStyle name="Normal 3 2 3 18" xfId="4913"/>
    <cellStyle name="Normal 3 2 3 19" xfId="7548"/>
    <cellStyle name="Normal 3 2 3 2" xfId="46"/>
    <cellStyle name="Normal 3 2 3 2 10" xfId="674"/>
    <cellStyle name="Normal 3 2 3 2 10 2" xfId="1878"/>
    <cellStyle name="Normal 3 2 3 2 10 2 2" xfId="4100"/>
    <cellStyle name="Normal 3 2 3 2 10 2 3" xfId="6223"/>
    <cellStyle name="Normal 3 2 3 2 10 2 4" xfId="9289"/>
    <cellStyle name="Normal 3 2 3 2 10 2 5" xfId="11822"/>
    <cellStyle name="Normal 3 2 3 2 10 2 6" xfId="14354"/>
    <cellStyle name="Normal 3 2 3 2 10 2 7" xfId="16886"/>
    <cellStyle name="Normal 3 2 3 2 10 3" xfId="2547"/>
    <cellStyle name="Normal 3 2 3 2 10 3 2" xfId="7422"/>
    <cellStyle name="Normal 3 2 3 2 10 3 3" xfId="9955"/>
    <cellStyle name="Normal 3 2 3 2 10 3 4" xfId="12488"/>
    <cellStyle name="Normal 3 2 3 2 10 3 5" xfId="15020"/>
    <cellStyle name="Normal 3 2 3 2 10 3 6" xfId="17552"/>
    <cellStyle name="Normal 3 2 3 2 10 4" xfId="3435"/>
    <cellStyle name="Normal 3 2 3 2 10 5" xfId="5558"/>
    <cellStyle name="Normal 3 2 3 2 10 6" xfId="8088"/>
    <cellStyle name="Normal 3 2 3 2 10 7" xfId="10621"/>
    <cellStyle name="Normal 3 2 3 2 10 8" xfId="13153"/>
    <cellStyle name="Normal 3 2 3 2 10 9" xfId="15685"/>
    <cellStyle name="Normal 3 2 3 2 11" xfId="808"/>
    <cellStyle name="Normal 3 2 3 2 11 2" xfId="2893"/>
    <cellStyle name="Normal 3 2 3 2 11 3" xfId="5031"/>
    <cellStyle name="Normal 3 2 3 2 11 4" xfId="8221"/>
    <cellStyle name="Normal 3 2 3 2 11 5" xfId="10754"/>
    <cellStyle name="Normal 3 2 3 2 11 6" xfId="13286"/>
    <cellStyle name="Normal 3 2 3 2 11 7" xfId="15818"/>
    <cellStyle name="Normal 3 2 3 2 12" xfId="1343"/>
    <cellStyle name="Normal 3 2 3 2 12 2" xfId="3566"/>
    <cellStyle name="Normal 3 2 3 2 12 3" xfId="5689"/>
    <cellStyle name="Normal 3 2 3 2 12 4" xfId="8755"/>
    <cellStyle name="Normal 3 2 3 2 12 5" xfId="11288"/>
    <cellStyle name="Normal 3 2 3 2 12 6" xfId="13820"/>
    <cellStyle name="Normal 3 2 3 2 12 7" xfId="16352"/>
    <cellStyle name="Normal 3 2 3 2 13" xfId="2010"/>
    <cellStyle name="Normal 3 2 3 2 13 2" xfId="4231"/>
    <cellStyle name="Normal 3 2 3 2 13 3" xfId="6354"/>
    <cellStyle name="Normal 3 2 3 2 13 4" xfId="9421"/>
    <cellStyle name="Normal 3 2 3 2 13 5" xfId="11954"/>
    <cellStyle name="Normal 3 2 3 2 13 6" xfId="14486"/>
    <cellStyle name="Normal 3 2 3 2 13 7" xfId="17018"/>
    <cellStyle name="Normal 3 2 3 2 14" xfId="4363"/>
    <cellStyle name="Normal 3 2 3 2 14 2" xfId="6486"/>
    <cellStyle name="Normal 3 2 3 2 15" xfId="2678"/>
    <cellStyle name="Normal 3 2 3 2 16" xfId="121"/>
    <cellStyle name="Normal 3 2 3 2 17" xfId="4919"/>
    <cellStyle name="Normal 3 2 3 2 18" xfId="7554"/>
    <cellStyle name="Normal 3 2 3 2 19" xfId="10087"/>
    <cellStyle name="Normal 3 2 3 2 2" xfId="97"/>
    <cellStyle name="Normal 3 2 3 2 2 10" xfId="1378"/>
    <cellStyle name="Normal 3 2 3 2 2 10 2" xfId="3601"/>
    <cellStyle name="Normal 3 2 3 2 2 10 3" xfId="5724"/>
    <cellStyle name="Normal 3 2 3 2 2 10 4" xfId="8790"/>
    <cellStyle name="Normal 3 2 3 2 2 10 5" xfId="11323"/>
    <cellStyle name="Normal 3 2 3 2 2 10 6" xfId="13855"/>
    <cellStyle name="Normal 3 2 3 2 2 10 7" xfId="16387"/>
    <cellStyle name="Normal 3 2 3 2 2 11" xfId="2045"/>
    <cellStyle name="Normal 3 2 3 2 2 11 2" xfId="4282"/>
    <cellStyle name="Normal 3 2 3 2 2 11 3" xfId="6405"/>
    <cellStyle name="Normal 3 2 3 2 2 11 4" xfId="9456"/>
    <cellStyle name="Normal 3 2 3 2 2 11 5" xfId="11989"/>
    <cellStyle name="Normal 3 2 3 2 2 11 6" xfId="14521"/>
    <cellStyle name="Normal 3 2 3 2 2 11 7" xfId="17053"/>
    <cellStyle name="Normal 3 2 3 2 2 12" xfId="4398"/>
    <cellStyle name="Normal 3 2 3 2 2 12 2" xfId="6522"/>
    <cellStyle name="Normal 3 2 3 2 2 13" xfId="2729"/>
    <cellStyle name="Normal 3 2 3 2 2 14" xfId="156"/>
    <cellStyle name="Normal 3 2 3 2 2 15" xfId="4970"/>
    <cellStyle name="Normal 3 2 3 2 2 16" xfId="7589"/>
    <cellStyle name="Normal 3 2 3 2 2 17" xfId="10122"/>
    <cellStyle name="Normal 3 2 3 2 2 18" xfId="12654"/>
    <cellStyle name="Normal 3 2 3 2 2 19" xfId="15186"/>
    <cellStyle name="Normal 3 2 3 2 2 2" xfId="210"/>
    <cellStyle name="Normal 3 2 3 2 2 2 10" xfId="10175"/>
    <cellStyle name="Normal 3 2 3 2 2 2 11" xfId="12707"/>
    <cellStyle name="Normal 3 2 3 2 2 2 12" xfId="15239"/>
    <cellStyle name="Normal 3 2 3 2 2 2 13" xfId="17844"/>
    <cellStyle name="Normal 3 2 3 2 2 2 2" xfId="545"/>
    <cellStyle name="Normal 3 2 3 2 2 2 2 10" xfId="15560"/>
    <cellStyle name="Normal 3 2 3 2 2 2 2 11" xfId="18165"/>
    <cellStyle name="Normal 3 2 3 2 2 2 2 2" xfId="1217"/>
    <cellStyle name="Normal 3 2 3 2 2 2 2 2 2" xfId="3975"/>
    <cellStyle name="Normal 3 2 3 2 2 2 2 2 3" xfId="6098"/>
    <cellStyle name="Normal 3 2 3 2 2 2 2 2 4" xfId="8630"/>
    <cellStyle name="Normal 3 2 3 2 2 2 2 2 5" xfId="11163"/>
    <cellStyle name="Normal 3 2 3 2 2 2 2 2 6" xfId="13695"/>
    <cellStyle name="Normal 3 2 3 2 2 2 2 2 7" xfId="16227"/>
    <cellStyle name="Normal 3 2 3 2 2 2 2 3" xfId="1752"/>
    <cellStyle name="Normal 3 2 3 2 2 2 2 3 2" xfId="4772"/>
    <cellStyle name="Normal 3 2 3 2 2 2 2 3 3" xfId="6896"/>
    <cellStyle name="Normal 3 2 3 2 2 2 2 3 4" xfId="9164"/>
    <cellStyle name="Normal 3 2 3 2 2 2 2 3 5" xfId="11697"/>
    <cellStyle name="Normal 3 2 3 2 2 2 2 3 6" xfId="14229"/>
    <cellStyle name="Normal 3 2 3 2 2 2 2 3 7" xfId="16761"/>
    <cellStyle name="Normal 3 2 3 2 2 2 2 4" xfId="2419"/>
    <cellStyle name="Normal 3 2 3 2 2 2 2 4 2" xfId="7297"/>
    <cellStyle name="Normal 3 2 3 2 2 2 2 4 3" xfId="9830"/>
    <cellStyle name="Normal 3 2 3 2 2 2 2 4 4" xfId="12363"/>
    <cellStyle name="Normal 3 2 3 2 2 2 2 4 5" xfId="14895"/>
    <cellStyle name="Normal 3 2 3 2 2 2 2 4 6" xfId="17427"/>
    <cellStyle name="Normal 3 2 3 2 2 2 2 5" xfId="3308"/>
    <cellStyle name="Normal 3 2 3 2 2 2 2 6" xfId="5433"/>
    <cellStyle name="Normal 3 2 3 2 2 2 2 7" xfId="7963"/>
    <cellStyle name="Normal 3 2 3 2 2 2 2 8" xfId="10496"/>
    <cellStyle name="Normal 3 2 3 2 2 2 2 9" xfId="13028"/>
    <cellStyle name="Normal 3 2 3 2 2 2 3" xfId="762"/>
    <cellStyle name="Normal 3 2 3 2 2 2 3 2" xfId="1966"/>
    <cellStyle name="Normal 3 2 3 2 2 2 3 2 2" xfId="4188"/>
    <cellStyle name="Normal 3 2 3 2 2 2 3 2 3" xfId="6311"/>
    <cellStyle name="Normal 3 2 3 2 2 2 3 2 4" xfId="9377"/>
    <cellStyle name="Normal 3 2 3 2 2 2 3 2 5" xfId="11910"/>
    <cellStyle name="Normal 3 2 3 2 2 2 3 2 6" xfId="14442"/>
    <cellStyle name="Normal 3 2 3 2 2 2 3 2 7" xfId="16974"/>
    <cellStyle name="Normal 3 2 3 2 2 2 3 3" xfId="2635"/>
    <cellStyle name="Normal 3 2 3 2 2 2 3 3 2" xfId="7510"/>
    <cellStyle name="Normal 3 2 3 2 2 2 3 3 3" xfId="10043"/>
    <cellStyle name="Normal 3 2 3 2 2 2 3 3 4" xfId="12576"/>
    <cellStyle name="Normal 3 2 3 2 2 2 3 3 5" xfId="15108"/>
    <cellStyle name="Normal 3 2 3 2 2 2 3 3 6" xfId="17640"/>
    <cellStyle name="Normal 3 2 3 2 2 2 3 4" xfId="3523"/>
    <cellStyle name="Normal 3 2 3 2 2 2 3 5" xfId="5646"/>
    <cellStyle name="Normal 3 2 3 2 2 2 3 6" xfId="8176"/>
    <cellStyle name="Normal 3 2 3 2 2 2 3 7" xfId="10709"/>
    <cellStyle name="Normal 3 2 3 2 2 2 3 8" xfId="13241"/>
    <cellStyle name="Normal 3 2 3 2 2 2 3 9" xfId="15773"/>
    <cellStyle name="Normal 3 2 3 2 2 2 4" xfId="896"/>
    <cellStyle name="Normal 3 2 3 2 2 2 4 2" xfId="3654"/>
    <cellStyle name="Normal 3 2 3 2 2 2 4 3" xfId="5777"/>
    <cellStyle name="Normal 3 2 3 2 2 2 4 4" xfId="8309"/>
    <cellStyle name="Normal 3 2 3 2 2 2 4 5" xfId="10842"/>
    <cellStyle name="Normal 3 2 3 2 2 2 4 6" xfId="13374"/>
    <cellStyle name="Normal 3 2 3 2 2 2 4 7" xfId="15906"/>
    <cellStyle name="Normal 3 2 3 2 2 2 5" xfId="1431"/>
    <cellStyle name="Normal 3 2 3 2 2 2 5 2" xfId="4319"/>
    <cellStyle name="Normal 3 2 3 2 2 2 5 3" xfId="6442"/>
    <cellStyle name="Normal 3 2 3 2 2 2 5 4" xfId="8843"/>
    <cellStyle name="Normal 3 2 3 2 2 2 5 5" xfId="11376"/>
    <cellStyle name="Normal 3 2 3 2 2 2 5 6" xfId="13908"/>
    <cellStyle name="Normal 3 2 3 2 2 2 5 7" xfId="16440"/>
    <cellStyle name="Normal 3 2 3 2 2 2 6" xfId="2098"/>
    <cellStyle name="Normal 3 2 3 2 2 2 6 2" xfId="4451"/>
    <cellStyle name="Normal 3 2 3 2 2 2 6 3" xfId="6575"/>
    <cellStyle name="Normal 3 2 3 2 2 2 6 4" xfId="9509"/>
    <cellStyle name="Normal 3 2 3 2 2 2 6 5" xfId="12042"/>
    <cellStyle name="Normal 3 2 3 2 2 2 6 6" xfId="14574"/>
    <cellStyle name="Normal 3 2 3 2 2 2 6 7" xfId="17106"/>
    <cellStyle name="Normal 3 2 3 2 2 2 7" xfId="2951"/>
    <cellStyle name="Normal 3 2 3 2 2 2 8" xfId="5085"/>
    <cellStyle name="Normal 3 2 3 2 2 2 9" xfId="7642"/>
    <cellStyle name="Normal 3 2 3 2 2 20" xfId="17736"/>
    <cellStyle name="Normal 3 2 3 2 2 21" xfId="17791"/>
    <cellStyle name="Normal 3 2 3 2 2 3" xfId="264"/>
    <cellStyle name="Normal 3 2 3 2 2 3 10" xfId="12761"/>
    <cellStyle name="Normal 3 2 3 2 2 3 11" xfId="15293"/>
    <cellStyle name="Normal 3 2 3 2 2 3 12" xfId="17898"/>
    <cellStyle name="Normal 3 2 3 2 2 3 2" xfId="599"/>
    <cellStyle name="Normal 3 2 3 2 2 3 2 10" xfId="15614"/>
    <cellStyle name="Normal 3 2 3 2 2 3 2 11" xfId="18219"/>
    <cellStyle name="Normal 3 2 3 2 2 3 2 2" xfId="1271"/>
    <cellStyle name="Normal 3 2 3 2 2 3 2 2 2" xfId="4029"/>
    <cellStyle name="Normal 3 2 3 2 2 3 2 2 3" xfId="6152"/>
    <cellStyle name="Normal 3 2 3 2 2 3 2 2 4" xfId="8684"/>
    <cellStyle name="Normal 3 2 3 2 2 3 2 2 5" xfId="11217"/>
    <cellStyle name="Normal 3 2 3 2 2 3 2 2 6" xfId="13749"/>
    <cellStyle name="Normal 3 2 3 2 2 3 2 2 7" xfId="16281"/>
    <cellStyle name="Normal 3 2 3 2 2 3 2 3" xfId="1806"/>
    <cellStyle name="Normal 3 2 3 2 2 3 2 3 2" xfId="4826"/>
    <cellStyle name="Normal 3 2 3 2 2 3 2 3 3" xfId="6950"/>
    <cellStyle name="Normal 3 2 3 2 2 3 2 3 4" xfId="9218"/>
    <cellStyle name="Normal 3 2 3 2 2 3 2 3 5" xfId="11751"/>
    <cellStyle name="Normal 3 2 3 2 2 3 2 3 6" xfId="14283"/>
    <cellStyle name="Normal 3 2 3 2 2 3 2 3 7" xfId="16815"/>
    <cellStyle name="Normal 3 2 3 2 2 3 2 4" xfId="2473"/>
    <cellStyle name="Normal 3 2 3 2 2 3 2 4 2" xfId="7351"/>
    <cellStyle name="Normal 3 2 3 2 2 3 2 4 3" xfId="9884"/>
    <cellStyle name="Normal 3 2 3 2 2 3 2 4 4" xfId="12417"/>
    <cellStyle name="Normal 3 2 3 2 2 3 2 4 5" xfId="14949"/>
    <cellStyle name="Normal 3 2 3 2 2 3 2 4 6" xfId="17481"/>
    <cellStyle name="Normal 3 2 3 2 2 3 2 5" xfId="3362"/>
    <cellStyle name="Normal 3 2 3 2 2 3 2 6" xfId="5487"/>
    <cellStyle name="Normal 3 2 3 2 2 3 2 7" xfId="8017"/>
    <cellStyle name="Normal 3 2 3 2 2 3 2 8" xfId="10550"/>
    <cellStyle name="Normal 3 2 3 2 2 3 2 9" xfId="13082"/>
    <cellStyle name="Normal 3 2 3 2 2 3 3" xfId="950"/>
    <cellStyle name="Normal 3 2 3 2 2 3 3 2" xfId="3708"/>
    <cellStyle name="Normal 3 2 3 2 2 3 3 3" xfId="5831"/>
    <cellStyle name="Normal 3 2 3 2 2 3 3 4" xfId="8363"/>
    <cellStyle name="Normal 3 2 3 2 2 3 3 5" xfId="10896"/>
    <cellStyle name="Normal 3 2 3 2 2 3 3 6" xfId="13428"/>
    <cellStyle name="Normal 3 2 3 2 2 3 3 7" xfId="15960"/>
    <cellStyle name="Normal 3 2 3 2 2 3 4" xfId="1485"/>
    <cellStyle name="Normal 3 2 3 2 2 3 4 2" xfId="4505"/>
    <cellStyle name="Normal 3 2 3 2 2 3 4 3" xfId="6629"/>
    <cellStyle name="Normal 3 2 3 2 2 3 4 4" xfId="8897"/>
    <cellStyle name="Normal 3 2 3 2 2 3 4 5" xfId="11430"/>
    <cellStyle name="Normal 3 2 3 2 2 3 4 6" xfId="13962"/>
    <cellStyle name="Normal 3 2 3 2 2 3 4 7" xfId="16494"/>
    <cellStyle name="Normal 3 2 3 2 2 3 5" xfId="2152"/>
    <cellStyle name="Normal 3 2 3 2 2 3 5 2" xfId="7053"/>
    <cellStyle name="Normal 3 2 3 2 2 3 5 3" xfId="9563"/>
    <cellStyle name="Normal 3 2 3 2 2 3 5 4" xfId="12096"/>
    <cellStyle name="Normal 3 2 3 2 2 3 5 5" xfId="14628"/>
    <cellStyle name="Normal 3 2 3 2 2 3 5 6" xfId="17160"/>
    <cellStyle name="Normal 3 2 3 2 2 3 6" xfId="3030"/>
    <cellStyle name="Normal 3 2 3 2 2 3 7" xfId="5164"/>
    <cellStyle name="Normal 3 2 3 2 2 3 8" xfId="7696"/>
    <cellStyle name="Normal 3 2 3 2 2 3 9" xfId="10229"/>
    <cellStyle name="Normal 3 2 3 2 2 4" xfId="317"/>
    <cellStyle name="Normal 3 2 3 2 2 4 10" xfId="12814"/>
    <cellStyle name="Normal 3 2 3 2 2 4 11" xfId="15346"/>
    <cellStyle name="Normal 3 2 3 2 2 4 12" xfId="17951"/>
    <cellStyle name="Normal 3 2 3 2 2 4 2" xfId="652"/>
    <cellStyle name="Normal 3 2 3 2 2 4 2 10" xfId="15667"/>
    <cellStyle name="Normal 3 2 3 2 2 4 2 11" xfId="18272"/>
    <cellStyle name="Normal 3 2 3 2 2 4 2 2" xfId="1324"/>
    <cellStyle name="Normal 3 2 3 2 2 4 2 2 2" xfId="4082"/>
    <cellStyle name="Normal 3 2 3 2 2 4 2 2 3" xfId="6205"/>
    <cellStyle name="Normal 3 2 3 2 2 4 2 2 4" xfId="8737"/>
    <cellStyle name="Normal 3 2 3 2 2 4 2 2 5" xfId="11270"/>
    <cellStyle name="Normal 3 2 3 2 2 4 2 2 6" xfId="13802"/>
    <cellStyle name="Normal 3 2 3 2 2 4 2 2 7" xfId="16334"/>
    <cellStyle name="Normal 3 2 3 2 2 4 2 3" xfId="1859"/>
    <cellStyle name="Normal 3 2 3 2 2 4 2 3 2" xfId="4879"/>
    <cellStyle name="Normal 3 2 3 2 2 4 2 3 3" xfId="7003"/>
    <cellStyle name="Normal 3 2 3 2 2 4 2 3 4" xfId="9271"/>
    <cellStyle name="Normal 3 2 3 2 2 4 2 3 5" xfId="11804"/>
    <cellStyle name="Normal 3 2 3 2 2 4 2 3 6" xfId="14336"/>
    <cellStyle name="Normal 3 2 3 2 2 4 2 3 7" xfId="16868"/>
    <cellStyle name="Normal 3 2 3 2 2 4 2 4" xfId="2526"/>
    <cellStyle name="Normal 3 2 3 2 2 4 2 4 2" xfId="7404"/>
    <cellStyle name="Normal 3 2 3 2 2 4 2 4 3" xfId="9937"/>
    <cellStyle name="Normal 3 2 3 2 2 4 2 4 4" xfId="12470"/>
    <cellStyle name="Normal 3 2 3 2 2 4 2 4 5" xfId="15002"/>
    <cellStyle name="Normal 3 2 3 2 2 4 2 4 6" xfId="17534"/>
    <cellStyle name="Normal 3 2 3 2 2 4 2 5" xfId="3415"/>
    <cellStyle name="Normal 3 2 3 2 2 4 2 6" xfId="5540"/>
    <cellStyle name="Normal 3 2 3 2 2 4 2 7" xfId="8070"/>
    <cellStyle name="Normal 3 2 3 2 2 4 2 8" xfId="10603"/>
    <cellStyle name="Normal 3 2 3 2 2 4 2 9" xfId="13135"/>
    <cellStyle name="Normal 3 2 3 2 2 4 3" xfId="1003"/>
    <cellStyle name="Normal 3 2 3 2 2 4 3 2" xfId="3761"/>
    <cellStyle name="Normal 3 2 3 2 2 4 3 3" xfId="5884"/>
    <cellStyle name="Normal 3 2 3 2 2 4 3 4" xfId="8416"/>
    <cellStyle name="Normal 3 2 3 2 2 4 3 5" xfId="10949"/>
    <cellStyle name="Normal 3 2 3 2 2 4 3 6" xfId="13481"/>
    <cellStyle name="Normal 3 2 3 2 2 4 3 7" xfId="16013"/>
    <cellStyle name="Normal 3 2 3 2 2 4 4" xfId="1538"/>
    <cellStyle name="Normal 3 2 3 2 2 4 4 2" xfId="4558"/>
    <cellStyle name="Normal 3 2 3 2 2 4 4 3" xfId="6682"/>
    <cellStyle name="Normal 3 2 3 2 2 4 4 4" xfId="8950"/>
    <cellStyle name="Normal 3 2 3 2 2 4 4 5" xfId="11483"/>
    <cellStyle name="Normal 3 2 3 2 2 4 4 6" xfId="14015"/>
    <cellStyle name="Normal 3 2 3 2 2 4 4 7" xfId="16547"/>
    <cellStyle name="Normal 3 2 3 2 2 4 5" xfId="2205"/>
    <cellStyle name="Normal 3 2 3 2 2 4 5 2" xfId="7223"/>
    <cellStyle name="Normal 3 2 3 2 2 4 5 3" xfId="9616"/>
    <cellStyle name="Normal 3 2 3 2 2 4 5 4" xfId="12149"/>
    <cellStyle name="Normal 3 2 3 2 2 4 5 5" xfId="14681"/>
    <cellStyle name="Normal 3 2 3 2 2 4 5 6" xfId="17213"/>
    <cellStyle name="Normal 3 2 3 2 2 4 6" xfId="3083"/>
    <cellStyle name="Normal 3 2 3 2 2 4 7" xfId="5217"/>
    <cellStyle name="Normal 3 2 3 2 2 4 8" xfId="7749"/>
    <cellStyle name="Normal 3 2 3 2 2 4 9" xfId="10282"/>
    <cellStyle name="Normal 3 2 3 2 2 5" xfId="371"/>
    <cellStyle name="Normal 3 2 3 2 2 5 10" xfId="15399"/>
    <cellStyle name="Normal 3 2 3 2 2 5 11" xfId="18004"/>
    <cellStyle name="Normal 3 2 3 2 2 5 2" xfId="1056"/>
    <cellStyle name="Normal 3 2 3 2 2 5 2 2" xfId="3814"/>
    <cellStyle name="Normal 3 2 3 2 2 5 2 3" xfId="5937"/>
    <cellStyle name="Normal 3 2 3 2 2 5 2 4" xfId="8469"/>
    <cellStyle name="Normal 3 2 3 2 2 5 2 5" xfId="11002"/>
    <cellStyle name="Normal 3 2 3 2 2 5 2 6" xfId="13534"/>
    <cellStyle name="Normal 3 2 3 2 2 5 2 7" xfId="16066"/>
    <cellStyle name="Normal 3 2 3 2 2 5 3" xfId="1591"/>
    <cellStyle name="Normal 3 2 3 2 2 5 3 2" xfId="4611"/>
    <cellStyle name="Normal 3 2 3 2 2 5 3 3" xfId="6735"/>
    <cellStyle name="Normal 3 2 3 2 2 5 3 4" xfId="9003"/>
    <cellStyle name="Normal 3 2 3 2 2 5 3 5" xfId="11536"/>
    <cellStyle name="Normal 3 2 3 2 2 5 3 6" xfId="14068"/>
    <cellStyle name="Normal 3 2 3 2 2 5 3 7" xfId="16600"/>
    <cellStyle name="Normal 3 2 3 2 2 5 4" xfId="2258"/>
    <cellStyle name="Normal 3 2 3 2 2 5 4 2" xfId="7236"/>
    <cellStyle name="Normal 3 2 3 2 2 5 4 3" xfId="9669"/>
    <cellStyle name="Normal 3 2 3 2 2 5 4 4" xfId="12202"/>
    <cellStyle name="Normal 3 2 3 2 2 5 4 5" xfId="14734"/>
    <cellStyle name="Normal 3 2 3 2 2 5 4 6" xfId="17266"/>
    <cellStyle name="Normal 3 2 3 2 2 5 5" xfId="3137"/>
    <cellStyle name="Normal 3 2 3 2 2 5 6" xfId="5270"/>
    <cellStyle name="Normal 3 2 3 2 2 5 7" xfId="7802"/>
    <cellStyle name="Normal 3 2 3 2 2 5 8" xfId="10335"/>
    <cellStyle name="Normal 3 2 3 2 2 5 9" xfId="12867"/>
    <cellStyle name="Normal 3 2 3 2 2 6" xfId="424"/>
    <cellStyle name="Normal 3 2 3 2 2 6 10" xfId="15452"/>
    <cellStyle name="Normal 3 2 3 2 2 6 11" xfId="18057"/>
    <cellStyle name="Normal 3 2 3 2 2 6 2" xfId="1109"/>
    <cellStyle name="Normal 3 2 3 2 2 6 2 2" xfId="3867"/>
    <cellStyle name="Normal 3 2 3 2 2 6 2 3" xfId="5990"/>
    <cellStyle name="Normal 3 2 3 2 2 6 2 4" xfId="8522"/>
    <cellStyle name="Normal 3 2 3 2 2 6 2 5" xfId="11055"/>
    <cellStyle name="Normal 3 2 3 2 2 6 2 6" xfId="13587"/>
    <cellStyle name="Normal 3 2 3 2 2 6 2 7" xfId="16119"/>
    <cellStyle name="Normal 3 2 3 2 2 6 3" xfId="1644"/>
    <cellStyle name="Normal 3 2 3 2 2 6 3 2" xfId="4664"/>
    <cellStyle name="Normal 3 2 3 2 2 6 3 3" xfId="6788"/>
    <cellStyle name="Normal 3 2 3 2 2 6 3 4" xfId="9056"/>
    <cellStyle name="Normal 3 2 3 2 2 6 3 5" xfId="11589"/>
    <cellStyle name="Normal 3 2 3 2 2 6 3 6" xfId="14121"/>
    <cellStyle name="Normal 3 2 3 2 2 6 3 7" xfId="16653"/>
    <cellStyle name="Normal 3 2 3 2 2 6 4" xfId="2311"/>
    <cellStyle name="Normal 3 2 3 2 2 6 4 2" xfId="7142"/>
    <cellStyle name="Normal 3 2 3 2 2 6 4 3" xfId="9722"/>
    <cellStyle name="Normal 3 2 3 2 2 6 4 4" xfId="12255"/>
    <cellStyle name="Normal 3 2 3 2 2 6 4 5" xfId="14787"/>
    <cellStyle name="Normal 3 2 3 2 2 6 4 6" xfId="17319"/>
    <cellStyle name="Normal 3 2 3 2 2 6 5" xfId="3190"/>
    <cellStyle name="Normal 3 2 3 2 2 6 6" xfId="5323"/>
    <cellStyle name="Normal 3 2 3 2 2 6 7" xfId="7855"/>
    <cellStyle name="Normal 3 2 3 2 2 6 8" xfId="10388"/>
    <cellStyle name="Normal 3 2 3 2 2 6 9" xfId="12920"/>
    <cellStyle name="Normal 3 2 3 2 2 7" xfId="491"/>
    <cellStyle name="Normal 3 2 3 2 2 7 10" xfId="15507"/>
    <cellStyle name="Normal 3 2 3 2 2 7 11" xfId="18112"/>
    <cellStyle name="Normal 3 2 3 2 2 7 2" xfId="1164"/>
    <cellStyle name="Normal 3 2 3 2 2 7 2 2" xfId="3922"/>
    <cellStyle name="Normal 3 2 3 2 2 7 2 3" xfId="6045"/>
    <cellStyle name="Normal 3 2 3 2 2 7 2 4" xfId="8577"/>
    <cellStyle name="Normal 3 2 3 2 2 7 2 5" xfId="11110"/>
    <cellStyle name="Normal 3 2 3 2 2 7 2 6" xfId="13642"/>
    <cellStyle name="Normal 3 2 3 2 2 7 2 7" xfId="16174"/>
    <cellStyle name="Normal 3 2 3 2 2 7 3" xfId="1699"/>
    <cellStyle name="Normal 3 2 3 2 2 7 3 2" xfId="4719"/>
    <cellStyle name="Normal 3 2 3 2 2 7 3 3" xfId="6843"/>
    <cellStyle name="Normal 3 2 3 2 2 7 3 4" xfId="9111"/>
    <cellStyle name="Normal 3 2 3 2 2 7 3 5" xfId="11644"/>
    <cellStyle name="Normal 3 2 3 2 2 7 3 6" xfId="14176"/>
    <cellStyle name="Normal 3 2 3 2 2 7 3 7" xfId="16708"/>
    <cellStyle name="Normal 3 2 3 2 2 7 4" xfId="2366"/>
    <cellStyle name="Normal 3 2 3 2 2 7 4 2" xfId="7256"/>
    <cellStyle name="Normal 3 2 3 2 2 7 4 3" xfId="9777"/>
    <cellStyle name="Normal 3 2 3 2 2 7 4 4" xfId="12310"/>
    <cellStyle name="Normal 3 2 3 2 2 7 4 5" xfId="14842"/>
    <cellStyle name="Normal 3 2 3 2 2 7 4 6" xfId="17374"/>
    <cellStyle name="Normal 3 2 3 2 2 7 5" xfId="3254"/>
    <cellStyle name="Normal 3 2 3 2 2 7 6" xfId="5379"/>
    <cellStyle name="Normal 3 2 3 2 2 7 7" xfId="7910"/>
    <cellStyle name="Normal 3 2 3 2 2 7 8" xfId="10443"/>
    <cellStyle name="Normal 3 2 3 2 2 7 9" xfId="12975"/>
    <cellStyle name="Normal 3 2 3 2 2 8" xfId="725"/>
    <cellStyle name="Normal 3 2 3 2 2 8 2" xfId="1929"/>
    <cellStyle name="Normal 3 2 3 2 2 8 2 2" xfId="4151"/>
    <cellStyle name="Normal 3 2 3 2 2 8 2 3" xfId="6274"/>
    <cellStyle name="Normal 3 2 3 2 2 8 2 4" xfId="9340"/>
    <cellStyle name="Normal 3 2 3 2 2 8 2 5" xfId="11873"/>
    <cellStyle name="Normal 3 2 3 2 2 8 2 6" xfId="14405"/>
    <cellStyle name="Normal 3 2 3 2 2 8 2 7" xfId="16937"/>
    <cellStyle name="Normal 3 2 3 2 2 8 3" xfId="2598"/>
    <cellStyle name="Normal 3 2 3 2 2 8 3 2" xfId="7473"/>
    <cellStyle name="Normal 3 2 3 2 2 8 3 3" xfId="10006"/>
    <cellStyle name="Normal 3 2 3 2 2 8 3 4" xfId="12539"/>
    <cellStyle name="Normal 3 2 3 2 2 8 3 5" xfId="15071"/>
    <cellStyle name="Normal 3 2 3 2 2 8 3 6" xfId="17603"/>
    <cellStyle name="Normal 3 2 3 2 2 8 4" xfId="3486"/>
    <cellStyle name="Normal 3 2 3 2 2 8 5" xfId="5609"/>
    <cellStyle name="Normal 3 2 3 2 2 8 6" xfId="8139"/>
    <cellStyle name="Normal 3 2 3 2 2 8 7" xfId="10672"/>
    <cellStyle name="Normal 3 2 3 2 2 8 8" xfId="13204"/>
    <cellStyle name="Normal 3 2 3 2 2 8 9" xfId="15736"/>
    <cellStyle name="Normal 3 2 3 2 2 9" xfId="843"/>
    <cellStyle name="Normal 3 2 3 2 2 9 2" xfId="2919"/>
    <cellStyle name="Normal 3 2 3 2 2 9 3" xfId="5054"/>
    <cellStyle name="Normal 3 2 3 2 2 9 4" xfId="8256"/>
    <cellStyle name="Normal 3 2 3 2 2 9 5" xfId="10789"/>
    <cellStyle name="Normal 3 2 3 2 2 9 6" xfId="13321"/>
    <cellStyle name="Normal 3 2 3 2 2 9 7" xfId="15853"/>
    <cellStyle name="Normal 3 2 3 2 20" xfId="12619"/>
    <cellStyle name="Normal 3 2 3 2 21" xfId="15151"/>
    <cellStyle name="Normal 3 2 3 2 22" xfId="17685"/>
    <cellStyle name="Normal 3 2 3 2 23" xfId="17756"/>
    <cellStyle name="Normal 3 2 3 2 3" xfId="81"/>
    <cellStyle name="Normal 3 2 3 2 3 10" xfId="1362"/>
    <cellStyle name="Normal 3 2 3 2 3 10 2" xfId="3585"/>
    <cellStyle name="Normal 3 2 3 2 3 10 3" xfId="5708"/>
    <cellStyle name="Normal 3 2 3 2 3 10 4" xfId="8774"/>
    <cellStyle name="Normal 3 2 3 2 3 10 5" xfId="11307"/>
    <cellStyle name="Normal 3 2 3 2 3 10 6" xfId="13839"/>
    <cellStyle name="Normal 3 2 3 2 3 10 7" xfId="16371"/>
    <cellStyle name="Normal 3 2 3 2 3 11" xfId="2029"/>
    <cellStyle name="Normal 3 2 3 2 3 11 2" xfId="4266"/>
    <cellStyle name="Normal 3 2 3 2 3 11 3" xfId="6389"/>
    <cellStyle name="Normal 3 2 3 2 3 11 4" xfId="9440"/>
    <cellStyle name="Normal 3 2 3 2 3 11 5" xfId="11973"/>
    <cellStyle name="Normal 3 2 3 2 3 11 6" xfId="14505"/>
    <cellStyle name="Normal 3 2 3 2 3 11 7" xfId="17037"/>
    <cellStyle name="Normal 3 2 3 2 3 12" xfId="4382"/>
    <cellStyle name="Normal 3 2 3 2 3 12 2" xfId="6506"/>
    <cellStyle name="Normal 3 2 3 2 3 13" xfId="2713"/>
    <cellStyle name="Normal 3 2 3 2 3 14" xfId="140"/>
    <cellStyle name="Normal 3 2 3 2 3 15" xfId="4954"/>
    <cellStyle name="Normal 3 2 3 2 3 16" xfId="7573"/>
    <cellStyle name="Normal 3 2 3 2 3 17" xfId="10106"/>
    <cellStyle name="Normal 3 2 3 2 3 18" xfId="12638"/>
    <cellStyle name="Normal 3 2 3 2 3 19" xfId="15170"/>
    <cellStyle name="Normal 3 2 3 2 3 2" xfId="194"/>
    <cellStyle name="Normal 3 2 3 2 3 2 10" xfId="10159"/>
    <cellStyle name="Normal 3 2 3 2 3 2 11" xfId="12691"/>
    <cellStyle name="Normal 3 2 3 2 3 2 12" xfId="15223"/>
    <cellStyle name="Normal 3 2 3 2 3 2 13" xfId="17828"/>
    <cellStyle name="Normal 3 2 3 2 3 2 2" xfId="529"/>
    <cellStyle name="Normal 3 2 3 2 3 2 2 10" xfId="15544"/>
    <cellStyle name="Normal 3 2 3 2 3 2 2 11" xfId="18149"/>
    <cellStyle name="Normal 3 2 3 2 3 2 2 2" xfId="1201"/>
    <cellStyle name="Normal 3 2 3 2 3 2 2 2 2" xfId="3959"/>
    <cellStyle name="Normal 3 2 3 2 3 2 2 2 3" xfId="6082"/>
    <cellStyle name="Normal 3 2 3 2 3 2 2 2 4" xfId="8614"/>
    <cellStyle name="Normal 3 2 3 2 3 2 2 2 5" xfId="11147"/>
    <cellStyle name="Normal 3 2 3 2 3 2 2 2 6" xfId="13679"/>
    <cellStyle name="Normal 3 2 3 2 3 2 2 2 7" xfId="16211"/>
    <cellStyle name="Normal 3 2 3 2 3 2 2 3" xfId="1736"/>
    <cellStyle name="Normal 3 2 3 2 3 2 2 3 2" xfId="4756"/>
    <cellStyle name="Normal 3 2 3 2 3 2 2 3 3" xfId="6880"/>
    <cellStyle name="Normal 3 2 3 2 3 2 2 3 4" xfId="9148"/>
    <cellStyle name="Normal 3 2 3 2 3 2 2 3 5" xfId="11681"/>
    <cellStyle name="Normal 3 2 3 2 3 2 2 3 6" xfId="14213"/>
    <cellStyle name="Normal 3 2 3 2 3 2 2 3 7" xfId="16745"/>
    <cellStyle name="Normal 3 2 3 2 3 2 2 4" xfId="2403"/>
    <cellStyle name="Normal 3 2 3 2 3 2 2 4 2" xfId="7281"/>
    <cellStyle name="Normal 3 2 3 2 3 2 2 4 3" xfId="9814"/>
    <cellStyle name="Normal 3 2 3 2 3 2 2 4 4" xfId="12347"/>
    <cellStyle name="Normal 3 2 3 2 3 2 2 4 5" xfId="14879"/>
    <cellStyle name="Normal 3 2 3 2 3 2 2 4 6" xfId="17411"/>
    <cellStyle name="Normal 3 2 3 2 3 2 2 5" xfId="3292"/>
    <cellStyle name="Normal 3 2 3 2 3 2 2 6" xfId="5417"/>
    <cellStyle name="Normal 3 2 3 2 3 2 2 7" xfId="7947"/>
    <cellStyle name="Normal 3 2 3 2 3 2 2 8" xfId="10480"/>
    <cellStyle name="Normal 3 2 3 2 3 2 2 9" xfId="13012"/>
    <cellStyle name="Normal 3 2 3 2 3 2 3" xfId="776"/>
    <cellStyle name="Normal 3 2 3 2 3 2 3 2" xfId="1980"/>
    <cellStyle name="Normal 3 2 3 2 3 2 3 2 2" xfId="4202"/>
    <cellStyle name="Normal 3 2 3 2 3 2 3 2 3" xfId="6325"/>
    <cellStyle name="Normal 3 2 3 2 3 2 3 2 4" xfId="9391"/>
    <cellStyle name="Normal 3 2 3 2 3 2 3 2 5" xfId="11924"/>
    <cellStyle name="Normal 3 2 3 2 3 2 3 2 6" xfId="14456"/>
    <cellStyle name="Normal 3 2 3 2 3 2 3 2 7" xfId="16988"/>
    <cellStyle name="Normal 3 2 3 2 3 2 3 3" xfId="2649"/>
    <cellStyle name="Normal 3 2 3 2 3 2 3 3 2" xfId="7524"/>
    <cellStyle name="Normal 3 2 3 2 3 2 3 3 3" xfId="10057"/>
    <cellStyle name="Normal 3 2 3 2 3 2 3 3 4" xfId="12590"/>
    <cellStyle name="Normal 3 2 3 2 3 2 3 3 5" xfId="15122"/>
    <cellStyle name="Normal 3 2 3 2 3 2 3 3 6" xfId="17654"/>
    <cellStyle name="Normal 3 2 3 2 3 2 3 4" xfId="3537"/>
    <cellStyle name="Normal 3 2 3 2 3 2 3 5" xfId="5660"/>
    <cellStyle name="Normal 3 2 3 2 3 2 3 6" xfId="8190"/>
    <cellStyle name="Normal 3 2 3 2 3 2 3 7" xfId="10723"/>
    <cellStyle name="Normal 3 2 3 2 3 2 3 8" xfId="13255"/>
    <cellStyle name="Normal 3 2 3 2 3 2 3 9" xfId="15787"/>
    <cellStyle name="Normal 3 2 3 2 3 2 4" xfId="880"/>
    <cellStyle name="Normal 3 2 3 2 3 2 4 2" xfId="3638"/>
    <cellStyle name="Normal 3 2 3 2 3 2 4 3" xfId="5761"/>
    <cellStyle name="Normal 3 2 3 2 3 2 4 4" xfId="8293"/>
    <cellStyle name="Normal 3 2 3 2 3 2 4 5" xfId="10826"/>
    <cellStyle name="Normal 3 2 3 2 3 2 4 6" xfId="13358"/>
    <cellStyle name="Normal 3 2 3 2 3 2 4 7" xfId="15890"/>
    <cellStyle name="Normal 3 2 3 2 3 2 5" xfId="1415"/>
    <cellStyle name="Normal 3 2 3 2 3 2 5 2" xfId="4333"/>
    <cellStyle name="Normal 3 2 3 2 3 2 5 3" xfId="6456"/>
    <cellStyle name="Normal 3 2 3 2 3 2 5 4" xfId="8827"/>
    <cellStyle name="Normal 3 2 3 2 3 2 5 5" xfId="11360"/>
    <cellStyle name="Normal 3 2 3 2 3 2 5 6" xfId="13892"/>
    <cellStyle name="Normal 3 2 3 2 3 2 5 7" xfId="16424"/>
    <cellStyle name="Normal 3 2 3 2 3 2 6" xfId="2082"/>
    <cellStyle name="Normal 3 2 3 2 3 2 6 2" xfId="4435"/>
    <cellStyle name="Normal 3 2 3 2 3 2 6 3" xfId="6559"/>
    <cellStyle name="Normal 3 2 3 2 3 2 6 4" xfId="9493"/>
    <cellStyle name="Normal 3 2 3 2 3 2 6 5" xfId="12026"/>
    <cellStyle name="Normal 3 2 3 2 3 2 6 6" xfId="14558"/>
    <cellStyle name="Normal 3 2 3 2 3 2 6 7" xfId="17090"/>
    <cellStyle name="Normal 3 2 3 2 3 2 7" xfId="2936"/>
    <cellStyle name="Normal 3 2 3 2 3 2 8" xfId="5070"/>
    <cellStyle name="Normal 3 2 3 2 3 2 9" xfId="7626"/>
    <cellStyle name="Normal 3 2 3 2 3 20" xfId="17720"/>
    <cellStyle name="Normal 3 2 3 2 3 21" xfId="17775"/>
    <cellStyle name="Normal 3 2 3 2 3 3" xfId="248"/>
    <cellStyle name="Normal 3 2 3 2 3 3 10" xfId="12745"/>
    <cellStyle name="Normal 3 2 3 2 3 3 11" xfId="15277"/>
    <cellStyle name="Normal 3 2 3 2 3 3 12" xfId="17882"/>
    <cellStyle name="Normal 3 2 3 2 3 3 2" xfId="583"/>
    <cellStyle name="Normal 3 2 3 2 3 3 2 10" xfId="15598"/>
    <cellStyle name="Normal 3 2 3 2 3 3 2 11" xfId="18203"/>
    <cellStyle name="Normal 3 2 3 2 3 3 2 2" xfId="1255"/>
    <cellStyle name="Normal 3 2 3 2 3 3 2 2 2" xfId="4013"/>
    <cellStyle name="Normal 3 2 3 2 3 3 2 2 3" xfId="6136"/>
    <cellStyle name="Normal 3 2 3 2 3 3 2 2 4" xfId="8668"/>
    <cellStyle name="Normal 3 2 3 2 3 3 2 2 5" xfId="11201"/>
    <cellStyle name="Normal 3 2 3 2 3 3 2 2 6" xfId="13733"/>
    <cellStyle name="Normal 3 2 3 2 3 3 2 2 7" xfId="16265"/>
    <cellStyle name="Normal 3 2 3 2 3 3 2 3" xfId="1790"/>
    <cellStyle name="Normal 3 2 3 2 3 3 2 3 2" xfId="4810"/>
    <cellStyle name="Normal 3 2 3 2 3 3 2 3 3" xfId="6934"/>
    <cellStyle name="Normal 3 2 3 2 3 3 2 3 4" xfId="9202"/>
    <cellStyle name="Normal 3 2 3 2 3 3 2 3 5" xfId="11735"/>
    <cellStyle name="Normal 3 2 3 2 3 3 2 3 6" xfId="14267"/>
    <cellStyle name="Normal 3 2 3 2 3 3 2 3 7" xfId="16799"/>
    <cellStyle name="Normal 3 2 3 2 3 3 2 4" xfId="2457"/>
    <cellStyle name="Normal 3 2 3 2 3 3 2 4 2" xfId="7335"/>
    <cellStyle name="Normal 3 2 3 2 3 3 2 4 3" xfId="9868"/>
    <cellStyle name="Normal 3 2 3 2 3 3 2 4 4" xfId="12401"/>
    <cellStyle name="Normal 3 2 3 2 3 3 2 4 5" xfId="14933"/>
    <cellStyle name="Normal 3 2 3 2 3 3 2 4 6" xfId="17465"/>
    <cellStyle name="Normal 3 2 3 2 3 3 2 5" xfId="3346"/>
    <cellStyle name="Normal 3 2 3 2 3 3 2 6" xfId="5471"/>
    <cellStyle name="Normal 3 2 3 2 3 3 2 7" xfId="8001"/>
    <cellStyle name="Normal 3 2 3 2 3 3 2 8" xfId="10534"/>
    <cellStyle name="Normal 3 2 3 2 3 3 2 9" xfId="13066"/>
    <cellStyle name="Normal 3 2 3 2 3 3 3" xfId="934"/>
    <cellStyle name="Normal 3 2 3 2 3 3 3 2" xfId="3692"/>
    <cellStyle name="Normal 3 2 3 2 3 3 3 3" xfId="5815"/>
    <cellStyle name="Normal 3 2 3 2 3 3 3 4" xfId="8347"/>
    <cellStyle name="Normal 3 2 3 2 3 3 3 5" xfId="10880"/>
    <cellStyle name="Normal 3 2 3 2 3 3 3 6" xfId="13412"/>
    <cellStyle name="Normal 3 2 3 2 3 3 3 7" xfId="15944"/>
    <cellStyle name="Normal 3 2 3 2 3 3 4" xfId="1469"/>
    <cellStyle name="Normal 3 2 3 2 3 3 4 2" xfId="4489"/>
    <cellStyle name="Normal 3 2 3 2 3 3 4 3" xfId="6613"/>
    <cellStyle name="Normal 3 2 3 2 3 3 4 4" xfId="8881"/>
    <cellStyle name="Normal 3 2 3 2 3 3 4 5" xfId="11414"/>
    <cellStyle name="Normal 3 2 3 2 3 3 4 6" xfId="13946"/>
    <cellStyle name="Normal 3 2 3 2 3 3 4 7" xfId="16478"/>
    <cellStyle name="Normal 3 2 3 2 3 3 5" xfId="2136"/>
    <cellStyle name="Normal 3 2 3 2 3 3 5 2" xfId="7171"/>
    <cellStyle name="Normal 3 2 3 2 3 3 5 3" xfId="9547"/>
    <cellStyle name="Normal 3 2 3 2 3 3 5 4" xfId="12080"/>
    <cellStyle name="Normal 3 2 3 2 3 3 5 5" xfId="14612"/>
    <cellStyle name="Normal 3 2 3 2 3 3 5 6" xfId="17144"/>
    <cellStyle name="Normal 3 2 3 2 3 3 6" xfId="3014"/>
    <cellStyle name="Normal 3 2 3 2 3 3 7" xfId="5148"/>
    <cellStyle name="Normal 3 2 3 2 3 3 8" xfId="7680"/>
    <cellStyle name="Normal 3 2 3 2 3 3 9" xfId="10213"/>
    <cellStyle name="Normal 3 2 3 2 3 4" xfId="301"/>
    <cellStyle name="Normal 3 2 3 2 3 4 10" xfId="12798"/>
    <cellStyle name="Normal 3 2 3 2 3 4 11" xfId="15330"/>
    <cellStyle name="Normal 3 2 3 2 3 4 12" xfId="17935"/>
    <cellStyle name="Normal 3 2 3 2 3 4 2" xfId="636"/>
    <cellStyle name="Normal 3 2 3 2 3 4 2 10" xfId="15651"/>
    <cellStyle name="Normal 3 2 3 2 3 4 2 11" xfId="18256"/>
    <cellStyle name="Normal 3 2 3 2 3 4 2 2" xfId="1308"/>
    <cellStyle name="Normal 3 2 3 2 3 4 2 2 2" xfId="4066"/>
    <cellStyle name="Normal 3 2 3 2 3 4 2 2 3" xfId="6189"/>
    <cellStyle name="Normal 3 2 3 2 3 4 2 2 4" xfId="8721"/>
    <cellStyle name="Normal 3 2 3 2 3 4 2 2 5" xfId="11254"/>
    <cellStyle name="Normal 3 2 3 2 3 4 2 2 6" xfId="13786"/>
    <cellStyle name="Normal 3 2 3 2 3 4 2 2 7" xfId="16318"/>
    <cellStyle name="Normal 3 2 3 2 3 4 2 3" xfId="1843"/>
    <cellStyle name="Normal 3 2 3 2 3 4 2 3 2" xfId="4863"/>
    <cellStyle name="Normal 3 2 3 2 3 4 2 3 3" xfId="6987"/>
    <cellStyle name="Normal 3 2 3 2 3 4 2 3 4" xfId="9255"/>
    <cellStyle name="Normal 3 2 3 2 3 4 2 3 5" xfId="11788"/>
    <cellStyle name="Normal 3 2 3 2 3 4 2 3 6" xfId="14320"/>
    <cellStyle name="Normal 3 2 3 2 3 4 2 3 7" xfId="16852"/>
    <cellStyle name="Normal 3 2 3 2 3 4 2 4" xfId="2510"/>
    <cellStyle name="Normal 3 2 3 2 3 4 2 4 2" xfId="7388"/>
    <cellStyle name="Normal 3 2 3 2 3 4 2 4 3" xfId="9921"/>
    <cellStyle name="Normal 3 2 3 2 3 4 2 4 4" xfId="12454"/>
    <cellStyle name="Normal 3 2 3 2 3 4 2 4 5" xfId="14986"/>
    <cellStyle name="Normal 3 2 3 2 3 4 2 4 6" xfId="17518"/>
    <cellStyle name="Normal 3 2 3 2 3 4 2 5" xfId="3399"/>
    <cellStyle name="Normal 3 2 3 2 3 4 2 6" xfId="5524"/>
    <cellStyle name="Normal 3 2 3 2 3 4 2 7" xfId="8054"/>
    <cellStyle name="Normal 3 2 3 2 3 4 2 8" xfId="10587"/>
    <cellStyle name="Normal 3 2 3 2 3 4 2 9" xfId="13119"/>
    <cellStyle name="Normal 3 2 3 2 3 4 3" xfId="987"/>
    <cellStyle name="Normal 3 2 3 2 3 4 3 2" xfId="3745"/>
    <cellStyle name="Normal 3 2 3 2 3 4 3 3" xfId="5868"/>
    <cellStyle name="Normal 3 2 3 2 3 4 3 4" xfId="8400"/>
    <cellStyle name="Normal 3 2 3 2 3 4 3 5" xfId="10933"/>
    <cellStyle name="Normal 3 2 3 2 3 4 3 6" xfId="13465"/>
    <cellStyle name="Normal 3 2 3 2 3 4 3 7" xfId="15997"/>
    <cellStyle name="Normal 3 2 3 2 3 4 4" xfId="1522"/>
    <cellStyle name="Normal 3 2 3 2 3 4 4 2" xfId="4542"/>
    <cellStyle name="Normal 3 2 3 2 3 4 4 3" xfId="6666"/>
    <cellStyle name="Normal 3 2 3 2 3 4 4 4" xfId="8934"/>
    <cellStyle name="Normal 3 2 3 2 3 4 4 5" xfId="11467"/>
    <cellStyle name="Normal 3 2 3 2 3 4 4 6" xfId="13999"/>
    <cellStyle name="Normal 3 2 3 2 3 4 4 7" xfId="16531"/>
    <cellStyle name="Normal 3 2 3 2 3 4 5" xfId="2189"/>
    <cellStyle name="Normal 3 2 3 2 3 4 5 2" xfId="7123"/>
    <cellStyle name="Normal 3 2 3 2 3 4 5 3" xfId="9600"/>
    <cellStyle name="Normal 3 2 3 2 3 4 5 4" xfId="12133"/>
    <cellStyle name="Normal 3 2 3 2 3 4 5 5" xfId="14665"/>
    <cellStyle name="Normal 3 2 3 2 3 4 5 6" xfId="17197"/>
    <cellStyle name="Normal 3 2 3 2 3 4 6" xfId="3067"/>
    <cellStyle name="Normal 3 2 3 2 3 4 7" xfId="5201"/>
    <cellStyle name="Normal 3 2 3 2 3 4 8" xfId="7733"/>
    <cellStyle name="Normal 3 2 3 2 3 4 9" xfId="10266"/>
    <cellStyle name="Normal 3 2 3 2 3 5" xfId="355"/>
    <cellStyle name="Normal 3 2 3 2 3 5 10" xfId="15383"/>
    <cellStyle name="Normal 3 2 3 2 3 5 11" xfId="17988"/>
    <cellStyle name="Normal 3 2 3 2 3 5 2" xfId="1040"/>
    <cellStyle name="Normal 3 2 3 2 3 5 2 2" xfId="3798"/>
    <cellStyle name="Normal 3 2 3 2 3 5 2 3" xfId="5921"/>
    <cellStyle name="Normal 3 2 3 2 3 5 2 4" xfId="8453"/>
    <cellStyle name="Normal 3 2 3 2 3 5 2 5" xfId="10986"/>
    <cellStyle name="Normal 3 2 3 2 3 5 2 6" xfId="13518"/>
    <cellStyle name="Normal 3 2 3 2 3 5 2 7" xfId="16050"/>
    <cellStyle name="Normal 3 2 3 2 3 5 3" xfId="1575"/>
    <cellStyle name="Normal 3 2 3 2 3 5 3 2" xfId="4595"/>
    <cellStyle name="Normal 3 2 3 2 3 5 3 3" xfId="6719"/>
    <cellStyle name="Normal 3 2 3 2 3 5 3 4" xfId="8987"/>
    <cellStyle name="Normal 3 2 3 2 3 5 3 5" xfId="11520"/>
    <cellStyle name="Normal 3 2 3 2 3 5 3 6" xfId="14052"/>
    <cellStyle name="Normal 3 2 3 2 3 5 3 7" xfId="16584"/>
    <cellStyle name="Normal 3 2 3 2 3 5 4" xfId="2242"/>
    <cellStyle name="Normal 3 2 3 2 3 5 4 2" xfId="7167"/>
    <cellStyle name="Normal 3 2 3 2 3 5 4 3" xfId="9653"/>
    <cellStyle name="Normal 3 2 3 2 3 5 4 4" xfId="12186"/>
    <cellStyle name="Normal 3 2 3 2 3 5 4 5" xfId="14718"/>
    <cellStyle name="Normal 3 2 3 2 3 5 4 6" xfId="17250"/>
    <cellStyle name="Normal 3 2 3 2 3 5 5" xfId="3121"/>
    <cellStyle name="Normal 3 2 3 2 3 5 6" xfId="5254"/>
    <cellStyle name="Normal 3 2 3 2 3 5 7" xfId="7786"/>
    <cellStyle name="Normal 3 2 3 2 3 5 8" xfId="10319"/>
    <cellStyle name="Normal 3 2 3 2 3 5 9" xfId="12851"/>
    <cellStyle name="Normal 3 2 3 2 3 6" xfId="408"/>
    <cellStyle name="Normal 3 2 3 2 3 6 10" xfId="15436"/>
    <cellStyle name="Normal 3 2 3 2 3 6 11" xfId="18041"/>
    <cellStyle name="Normal 3 2 3 2 3 6 2" xfId="1093"/>
    <cellStyle name="Normal 3 2 3 2 3 6 2 2" xfId="3851"/>
    <cellStyle name="Normal 3 2 3 2 3 6 2 3" xfId="5974"/>
    <cellStyle name="Normal 3 2 3 2 3 6 2 4" xfId="8506"/>
    <cellStyle name="Normal 3 2 3 2 3 6 2 5" xfId="11039"/>
    <cellStyle name="Normal 3 2 3 2 3 6 2 6" xfId="13571"/>
    <cellStyle name="Normal 3 2 3 2 3 6 2 7" xfId="16103"/>
    <cellStyle name="Normal 3 2 3 2 3 6 3" xfId="1628"/>
    <cellStyle name="Normal 3 2 3 2 3 6 3 2" xfId="4648"/>
    <cellStyle name="Normal 3 2 3 2 3 6 3 3" xfId="6772"/>
    <cellStyle name="Normal 3 2 3 2 3 6 3 4" xfId="9040"/>
    <cellStyle name="Normal 3 2 3 2 3 6 3 5" xfId="11573"/>
    <cellStyle name="Normal 3 2 3 2 3 6 3 6" xfId="14105"/>
    <cellStyle name="Normal 3 2 3 2 3 6 3 7" xfId="16637"/>
    <cellStyle name="Normal 3 2 3 2 3 6 4" xfId="2295"/>
    <cellStyle name="Normal 3 2 3 2 3 6 4 2" xfId="7083"/>
    <cellStyle name="Normal 3 2 3 2 3 6 4 3" xfId="9706"/>
    <cellStyle name="Normal 3 2 3 2 3 6 4 4" xfId="12239"/>
    <cellStyle name="Normal 3 2 3 2 3 6 4 5" xfId="14771"/>
    <cellStyle name="Normal 3 2 3 2 3 6 4 6" xfId="17303"/>
    <cellStyle name="Normal 3 2 3 2 3 6 5" xfId="3174"/>
    <cellStyle name="Normal 3 2 3 2 3 6 6" xfId="5307"/>
    <cellStyle name="Normal 3 2 3 2 3 6 7" xfId="7839"/>
    <cellStyle name="Normal 3 2 3 2 3 6 8" xfId="10372"/>
    <cellStyle name="Normal 3 2 3 2 3 6 9" xfId="12904"/>
    <cellStyle name="Normal 3 2 3 2 3 7" xfId="475"/>
    <cellStyle name="Normal 3 2 3 2 3 7 10" xfId="15491"/>
    <cellStyle name="Normal 3 2 3 2 3 7 11" xfId="18096"/>
    <cellStyle name="Normal 3 2 3 2 3 7 2" xfId="1148"/>
    <cellStyle name="Normal 3 2 3 2 3 7 2 2" xfId="3906"/>
    <cellStyle name="Normal 3 2 3 2 3 7 2 3" xfId="6029"/>
    <cellStyle name="Normal 3 2 3 2 3 7 2 4" xfId="8561"/>
    <cellStyle name="Normal 3 2 3 2 3 7 2 5" xfId="11094"/>
    <cellStyle name="Normal 3 2 3 2 3 7 2 6" xfId="13626"/>
    <cellStyle name="Normal 3 2 3 2 3 7 2 7" xfId="16158"/>
    <cellStyle name="Normal 3 2 3 2 3 7 3" xfId="1683"/>
    <cellStyle name="Normal 3 2 3 2 3 7 3 2" xfId="4703"/>
    <cellStyle name="Normal 3 2 3 2 3 7 3 3" xfId="6827"/>
    <cellStyle name="Normal 3 2 3 2 3 7 3 4" xfId="9095"/>
    <cellStyle name="Normal 3 2 3 2 3 7 3 5" xfId="11628"/>
    <cellStyle name="Normal 3 2 3 2 3 7 3 6" xfId="14160"/>
    <cellStyle name="Normal 3 2 3 2 3 7 3 7" xfId="16692"/>
    <cellStyle name="Normal 3 2 3 2 3 7 4" xfId="2350"/>
    <cellStyle name="Normal 3 2 3 2 3 7 4 2" xfId="7127"/>
    <cellStyle name="Normal 3 2 3 2 3 7 4 3" xfId="9761"/>
    <cellStyle name="Normal 3 2 3 2 3 7 4 4" xfId="12294"/>
    <cellStyle name="Normal 3 2 3 2 3 7 4 5" xfId="14826"/>
    <cellStyle name="Normal 3 2 3 2 3 7 4 6" xfId="17358"/>
    <cellStyle name="Normal 3 2 3 2 3 7 5" xfId="3238"/>
    <cellStyle name="Normal 3 2 3 2 3 7 6" xfId="5363"/>
    <cellStyle name="Normal 3 2 3 2 3 7 7" xfId="7894"/>
    <cellStyle name="Normal 3 2 3 2 3 7 8" xfId="10427"/>
    <cellStyle name="Normal 3 2 3 2 3 7 9" xfId="12959"/>
    <cellStyle name="Normal 3 2 3 2 3 8" xfId="709"/>
    <cellStyle name="Normal 3 2 3 2 3 8 2" xfId="1913"/>
    <cellStyle name="Normal 3 2 3 2 3 8 2 2" xfId="4135"/>
    <cellStyle name="Normal 3 2 3 2 3 8 2 3" xfId="6258"/>
    <cellStyle name="Normal 3 2 3 2 3 8 2 4" xfId="9324"/>
    <cellStyle name="Normal 3 2 3 2 3 8 2 5" xfId="11857"/>
    <cellStyle name="Normal 3 2 3 2 3 8 2 6" xfId="14389"/>
    <cellStyle name="Normal 3 2 3 2 3 8 2 7" xfId="16921"/>
    <cellStyle name="Normal 3 2 3 2 3 8 3" xfId="2582"/>
    <cellStyle name="Normal 3 2 3 2 3 8 3 2" xfId="7457"/>
    <cellStyle name="Normal 3 2 3 2 3 8 3 3" xfId="9990"/>
    <cellStyle name="Normal 3 2 3 2 3 8 3 4" xfId="12523"/>
    <cellStyle name="Normal 3 2 3 2 3 8 3 5" xfId="15055"/>
    <cellStyle name="Normal 3 2 3 2 3 8 3 6" xfId="17587"/>
    <cellStyle name="Normal 3 2 3 2 3 8 4" xfId="3470"/>
    <cellStyle name="Normal 3 2 3 2 3 8 5" xfId="5593"/>
    <cellStyle name="Normal 3 2 3 2 3 8 6" xfId="8123"/>
    <cellStyle name="Normal 3 2 3 2 3 8 7" xfId="10656"/>
    <cellStyle name="Normal 3 2 3 2 3 8 8" xfId="13188"/>
    <cellStyle name="Normal 3 2 3 2 3 8 9" xfId="15720"/>
    <cellStyle name="Normal 3 2 3 2 3 9" xfId="827"/>
    <cellStyle name="Normal 3 2 3 2 3 9 2" xfId="2911"/>
    <cellStyle name="Normal 3 2 3 2 3 9 3" xfId="5046"/>
    <cellStyle name="Normal 3 2 3 2 3 9 4" xfId="8240"/>
    <cellStyle name="Normal 3 2 3 2 3 9 5" xfId="10773"/>
    <cellStyle name="Normal 3 2 3 2 3 9 6" xfId="13305"/>
    <cellStyle name="Normal 3 2 3 2 3 9 7" xfId="15837"/>
    <cellStyle name="Normal 3 2 3 2 4" xfId="62"/>
    <cellStyle name="Normal 3 2 3 2 4 10" xfId="4935"/>
    <cellStyle name="Normal 3 2 3 2 4 11" xfId="7607"/>
    <cellStyle name="Normal 3 2 3 2 4 12" xfId="10140"/>
    <cellStyle name="Normal 3 2 3 2 4 13" xfId="12672"/>
    <cellStyle name="Normal 3 2 3 2 4 14" xfId="15204"/>
    <cellStyle name="Normal 3 2 3 2 4 15" xfId="17701"/>
    <cellStyle name="Normal 3 2 3 2 4 16" xfId="17809"/>
    <cellStyle name="Normal 3 2 3 2 4 2" xfId="510"/>
    <cellStyle name="Normal 3 2 3 2 4 2 10" xfId="12993"/>
    <cellStyle name="Normal 3 2 3 2 4 2 11" xfId="15525"/>
    <cellStyle name="Normal 3 2 3 2 4 2 12" xfId="18130"/>
    <cellStyle name="Normal 3 2 3 2 4 2 2" xfId="788"/>
    <cellStyle name="Normal 3 2 3 2 4 2 2 2" xfId="1992"/>
    <cellStyle name="Normal 3 2 3 2 4 2 2 2 2" xfId="4214"/>
    <cellStyle name="Normal 3 2 3 2 4 2 2 2 3" xfId="6337"/>
    <cellStyle name="Normal 3 2 3 2 4 2 2 2 4" xfId="9403"/>
    <cellStyle name="Normal 3 2 3 2 4 2 2 2 5" xfId="11936"/>
    <cellStyle name="Normal 3 2 3 2 4 2 2 2 6" xfId="14468"/>
    <cellStyle name="Normal 3 2 3 2 4 2 2 2 7" xfId="17000"/>
    <cellStyle name="Normal 3 2 3 2 4 2 2 3" xfId="2661"/>
    <cellStyle name="Normal 3 2 3 2 4 2 2 3 2" xfId="7536"/>
    <cellStyle name="Normal 3 2 3 2 4 2 2 3 3" xfId="10069"/>
    <cellStyle name="Normal 3 2 3 2 4 2 2 3 4" xfId="12602"/>
    <cellStyle name="Normal 3 2 3 2 4 2 2 3 5" xfId="15134"/>
    <cellStyle name="Normal 3 2 3 2 4 2 2 3 6" xfId="17666"/>
    <cellStyle name="Normal 3 2 3 2 4 2 2 4" xfId="3549"/>
    <cellStyle name="Normal 3 2 3 2 4 2 2 5" xfId="5672"/>
    <cellStyle name="Normal 3 2 3 2 4 2 2 6" xfId="8202"/>
    <cellStyle name="Normal 3 2 3 2 4 2 2 7" xfId="10735"/>
    <cellStyle name="Normal 3 2 3 2 4 2 2 8" xfId="13267"/>
    <cellStyle name="Normal 3 2 3 2 4 2 2 9" xfId="15799"/>
    <cellStyle name="Normal 3 2 3 2 4 2 3" xfId="1182"/>
    <cellStyle name="Normal 3 2 3 2 4 2 3 2" xfId="3940"/>
    <cellStyle name="Normal 3 2 3 2 4 2 3 3" xfId="6063"/>
    <cellStyle name="Normal 3 2 3 2 4 2 3 4" xfId="8595"/>
    <cellStyle name="Normal 3 2 3 2 4 2 3 5" xfId="11128"/>
    <cellStyle name="Normal 3 2 3 2 4 2 3 6" xfId="13660"/>
    <cellStyle name="Normal 3 2 3 2 4 2 3 7" xfId="16192"/>
    <cellStyle name="Normal 3 2 3 2 4 2 4" xfId="1717"/>
    <cellStyle name="Normal 3 2 3 2 4 2 4 2" xfId="4345"/>
    <cellStyle name="Normal 3 2 3 2 4 2 4 3" xfId="6468"/>
    <cellStyle name="Normal 3 2 3 2 4 2 4 4" xfId="9129"/>
    <cellStyle name="Normal 3 2 3 2 4 2 4 5" xfId="11662"/>
    <cellStyle name="Normal 3 2 3 2 4 2 4 6" xfId="14194"/>
    <cellStyle name="Normal 3 2 3 2 4 2 4 7" xfId="16726"/>
    <cellStyle name="Normal 3 2 3 2 4 2 5" xfId="2384"/>
    <cellStyle name="Normal 3 2 3 2 4 2 5 2" xfId="4737"/>
    <cellStyle name="Normal 3 2 3 2 4 2 5 3" xfId="6861"/>
    <cellStyle name="Normal 3 2 3 2 4 2 5 4" xfId="9795"/>
    <cellStyle name="Normal 3 2 3 2 4 2 5 5" xfId="12328"/>
    <cellStyle name="Normal 3 2 3 2 4 2 5 6" xfId="14860"/>
    <cellStyle name="Normal 3 2 3 2 4 2 5 7" xfId="17392"/>
    <cellStyle name="Normal 3 2 3 2 4 2 6" xfId="3273"/>
    <cellStyle name="Normal 3 2 3 2 4 2 7" xfId="5398"/>
    <cellStyle name="Normal 3 2 3 2 4 2 8" xfId="7928"/>
    <cellStyle name="Normal 3 2 3 2 4 2 9" xfId="10461"/>
    <cellStyle name="Normal 3 2 3 2 4 3" xfId="690"/>
    <cellStyle name="Normal 3 2 3 2 4 3 2" xfId="1894"/>
    <cellStyle name="Normal 3 2 3 2 4 3 2 2" xfId="4116"/>
    <cellStyle name="Normal 3 2 3 2 4 3 2 3" xfId="6239"/>
    <cellStyle name="Normal 3 2 3 2 4 3 2 4" xfId="9305"/>
    <cellStyle name="Normal 3 2 3 2 4 3 2 5" xfId="11838"/>
    <cellStyle name="Normal 3 2 3 2 4 3 2 6" xfId="14370"/>
    <cellStyle name="Normal 3 2 3 2 4 3 2 7" xfId="16902"/>
    <cellStyle name="Normal 3 2 3 2 4 3 3" xfId="2563"/>
    <cellStyle name="Normal 3 2 3 2 4 3 3 2" xfId="7438"/>
    <cellStyle name="Normal 3 2 3 2 4 3 3 3" xfId="9971"/>
    <cellStyle name="Normal 3 2 3 2 4 3 3 4" xfId="12504"/>
    <cellStyle name="Normal 3 2 3 2 4 3 3 5" xfId="15036"/>
    <cellStyle name="Normal 3 2 3 2 4 3 3 6" xfId="17568"/>
    <cellStyle name="Normal 3 2 3 2 4 3 4" xfId="3451"/>
    <cellStyle name="Normal 3 2 3 2 4 3 5" xfId="5574"/>
    <cellStyle name="Normal 3 2 3 2 4 3 6" xfId="8104"/>
    <cellStyle name="Normal 3 2 3 2 4 3 7" xfId="10637"/>
    <cellStyle name="Normal 3 2 3 2 4 3 8" xfId="13169"/>
    <cellStyle name="Normal 3 2 3 2 4 3 9" xfId="15701"/>
    <cellStyle name="Normal 3 2 3 2 4 4" xfId="861"/>
    <cellStyle name="Normal 3 2 3 2 4 4 2" xfId="2927"/>
    <cellStyle name="Normal 3 2 3 2 4 4 3" xfId="5061"/>
    <cellStyle name="Normal 3 2 3 2 4 4 4" xfId="8274"/>
    <cellStyle name="Normal 3 2 3 2 4 4 5" xfId="10807"/>
    <cellStyle name="Normal 3 2 3 2 4 4 6" xfId="13339"/>
    <cellStyle name="Normal 3 2 3 2 4 4 7" xfId="15871"/>
    <cellStyle name="Normal 3 2 3 2 4 5" xfId="1396"/>
    <cellStyle name="Normal 3 2 3 2 4 5 2" xfId="3619"/>
    <cellStyle name="Normal 3 2 3 2 4 5 3" xfId="5742"/>
    <cellStyle name="Normal 3 2 3 2 4 5 4" xfId="8808"/>
    <cellStyle name="Normal 3 2 3 2 4 5 5" xfId="11341"/>
    <cellStyle name="Normal 3 2 3 2 4 5 6" xfId="13873"/>
    <cellStyle name="Normal 3 2 3 2 4 5 7" xfId="16405"/>
    <cellStyle name="Normal 3 2 3 2 4 6" xfId="2063"/>
    <cellStyle name="Normal 3 2 3 2 4 6 2" xfId="4247"/>
    <cellStyle name="Normal 3 2 3 2 4 6 3" xfId="6370"/>
    <cellStyle name="Normal 3 2 3 2 4 6 4" xfId="9474"/>
    <cellStyle name="Normal 3 2 3 2 4 6 5" xfId="12007"/>
    <cellStyle name="Normal 3 2 3 2 4 6 6" xfId="14539"/>
    <cellStyle name="Normal 3 2 3 2 4 6 7" xfId="17071"/>
    <cellStyle name="Normal 3 2 3 2 4 7" xfId="4416"/>
    <cellStyle name="Normal 3 2 3 2 4 7 2" xfId="6540"/>
    <cellStyle name="Normal 3 2 3 2 4 8" xfId="2694"/>
    <cellStyle name="Normal 3 2 3 2 4 9" xfId="175"/>
    <cellStyle name="Normal 3 2 3 2 5" xfId="229"/>
    <cellStyle name="Normal 3 2 3 2 5 10" xfId="10194"/>
    <cellStyle name="Normal 3 2 3 2 5 11" xfId="12726"/>
    <cellStyle name="Normal 3 2 3 2 5 12" xfId="15258"/>
    <cellStyle name="Normal 3 2 3 2 5 13" xfId="17863"/>
    <cellStyle name="Normal 3 2 3 2 5 2" xfId="564"/>
    <cellStyle name="Normal 3 2 3 2 5 2 10" xfId="15579"/>
    <cellStyle name="Normal 3 2 3 2 5 2 11" xfId="18184"/>
    <cellStyle name="Normal 3 2 3 2 5 2 2" xfId="1236"/>
    <cellStyle name="Normal 3 2 3 2 5 2 2 2" xfId="3994"/>
    <cellStyle name="Normal 3 2 3 2 5 2 2 3" xfId="6117"/>
    <cellStyle name="Normal 3 2 3 2 5 2 2 4" xfId="8649"/>
    <cellStyle name="Normal 3 2 3 2 5 2 2 5" xfId="11182"/>
    <cellStyle name="Normal 3 2 3 2 5 2 2 6" xfId="13714"/>
    <cellStyle name="Normal 3 2 3 2 5 2 2 7" xfId="16246"/>
    <cellStyle name="Normal 3 2 3 2 5 2 3" xfId="1771"/>
    <cellStyle name="Normal 3 2 3 2 5 2 3 2" xfId="4791"/>
    <cellStyle name="Normal 3 2 3 2 5 2 3 3" xfId="6915"/>
    <cellStyle name="Normal 3 2 3 2 5 2 3 4" xfId="9183"/>
    <cellStyle name="Normal 3 2 3 2 5 2 3 5" xfId="11716"/>
    <cellStyle name="Normal 3 2 3 2 5 2 3 6" xfId="14248"/>
    <cellStyle name="Normal 3 2 3 2 5 2 3 7" xfId="16780"/>
    <cellStyle name="Normal 3 2 3 2 5 2 4" xfId="2438"/>
    <cellStyle name="Normal 3 2 3 2 5 2 4 2" xfId="7316"/>
    <cellStyle name="Normal 3 2 3 2 5 2 4 3" xfId="9849"/>
    <cellStyle name="Normal 3 2 3 2 5 2 4 4" xfId="12382"/>
    <cellStyle name="Normal 3 2 3 2 5 2 4 5" xfId="14914"/>
    <cellStyle name="Normal 3 2 3 2 5 2 4 6" xfId="17446"/>
    <cellStyle name="Normal 3 2 3 2 5 2 5" xfId="3327"/>
    <cellStyle name="Normal 3 2 3 2 5 2 6" xfId="5452"/>
    <cellStyle name="Normal 3 2 3 2 5 2 7" xfId="7982"/>
    <cellStyle name="Normal 3 2 3 2 5 2 8" xfId="10515"/>
    <cellStyle name="Normal 3 2 3 2 5 2 9" xfId="13047"/>
    <cellStyle name="Normal 3 2 3 2 5 3" xfId="746"/>
    <cellStyle name="Normal 3 2 3 2 5 3 2" xfId="1950"/>
    <cellStyle name="Normal 3 2 3 2 5 3 2 2" xfId="4172"/>
    <cellStyle name="Normal 3 2 3 2 5 3 2 3" xfId="6295"/>
    <cellStyle name="Normal 3 2 3 2 5 3 2 4" xfId="9361"/>
    <cellStyle name="Normal 3 2 3 2 5 3 2 5" xfId="11894"/>
    <cellStyle name="Normal 3 2 3 2 5 3 2 6" xfId="14426"/>
    <cellStyle name="Normal 3 2 3 2 5 3 2 7" xfId="16958"/>
    <cellStyle name="Normal 3 2 3 2 5 3 3" xfId="2619"/>
    <cellStyle name="Normal 3 2 3 2 5 3 3 2" xfId="7494"/>
    <cellStyle name="Normal 3 2 3 2 5 3 3 3" xfId="10027"/>
    <cellStyle name="Normal 3 2 3 2 5 3 3 4" xfId="12560"/>
    <cellStyle name="Normal 3 2 3 2 5 3 3 5" xfId="15092"/>
    <cellStyle name="Normal 3 2 3 2 5 3 3 6" xfId="17624"/>
    <cellStyle name="Normal 3 2 3 2 5 3 4" xfId="3507"/>
    <cellStyle name="Normal 3 2 3 2 5 3 5" xfId="5630"/>
    <cellStyle name="Normal 3 2 3 2 5 3 6" xfId="8160"/>
    <cellStyle name="Normal 3 2 3 2 5 3 7" xfId="10693"/>
    <cellStyle name="Normal 3 2 3 2 5 3 8" xfId="13225"/>
    <cellStyle name="Normal 3 2 3 2 5 3 9" xfId="15757"/>
    <cellStyle name="Normal 3 2 3 2 5 4" xfId="915"/>
    <cellStyle name="Normal 3 2 3 2 5 4 2" xfId="3673"/>
    <cellStyle name="Normal 3 2 3 2 5 4 3" xfId="5796"/>
    <cellStyle name="Normal 3 2 3 2 5 4 4" xfId="8328"/>
    <cellStyle name="Normal 3 2 3 2 5 4 5" xfId="10861"/>
    <cellStyle name="Normal 3 2 3 2 5 4 6" xfId="13393"/>
    <cellStyle name="Normal 3 2 3 2 5 4 7" xfId="15925"/>
    <cellStyle name="Normal 3 2 3 2 5 5" xfId="1450"/>
    <cellStyle name="Normal 3 2 3 2 5 5 2" xfId="4303"/>
    <cellStyle name="Normal 3 2 3 2 5 5 3" xfId="6426"/>
    <cellStyle name="Normal 3 2 3 2 5 5 4" xfId="8862"/>
    <cellStyle name="Normal 3 2 3 2 5 5 5" xfId="11395"/>
    <cellStyle name="Normal 3 2 3 2 5 5 6" xfId="13927"/>
    <cellStyle name="Normal 3 2 3 2 5 5 7" xfId="16459"/>
    <cellStyle name="Normal 3 2 3 2 5 6" xfId="2117"/>
    <cellStyle name="Normal 3 2 3 2 5 6 2" xfId="4470"/>
    <cellStyle name="Normal 3 2 3 2 5 6 3" xfId="6594"/>
    <cellStyle name="Normal 3 2 3 2 5 6 4" xfId="9528"/>
    <cellStyle name="Normal 3 2 3 2 5 6 5" xfId="12061"/>
    <cellStyle name="Normal 3 2 3 2 5 6 6" xfId="14593"/>
    <cellStyle name="Normal 3 2 3 2 5 6 7" xfId="17125"/>
    <cellStyle name="Normal 3 2 3 2 5 7" xfId="2995"/>
    <cellStyle name="Normal 3 2 3 2 5 8" xfId="5129"/>
    <cellStyle name="Normal 3 2 3 2 5 9" xfId="7661"/>
    <cellStyle name="Normal 3 2 3 2 6" xfId="282"/>
    <cellStyle name="Normal 3 2 3 2 6 10" xfId="12779"/>
    <cellStyle name="Normal 3 2 3 2 6 11" xfId="15311"/>
    <cellStyle name="Normal 3 2 3 2 6 12" xfId="17916"/>
    <cellStyle name="Normal 3 2 3 2 6 2" xfId="617"/>
    <cellStyle name="Normal 3 2 3 2 6 2 10" xfId="15632"/>
    <cellStyle name="Normal 3 2 3 2 6 2 11" xfId="18237"/>
    <cellStyle name="Normal 3 2 3 2 6 2 2" xfId="1289"/>
    <cellStyle name="Normal 3 2 3 2 6 2 2 2" xfId="4047"/>
    <cellStyle name="Normal 3 2 3 2 6 2 2 3" xfId="6170"/>
    <cellStyle name="Normal 3 2 3 2 6 2 2 4" xfId="8702"/>
    <cellStyle name="Normal 3 2 3 2 6 2 2 5" xfId="11235"/>
    <cellStyle name="Normal 3 2 3 2 6 2 2 6" xfId="13767"/>
    <cellStyle name="Normal 3 2 3 2 6 2 2 7" xfId="16299"/>
    <cellStyle name="Normal 3 2 3 2 6 2 3" xfId="1824"/>
    <cellStyle name="Normal 3 2 3 2 6 2 3 2" xfId="4844"/>
    <cellStyle name="Normal 3 2 3 2 6 2 3 3" xfId="6968"/>
    <cellStyle name="Normal 3 2 3 2 6 2 3 4" xfId="9236"/>
    <cellStyle name="Normal 3 2 3 2 6 2 3 5" xfId="11769"/>
    <cellStyle name="Normal 3 2 3 2 6 2 3 6" xfId="14301"/>
    <cellStyle name="Normal 3 2 3 2 6 2 3 7" xfId="16833"/>
    <cellStyle name="Normal 3 2 3 2 6 2 4" xfId="2491"/>
    <cellStyle name="Normal 3 2 3 2 6 2 4 2" xfId="7369"/>
    <cellStyle name="Normal 3 2 3 2 6 2 4 3" xfId="9902"/>
    <cellStyle name="Normal 3 2 3 2 6 2 4 4" xfId="12435"/>
    <cellStyle name="Normal 3 2 3 2 6 2 4 5" xfId="14967"/>
    <cellStyle name="Normal 3 2 3 2 6 2 4 6" xfId="17499"/>
    <cellStyle name="Normal 3 2 3 2 6 2 5" xfId="3380"/>
    <cellStyle name="Normal 3 2 3 2 6 2 6" xfId="5505"/>
    <cellStyle name="Normal 3 2 3 2 6 2 7" xfId="8035"/>
    <cellStyle name="Normal 3 2 3 2 6 2 8" xfId="10568"/>
    <cellStyle name="Normal 3 2 3 2 6 2 9" xfId="13100"/>
    <cellStyle name="Normal 3 2 3 2 6 3" xfId="968"/>
    <cellStyle name="Normal 3 2 3 2 6 3 2" xfId="3726"/>
    <cellStyle name="Normal 3 2 3 2 6 3 3" xfId="5849"/>
    <cellStyle name="Normal 3 2 3 2 6 3 4" xfId="8381"/>
    <cellStyle name="Normal 3 2 3 2 6 3 5" xfId="10914"/>
    <cellStyle name="Normal 3 2 3 2 6 3 6" xfId="13446"/>
    <cellStyle name="Normal 3 2 3 2 6 3 7" xfId="15978"/>
    <cellStyle name="Normal 3 2 3 2 6 4" xfId="1503"/>
    <cellStyle name="Normal 3 2 3 2 6 4 2" xfId="4523"/>
    <cellStyle name="Normal 3 2 3 2 6 4 3" xfId="6647"/>
    <cellStyle name="Normal 3 2 3 2 6 4 4" xfId="8915"/>
    <cellStyle name="Normal 3 2 3 2 6 4 5" xfId="11448"/>
    <cellStyle name="Normal 3 2 3 2 6 4 6" xfId="13980"/>
    <cellStyle name="Normal 3 2 3 2 6 4 7" xfId="16512"/>
    <cellStyle name="Normal 3 2 3 2 6 5" xfId="2170"/>
    <cellStyle name="Normal 3 2 3 2 6 5 2" xfId="7146"/>
    <cellStyle name="Normal 3 2 3 2 6 5 3" xfId="9581"/>
    <cellStyle name="Normal 3 2 3 2 6 5 4" xfId="12114"/>
    <cellStyle name="Normal 3 2 3 2 6 5 5" xfId="14646"/>
    <cellStyle name="Normal 3 2 3 2 6 5 6" xfId="17178"/>
    <cellStyle name="Normal 3 2 3 2 6 6" xfId="3048"/>
    <cellStyle name="Normal 3 2 3 2 6 7" xfId="5182"/>
    <cellStyle name="Normal 3 2 3 2 6 8" xfId="7714"/>
    <cellStyle name="Normal 3 2 3 2 6 9" xfId="10247"/>
    <cellStyle name="Normal 3 2 3 2 7" xfId="336"/>
    <cellStyle name="Normal 3 2 3 2 7 10" xfId="15364"/>
    <cellStyle name="Normal 3 2 3 2 7 11" xfId="17969"/>
    <cellStyle name="Normal 3 2 3 2 7 2" xfId="1021"/>
    <cellStyle name="Normal 3 2 3 2 7 2 2" xfId="3779"/>
    <cellStyle name="Normal 3 2 3 2 7 2 3" xfId="5902"/>
    <cellStyle name="Normal 3 2 3 2 7 2 4" xfId="8434"/>
    <cellStyle name="Normal 3 2 3 2 7 2 5" xfId="10967"/>
    <cellStyle name="Normal 3 2 3 2 7 2 6" xfId="13499"/>
    <cellStyle name="Normal 3 2 3 2 7 2 7" xfId="16031"/>
    <cellStyle name="Normal 3 2 3 2 7 3" xfId="1556"/>
    <cellStyle name="Normal 3 2 3 2 7 3 2" xfId="4576"/>
    <cellStyle name="Normal 3 2 3 2 7 3 3" xfId="6700"/>
    <cellStyle name="Normal 3 2 3 2 7 3 4" xfId="8968"/>
    <cellStyle name="Normal 3 2 3 2 7 3 5" xfId="11501"/>
    <cellStyle name="Normal 3 2 3 2 7 3 6" xfId="14033"/>
    <cellStyle name="Normal 3 2 3 2 7 3 7" xfId="16565"/>
    <cellStyle name="Normal 3 2 3 2 7 4" xfId="2223"/>
    <cellStyle name="Normal 3 2 3 2 7 4 2" xfId="7108"/>
    <cellStyle name="Normal 3 2 3 2 7 4 3" xfId="9634"/>
    <cellStyle name="Normal 3 2 3 2 7 4 4" xfId="12167"/>
    <cellStyle name="Normal 3 2 3 2 7 4 5" xfId="14699"/>
    <cellStyle name="Normal 3 2 3 2 7 4 6" xfId="17231"/>
    <cellStyle name="Normal 3 2 3 2 7 5" xfId="3102"/>
    <cellStyle name="Normal 3 2 3 2 7 6" xfId="5235"/>
    <cellStyle name="Normal 3 2 3 2 7 7" xfId="7767"/>
    <cellStyle name="Normal 3 2 3 2 7 8" xfId="10300"/>
    <cellStyle name="Normal 3 2 3 2 7 9" xfId="12832"/>
    <cellStyle name="Normal 3 2 3 2 8" xfId="389"/>
    <cellStyle name="Normal 3 2 3 2 8 10" xfId="15417"/>
    <cellStyle name="Normal 3 2 3 2 8 11" xfId="18022"/>
    <cellStyle name="Normal 3 2 3 2 8 2" xfId="1074"/>
    <cellStyle name="Normal 3 2 3 2 8 2 2" xfId="3832"/>
    <cellStyle name="Normal 3 2 3 2 8 2 3" xfId="5955"/>
    <cellStyle name="Normal 3 2 3 2 8 2 4" xfId="8487"/>
    <cellStyle name="Normal 3 2 3 2 8 2 5" xfId="11020"/>
    <cellStyle name="Normal 3 2 3 2 8 2 6" xfId="13552"/>
    <cellStyle name="Normal 3 2 3 2 8 2 7" xfId="16084"/>
    <cellStyle name="Normal 3 2 3 2 8 3" xfId="1609"/>
    <cellStyle name="Normal 3 2 3 2 8 3 2" xfId="4629"/>
    <cellStyle name="Normal 3 2 3 2 8 3 3" xfId="6753"/>
    <cellStyle name="Normal 3 2 3 2 8 3 4" xfId="9021"/>
    <cellStyle name="Normal 3 2 3 2 8 3 5" xfId="11554"/>
    <cellStyle name="Normal 3 2 3 2 8 3 6" xfId="14086"/>
    <cellStyle name="Normal 3 2 3 2 8 3 7" xfId="16618"/>
    <cellStyle name="Normal 3 2 3 2 8 4" xfId="2276"/>
    <cellStyle name="Normal 3 2 3 2 8 4 2" xfId="7227"/>
    <cellStyle name="Normal 3 2 3 2 8 4 3" xfId="9687"/>
    <cellStyle name="Normal 3 2 3 2 8 4 4" xfId="12220"/>
    <cellStyle name="Normal 3 2 3 2 8 4 5" xfId="14752"/>
    <cellStyle name="Normal 3 2 3 2 8 4 6" xfId="17284"/>
    <cellStyle name="Normal 3 2 3 2 8 5" xfId="3155"/>
    <cellStyle name="Normal 3 2 3 2 8 6" xfId="5288"/>
    <cellStyle name="Normal 3 2 3 2 8 7" xfId="7820"/>
    <cellStyle name="Normal 3 2 3 2 8 8" xfId="10353"/>
    <cellStyle name="Normal 3 2 3 2 8 9" xfId="12885"/>
    <cellStyle name="Normal 3 2 3 2 9" xfId="456"/>
    <cellStyle name="Normal 3 2 3 2 9 10" xfId="15472"/>
    <cellStyle name="Normal 3 2 3 2 9 11" xfId="18077"/>
    <cellStyle name="Normal 3 2 3 2 9 2" xfId="1129"/>
    <cellStyle name="Normal 3 2 3 2 9 2 2" xfId="3887"/>
    <cellStyle name="Normal 3 2 3 2 9 2 3" xfId="6010"/>
    <cellStyle name="Normal 3 2 3 2 9 2 4" xfId="8542"/>
    <cellStyle name="Normal 3 2 3 2 9 2 5" xfId="11075"/>
    <cellStyle name="Normal 3 2 3 2 9 2 6" xfId="13607"/>
    <cellStyle name="Normal 3 2 3 2 9 2 7" xfId="16139"/>
    <cellStyle name="Normal 3 2 3 2 9 3" xfId="1664"/>
    <cellStyle name="Normal 3 2 3 2 9 3 2" xfId="4684"/>
    <cellStyle name="Normal 3 2 3 2 9 3 3" xfId="6808"/>
    <cellStyle name="Normal 3 2 3 2 9 3 4" xfId="9076"/>
    <cellStyle name="Normal 3 2 3 2 9 3 5" xfId="11609"/>
    <cellStyle name="Normal 3 2 3 2 9 3 6" xfId="14141"/>
    <cellStyle name="Normal 3 2 3 2 9 3 7" xfId="16673"/>
    <cellStyle name="Normal 3 2 3 2 9 4" xfId="2331"/>
    <cellStyle name="Normal 3 2 3 2 9 4 2" xfId="7203"/>
    <cellStyle name="Normal 3 2 3 2 9 4 3" xfId="9742"/>
    <cellStyle name="Normal 3 2 3 2 9 4 4" xfId="12275"/>
    <cellStyle name="Normal 3 2 3 2 9 4 5" xfId="14807"/>
    <cellStyle name="Normal 3 2 3 2 9 4 6" xfId="17339"/>
    <cellStyle name="Normal 3 2 3 2 9 5" xfId="3219"/>
    <cellStyle name="Normal 3 2 3 2 9 6" xfId="5344"/>
    <cellStyle name="Normal 3 2 3 2 9 7" xfId="7875"/>
    <cellStyle name="Normal 3 2 3 2 9 8" xfId="10408"/>
    <cellStyle name="Normal 3 2 3 2 9 9" xfId="12940"/>
    <cellStyle name="Normal 3 2 3 20" xfId="10081"/>
    <cellStyle name="Normal 3 2 3 21" xfId="12613"/>
    <cellStyle name="Normal 3 2 3 22" xfId="15145"/>
    <cellStyle name="Normal 3 2 3 23" xfId="17679"/>
    <cellStyle name="Normal 3 2 3 24" xfId="17750"/>
    <cellStyle name="Normal 3 2 3 3" xfId="91"/>
    <cellStyle name="Normal 3 2 3 3 10" xfId="1372"/>
    <cellStyle name="Normal 3 2 3 3 10 2" xfId="3595"/>
    <cellStyle name="Normal 3 2 3 3 10 3" xfId="5718"/>
    <cellStyle name="Normal 3 2 3 3 10 4" xfId="8784"/>
    <cellStyle name="Normal 3 2 3 3 10 5" xfId="11317"/>
    <cellStyle name="Normal 3 2 3 3 10 6" xfId="13849"/>
    <cellStyle name="Normal 3 2 3 3 10 7" xfId="16381"/>
    <cellStyle name="Normal 3 2 3 3 11" xfId="2039"/>
    <cellStyle name="Normal 3 2 3 3 11 2" xfId="4276"/>
    <cellStyle name="Normal 3 2 3 3 11 3" xfId="6399"/>
    <cellStyle name="Normal 3 2 3 3 11 4" xfId="9450"/>
    <cellStyle name="Normal 3 2 3 3 11 5" xfId="11983"/>
    <cellStyle name="Normal 3 2 3 3 11 6" xfId="14515"/>
    <cellStyle name="Normal 3 2 3 3 11 7" xfId="17047"/>
    <cellStyle name="Normal 3 2 3 3 12" xfId="4392"/>
    <cellStyle name="Normal 3 2 3 3 12 2" xfId="6516"/>
    <cellStyle name="Normal 3 2 3 3 13" xfId="2723"/>
    <cellStyle name="Normal 3 2 3 3 14" xfId="150"/>
    <cellStyle name="Normal 3 2 3 3 15" xfId="4964"/>
    <cellStyle name="Normal 3 2 3 3 16" xfId="7583"/>
    <cellStyle name="Normal 3 2 3 3 17" xfId="10116"/>
    <cellStyle name="Normal 3 2 3 3 18" xfId="12648"/>
    <cellStyle name="Normal 3 2 3 3 19" xfId="15180"/>
    <cellStyle name="Normal 3 2 3 3 2" xfId="204"/>
    <cellStyle name="Normal 3 2 3 3 2 10" xfId="10169"/>
    <cellStyle name="Normal 3 2 3 3 2 11" xfId="12701"/>
    <cellStyle name="Normal 3 2 3 3 2 12" xfId="15233"/>
    <cellStyle name="Normal 3 2 3 3 2 13" xfId="17838"/>
    <cellStyle name="Normal 3 2 3 3 2 2" xfId="539"/>
    <cellStyle name="Normal 3 2 3 3 2 2 10" xfId="15554"/>
    <cellStyle name="Normal 3 2 3 3 2 2 11" xfId="18159"/>
    <cellStyle name="Normal 3 2 3 3 2 2 2" xfId="1211"/>
    <cellStyle name="Normal 3 2 3 3 2 2 2 2" xfId="3969"/>
    <cellStyle name="Normal 3 2 3 3 2 2 2 3" xfId="6092"/>
    <cellStyle name="Normal 3 2 3 3 2 2 2 4" xfId="8624"/>
    <cellStyle name="Normal 3 2 3 3 2 2 2 5" xfId="11157"/>
    <cellStyle name="Normal 3 2 3 3 2 2 2 6" xfId="13689"/>
    <cellStyle name="Normal 3 2 3 3 2 2 2 7" xfId="16221"/>
    <cellStyle name="Normal 3 2 3 3 2 2 3" xfId="1746"/>
    <cellStyle name="Normal 3 2 3 3 2 2 3 2" xfId="4766"/>
    <cellStyle name="Normal 3 2 3 3 2 2 3 3" xfId="6890"/>
    <cellStyle name="Normal 3 2 3 3 2 2 3 4" xfId="9158"/>
    <cellStyle name="Normal 3 2 3 3 2 2 3 5" xfId="11691"/>
    <cellStyle name="Normal 3 2 3 3 2 2 3 6" xfId="14223"/>
    <cellStyle name="Normal 3 2 3 3 2 2 3 7" xfId="16755"/>
    <cellStyle name="Normal 3 2 3 3 2 2 4" xfId="2413"/>
    <cellStyle name="Normal 3 2 3 3 2 2 4 2" xfId="7291"/>
    <cellStyle name="Normal 3 2 3 3 2 2 4 3" xfId="9824"/>
    <cellStyle name="Normal 3 2 3 3 2 2 4 4" xfId="12357"/>
    <cellStyle name="Normal 3 2 3 3 2 2 4 5" xfId="14889"/>
    <cellStyle name="Normal 3 2 3 3 2 2 4 6" xfId="17421"/>
    <cellStyle name="Normal 3 2 3 3 2 2 5" xfId="3302"/>
    <cellStyle name="Normal 3 2 3 3 2 2 6" xfId="5427"/>
    <cellStyle name="Normal 3 2 3 3 2 2 7" xfId="7957"/>
    <cellStyle name="Normal 3 2 3 3 2 2 8" xfId="10490"/>
    <cellStyle name="Normal 3 2 3 3 2 2 9" xfId="13022"/>
    <cellStyle name="Normal 3 2 3 3 2 3" xfId="756"/>
    <cellStyle name="Normal 3 2 3 3 2 3 2" xfId="1960"/>
    <cellStyle name="Normal 3 2 3 3 2 3 2 2" xfId="4182"/>
    <cellStyle name="Normal 3 2 3 3 2 3 2 3" xfId="6305"/>
    <cellStyle name="Normal 3 2 3 3 2 3 2 4" xfId="9371"/>
    <cellStyle name="Normal 3 2 3 3 2 3 2 5" xfId="11904"/>
    <cellStyle name="Normal 3 2 3 3 2 3 2 6" xfId="14436"/>
    <cellStyle name="Normal 3 2 3 3 2 3 2 7" xfId="16968"/>
    <cellStyle name="Normal 3 2 3 3 2 3 3" xfId="2629"/>
    <cellStyle name="Normal 3 2 3 3 2 3 3 2" xfId="7504"/>
    <cellStyle name="Normal 3 2 3 3 2 3 3 3" xfId="10037"/>
    <cellStyle name="Normal 3 2 3 3 2 3 3 4" xfId="12570"/>
    <cellStyle name="Normal 3 2 3 3 2 3 3 5" xfId="15102"/>
    <cellStyle name="Normal 3 2 3 3 2 3 3 6" xfId="17634"/>
    <cellStyle name="Normal 3 2 3 3 2 3 4" xfId="3517"/>
    <cellStyle name="Normal 3 2 3 3 2 3 5" xfId="5640"/>
    <cellStyle name="Normal 3 2 3 3 2 3 6" xfId="8170"/>
    <cellStyle name="Normal 3 2 3 3 2 3 7" xfId="10703"/>
    <cellStyle name="Normal 3 2 3 3 2 3 8" xfId="13235"/>
    <cellStyle name="Normal 3 2 3 3 2 3 9" xfId="15767"/>
    <cellStyle name="Normal 3 2 3 3 2 4" xfId="890"/>
    <cellStyle name="Normal 3 2 3 3 2 4 2" xfId="3648"/>
    <cellStyle name="Normal 3 2 3 3 2 4 3" xfId="5771"/>
    <cellStyle name="Normal 3 2 3 3 2 4 4" xfId="8303"/>
    <cellStyle name="Normal 3 2 3 3 2 4 5" xfId="10836"/>
    <cellStyle name="Normal 3 2 3 3 2 4 6" xfId="13368"/>
    <cellStyle name="Normal 3 2 3 3 2 4 7" xfId="15900"/>
    <cellStyle name="Normal 3 2 3 3 2 5" xfId="1425"/>
    <cellStyle name="Normal 3 2 3 3 2 5 2" xfId="4313"/>
    <cellStyle name="Normal 3 2 3 3 2 5 3" xfId="6436"/>
    <cellStyle name="Normal 3 2 3 3 2 5 4" xfId="8837"/>
    <cellStyle name="Normal 3 2 3 3 2 5 5" xfId="11370"/>
    <cellStyle name="Normal 3 2 3 3 2 5 6" xfId="13902"/>
    <cellStyle name="Normal 3 2 3 3 2 5 7" xfId="16434"/>
    <cellStyle name="Normal 3 2 3 3 2 6" xfId="2092"/>
    <cellStyle name="Normal 3 2 3 3 2 6 2" xfId="4445"/>
    <cellStyle name="Normal 3 2 3 3 2 6 3" xfId="6569"/>
    <cellStyle name="Normal 3 2 3 3 2 6 4" xfId="9503"/>
    <cellStyle name="Normal 3 2 3 3 2 6 5" xfId="12036"/>
    <cellStyle name="Normal 3 2 3 3 2 6 6" xfId="14568"/>
    <cellStyle name="Normal 3 2 3 3 2 6 7" xfId="17100"/>
    <cellStyle name="Normal 3 2 3 3 2 7" xfId="2946"/>
    <cellStyle name="Normal 3 2 3 3 2 8" xfId="5080"/>
    <cellStyle name="Normal 3 2 3 3 2 9" xfId="7636"/>
    <cellStyle name="Normal 3 2 3 3 20" xfId="17730"/>
    <cellStyle name="Normal 3 2 3 3 21" xfId="17785"/>
    <cellStyle name="Normal 3 2 3 3 3" xfId="258"/>
    <cellStyle name="Normal 3 2 3 3 3 10" xfId="12755"/>
    <cellStyle name="Normal 3 2 3 3 3 11" xfId="15287"/>
    <cellStyle name="Normal 3 2 3 3 3 12" xfId="17892"/>
    <cellStyle name="Normal 3 2 3 3 3 2" xfId="593"/>
    <cellStyle name="Normal 3 2 3 3 3 2 10" xfId="15608"/>
    <cellStyle name="Normal 3 2 3 3 3 2 11" xfId="18213"/>
    <cellStyle name="Normal 3 2 3 3 3 2 2" xfId="1265"/>
    <cellStyle name="Normal 3 2 3 3 3 2 2 2" xfId="4023"/>
    <cellStyle name="Normal 3 2 3 3 3 2 2 3" xfId="6146"/>
    <cellStyle name="Normal 3 2 3 3 3 2 2 4" xfId="8678"/>
    <cellStyle name="Normal 3 2 3 3 3 2 2 5" xfId="11211"/>
    <cellStyle name="Normal 3 2 3 3 3 2 2 6" xfId="13743"/>
    <cellStyle name="Normal 3 2 3 3 3 2 2 7" xfId="16275"/>
    <cellStyle name="Normal 3 2 3 3 3 2 3" xfId="1800"/>
    <cellStyle name="Normal 3 2 3 3 3 2 3 2" xfId="4820"/>
    <cellStyle name="Normal 3 2 3 3 3 2 3 3" xfId="6944"/>
    <cellStyle name="Normal 3 2 3 3 3 2 3 4" xfId="9212"/>
    <cellStyle name="Normal 3 2 3 3 3 2 3 5" xfId="11745"/>
    <cellStyle name="Normal 3 2 3 3 3 2 3 6" xfId="14277"/>
    <cellStyle name="Normal 3 2 3 3 3 2 3 7" xfId="16809"/>
    <cellStyle name="Normal 3 2 3 3 3 2 4" xfId="2467"/>
    <cellStyle name="Normal 3 2 3 3 3 2 4 2" xfId="7345"/>
    <cellStyle name="Normal 3 2 3 3 3 2 4 3" xfId="9878"/>
    <cellStyle name="Normal 3 2 3 3 3 2 4 4" xfId="12411"/>
    <cellStyle name="Normal 3 2 3 3 3 2 4 5" xfId="14943"/>
    <cellStyle name="Normal 3 2 3 3 3 2 4 6" xfId="17475"/>
    <cellStyle name="Normal 3 2 3 3 3 2 5" xfId="3356"/>
    <cellStyle name="Normal 3 2 3 3 3 2 6" xfId="5481"/>
    <cellStyle name="Normal 3 2 3 3 3 2 7" xfId="8011"/>
    <cellStyle name="Normal 3 2 3 3 3 2 8" xfId="10544"/>
    <cellStyle name="Normal 3 2 3 3 3 2 9" xfId="13076"/>
    <cellStyle name="Normal 3 2 3 3 3 3" xfId="944"/>
    <cellStyle name="Normal 3 2 3 3 3 3 2" xfId="3702"/>
    <cellStyle name="Normal 3 2 3 3 3 3 3" xfId="5825"/>
    <cellStyle name="Normal 3 2 3 3 3 3 4" xfId="8357"/>
    <cellStyle name="Normal 3 2 3 3 3 3 5" xfId="10890"/>
    <cellStyle name="Normal 3 2 3 3 3 3 6" xfId="13422"/>
    <cellStyle name="Normal 3 2 3 3 3 3 7" xfId="15954"/>
    <cellStyle name="Normal 3 2 3 3 3 4" xfId="1479"/>
    <cellStyle name="Normal 3 2 3 3 3 4 2" xfId="4499"/>
    <cellStyle name="Normal 3 2 3 3 3 4 3" xfId="6623"/>
    <cellStyle name="Normal 3 2 3 3 3 4 4" xfId="8891"/>
    <cellStyle name="Normal 3 2 3 3 3 4 5" xfId="11424"/>
    <cellStyle name="Normal 3 2 3 3 3 4 6" xfId="13956"/>
    <cellStyle name="Normal 3 2 3 3 3 4 7" xfId="16488"/>
    <cellStyle name="Normal 3 2 3 3 3 5" xfId="2146"/>
    <cellStyle name="Normal 3 2 3 3 3 5 2" xfId="7063"/>
    <cellStyle name="Normal 3 2 3 3 3 5 3" xfId="9557"/>
    <cellStyle name="Normal 3 2 3 3 3 5 4" xfId="12090"/>
    <cellStyle name="Normal 3 2 3 3 3 5 5" xfId="14622"/>
    <cellStyle name="Normal 3 2 3 3 3 5 6" xfId="17154"/>
    <cellStyle name="Normal 3 2 3 3 3 6" xfId="3024"/>
    <cellStyle name="Normal 3 2 3 3 3 7" xfId="5158"/>
    <cellStyle name="Normal 3 2 3 3 3 8" xfId="7690"/>
    <cellStyle name="Normal 3 2 3 3 3 9" xfId="10223"/>
    <cellStyle name="Normal 3 2 3 3 4" xfId="311"/>
    <cellStyle name="Normal 3 2 3 3 4 10" xfId="12808"/>
    <cellStyle name="Normal 3 2 3 3 4 11" xfId="15340"/>
    <cellStyle name="Normal 3 2 3 3 4 12" xfId="17945"/>
    <cellStyle name="Normal 3 2 3 3 4 2" xfId="646"/>
    <cellStyle name="Normal 3 2 3 3 4 2 10" xfId="15661"/>
    <cellStyle name="Normal 3 2 3 3 4 2 11" xfId="18266"/>
    <cellStyle name="Normal 3 2 3 3 4 2 2" xfId="1318"/>
    <cellStyle name="Normal 3 2 3 3 4 2 2 2" xfId="4076"/>
    <cellStyle name="Normal 3 2 3 3 4 2 2 3" xfId="6199"/>
    <cellStyle name="Normal 3 2 3 3 4 2 2 4" xfId="8731"/>
    <cellStyle name="Normal 3 2 3 3 4 2 2 5" xfId="11264"/>
    <cellStyle name="Normal 3 2 3 3 4 2 2 6" xfId="13796"/>
    <cellStyle name="Normal 3 2 3 3 4 2 2 7" xfId="16328"/>
    <cellStyle name="Normal 3 2 3 3 4 2 3" xfId="1853"/>
    <cellStyle name="Normal 3 2 3 3 4 2 3 2" xfId="4873"/>
    <cellStyle name="Normal 3 2 3 3 4 2 3 3" xfId="6997"/>
    <cellStyle name="Normal 3 2 3 3 4 2 3 4" xfId="9265"/>
    <cellStyle name="Normal 3 2 3 3 4 2 3 5" xfId="11798"/>
    <cellStyle name="Normal 3 2 3 3 4 2 3 6" xfId="14330"/>
    <cellStyle name="Normal 3 2 3 3 4 2 3 7" xfId="16862"/>
    <cellStyle name="Normal 3 2 3 3 4 2 4" xfId="2520"/>
    <cellStyle name="Normal 3 2 3 3 4 2 4 2" xfId="7398"/>
    <cellStyle name="Normal 3 2 3 3 4 2 4 3" xfId="9931"/>
    <cellStyle name="Normal 3 2 3 3 4 2 4 4" xfId="12464"/>
    <cellStyle name="Normal 3 2 3 3 4 2 4 5" xfId="14996"/>
    <cellStyle name="Normal 3 2 3 3 4 2 4 6" xfId="17528"/>
    <cellStyle name="Normal 3 2 3 3 4 2 5" xfId="3409"/>
    <cellStyle name="Normal 3 2 3 3 4 2 6" xfId="5534"/>
    <cellStyle name="Normal 3 2 3 3 4 2 7" xfId="8064"/>
    <cellStyle name="Normal 3 2 3 3 4 2 8" xfId="10597"/>
    <cellStyle name="Normal 3 2 3 3 4 2 9" xfId="13129"/>
    <cellStyle name="Normal 3 2 3 3 4 3" xfId="997"/>
    <cellStyle name="Normal 3 2 3 3 4 3 2" xfId="3755"/>
    <cellStyle name="Normal 3 2 3 3 4 3 3" xfId="5878"/>
    <cellStyle name="Normal 3 2 3 3 4 3 4" xfId="8410"/>
    <cellStyle name="Normal 3 2 3 3 4 3 5" xfId="10943"/>
    <cellStyle name="Normal 3 2 3 3 4 3 6" xfId="13475"/>
    <cellStyle name="Normal 3 2 3 3 4 3 7" xfId="16007"/>
    <cellStyle name="Normal 3 2 3 3 4 4" xfId="1532"/>
    <cellStyle name="Normal 3 2 3 3 4 4 2" xfId="4552"/>
    <cellStyle name="Normal 3 2 3 3 4 4 3" xfId="6676"/>
    <cellStyle name="Normal 3 2 3 3 4 4 4" xfId="8944"/>
    <cellStyle name="Normal 3 2 3 3 4 4 5" xfId="11477"/>
    <cellStyle name="Normal 3 2 3 3 4 4 6" xfId="14009"/>
    <cellStyle name="Normal 3 2 3 3 4 4 7" xfId="16541"/>
    <cellStyle name="Normal 3 2 3 3 4 5" xfId="2199"/>
    <cellStyle name="Normal 3 2 3 3 4 5 2" xfId="7065"/>
    <cellStyle name="Normal 3 2 3 3 4 5 3" xfId="9610"/>
    <cellStyle name="Normal 3 2 3 3 4 5 4" xfId="12143"/>
    <cellStyle name="Normal 3 2 3 3 4 5 5" xfId="14675"/>
    <cellStyle name="Normal 3 2 3 3 4 5 6" xfId="17207"/>
    <cellStyle name="Normal 3 2 3 3 4 6" xfId="3077"/>
    <cellStyle name="Normal 3 2 3 3 4 7" xfId="5211"/>
    <cellStyle name="Normal 3 2 3 3 4 8" xfId="7743"/>
    <cellStyle name="Normal 3 2 3 3 4 9" xfId="10276"/>
    <cellStyle name="Normal 3 2 3 3 5" xfId="365"/>
    <cellStyle name="Normal 3 2 3 3 5 10" xfId="15393"/>
    <cellStyle name="Normal 3 2 3 3 5 11" xfId="17998"/>
    <cellStyle name="Normal 3 2 3 3 5 2" xfId="1050"/>
    <cellStyle name="Normal 3 2 3 3 5 2 2" xfId="3808"/>
    <cellStyle name="Normal 3 2 3 3 5 2 3" xfId="5931"/>
    <cellStyle name="Normal 3 2 3 3 5 2 4" xfId="8463"/>
    <cellStyle name="Normal 3 2 3 3 5 2 5" xfId="10996"/>
    <cellStyle name="Normal 3 2 3 3 5 2 6" xfId="13528"/>
    <cellStyle name="Normal 3 2 3 3 5 2 7" xfId="16060"/>
    <cellStyle name="Normal 3 2 3 3 5 3" xfId="1585"/>
    <cellStyle name="Normal 3 2 3 3 5 3 2" xfId="4605"/>
    <cellStyle name="Normal 3 2 3 3 5 3 3" xfId="6729"/>
    <cellStyle name="Normal 3 2 3 3 5 3 4" xfId="8997"/>
    <cellStyle name="Normal 3 2 3 3 5 3 5" xfId="11530"/>
    <cellStyle name="Normal 3 2 3 3 5 3 6" xfId="14062"/>
    <cellStyle name="Normal 3 2 3 3 5 3 7" xfId="16594"/>
    <cellStyle name="Normal 3 2 3 3 5 4" xfId="2252"/>
    <cellStyle name="Normal 3 2 3 3 5 4 2" xfId="7092"/>
    <cellStyle name="Normal 3 2 3 3 5 4 3" xfId="9663"/>
    <cellStyle name="Normal 3 2 3 3 5 4 4" xfId="12196"/>
    <cellStyle name="Normal 3 2 3 3 5 4 5" xfId="14728"/>
    <cellStyle name="Normal 3 2 3 3 5 4 6" xfId="17260"/>
    <cellStyle name="Normal 3 2 3 3 5 5" xfId="3131"/>
    <cellStyle name="Normal 3 2 3 3 5 6" xfId="5264"/>
    <cellStyle name="Normal 3 2 3 3 5 7" xfId="7796"/>
    <cellStyle name="Normal 3 2 3 3 5 8" xfId="10329"/>
    <cellStyle name="Normal 3 2 3 3 5 9" xfId="12861"/>
    <cellStyle name="Normal 3 2 3 3 6" xfId="418"/>
    <cellStyle name="Normal 3 2 3 3 6 10" xfId="15446"/>
    <cellStyle name="Normal 3 2 3 3 6 11" xfId="18051"/>
    <cellStyle name="Normal 3 2 3 3 6 2" xfId="1103"/>
    <cellStyle name="Normal 3 2 3 3 6 2 2" xfId="3861"/>
    <cellStyle name="Normal 3 2 3 3 6 2 3" xfId="5984"/>
    <cellStyle name="Normal 3 2 3 3 6 2 4" xfId="8516"/>
    <cellStyle name="Normal 3 2 3 3 6 2 5" xfId="11049"/>
    <cellStyle name="Normal 3 2 3 3 6 2 6" xfId="13581"/>
    <cellStyle name="Normal 3 2 3 3 6 2 7" xfId="16113"/>
    <cellStyle name="Normal 3 2 3 3 6 3" xfId="1638"/>
    <cellStyle name="Normal 3 2 3 3 6 3 2" xfId="4658"/>
    <cellStyle name="Normal 3 2 3 3 6 3 3" xfId="6782"/>
    <cellStyle name="Normal 3 2 3 3 6 3 4" xfId="9050"/>
    <cellStyle name="Normal 3 2 3 3 6 3 5" xfId="11583"/>
    <cellStyle name="Normal 3 2 3 3 6 3 6" xfId="14115"/>
    <cellStyle name="Normal 3 2 3 3 6 3 7" xfId="16647"/>
    <cellStyle name="Normal 3 2 3 3 6 4" xfId="2305"/>
    <cellStyle name="Normal 3 2 3 3 6 4 2" xfId="7208"/>
    <cellStyle name="Normal 3 2 3 3 6 4 3" xfId="9716"/>
    <cellStyle name="Normal 3 2 3 3 6 4 4" xfId="12249"/>
    <cellStyle name="Normal 3 2 3 3 6 4 5" xfId="14781"/>
    <cellStyle name="Normal 3 2 3 3 6 4 6" xfId="17313"/>
    <cellStyle name="Normal 3 2 3 3 6 5" xfId="3184"/>
    <cellStyle name="Normal 3 2 3 3 6 6" xfId="5317"/>
    <cellStyle name="Normal 3 2 3 3 6 7" xfId="7849"/>
    <cellStyle name="Normal 3 2 3 3 6 8" xfId="10382"/>
    <cellStyle name="Normal 3 2 3 3 6 9" xfId="12914"/>
    <cellStyle name="Normal 3 2 3 3 7" xfId="485"/>
    <cellStyle name="Normal 3 2 3 3 7 10" xfId="15501"/>
    <cellStyle name="Normal 3 2 3 3 7 11" xfId="18106"/>
    <cellStyle name="Normal 3 2 3 3 7 2" xfId="1158"/>
    <cellStyle name="Normal 3 2 3 3 7 2 2" xfId="3916"/>
    <cellStyle name="Normal 3 2 3 3 7 2 3" xfId="6039"/>
    <cellStyle name="Normal 3 2 3 3 7 2 4" xfId="8571"/>
    <cellStyle name="Normal 3 2 3 3 7 2 5" xfId="11104"/>
    <cellStyle name="Normal 3 2 3 3 7 2 6" xfId="13636"/>
    <cellStyle name="Normal 3 2 3 3 7 2 7" xfId="16168"/>
    <cellStyle name="Normal 3 2 3 3 7 3" xfId="1693"/>
    <cellStyle name="Normal 3 2 3 3 7 3 2" xfId="4713"/>
    <cellStyle name="Normal 3 2 3 3 7 3 3" xfId="6837"/>
    <cellStyle name="Normal 3 2 3 3 7 3 4" xfId="9105"/>
    <cellStyle name="Normal 3 2 3 3 7 3 5" xfId="11638"/>
    <cellStyle name="Normal 3 2 3 3 7 3 6" xfId="14170"/>
    <cellStyle name="Normal 3 2 3 3 7 3 7" xfId="16702"/>
    <cellStyle name="Normal 3 2 3 3 7 4" xfId="2360"/>
    <cellStyle name="Normal 3 2 3 3 7 4 2" xfId="7250"/>
    <cellStyle name="Normal 3 2 3 3 7 4 3" xfId="9771"/>
    <cellStyle name="Normal 3 2 3 3 7 4 4" xfId="12304"/>
    <cellStyle name="Normal 3 2 3 3 7 4 5" xfId="14836"/>
    <cellStyle name="Normal 3 2 3 3 7 4 6" xfId="17368"/>
    <cellStyle name="Normal 3 2 3 3 7 5" xfId="3248"/>
    <cellStyle name="Normal 3 2 3 3 7 6" xfId="5373"/>
    <cellStyle name="Normal 3 2 3 3 7 7" xfId="7904"/>
    <cellStyle name="Normal 3 2 3 3 7 8" xfId="10437"/>
    <cellStyle name="Normal 3 2 3 3 7 9" xfId="12969"/>
    <cellStyle name="Normal 3 2 3 3 8" xfId="719"/>
    <cellStyle name="Normal 3 2 3 3 8 2" xfId="1923"/>
    <cellStyle name="Normal 3 2 3 3 8 2 2" xfId="4145"/>
    <cellStyle name="Normal 3 2 3 3 8 2 3" xfId="6268"/>
    <cellStyle name="Normal 3 2 3 3 8 2 4" xfId="9334"/>
    <cellStyle name="Normal 3 2 3 3 8 2 5" xfId="11867"/>
    <cellStyle name="Normal 3 2 3 3 8 2 6" xfId="14399"/>
    <cellStyle name="Normal 3 2 3 3 8 2 7" xfId="16931"/>
    <cellStyle name="Normal 3 2 3 3 8 3" xfId="2592"/>
    <cellStyle name="Normal 3 2 3 3 8 3 2" xfId="7467"/>
    <cellStyle name="Normal 3 2 3 3 8 3 3" xfId="10000"/>
    <cellStyle name="Normal 3 2 3 3 8 3 4" xfId="12533"/>
    <cellStyle name="Normal 3 2 3 3 8 3 5" xfId="15065"/>
    <cellStyle name="Normal 3 2 3 3 8 3 6" xfId="17597"/>
    <cellStyle name="Normal 3 2 3 3 8 4" xfId="3480"/>
    <cellStyle name="Normal 3 2 3 3 8 5" xfId="5603"/>
    <cellStyle name="Normal 3 2 3 3 8 6" xfId="8133"/>
    <cellStyle name="Normal 3 2 3 3 8 7" xfId="10666"/>
    <cellStyle name="Normal 3 2 3 3 8 8" xfId="13198"/>
    <cellStyle name="Normal 3 2 3 3 8 9" xfId="15730"/>
    <cellStyle name="Normal 3 2 3 3 9" xfId="837"/>
    <cellStyle name="Normal 3 2 3 3 9 2" xfId="2969"/>
    <cellStyle name="Normal 3 2 3 3 9 3" xfId="5103"/>
    <cellStyle name="Normal 3 2 3 3 9 4" xfId="8250"/>
    <cellStyle name="Normal 3 2 3 3 9 5" xfId="10783"/>
    <cellStyle name="Normal 3 2 3 3 9 6" xfId="13315"/>
    <cellStyle name="Normal 3 2 3 3 9 7" xfId="15847"/>
    <cellStyle name="Normal 3 2 3 4" xfId="75"/>
    <cellStyle name="Normal 3 2 3 4 10" xfId="1356"/>
    <cellStyle name="Normal 3 2 3 4 10 2" xfId="3579"/>
    <cellStyle name="Normal 3 2 3 4 10 3" xfId="5702"/>
    <cellStyle name="Normal 3 2 3 4 10 4" xfId="8768"/>
    <cellStyle name="Normal 3 2 3 4 10 5" xfId="11301"/>
    <cellStyle name="Normal 3 2 3 4 10 6" xfId="13833"/>
    <cellStyle name="Normal 3 2 3 4 10 7" xfId="16365"/>
    <cellStyle name="Normal 3 2 3 4 11" xfId="2023"/>
    <cellStyle name="Normal 3 2 3 4 11 2" xfId="4260"/>
    <cellStyle name="Normal 3 2 3 4 11 3" xfId="6383"/>
    <cellStyle name="Normal 3 2 3 4 11 4" xfId="9434"/>
    <cellStyle name="Normal 3 2 3 4 11 5" xfId="11967"/>
    <cellStyle name="Normal 3 2 3 4 11 6" xfId="14499"/>
    <cellStyle name="Normal 3 2 3 4 11 7" xfId="17031"/>
    <cellStyle name="Normal 3 2 3 4 12" xfId="4376"/>
    <cellStyle name="Normal 3 2 3 4 12 2" xfId="6500"/>
    <cellStyle name="Normal 3 2 3 4 13" xfId="2707"/>
    <cellStyle name="Normal 3 2 3 4 14" xfId="134"/>
    <cellStyle name="Normal 3 2 3 4 15" xfId="4948"/>
    <cellStyle name="Normal 3 2 3 4 16" xfId="7567"/>
    <cellStyle name="Normal 3 2 3 4 17" xfId="10100"/>
    <cellStyle name="Normal 3 2 3 4 18" xfId="12632"/>
    <cellStyle name="Normal 3 2 3 4 19" xfId="15164"/>
    <cellStyle name="Normal 3 2 3 4 2" xfId="188"/>
    <cellStyle name="Normal 3 2 3 4 2 10" xfId="10153"/>
    <cellStyle name="Normal 3 2 3 4 2 11" xfId="12685"/>
    <cellStyle name="Normal 3 2 3 4 2 12" xfId="15217"/>
    <cellStyle name="Normal 3 2 3 4 2 13" xfId="17822"/>
    <cellStyle name="Normal 3 2 3 4 2 2" xfId="523"/>
    <cellStyle name="Normal 3 2 3 4 2 2 10" xfId="15538"/>
    <cellStyle name="Normal 3 2 3 4 2 2 11" xfId="18143"/>
    <cellStyle name="Normal 3 2 3 4 2 2 2" xfId="1195"/>
    <cellStyle name="Normal 3 2 3 4 2 2 2 2" xfId="3953"/>
    <cellStyle name="Normal 3 2 3 4 2 2 2 3" xfId="6076"/>
    <cellStyle name="Normal 3 2 3 4 2 2 2 4" xfId="8608"/>
    <cellStyle name="Normal 3 2 3 4 2 2 2 5" xfId="11141"/>
    <cellStyle name="Normal 3 2 3 4 2 2 2 6" xfId="13673"/>
    <cellStyle name="Normal 3 2 3 4 2 2 2 7" xfId="16205"/>
    <cellStyle name="Normal 3 2 3 4 2 2 3" xfId="1730"/>
    <cellStyle name="Normal 3 2 3 4 2 2 3 2" xfId="4750"/>
    <cellStyle name="Normal 3 2 3 4 2 2 3 3" xfId="6874"/>
    <cellStyle name="Normal 3 2 3 4 2 2 3 4" xfId="9142"/>
    <cellStyle name="Normal 3 2 3 4 2 2 3 5" xfId="11675"/>
    <cellStyle name="Normal 3 2 3 4 2 2 3 6" xfId="14207"/>
    <cellStyle name="Normal 3 2 3 4 2 2 3 7" xfId="16739"/>
    <cellStyle name="Normal 3 2 3 4 2 2 4" xfId="2397"/>
    <cellStyle name="Normal 3 2 3 4 2 2 4 2" xfId="7275"/>
    <cellStyle name="Normal 3 2 3 4 2 2 4 3" xfId="9808"/>
    <cellStyle name="Normal 3 2 3 4 2 2 4 4" xfId="12341"/>
    <cellStyle name="Normal 3 2 3 4 2 2 4 5" xfId="14873"/>
    <cellStyle name="Normal 3 2 3 4 2 2 4 6" xfId="17405"/>
    <cellStyle name="Normal 3 2 3 4 2 2 5" xfId="3286"/>
    <cellStyle name="Normal 3 2 3 4 2 2 6" xfId="5411"/>
    <cellStyle name="Normal 3 2 3 4 2 2 7" xfId="7941"/>
    <cellStyle name="Normal 3 2 3 4 2 2 8" xfId="10474"/>
    <cellStyle name="Normal 3 2 3 4 2 2 9" xfId="13006"/>
    <cellStyle name="Normal 3 2 3 4 2 3" xfId="770"/>
    <cellStyle name="Normal 3 2 3 4 2 3 2" xfId="1974"/>
    <cellStyle name="Normal 3 2 3 4 2 3 2 2" xfId="4196"/>
    <cellStyle name="Normal 3 2 3 4 2 3 2 3" xfId="6319"/>
    <cellStyle name="Normal 3 2 3 4 2 3 2 4" xfId="9385"/>
    <cellStyle name="Normal 3 2 3 4 2 3 2 5" xfId="11918"/>
    <cellStyle name="Normal 3 2 3 4 2 3 2 6" xfId="14450"/>
    <cellStyle name="Normal 3 2 3 4 2 3 2 7" xfId="16982"/>
    <cellStyle name="Normal 3 2 3 4 2 3 3" xfId="2643"/>
    <cellStyle name="Normal 3 2 3 4 2 3 3 2" xfId="7518"/>
    <cellStyle name="Normal 3 2 3 4 2 3 3 3" xfId="10051"/>
    <cellStyle name="Normal 3 2 3 4 2 3 3 4" xfId="12584"/>
    <cellStyle name="Normal 3 2 3 4 2 3 3 5" xfId="15116"/>
    <cellStyle name="Normal 3 2 3 4 2 3 3 6" xfId="17648"/>
    <cellStyle name="Normal 3 2 3 4 2 3 4" xfId="3531"/>
    <cellStyle name="Normal 3 2 3 4 2 3 5" xfId="5654"/>
    <cellStyle name="Normal 3 2 3 4 2 3 6" xfId="8184"/>
    <cellStyle name="Normal 3 2 3 4 2 3 7" xfId="10717"/>
    <cellStyle name="Normal 3 2 3 4 2 3 8" xfId="13249"/>
    <cellStyle name="Normal 3 2 3 4 2 3 9" xfId="15781"/>
    <cellStyle name="Normal 3 2 3 4 2 4" xfId="874"/>
    <cellStyle name="Normal 3 2 3 4 2 4 2" xfId="3632"/>
    <cellStyle name="Normal 3 2 3 4 2 4 3" xfId="5755"/>
    <cellStyle name="Normal 3 2 3 4 2 4 4" xfId="8287"/>
    <cellStyle name="Normal 3 2 3 4 2 4 5" xfId="10820"/>
    <cellStyle name="Normal 3 2 3 4 2 4 6" xfId="13352"/>
    <cellStyle name="Normal 3 2 3 4 2 4 7" xfId="15884"/>
    <cellStyle name="Normal 3 2 3 4 2 5" xfId="1409"/>
    <cellStyle name="Normal 3 2 3 4 2 5 2" xfId="4327"/>
    <cellStyle name="Normal 3 2 3 4 2 5 3" xfId="6450"/>
    <cellStyle name="Normal 3 2 3 4 2 5 4" xfId="8821"/>
    <cellStyle name="Normal 3 2 3 4 2 5 5" xfId="11354"/>
    <cellStyle name="Normal 3 2 3 4 2 5 6" xfId="13886"/>
    <cellStyle name="Normal 3 2 3 4 2 5 7" xfId="16418"/>
    <cellStyle name="Normal 3 2 3 4 2 6" xfId="2076"/>
    <cellStyle name="Normal 3 2 3 4 2 6 2" xfId="4429"/>
    <cellStyle name="Normal 3 2 3 4 2 6 3" xfId="6553"/>
    <cellStyle name="Normal 3 2 3 4 2 6 4" xfId="9487"/>
    <cellStyle name="Normal 3 2 3 4 2 6 5" xfId="12020"/>
    <cellStyle name="Normal 3 2 3 4 2 6 6" xfId="14552"/>
    <cellStyle name="Normal 3 2 3 4 2 6 7" xfId="17084"/>
    <cellStyle name="Normal 3 2 3 4 2 7" xfId="2974"/>
    <cellStyle name="Normal 3 2 3 4 2 8" xfId="5108"/>
    <cellStyle name="Normal 3 2 3 4 2 9" xfId="7620"/>
    <cellStyle name="Normal 3 2 3 4 20" xfId="17714"/>
    <cellStyle name="Normal 3 2 3 4 21" xfId="17769"/>
    <cellStyle name="Normal 3 2 3 4 3" xfId="242"/>
    <cellStyle name="Normal 3 2 3 4 3 10" xfId="12739"/>
    <cellStyle name="Normal 3 2 3 4 3 11" xfId="15271"/>
    <cellStyle name="Normal 3 2 3 4 3 12" xfId="17876"/>
    <cellStyle name="Normal 3 2 3 4 3 2" xfId="577"/>
    <cellStyle name="Normal 3 2 3 4 3 2 10" xfId="15592"/>
    <cellStyle name="Normal 3 2 3 4 3 2 11" xfId="18197"/>
    <cellStyle name="Normal 3 2 3 4 3 2 2" xfId="1249"/>
    <cellStyle name="Normal 3 2 3 4 3 2 2 2" xfId="4007"/>
    <cellStyle name="Normal 3 2 3 4 3 2 2 3" xfId="6130"/>
    <cellStyle name="Normal 3 2 3 4 3 2 2 4" xfId="8662"/>
    <cellStyle name="Normal 3 2 3 4 3 2 2 5" xfId="11195"/>
    <cellStyle name="Normal 3 2 3 4 3 2 2 6" xfId="13727"/>
    <cellStyle name="Normal 3 2 3 4 3 2 2 7" xfId="16259"/>
    <cellStyle name="Normal 3 2 3 4 3 2 3" xfId="1784"/>
    <cellStyle name="Normal 3 2 3 4 3 2 3 2" xfId="4804"/>
    <cellStyle name="Normal 3 2 3 4 3 2 3 3" xfId="6928"/>
    <cellStyle name="Normal 3 2 3 4 3 2 3 4" xfId="9196"/>
    <cellStyle name="Normal 3 2 3 4 3 2 3 5" xfId="11729"/>
    <cellStyle name="Normal 3 2 3 4 3 2 3 6" xfId="14261"/>
    <cellStyle name="Normal 3 2 3 4 3 2 3 7" xfId="16793"/>
    <cellStyle name="Normal 3 2 3 4 3 2 4" xfId="2451"/>
    <cellStyle name="Normal 3 2 3 4 3 2 4 2" xfId="7329"/>
    <cellStyle name="Normal 3 2 3 4 3 2 4 3" xfId="9862"/>
    <cellStyle name="Normal 3 2 3 4 3 2 4 4" xfId="12395"/>
    <cellStyle name="Normal 3 2 3 4 3 2 4 5" xfId="14927"/>
    <cellStyle name="Normal 3 2 3 4 3 2 4 6" xfId="17459"/>
    <cellStyle name="Normal 3 2 3 4 3 2 5" xfId="3340"/>
    <cellStyle name="Normal 3 2 3 4 3 2 6" xfId="5465"/>
    <cellStyle name="Normal 3 2 3 4 3 2 7" xfId="7995"/>
    <cellStyle name="Normal 3 2 3 4 3 2 8" xfId="10528"/>
    <cellStyle name="Normal 3 2 3 4 3 2 9" xfId="13060"/>
    <cellStyle name="Normal 3 2 3 4 3 3" xfId="928"/>
    <cellStyle name="Normal 3 2 3 4 3 3 2" xfId="3686"/>
    <cellStyle name="Normal 3 2 3 4 3 3 3" xfId="5809"/>
    <cellStyle name="Normal 3 2 3 4 3 3 4" xfId="8341"/>
    <cellStyle name="Normal 3 2 3 4 3 3 5" xfId="10874"/>
    <cellStyle name="Normal 3 2 3 4 3 3 6" xfId="13406"/>
    <cellStyle name="Normal 3 2 3 4 3 3 7" xfId="15938"/>
    <cellStyle name="Normal 3 2 3 4 3 4" xfId="1463"/>
    <cellStyle name="Normal 3 2 3 4 3 4 2" xfId="4483"/>
    <cellStyle name="Normal 3 2 3 4 3 4 3" xfId="6607"/>
    <cellStyle name="Normal 3 2 3 4 3 4 4" xfId="8875"/>
    <cellStyle name="Normal 3 2 3 4 3 4 5" xfId="11408"/>
    <cellStyle name="Normal 3 2 3 4 3 4 6" xfId="13940"/>
    <cellStyle name="Normal 3 2 3 4 3 4 7" xfId="16472"/>
    <cellStyle name="Normal 3 2 3 4 3 5" xfId="2130"/>
    <cellStyle name="Normal 3 2 3 4 3 5 2" xfId="4982"/>
    <cellStyle name="Normal 3 2 3 4 3 5 3" xfId="9541"/>
    <cellStyle name="Normal 3 2 3 4 3 5 4" xfId="12074"/>
    <cellStyle name="Normal 3 2 3 4 3 5 5" xfId="14606"/>
    <cellStyle name="Normal 3 2 3 4 3 5 6" xfId="17138"/>
    <cellStyle name="Normal 3 2 3 4 3 6" xfId="3008"/>
    <cellStyle name="Normal 3 2 3 4 3 7" xfId="5142"/>
    <cellStyle name="Normal 3 2 3 4 3 8" xfId="7674"/>
    <cellStyle name="Normal 3 2 3 4 3 9" xfId="10207"/>
    <cellStyle name="Normal 3 2 3 4 4" xfId="295"/>
    <cellStyle name="Normal 3 2 3 4 4 10" xfId="12792"/>
    <cellStyle name="Normal 3 2 3 4 4 11" xfId="15324"/>
    <cellStyle name="Normal 3 2 3 4 4 12" xfId="17929"/>
    <cellStyle name="Normal 3 2 3 4 4 2" xfId="630"/>
    <cellStyle name="Normal 3 2 3 4 4 2 10" xfId="15645"/>
    <cellStyle name="Normal 3 2 3 4 4 2 11" xfId="18250"/>
    <cellStyle name="Normal 3 2 3 4 4 2 2" xfId="1302"/>
    <cellStyle name="Normal 3 2 3 4 4 2 2 2" xfId="4060"/>
    <cellStyle name="Normal 3 2 3 4 4 2 2 3" xfId="6183"/>
    <cellStyle name="Normal 3 2 3 4 4 2 2 4" xfId="8715"/>
    <cellStyle name="Normal 3 2 3 4 4 2 2 5" xfId="11248"/>
    <cellStyle name="Normal 3 2 3 4 4 2 2 6" xfId="13780"/>
    <cellStyle name="Normal 3 2 3 4 4 2 2 7" xfId="16312"/>
    <cellStyle name="Normal 3 2 3 4 4 2 3" xfId="1837"/>
    <cellStyle name="Normal 3 2 3 4 4 2 3 2" xfId="4857"/>
    <cellStyle name="Normal 3 2 3 4 4 2 3 3" xfId="6981"/>
    <cellStyle name="Normal 3 2 3 4 4 2 3 4" xfId="9249"/>
    <cellStyle name="Normal 3 2 3 4 4 2 3 5" xfId="11782"/>
    <cellStyle name="Normal 3 2 3 4 4 2 3 6" xfId="14314"/>
    <cellStyle name="Normal 3 2 3 4 4 2 3 7" xfId="16846"/>
    <cellStyle name="Normal 3 2 3 4 4 2 4" xfId="2504"/>
    <cellStyle name="Normal 3 2 3 4 4 2 4 2" xfId="7382"/>
    <cellStyle name="Normal 3 2 3 4 4 2 4 3" xfId="9915"/>
    <cellStyle name="Normal 3 2 3 4 4 2 4 4" xfId="12448"/>
    <cellStyle name="Normal 3 2 3 4 4 2 4 5" xfId="14980"/>
    <cellStyle name="Normal 3 2 3 4 4 2 4 6" xfId="17512"/>
    <cellStyle name="Normal 3 2 3 4 4 2 5" xfId="3393"/>
    <cellStyle name="Normal 3 2 3 4 4 2 6" xfId="5518"/>
    <cellStyle name="Normal 3 2 3 4 4 2 7" xfId="8048"/>
    <cellStyle name="Normal 3 2 3 4 4 2 8" xfId="10581"/>
    <cellStyle name="Normal 3 2 3 4 4 2 9" xfId="13113"/>
    <cellStyle name="Normal 3 2 3 4 4 3" xfId="981"/>
    <cellStyle name="Normal 3 2 3 4 4 3 2" xfId="3739"/>
    <cellStyle name="Normal 3 2 3 4 4 3 3" xfId="5862"/>
    <cellStyle name="Normal 3 2 3 4 4 3 4" xfId="8394"/>
    <cellStyle name="Normal 3 2 3 4 4 3 5" xfId="10927"/>
    <cellStyle name="Normal 3 2 3 4 4 3 6" xfId="13459"/>
    <cellStyle name="Normal 3 2 3 4 4 3 7" xfId="15991"/>
    <cellStyle name="Normal 3 2 3 4 4 4" xfId="1516"/>
    <cellStyle name="Normal 3 2 3 4 4 4 2" xfId="4536"/>
    <cellStyle name="Normal 3 2 3 4 4 4 3" xfId="6660"/>
    <cellStyle name="Normal 3 2 3 4 4 4 4" xfId="8928"/>
    <cellStyle name="Normal 3 2 3 4 4 4 5" xfId="11461"/>
    <cellStyle name="Normal 3 2 3 4 4 4 6" xfId="13993"/>
    <cellStyle name="Normal 3 2 3 4 4 4 7" xfId="16525"/>
    <cellStyle name="Normal 3 2 3 4 4 5" xfId="2183"/>
    <cellStyle name="Normal 3 2 3 4 4 5 2" xfId="7049"/>
    <cellStyle name="Normal 3 2 3 4 4 5 3" xfId="9594"/>
    <cellStyle name="Normal 3 2 3 4 4 5 4" xfId="12127"/>
    <cellStyle name="Normal 3 2 3 4 4 5 5" xfId="14659"/>
    <cellStyle name="Normal 3 2 3 4 4 5 6" xfId="17191"/>
    <cellStyle name="Normal 3 2 3 4 4 6" xfId="3061"/>
    <cellStyle name="Normal 3 2 3 4 4 7" xfId="5195"/>
    <cellStyle name="Normal 3 2 3 4 4 8" xfId="7727"/>
    <cellStyle name="Normal 3 2 3 4 4 9" xfId="10260"/>
    <cellStyle name="Normal 3 2 3 4 5" xfId="349"/>
    <cellStyle name="Normal 3 2 3 4 5 10" xfId="15377"/>
    <cellStyle name="Normal 3 2 3 4 5 11" xfId="17982"/>
    <cellStyle name="Normal 3 2 3 4 5 2" xfId="1034"/>
    <cellStyle name="Normal 3 2 3 4 5 2 2" xfId="3792"/>
    <cellStyle name="Normal 3 2 3 4 5 2 3" xfId="5915"/>
    <cellStyle name="Normal 3 2 3 4 5 2 4" xfId="8447"/>
    <cellStyle name="Normal 3 2 3 4 5 2 5" xfId="10980"/>
    <cellStyle name="Normal 3 2 3 4 5 2 6" xfId="13512"/>
    <cellStyle name="Normal 3 2 3 4 5 2 7" xfId="16044"/>
    <cellStyle name="Normal 3 2 3 4 5 3" xfId="1569"/>
    <cellStyle name="Normal 3 2 3 4 5 3 2" xfId="4589"/>
    <cellStyle name="Normal 3 2 3 4 5 3 3" xfId="6713"/>
    <cellStyle name="Normal 3 2 3 4 5 3 4" xfId="8981"/>
    <cellStyle name="Normal 3 2 3 4 5 3 5" xfId="11514"/>
    <cellStyle name="Normal 3 2 3 4 5 3 6" xfId="14046"/>
    <cellStyle name="Normal 3 2 3 4 5 3 7" xfId="16578"/>
    <cellStyle name="Normal 3 2 3 4 5 4" xfId="2236"/>
    <cellStyle name="Normal 3 2 3 4 5 4 2" xfId="7103"/>
    <cellStyle name="Normal 3 2 3 4 5 4 3" xfId="9647"/>
    <cellStyle name="Normal 3 2 3 4 5 4 4" xfId="12180"/>
    <cellStyle name="Normal 3 2 3 4 5 4 5" xfId="14712"/>
    <cellStyle name="Normal 3 2 3 4 5 4 6" xfId="17244"/>
    <cellStyle name="Normal 3 2 3 4 5 5" xfId="3115"/>
    <cellStyle name="Normal 3 2 3 4 5 6" xfId="5248"/>
    <cellStyle name="Normal 3 2 3 4 5 7" xfId="7780"/>
    <cellStyle name="Normal 3 2 3 4 5 8" xfId="10313"/>
    <cellStyle name="Normal 3 2 3 4 5 9" xfId="12845"/>
    <cellStyle name="Normal 3 2 3 4 6" xfId="402"/>
    <cellStyle name="Normal 3 2 3 4 6 10" xfId="15430"/>
    <cellStyle name="Normal 3 2 3 4 6 11" xfId="18035"/>
    <cellStyle name="Normal 3 2 3 4 6 2" xfId="1087"/>
    <cellStyle name="Normal 3 2 3 4 6 2 2" xfId="3845"/>
    <cellStyle name="Normal 3 2 3 4 6 2 3" xfId="5968"/>
    <cellStyle name="Normal 3 2 3 4 6 2 4" xfId="8500"/>
    <cellStyle name="Normal 3 2 3 4 6 2 5" xfId="11033"/>
    <cellStyle name="Normal 3 2 3 4 6 2 6" xfId="13565"/>
    <cellStyle name="Normal 3 2 3 4 6 2 7" xfId="16097"/>
    <cellStyle name="Normal 3 2 3 4 6 3" xfId="1622"/>
    <cellStyle name="Normal 3 2 3 4 6 3 2" xfId="4642"/>
    <cellStyle name="Normal 3 2 3 4 6 3 3" xfId="6766"/>
    <cellStyle name="Normal 3 2 3 4 6 3 4" xfId="9034"/>
    <cellStyle name="Normal 3 2 3 4 6 3 5" xfId="11567"/>
    <cellStyle name="Normal 3 2 3 4 6 3 6" xfId="14099"/>
    <cellStyle name="Normal 3 2 3 4 6 3 7" xfId="16631"/>
    <cellStyle name="Normal 3 2 3 4 6 4" xfId="2289"/>
    <cellStyle name="Normal 3 2 3 4 6 4 2" xfId="7147"/>
    <cellStyle name="Normal 3 2 3 4 6 4 3" xfId="9700"/>
    <cellStyle name="Normal 3 2 3 4 6 4 4" xfId="12233"/>
    <cellStyle name="Normal 3 2 3 4 6 4 5" xfId="14765"/>
    <cellStyle name="Normal 3 2 3 4 6 4 6" xfId="17297"/>
    <cellStyle name="Normal 3 2 3 4 6 5" xfId="3168"/>
    <cellStyle name="Normal 3 2 3 4 6 6" xfId="5301"/>
    <cellStyle name="Normal 3 2 3 4 6 7" xfId="7833"/>
    <cellStyle name="Normal 3 2 3 4 6 8" xfId="10366"/>
    <cellStyle name="Normal 3 2 3 4 6 9" xfId="12898"/>
    <cellStyle name="Normal 3 2 3 4 7" xfId="469"/>
    <cellStyle name="Normal 3 2 3 4 7 10" xfId="15485"/>
    <cellStyle name="Normal 3 2 3 4 7 11" xfId="18090"/>
    <cellStyle name="Normal 3 2 3 4 7 2" xfId="1142"/>
    <cellStyle name="Normal 3 2 3 4 7 2 2" xfId="3900"/>
    <cellStyle name="Normal 3 2 3 4 7 2 3" xfId="6023"/>
    <cellStyle name="Normal 3 2 3 4 7 2 4" xfId="8555"/>
    <cellStyle name="Normal 3 2 3 4 7 2 5" xfId="11088"/>
    <cellStyle name="Normal 3 2 3 4 7 2 6" xfId="13620"/>
    <cellStyle name="Normal 3 2 3 4 7 2 7" xfId="16152"/>
    <cellStyle name="Normal 3 2 3 4 7 3" xfId="1677"/>
    <cellStyle name="Normal 3 2 3 4 7 3 2" xfId="4697"/>
    <cellStyle name="Normal 3 2 3 4 7 3 3" xfId="6821"/>
    <cellStyle name="Normal 3 2 3 4 7 3 4" xfId="9089"/>
    <cellStyle name="Normal 3 2 3 4 7 3 5" xfId="11622"/>
    <cellStyle name="Normal 3 2 3 4 7 3 6" xfId="14154"/>
    <cellStyle name="Normal 3 2 3 4 7 3 7" xfId="16686"/>
    <cellStyle name="Normal 3 2 3 4 7 4" xfId="2344"/>
    <cellStyle name="Normal 3 2 3 4 7 4 2" xfId="7145"/>
    <cellStyle name="Normal 3 2 3 4 7 4 3" xfId="9755"/>
    <cellStyle name="Normal 3 2 3 4 7 4 4" xfId="12288"/>
    <cellStyle name="Normal 3 2 3 4 7 4 5" xfId="14820"/>
    <cellStyle name="Normal 3 2 3 4 7 4 6" xfId="17352"/>
    <cellStyle name="Normal 3 2 3 4 7 5" xfId="3232"/>
    <cellStyle name="Normal 3 2 3 4 7 6" xfId="5357"/>
    <cellStyle name="Normal 3 2 3 4 7 7" xfId="7888"/>
    <cellStyle name="Normal 3 2 3 4 7 8" xfId="10421"/>
    <cellStyle name="Normal 3 2 3 4 7 9" xfId="12953"/>
    <cellStyle name="Normal 3 2 3 4 8" xfId="703"/>
    <cellStyle name="Normal 3 2 3 4 8 2" xfId="1907"/>
    <cellStyle name="Normal 3 2 3 4 8 2 2" xfId="4129"/>
    <cellStyle name="Normal 3 2 3 4 8 2 3" xfId="6252"/>
    <cellStyle name="Normal 3 2 3 4 8 2 4" xfId="9318"/>
    <cellStyle name="Normal 3 2 3 4 8 2 5" xfId="11851"/>
    <cellStyle name="Normal 3 2 3 4 8 2 6" xfId="14383"/>
    <cellStyle name="Normal 3 2 3 4 8 2 7" xfId="16915"/>
    <cellStyle name="Normal 3 2 3 4 8 3" xfId="2576"/>
    <cellStyle name="Normal 3 2 3 4 8 3 2" xfId="7451"/>
    <cellStyle name="Normal 3 2 3 4 8 3 3" xfId="9984"/>
    <cellStyle name="Normal 3 2 3 4 8 3 4" xfId="12517"/>
    <cellStyle name="Normal 3 2 3 4 8 3 5" xfId="15049"/>
    <cellStyle name="Normal 3 2 3 4 8 3 6" xfId="17581"/>
    <cellStyle name="Normal 3 2 3 4 8 4" xfId="3464"/>
    <cellStyle name="Normal 3 2 3 4 8 5" xfId="5587"/>
    <cellStyle name="Normal 3 2 3 4 8 6" xfId="8117"/>
    <cellStyle name="Normal 3 2 3 4 8 7" xfId="10650"/>
    <cellStyle name="Normal 3 2 3 4 8 8" xfId="13182"/>
    <cellStyle name="Normal 3 2 3 4 8 9" xfId="15714"/>
    <cellStyle name="Normal 3 2 3 4 9" xfId="821"/>
    <cellStyle name="Normal 3 2 3 4 9 2" xfId="2909"/>
    <cellStyle name="Normal 3 2 3 4 9 3" xfId="5044"/>
    <cellStyle name="Normal 3 2 3 4 9 4" xfId="8234"/>
    <cellStyle name="Normal 3 2 3 4 9 5" xfId="10767"/>
    <cellStyle name="Normal 3 2 3 4 9 6" xfId="13299"/>
    <cellStyle name="Normal 3 2 3 4 9 7" xfId="15831"/>
    <cellStyle name="Normal 3 2 3 5" xfId="56"/>
    <cellStyle name="Normal 3 2 3 5 10" xfId="4929"/>
    <cellStyle name="Normal 3 2 3 5 11" xfId="7601"/>
    <cellStyle name="Normal 3 2 3 5 12" xfId="10134"/>
    <cellStyle name="Normal 3 2 3 5 13" xfId="12666"/>
    <cellStyle name="Normal 3 2 3 5 14" xfId="15198"/>
    <cellStyle name="Normal 3 2 3 5 15" xfId="17695"/>
    <cellStyle name="Normal 3 2 3 5 16" xfId="17803"/>
    <cellStyle name="Normal 3 2 3 5 2" xfId="504"/>
    <cellStyle name="Normal 3 2 3 5 2 10" xfId="12987"/>
    <cellStyle name="Normal 3 2 3 5 2 11" xfId="15519"/>
    <cellStyle name="Normal 3 2 3 5 2 12" xfId="18124"/>
    <cellStyle name="Normal 3 2 3 5 2 2" xfId="782"/>
    <cellStyle name="Normal 3 2 3 5 2 2 2" xfId="1986"/>
    <cellStyle name="Normal 3 2 3 5 2 2 2 2" xfId="4208"/>
    <cellStyle name="Normal 3 2 3 5 2 2 2 3" xfId="6331"/>
    <cellStyle name="Normal 3 2 3 5 2 2 2 4" xfId="9397"/>
    <cellStyle name="Normal 3 2 3 5 2 2 2 5" xfId="11930"/>
    <cellStyle name="Normal 3 2 3 5 2 2 2 6" xfId="14462"/>
    <cellStyle name="Normal 3 2 3 5 2 2 2 7" xfId="16994"/>
    <cellStyle name="Normal 3 2 3 5 2 2 3" xfId="2655"/>
    <cellStyle name="Normal 3 2 3 5 2 2 3 2" xfId="7530"/>
    <cellStyle name="Normal 3 2 3 5 2 2 3 3" xfId="10063"/>
    <cellStyle name="Normal 3 2 3 5 2 2 3 4" xfId="12596"/>
    <cellStyle name="Normal 3 2 3 5 2 2 3 5" xfId="15128"/>
    <cellStyle name="Normal 3 2 3 5 2 2 3 6" xfId="17660"/>
    <cellStyle name="Normal 3 2 3 5 2 2 4" xfId="3543"/>
    <cellStyle name="Normal 3 2 3 5 2 2 5" xfId="5666"/>
    <cellStyle name="Normal 3 2 3 5 2 2 6" xfId="8196"/>
    <cellStyle name="Normal 3 2 3 5 2 2 7" xfId="10729"/>
    <cellStyle name="Normal 3 2 3 5 2 2 8" xfId="13261"/>
    <cellStyle name="Normal 3 2 3 5 2 2 9" xfId="15793"/>
    <cellStyle name="Normal 3 2 3 5 2 3" xfId="1176"/>
    <cellStyle name="Normal 3 2 3 5 2 3 2" xfId="3934"/>
    <cellStyle name="Normal 3 2 3 5 2 3 3" xfId="6057"/>
    <cellStyle name="Normal 3 2 3 5 2 3 4" xfId="8589"/>
    <cellStyle name="Normal 3 2 3 5 2 3 5" xfId="11122"/>
    <cellStyle name="Normal 3 2 3 5 2 3 6" xfId="13654"/>
    <cellStyle name="Normal 3 2 3 5 2 3 7" xfId="16186"/>
    <cellStyle name="Normal 3 2 3 5 2 4" xfId="1711"/>
    <cellStyle name="Normal 3 2 3 5 2 4 2" xfId="4339"/>
    <cellStyle name="Normal 3 2 3 5 2 4 3" xfId="6462"/>
    <cellStyle name="Normal 3 2 3 5 2 4 4" xfId="9123"/>
    <cellStyle name="Normal 3 2 3 5 2 4 5" xfId="11656"/>
    <cellStyle name="Normal 3 2 3 5 2 4 6" xfId="14188"/>
    <cellStyle name="Normal 3 2 3 5 2 4 7" xfId="16720"/>
    <cellStyle name="Normal 3 2 3 5 2 5" xfId="2378"/>
    <cellStyle name="Normal 3 2 3 5 2 5 2" xfId="4731"/>
    <cellStyle name="Normal 3 2 3 5 2 5 3" xfId="6855"/>
    <cellStyle name="Normal 3 2 3 5 2 5 4" xfId="9789"/>
    <cellStyle name="Normal 3 2 3 5 2 5 5" xfId="12322"/>
    <cellStyle name="Normal 3 2 3 5 2 5 6" xfId="14854"/>
    <cellStyle name="Normal 3 2 3 5 2 5 7" xfId="17386"/>
    <cellStyle name="Normal 3 2 3 5 2 6" xfId="3267"/>
    <cellStyle name="Normal 3 2 3 5 2 7" xfId="5392"/>
    <cellStyle name="Normal 3 2 3 5 2 8" xfId="7922"/>
    <cellStyle name="Normal 3 2 3 5 2 9" xfId="10455"/>
    <cellStyle name="Normal 3 2 3 5 3" xfId="684"/>
    <cellStyle name="Normal 3 2 3 5 3 2" xfId="1888"/>
    <cellStyle name="Normal 3 2 3 5 3 2 2" xfId="4110"/>
    <cellStyle name="Normal 3 2 3 5 3 2 3" xfId="6233"/>
    <cellStyle name="Normal 3 2 3 5 3 2 4" xfId="9299"/>
    <cellStyle name="Normal 3 2 3 5 3 2 5" xfId="11832"/>
    <cellStyle name="Normal 3 2 3 5 3 2 6" xfId="14364"/>
    <cellStyle name="Normal 3 2 3 5 3 2 7" xfId="16896"/>
    <cellStyle name="Normal 3 2 3 5 3 3" xfId="2557"/>
    <cellStyle name="Normal 3 2 3 5 3 3 2" xfId="7432"/>
    <cellStyle name="Normal 3 2 3 5 3 3 3" xfId="9965"/>
    <cellStyle name="Normal 3 2 3 5 3 3 4" xfId="12498"/>
    <cellStyle name="Normal 3 2 3 5 3 3 5" xfId="15030"/>
    <cellStyle name="Normal 3 2 3 5 3 3 6" xfId="17562"/>
    <cellStyle name="Normal 3 2 3 5 3 4" xfId="3445"/>
    <cellStyle name="Normal 3 2 3 5 3 5" xfId="5568"/>
    <cellStyle name="Normal 3 2 3 5 3 6" xfId="8098"/>
    <cellStyle name="Normal 3 2 3 5 3 7" xfId="10631"/>
    <cellStyle name="Normal 3 2 3 5 3 8" xfId="13163"/>
    <cellStyle name="Normal 3 2 3 5 3 9" xfId="15695"/>
    <cellStyle name="Normal 3 2 3 5 4" xfId="855"/>
    <cellStyle name="Normal 3 2 3 5 4 2" xfId="2925"/>
    <cellStyle name="Normal 3 2 3 5 4 3" xfId="5059"/>
    <cellStyle name="Normal 3 2 3 5 4 4" xfId="8268"/>
    <cellStyle name="Normal 3 2 3 5 4 5" xfId="10801"/>
    <cellStyle name="Normal 3 2 3 5 4 6" xfId="13333"/>
    <cellStyle name="Normal 3 2 3 5 4 7" xfId="15865"/>
    <cellStyle name="Normal 3 2 3 5 5" xfId="1390"/>
    <cellStyle name="Normal 3 2 3 5 5 2" xfId="3613"/>
    <cellStyle name="Normal 3 2 3 5 5 3" xfId="5736"/>
    <cellStyle name="Normal 3 2 3 5 5 4" xfId="8802"/>
    <cellStyle name="Normal 3 2 3 5 5 5" xfId="11335"/>
    <cellStyle name="Normal 3 2 3 5 5 6" xfId="13867"/>
    <cellStyle name="Normal 3 2 3 5 5 7" xfId="16399"/>
    <cellStyle name="Normal 3 2 3 5 6" xfId="2057"/>
    <cellStyle name="Normal 3 2 3 5 6 2" xfId="4241"/>
    <cellStyle name="Normal 3 2 3 5 6 3" xfId="6364"/>
    <cellStyle name="Normal 3 2 3 5 6 4" xfId="9468"/>
    <cellStyle name="Normal 3 2 3 5 6 5" xfId="12001"/>
    <cellStyle name="Normal 3 2 3 5 6 6" xfId="14533"/>
    <cellStyle name="Normal 3 2 3 5 6 7" xfId="17065"/>
    <cellStyle name="Normal 3 2 3 5 7" xfId="4410"/>
    <cellStyle name="Normal 3 2 3 5 7 2" xfId="6534"/>
    <cellStyle name="Normal 3 2 3 5 8" xfId="2688"/>
    <cellStyle name="Normal 3 2 3 5 9" xfId="169"/>
    <cellStyle name="Normal 3 2 3 6" xfId="223"/>
    <cellStyle name="Normal 3 2 3 6 10" xfId="10188"/>
    <cellStyle name="Normal 3 2 3 6 11" xfId="12720"/>
    <cellStyle name="Normal 3 2 3 6 12" xfId="15252"/>
    <cellStyle name="Normal 3 2 3 6 13" xfId="17857"/>
    <cellStyle name="Normal 3 2 3 6 2" xfId="558"/>
    <cellStyle name="Normal 3 2 3 6 2 10" xfId="15573"/>
    <cellStyle name="Normal 3 2 3 6 2 11" xfId="18178"/>
    <cellStyle name="Normal 3 2 3 6 2 2" xfId="1230"/>
    <cellStyle name="Normal 3 2 3 6 2 2 2" xfId="3988"/>
    <cellStyle name="Normal 3 2 3 6 2 2 3" xfId="6111"/>
    <cellStyle name="Normal 3 2 3 6 2 2 4" xfId="8643"/>
    <cellStyle name="Normal 3 2 3 6 2 2 5" xfId="11176"/>
    <cellStyle name="Normal 3 2 3 6 2 2 6" xfId="13708"/>
    <cellStyle name="Normal 3 2 3 6 2 2 7" xfId="16240"/>
    <cellStyle name="Normal 3 2 3 6 2 3" xfId="1765"/>
    <cellStyle name="Normal 3 2 3 6 2 3 2" xfId="4785"/>
    <cellStyle name="Normal 3 2 3 6 2 3 3" xfId="6909"/>
    <cellStyle name="Normal 3 2 3 6 2 3 4" xfId="9177"/>
    <cellStyle name="Normal 3 2 3 6 2 3 5" xfId="11710"/>
    <cellStyle name="Normal 3 2 3 6 2 3 6" xfId="14242"/>
    <cellStyle name="Normal 3 2 3 6 2 3 7" xfId="16774"/>
    <cellStyle name="Normal 3 2 3 6 2 4" xfId="2432"/>
    <cellStyle name="Normal 3 2 3 6 2 4 2" xfId="7310"/>
    <cellStyle name="Normal 3 2 3 6 2 4 3" xfId="9843"/>
    <cellStyle name="Normal 3 2 3 6 2 4 4" xfId="12376"/>
    <cellStyle name="Normal 3 2 3 6 2 4 5" xfId="14908"/>
    <cellStyle name="Normal 3 2 3 6 2 4 6" xfId="17440"/>
    <cellStyle name="Normal 3 2 3 6 2 5" xfId="3321"/>
    <cellStyle name="Normal 3 2 3 6 2 6" xfId="5446"/>
    <cellStyle name="Normal 3 2 3 6 2 7" xfId="7976"/>
    <cellStyle name="Normal 3 2 3 6 2 8" xfId="10509"/>
    <cellStyle name="Normal 3 2 3 6 2 9" xfId="13041"/>
    <cellStyle name="Normal 3 2 3 6 3" xfId="740"/>
    <cellStyle name="Normal 3 2 3 6 3 2" xfId="1944"/>
    <cellStyle name="Normal 3 2 3 6 3 2 2" xfId="4166"/>
    <cellStyle name="Normal 3 2 3 6 3 2 3" xfId="6289"/>
    <cellStyle name="Normal 3 2 3 6 3 2 4" xfId="9355"/>
    <cellStyle name="Normal 3 2 3 6 3 2 5" xfId="11888"/>
    <cellStyle name="Normal 3 2 3 6 3 2 6" xfId="14420"/>
    <cellStyle name="Normal 3 2 3 6 3 2 7" xfId="16952"/>
    <cellStyle name="Normal 3 2 3 6 3 3" xfId="2613"/>
    <cellStyle name="Normal 3 2 3 6 3 3 2" xfId="7488"/>
    <cellStyle name="Normal 3 2 3 6 3 3 3" xfId="10021"/>
    <cellStyle name="Normal 3 2 3 6 3 3 4" xfId="12554"/>
    <cellStyle name="Normal 3 2 3 6 3 3 5" xfId="15086"/>
    <cellStyle name="Normal 3 2 3 6 3 3 6" xfId="17618"/>
    <cellStyle name="Normal 3 2 3 6 3 4" xfId="3501"/>
    <cellStyle name="Normal 3 2 3 6 3 5" xfId="5624"/>
    <cellStyle name="Normal 3 2 3 6 3 6" xfId="8154"/>
    <cellStyle name="Normal 3 2 3 6 3 7" xfId="10687"/>
    <cellStyle name="Normal 3 2 3 6 3 8" xfId="13219"/>
    <cellStyle name="Normal 3 2 3 6 3 9" xfId="15751"/>
    <cellStyle name="Normal 3 2 3 6 4" xfId="909"/>
    <cellStyle name="Normal 3 2 3 6 4 2" xfId="3667"/>
    <cellStyle name="Normal 3 2 3 6 4 3" xfId="5790"/>
    <cellStyle name="Normal 3 2 3 6 4 4" xfId="8322"/>
    <cellStyle name="Normal 3 2 3 6 4 5" xfId="10855"/>
    <cellStyle name="Normal 3 2 3 6 4 6" xfId="13387"/>
    <cellStyle name="Normal 3 2 3 6 4 7" xfId="15919"/>
    <cellStyle name="Normal 3 2 3 6 5" xfId="1444"/>
    <cellStyle name="Normal 3 2 3 6 5 2" xfId="4297"/>
    <cellStyle name="Normal 3 2 3 6 5 3" xfId="6420"/>
    <cellStyle name="Normal 3 2 3 6 5 4" xfId="8856"/>
    <cellStyle name="Normal 3 2 3 6 5 5" xfId="11389"/>
    <cellStyle name="Normal 3 2 3 6 5 6" xfId="13921"/>
    <cellStyle name="Normal 3 2 3 6 5 7" xfId="16453"/>
    <cellStyle name="Normal 3 2 3 6 6" xfId="2111"/>
    <cellStyle name="Normal 3 2 3 6 6 2" xfId="4464"/>
    <cellStyle name="Normal 3 2 3 6 6 3" xfId="6588"/>
    <cellStyle name="Normal 3 2 3 6 6 4" xfId="9522"/>
    <cellStyle name="Normal 3 2 3 6 6 5" xfId="12055"/>
    <cellStyle name="Normal 3 2 3 6 6 6" xfId="14587"/>
    <cellStyle name="Normal 3 2 3 6 6 7" xfId="17119"/>
    <cellStyle name="Normal 3 2 3 6 7" xfId="2989"/>
    <cellStyle name="Normal 3 2 3 6 8" xfId="5123"/>
    <cellStyle name="Normal 3 2 3 6 9" xfId="7655"/>
    <cellStyle name="Normal 3 2 3 7" xfId="276"/>
    <cellStyle name="Normal 3 2 3 7 10" xfId="12773"/>
    <cellStyle name="Normal 3 2 3 7 11" xfId="15305"/>
    <cellStyle name="Normal 3 2 3 7 12" xfId="17910"/>
    <cellStyle name="Normal 3 2 3 7 2" xfId="611"/>
    <cellStyle name="Normal 3 2 3 7 2 10" xfId="15626"/>
    <cellStyle name="Normal 3 2 3 7 2 11" xfId="18231"/>
    <cellStyle name="Normal 3 2 3 7 2 2" xfId="1283"/>
    <cellStyle name="Normal 3 2 3 7 2 2 2" xfId="4041"/>
    <cellStyle name="Normal 3 2 3 7 2 2 3" xfId="6164"/>
    <cellStyle name="Normal 3 2 3 7 2 2 4" xfId="8696"/>
    <cellStyle name="Normal 3 2 3 7 2 2 5" xfId="11229"/>
    <cellStyle name="Normal 3 2 3 7 2 2 6" xfId="13761"/>
    <cellStyle name="Normal 3 2 3 7 2 2 7" xfId="16293"/>
    <cellStyle name="Normal 3 2 3 7 2 3" xfId="1818"/>
    <cellStyle name="Normal 3 2 3 7 2 3 2" xfId="4838"/>
    <cellStyle name="Normal 3 2 3 7 2 3 3" xfId="6962"/>
    <cellStyle name="Normal 3 2 3 7 2 3 4" xfId="9230"/>
    <cellStyle name="Normal 3 2 3 7 2 3 5" xfId="11763"/>
    <cellStyle name="Normal 3 2 3 7 2 3 6" xfId="14295"/>
    <cellStyle name="Normal 3 2 3 7 2 3 7" xfId="16827"/>
    <cellStyle name="Normal 3 2 3 7 2 4" xfId="2485"/>
    <cellStyle name="Normal 3 2 3 7 2 4 2" xfId="7363"/>
    <cellStyle name="Normal 3 2 3 7 2 4 3" xfId="9896"/>
    <cellStyle name="Normal 3 2 3 7 2 4 4" xfId="12429"/>
    <cellStyle name="Normal 3 2 3 7 2 4 5" xfId="14961"/>
    <cellStyle name="Normal 3 2 3 7 2 4 6" xfId="17493"/>
    <cellStyle name="Normal 3 2 3 7 2 5" xfId="3374"/>
    <cellStyle name="Normal 3 2 3 7 2 6" xfId="5499"/>
    <cellStyle name="Normal 3 2 3 7 2 7" xfId="8029"/>
    <cellStyle name="Normal 3 2 3 7 2 8" xfId="10562"/>
    <cellStyle name="Normal 3 2 3 7 2 9" xfId="13094"/>
    <cellStyle name="Normal 3 2 3 7 3" xfId="962"/>
    <cellStyle name="Normal 3 2 3 7 3 2" xfId="3720"/>
    <cellStyle name="Normal 3 2 3 7 3 3" xfId="5843"/>
    <cellStyle name="Normal 3 2 3 7 3 4" xfId="8375"/>
    <cellStyle name="Normal 3 2 3 7 3 5" xfId="10908"/>
    <cellStyle name="Normal 3 2 3 7 3 6" xfId="13440"/>
    <cellStyle name="Normal 3 2 3 7 3 7" xfId="15972"/>
    <cellStyle name="Normal 3 2 3 7 4" xfId="1497"/>
    <cellStyle name="Normal 3 2 3 7 4 2" xfId="4517"/>
    <cellStyle name="Normal 3 2 3 7 4 3" xfId="6641"/>
    <cellStyle name="Normal 3 2 3 7 4 4" xfId="8909"/>
    <cellStyle name="Normal 3 2 3 7 4 5" xfId="11442"/>
    <cellStyle name="Normal 3 2 3 7 4 6" xfId="13974"/>
    <cellStyle name="Normal 3 2 3 7 4 7" xfId="16506"/>
    <cellStyle name="Normal 3 2 3 7 5" xfId="2164"/>
    <cellStyle name="Normal 3 2 3 7 5 2" xfId="7074"/>
    <cellStyle name="Normal 3 2 3 7 5 3" xfId="9575"/>
    <cellStyle name="Normal 3 2 3 7 5 4" xfId="12108"/>
    <cellStyle name="Normal 3 2 3 7 5 5" xfId="14640"/>
    <cellStyle name="Normal 3 2 3 7 5 6" xfId="17172"/>
    <cellStyle name="Normal 3 2 3 7 6" xfId="3042"/>
    <cellStyle name="Normal 3 2 3 7 7" xfId="5176"/>
    <cellStyle name="Normal 3 2 3 7 8" xfId="7708"/>
    <cellStyle name="Normal 3 2 3 7 9" xfId="10241"/>
    <cellStyle name="Normal 3 2 3 8" xfId="330"/>
    <cellStyle name="Normal 3 2 3 8 10" xfId="15358"/>
    <cellStyle name="Normal 3 2 3 8 11" xfId="17963"/>
    <cellStyle name="Normal 3 2 3 8 2" xfId="1015"/>
    <cellStyle name="Normal 3 2 3 8 2 2" xfId="3773"/>
    <cellStyle name="Normal 3 2 3 8 2 3" xfId="5896"/>
    <cellStyle name="Normal 3 2 3 8 2 4" xfId="8428"/>
    <cellStyle name="Normal 3 2 3 8 2 5" xfId="10961"/>
    <cellStyle name="Normal 3 2 3 8 2 6" xfId="13493"/>
    <cellStyle name="Normal 3 2 3 8 2 7" xfId="16025"/>
    <cellStyle name="Normal 3 2 3 8 3" xfId="1550"/>
    <cellStyle name="Normal 3 2 3 8 3 2" xfId="4570"/>
    <cellStyle name="Normal 3 2 3 8 3 3" xfId="6694"/>
    <cellStyle name="Normal 3 2 3 8 3 4" xfId="8962"/>
    <cellStyle name="Normal 3 2 3 8 3 5" xfId="11495"/>
    <cellStyle name="Normal 3 2 3 8 3 6" xfId="14027"/>
    <cellStyle name="Normal 3 2 3 8 3 7" xfId="16559"/>
    <cellStyle name="Normal 3 2 3 8 4" xfId="2217"/>
    <cellStyle name="Normal 3 2 3 8 4 2" xfId="7129"/>
    <cellStyle name="Normal 3 2 3 8 4 3" xfId="9628"/>
    <cellStyle name="Normal 3 2 3 8 4 4" xfId="12161"/>
    <cellStyle name="Normal 3 2 3 8 4 5" xfId="14693"/>
    <cellStyle name="Normal 3 2 3 8 4 6" xfId="17225"/>
    <cellStyle name="Normal 3 2 3 8 5" xfId="3096"/>
    <cellStyle name="Normal 3 2 3 8 6" xfId="5229"/>
    <cellStyle name="Normal 3 2 3 8 7" xfId="7761"/>
    <cellStyle name="Normal 3 2 3 8 8" xfId="10294"/>
    <cellStyle name="Normal 3 2 3 8 9" xfId="12826"/>
    <cellStyle name="Normal 3 2 3 9" xfId="383"/>
    <cellStyle name="Normal 3 2 3 9 10" xfId="15411"/>
    <cellStyle name="Normal 3 2 3 9 11" xfId="18016"/>
    <cellStyle name="Normal 3 2 3 9 2" xfId="1068"/>
    <cellStyle name="Normal 3 2 3 9 2 2" xfId="3826"/>
    <cellStyle name="Normal 3 2 3 9 2 3" xfId="5949"/>
    <cellStyle name="Normal 3 2 3 9 2 4" xfId="8481"/>
    <cellStyle name="Normal 3 2 3 9 2 5" xfId="11014"/>
    <cellStyle name="Normal 3 2 3 9 2 6" xfId="13546"/>
    <cellStyle name="Normal 3 2 3 9 2 7" xfId="16078"/>
    <cellStyle name="Normal 3 2 3 9 3" xfId="1603"/>
    <cellStyle name="Normal 3 2 3 9 3 2" xfId="4623"/>
    <cellStyle name="Normal 3 2 3 9 3 3" xfId="6747"/>
    <cellStyle name="Normal 3 2 3 9 3 4" xfId="9015"/>
    <cellStyle name="Normal 3 2 3 9 3 5" xfId="11548"/>
    <cellStyle name="Normal 3 2 3 9 3 6" xfId="14080"/>
    <cellStyle name="Normal 3 2 3 9 3 7" xfId="16612"/>
    <cellStyle name="Normal 3 2 3 9 4" xfId="2270"/>
    <cellStyle name="Normal 3 2 3 9 4 2" xfId="7209"/>
    <cellStyle name="Normal 3 2 3 9 4 3" xfId="9681"/>
    <cellStyle name="Normal 3 2 3 9 4 4" xfId="12214"/>
    <cellStyle name="Normal 3 2 3 9 4 5" xfId="14746"/>
    <cellStyle name="Normal 3 2 3 9 4 6" xfId="17278"/>
    <cellStyle name="Normal 3 2 3 9 5" xfId="3149"/>
    <cellStyle name="Normal 3 2 3 9 6" xfId="5282"/>
    <cellStyle name="Normal 3 2 3 9 7" xfId="7814"/>
    <cellStyle name="Normal 3 2 3 9 8" xfId="10347"/>
    <cellStyle name="Normal 3 2 3 9 9" xfId="12879"/>
    <cellStyle name="Normal 3 2 4" xfId="43"/>
    <cellStyle name="Normal 3 2 4 10" xfId="672"/>
    <cellStyle name="Normal 3 2 4 10 2" xfId="1876"/>
    <cellStyle name="Normal 3 2 4 10 2 2" xfId="4098"/>
    <cellStyle name="Normal 3 2 4 10 2 3" xfId="6221"/>
    <cellStyle name="Normal 3 2 4 10 2 4" xfId="9287"/>
    <cellStyle name="Normal 3 2 4 10 2 5" xfId="11820"/>
    <cellStyle name="Normal 3 2 4 10 2 6" xfId="14352"/>
    <cellStyle name="Normal 3 2 4 10 2 7" xfId="16884"/>
    <cellStyle name="Normal 3 2 4 10 3" xfId="2545"/>
    <cellStyle name="Normal 3 2 4 10 3 2" xfId="7420"/>
    <cellStyle name="Normal 3 2 4 10 3 3" xfId="9953"/>
    <cellStyle name="Normal 3 2 4 10 3 4" xfId="12486"/>
    <cellStyle name="Normal 3 2 4 10 3 5" xfId="15018"/>
    <cellStyle name="Normal 3 2 4 10 3 6" xfId="17550"/>
    <cellStyle name="Normal 3 2 4 10 4" xfId="3433"/>
    <cellStyle name="Normal 3 2 4 10 5" xfId="5556"/>
    <cellStyle name="Normal 3 2 4 10 6" xfId="8086"/>
    <cellStyle name="Normal 3 2 4 10 7" xfId="10619"/>
    <cellStyle name="Normal 3 2 4 10 8" xfId="13151"/>
    <cellStyle name="Normal 3 2 4 10 9" xfId="15683"/>
    <cellStyle name="Normal 3 2 4 11" xfId="806"/>
    <cellStyle name="Normal 3 2 4 11 2" xfId="2973"/>
    <cellStyle name="Normal 3 2 4 11 3" xfId="5107"/>
    <cellStyle name="Normal 3 2 4 11 4" xfId="8219"/>
    <cellStyle name="Normal 3 2 4 11 5" xfId="10752"/>
    <cellStyle name="Normal 3 2 4 11 6" xfId="13284"/>
    <cellStyle name="Normal 3 2 4 11 7" xfId="15816"/>
    <cellStyle name="Normal 3 2 4 12" xfId="1341"/>
    <cellStyle name="Normal 3 2 4 12 2" xfId="3564"/>
    <cellStyle name="Normal 3 2 4 12 3" xfId="5687"/>
    <cellStyle name="Normal 3 2 4 12 4" xfId="8753"/>
    <cellStyle name="Normal 3 2 4 12 5" xfId="11286"/>
    <cellStyle name="Normal 3 2 4 12 6" xfId="13818"/>
    <cellStyle name="Normal 3 2 4 12 7" xfId="16350"/>
    <cellStyle name="Normal 3 2 4 13" xfId="2008"/>
    <cellStyle name="Normal 3 2 4 13 2" xfId="4229"/>
    <cellStyle name="Normal 3 2 4 13 3" xfId="6352"/>
    <cellStyle name="Normal 3 2 4 13 4" xfId="9419"/>
    <cellStyle name="Normal 3 2 4 13 5" xfId="11952"/>
    <cellStyle name="Normal 3 2 4 13 6" xfId="14484"/>
    <cellStyle name="Normal 3 2 4 13 7" xfId="17016"/>
    <cellStyle name="Normal 3 2 4 14" xfId="4361"/>
    <cellStyle name="Normal 3 2 4 14 2" xfId="6484"/>
    <cellStyle name="Normal 3 2 4 15" xfId="2676"/>
    <cellStyle name="Normal 3 2 4 16" xfId="118"/>
    <cellStyle name="Normal 3 2 4 17" xfId="4917"/>
    <cellStyle name="Normal 3 2 4 18" xfId="7552"/>
    <cellStyle name="Normal 3 2 4 19" xfId="10085"/>
    <cellStyle name="Normal 3 2 4 2" xfId="95"/>
    <cellStyle name="Normal 3 2 4 2 10" xfId="1376"/>
    <cellStyle name="Normal 3 2 4 2 10 2" xfId="3599"/>
    <cellStyle name="Normal 3 2 4 2 10 3" xfId="5722"/>
    <cellStyle name="Normal 3 2 4 2 10 4" xfId="8788"/>
    <cellStyle name="Normal 3 2 4 2 10 5" xfId="11321"/>
    <cellStyle name="Normal 3 2 4 2 10 6" xfId="13853"/>
    <cellStyle name="Normal 3 2 4 2 10 7" xfId="16385"/>
    <cellStyle name="Normal 3 2 4 2 11" xfId="2043"/>
    <cellStyle name="Normal 3 2 4 2 11 2" xfId="4280"/>
    <cellStyle name="Normal 3 2 4 2 11 3" xfId="6403"/>
    <cellStyle name="Normal 3 2 4 2 11 4" xfId="9454"/>
    <cellStyle name="Normal 3 2 4 2 11 5" xfId="11987"/>
    <cellStyle name="Normal 3 2 4 2 11 6" xfId="14519"/>
    <cellStyle name="Normal 3 2 4 2 11 7" xfId="17051"/>
    <cellStyle name="Normal 3 2 4 2 12" xfId="4396"/>
    <cellStyle name="Normal 3 2 4 2 12 2" xfId="6520"/>
    <cellStyle name="Normal 3 2 4 2 13" xfId="2727"/>
    <cellStyle name="Normal 3 2 4 2 14" xfId="154"/>
    <cellStyle name="Normal 3 2 4 2 15" xfId="4968"/>
    <cellStyle name="Normal 3 2 4 2 16" xfId="7587"/>
    <cellStyle name="Normal 3 2 4 2 17" xfId="10120"/>
    <cellStyle name="Normal 3 2 4 2 18" xfId="12652"/>
    <cellStyle name="Normal 3 2 4 2 19" xfId="15184"/>
    <cellStyle name="Normal 3 2 4 2 2" xfId="208"/>
    <cellStyle name="Normal 3 2 4 2 2 10" xfId="10173"/>
    <cellStyle name="Normal 3 2 4 2 2 11" xfId="12705"/>
    <cellStyle name="Normal 3 2 4 2 2 12" xfId="15237"/>
    <cellStyle name="Normal 3 2 4 2 2 13" xfId="17842"/>
    <cellStyle name="Normal 3 2 4 2 2 2" xfId="543"/>
    <cellStyle name="Normal 3 2 4 2 2 2 10" xfId="15558"/>
    <cellStyle name="Normal 3 2 4 2 2 2 11" xfId="18163"/>
    <cellStyle name="Normal 3 2 4 2 2 2 2" xfId="1215"/>
    <cellStyle name="Normal 3 2 4 2 2 2 2 2" xfId="3973"/>
    <cellStyle name="Normal 3 2 4 2 2 2 2 3" xfId="6096"/>
    <cellStyle name="Normal 3 2 4 2 2 2 2 4" xfId="8628"/>
    <cellStyle name="Normal 3 2 4 2 2 2 2 5" xfId="11161"/>
    <cellStyle name="Normal 3 2 4 2 2 2 2 6" xfId="13693"/>
    <cellStyle name="Normal 3 2 4 2 2 2 2 7" xfId="16225"/>
    <cellStyle name="Normal 3 2 4 2 2 2 3" xfId="1750"/>
    <cellStyle name="Normal 3 2 4 2 2 2 3 2" xfId="4770"/>
    <cellStyle name="Normal 3 2 4 2 2 2 3 3" xfId="6894"/>
    <cellStyle name="Normal 3 2 4 2 2 2 3 4" xfId="9162"/>
    <cellStyle name="Normal 3 2 4 2 2 2 3 5" xfId="11695"/>
    <cellStyle name="Normal 3 2 4 2 2 2 3 6" xfId="14227"/>
    <cellStyle name="Normal 3 2 4 2 2 2 3 7" xfId="16759"/>
    <cellStyle name="Normal 3 2 4 2 2 2 4" xfId="2417"/>
    <cellStyle name="Normal 3 2 4 2 2 2 4 2" xfId="7295"/>
    <cellStyle name="Normal 3 2 4 2 2 2 4 3" xfId="9828"/>
    <cellStyle name="Normal 3 2 4 2 2 2 4 4" xfId="12361"/>
    <cellStyle name="Normal 3 2 4 2 2 2 4 5" xfId="14893"/>
    <cellStyle name="Normal 3 2 4 2 2 2 4 6" xfId="17425"/>
    <cellStyle name="Normal 3 2 4 2 2 2 5" xfId="3306"/>
    <cellStyle name="Normal 3 2 4 2 2 2 6" xfId="5431"/>
    <cellStyle name="Normal 3 2 4 2 2 2 7" xfId="7961"/>
    <cellStyle name="Normal 3 2 4 2 2 2 8" xfId="10494"/>
    <cellStyle name="Normal 3 2 4 2 2 2 9" xfId="13026"/>
    <cellStyle name="Normal 3 2 4 2 2 3" xfId="760"/>
    <cellStyle name="Normal 3 2 4 2 2 3 2" xfId="1964"/>
    <cellStyle name="Normal 3 2 4 2 2 3 2 2" xfId="4186"/>
    <cellStyle name="Normal 3 2 4 2 2 3 2 3" xfId="6309"/>
    <cellStyle name="Normal 3 2 4 2 2 3 2 4" xfId="9375"/>
    <cellStyle name="Normal 3 2 4 2 2 3 2 5" xfId="11908"/>
    <cellStyle name="Normal 3 2 4 2 2 3 2 6" xfId="14440"/>
    <cellStyle name="Normal 3 2 4 2 2 3 2 7" xfId="16972"/>
    <cellStyle name="Normal 3 2 4 2 2 3 3" xfId="2633"/>
    <cellStyle name="Normal 3 2 4 2 2 3 3 2" xfId="7508"/>
    <cellStyle name="Normal 3 2 4 2 2 3 3 3" xfId="10041"/>
    <cellStyle name="Normal 3 2 4 2 2 3 3 4" xfId="12574"/>
    <cellStyle name="Normal 3 2 4 2 2 3 3 5" xfId="15106"/>
    <cellStyle name="Normal 3 2 4 2 2 3 3 6" xfId="17638"/>
    <cellStyle name="Normal 3 2 4 2 2 3 4" xfId="3521"/>
    <cellStyle name="Normal 3 2 4 2 2 3 5" xfId="5644"/>
    <cellStyle name="Normal 3 2 4 2 2 3 6" xfId="8174"/>
    <cellStyle name="Normal 3 2 4 2 2 3 7" xfId="10707"/>
    <cellStyle name="Normal 3 2 4 2 2 3 8" xfId="13239"/>
    <cellStyle name="Normal 3 2 4 2 2 3 9" xfId="15771"/>
    <cellStyle name="Normal 3 2 4 2 2 4" xfId="894"/>
    <cellStyle name="Normal 3 2 4 2 2 4 2" xfId="3652"/>
    <cellStyle name="Normal 3 2 4 2 2 4 3" xfId="5775"/>
    <cellStyle name="Normal 3 2 4 2 2 4 4" xfId="8307"/>
    <cellStyle name="Normal 3 2 4 2 2 4 5" xfId="10840"/>
    <cellStyle name="Normal 3 2 4 2 2 4 6" xfId="13372"/>
    <cellStyle name="Normal 3 2 4 2 2 4 7" xfId="15904"/>
    <cellStyle name="Normal 3 2 4 2 2 5" xfId="1429"/>
    <cellStyle name="Normal 3 2 4 2 2 5 2" xfId="4317"/>
    <cellStyle name="Normal 3 2 4 2 2 5 3" xfId="6440"/>
    <cellStyle name="Normal 3 2 4 2 2 5 4" xfId="8841"/>
    <cellStyle name="Normal 3 2 4 2 2 5 5" xfId="11374"/>
    <cellStyle name="Normal 3 2 4 2 2 5 6" xfId="13906"/>
    <cellStyle name="Normal 3 2 4 2 2 5 7" xfId="16438"/>
    <cellStyle name="Normal 3 2 4 2 2 6" xfId="2096"/>
    <cellStyle name="Normal 3 2 4 2 2 6 2" xfId="4449"/>
    <cellStyle name="Normal 3 2 4 2 2 6 3" xfId="6573"/>
    <cellStyle name="Normal 3 2 4 2 2 6 4" xfId="9507"/>
    <cellStyle name="Normal 3 2 4 2 2 6 5" xfId="12040"/>
    <cellStyle name="Normal 3 2 4 2 2 6 6" xfId="14572"/>
    <cellStyle name="Normal 3 2 4 2 2 6 7" xfId="17104"/>
    <cellStyle name="Normal 3 2 4 2 2 7" xfId="2949"/>
    <cellStyle name="Normal 3 2 4 2 2 8" xfId="5083"/>
    <cellStyle name="Normal 3 2 4 2 2 9" xfId="7640"/>
    <cellStyle name="Normal 3 2 4 2 20" xfId="17734"/>
    <cellStyle name="Normal 3 2 4 2 21" xfId="17789"/>
    <cellStyle name="Normal 3 2 4 2 3" xfId="262"/>
    <cellStyle name="Normal 3 2 4 2 3 10" xfId="12759"/>
    <cellStyle name="Normal 3 2 4 2 3 11" xfId="15291"/>
    <cellStyle name="Normal 3 2 4 2 3 12" xfId="17896"/>
    <cellStyle name="Normal 3 2 4 2 3 2" xfId="597"/>
    <cellStyle name="Normal 3 2 4 2 3 2 10" xfId="15612"/>
    <cellStyle name="Normal 3 2 4 2 3 2 11" xfId="18217"/>
    <cellStyle name="Normal 3 2 4 2 3 2 2" xfId="1269"/>
    <cellStyle name="Normal 3 2 4 2 3 2 2 2" xfId="4027"/>
    <cellStyle name="Normal 3 2 4 2 3 2 2 3" xfId="6150"/>
    <cellStyle name="Normal 3 2 4 2 3 2 2 4" xfId="8682"/>
    <cellStyle name="Normal 3 2 4 2 3 2 2 5" xfId="11215"/>
    <cellStyle name="Normal 3 2 4 2 3 2 2 6" xfId="13747"/>
    <cellStyle name="Normal 3 2 4 2 3 2 2 7" xfId="16279"/>
    <cellStyle name="Normal 3 2 4 2 3 2 3" xfId="1804"/>
    <cellStyle name="Normal 3 2 4 2 3 2 3 2" xfId="4824"/>
    <cellStyle name="Normal 3 2 4 2 3 2 3 3" xfId="6948"/>
    <cellStyle name="Normal 3 2 4 2 3 2 3 4" xfId="9216"/>
    <cellStyle name="Normal 3 2 4 2 3 2 3 5" xfId="11749"/>
    <cellStyle name="Normal 3 2 4 2 3 2 3 6" xfId="14281"/>
    <cellStyle name="Normal 3 2 4 2 3 2 3 7" xfId="16813"/>
    <cellStyle name="Normal 3 2 4 2 3 2 4" xfId="2471"/>
    <cellStyle name="Normal 3 2 4 2 3 2 4 2" xfId="7349"/>
    <cellStyle name="Normal 3 2 4 2 3 2 4 3" xfId="9882"/>
    <cellStyle name="Normal 3 2 4 2 3 2 4 4" xfId="12415"/>
    <cellStyle name="Normal 3 2 4 2 3 2 4 5" xfId="14947"/>
    <cellStyle name="Normal 3 2 4 2 3 2 4 6" xfId="17479"/>
    <cellStyle name="Normal 3 2 4 2 3 2 5" xfId="3360"/>
    <cellStyle name="Normal 3 2 4 2 3 2 6" xfId="5485"/>
    <cellStyle name="Normal 3 2 4 2 3 2 7" xfId="8015"/>
    <cellStyle name="Normal 3 2 4 2 3 2 8" xfId="10548"/>
    <cellStyle name="Normal 3 2 4 2 3 2 9" xfId="13080"/>
    <cellStyle name="Normal 3 2 4 2 3 3" xfId="948"/>
    <cellStyle name="Normal 3 2 4 2 3 3 2" xfId="3706"/>
    <cellStyle name="Normal 3 2 4 2 3 3 3" xfId="5829"/>
    <cellStyle name="Normal 3 2 4 2 3 3 4" xfId="8361"/>
    <cellStyle name="Normal 3 2 4 2 3 3 5" xfId="10894"/>
    <cellStyle name="Normal 3 2 4 2 3 3 6" xfId="13426"/>
    <cellStyle name="Normal 3 2 4 2 3 3 7" xfId="15958"/>
    <cellStyle name="Normal 3 2 4 2 3 4" xfId="1483"/>
    <cellStyle name="Normal 3 2 4 2 3 4 2" xfId="4503"/>
    <cellStyle name="Normal 3 2 4 2 3 4 3" xfId="6627"/>
    <cellStyle name="Normal 3 2 4 2 3 4 4" xfId="8895"/>
    <cellStyle name="Normal 3 2 4 2 3 4 5" xfId="11428"/>
    <cellStyle name="Normal 3 2 4 2 3 4 6" xfId="13960"/>
    <cellStyle name="Normal 3 2 4 2 3 4 7" xfId="16492"/>
    <cellStyle name="Normal 3 2 4 2 3 5" xfId="2150"/>
    <cellStyle name="Normal 3 2 4 2 3 5 2" xfId="7197"/>
    <cellStyle name="Normal 3 2 4 2 3 5 3" xfId="9561"/>
    <cellStyle name="Normal 3 2 4 2 3 5 4" xfId="12094"/>
    <cellStyle name="Normal 3 2 4 2 3 5 5" xfId="14626"/>
    <cellStyle name="Normal 3 2 4 2 3 5 6" xfId="17158"/>
    <cellStyle name="Normal 3 2 4 2 3 6" xfId="3028"/>
    <cellStyle name="Normal 3 2 4 2 3 7" xfId="5162"/>
    <cellStyle name="Normal 3 2 4 2 3 8" xfId="7694"/>
    <cellStyle name="Normal 3 2 4 2 3 9" xfId="10227"/>
    <cellStyle name="Normal 3 2 4 2 4" xfId="315"/>
    <cellStyle name="Normal 3 2 4 2 4 10" xfId="12812"/>
    <cellStyle name="Normal 3 2 4 2 4 11" xfId="15344"/>
    <cellStyle name="Normal 3 2 4 2 4 12" xfId="17949"/>
    <cellStyle name="Normal 3 2 4 2 4 2" xfId="650"/>
    <cellStyle name="Normal 3 2 4 2 4 2 10" xfId="15665"/>
    <cellStyle name="Normal 3 2 4 2 4 2 11" xfId="18270"/>
    <cellStyle name="Normal 3 2 4 2 4 2 2" xfId="1322"/>
    <cellStyle name="Normal 3 2 4 2 4 2 2 2" xfId="4080"/>
    <cellStyle name="Normal 3 2 4 2 4 2 2 3" xfId="6203"/>
    <cellStyle name="Normal 3 2 4 2 4 2 2 4" xfId="8735"/>
    <cellStyle name="Normal 3 2 4 2 4 2 2 5" xfId="11268"/>
    <cellStyle name="Normal 3 2 4 2 4 2 2 6" xfId="13800"/>
    <cellStyle name="Normal 3 2 4 2 4 2 2 7" xfId="16332"/>
    <cellStyle name="Normal 3 2 4 2 4 2 3" xfId="1857"/>
    <cellStyle name="Normal 3 2 4 2 4 2 3 2" xfId="4877"/>
    <cellStyle name="Normal 3 2 4 2 4 2 3 3" xfId="7001"/>
    <cellStyle name="Normal 3 2 4 2 4 2 3 4" xfId="9269"/>
    <cellStyle name="Normal 3 2 4 2 4 2 3 5" xfId="11802"/>
    <cellStyle name="Normal 3 2 4 2 4 2 3 6" xfId="14334"/>
    <cellStyle name="Normal 3 2 4 2 4 2 3 7" xfId="16866"/>
    <cellStyle name="Normal 3 2 4 2 4 2 4" xfId="2524"/>
    <cellStyle name="Normal 3 2 4 2 4 2 4 2" xfId="7402"/>
    <cellStyle name="Normal 3 2 4 2 4 2 4 3" xfId="9935"/>
    <cellStyle name="Normal 3 2 4 2 4 2 4 4" xfId="12468"/>
    <cellStyle name="Normal 3 2 4 2 4 2 4 5" xfId="15000"/>
    <cellStyle name="Normal 3 2 4 2 4 2 4 6" xfId="17532"/>
    <cellStyle name="Normal 3 2 4 2 4 2 5" xfId="3413"/>
    <cellStyle name="Normal 3 2 4 2 4 2 6" xfId="5538"/>
    <cellStyle name="Normal 3 2 4 2 4 2 7" xfId="8068"/>
    <cellStyle name="Normal 3 2 4 2 4 2 8" xfId="10601"/>
    <cellStyle name="Normal 3 2 4 2 4 2 9" xfId="13133"/>
    <cellStyle name="Normal 3 2 4 2 4 3" xfId="1001"/>
    <cellStyle name="Normal 3 2 4 2 4 3 2" xfId="3759"/>
    <cellStyle name="Normal 3 2 4 2 4 3 3" xfId="5882"/>
    <cellStyle name="Normal 3 2 4 2 4 3 4" xfId="8414"/>
    <cellStyle name="Normal 3 2 4 2 4 3 5" xfId="10947"/>
    <cellStyle name="Normal 3 2 4 2 4 3 6" xfId="13479"/>
    <cellStyle name="Normal 3 2 4 2 4 3 7" xfId="16011"/>
    <cellStyle name="Normal 3 2 4 2 4 4" xfId="1536"/>
    <cellStyle name="Normal 3 2 4 2 4 4 2" xfId="4556"/>
    <cellStyle name="Normal 3 2 4 2 4 4 3" xfId="6680"/>
    <cellStyle name="Normal 3 2 4 2 4 4 4" xfId="8948"/>
    <cellStyle name="Normal 3 2 4 2 4 4 5" xfId="11481"/>
    <cellStyle name="Normal 3 2 4 2 4 4 6" xfId="14013"/>
    <cellStyle name="Normal 3 2 4 2 4 4 7" xfId="16545"/>
    <cellStyle name="Normal 3 2 4 2 4 5" xfId="2203"/>
    <cellStyle name="Normal 3 2 4 2 4 5 2" xfId="7149"/>
    <cellStyle name="Normal 3 2 4 2 4 5 3" xfId="9614"/>
    <cellStyle name="Normal 3 2 4 2 4 5 4" xfId="12147"/>
    <cellStyle name="Normal 3 2 4 2 4 5 5" xfId="14679"/>
    <cellStyle name="Normal 3 2 4 2 4 5 6" xfId="17211"/>
    <cellStyle name="Normal 3 2 4 2 4 6" xfId="3081"/>
    <cellStyle name="Normal 3 2 4 2 4 7" xfId="5215"/>
    <cellStyle name="Normal 3 2 4 2 4 8" xfId="7747"/>
    <cellStyle name="Normal 3 2 4 2 4 9" xfId="10280"/>
    <cellStyle name="Normal 3 2 4 2 5" xfId="369"/>
    <cellStyle name="Normal 3 2 4 2 5 10" xfId="15397"/>
    <cellStyle name="Normal 3 2 4 2 5 11" xfId="18002"/>
    <cellStyle name="Normal 3 2 4 2 5 2" xfId="1054"/>
    <cellStyle name="Normal 3 2 4 2 5 2 2" xfId="3812"/>
    <cellStyle name="Normal 3 2 4 2 5 2 3" xfId="5935"/>
    <cellStyle name="Normal 3 2 4 2 5 2 4" xfId="8467"/>
    <cellStyle name="Normal 3 2 4 2 5 2 5" xfId="11000"/>
    <cellStyle name="Normal 3 2 4 2 5 2 6" xfId="13532"/>
    <cellStyle name="Normal 3 2 4 2 5 2 7" xfId="16064"/>
    <cellStyle name="Normal 3 2 4 2 5 3" xfId="1589"/>
    <cellStyle name="Normal 3 2 4 2 5 3 2" xfId="4609"/>
    <cellStyle name="Normal 3 2 4 2 5 3 3" xfId="6733"/>
    <cellStyle name="Normal 3 2 4 2 5 3 4" xfId="9001"/>
    <cellStyle name="Normal 3 2 4 2 5 3 5" xfId="11534"/>
    <cellStyle name="Normal 3 2 4 2 5 3 6" xfId="14066"/>
    <cellStyle name="Normal 3 2 4 2 5 3 7" xfId="16598"/>
    <cellStyle name="Normal 3 2 4 2 5 4" xfId="2256"/>
    <cellStyle name="Normal 3 2 4 2 5 4 2" xfId="7200"/>
    <cellStyle name="Normal 3 2 4 2 5 4 3" xfId="9667"/>
    <cellStyle name="Normal 3 2 4 2 5 4 4" xfId="12200"/>
    <cellStyle name="Normal 3 2 4 2 5 4 5" xfId="14732"/>
    <cellStyle name="Normal 3 2 4 2 5 4 6" xfId="17264"/>
    <cellStyle name="Normal 3 2 4 2 5 5" xfId="3135"/>
    <cellStyle name="Normal 3 2 4 2 5 6" xfId="5268"/>
    <cellStyle name="Normal 3 2 4 2 5 7" xfId="7800"/>
    <cellStyle name="Normal 3 2 4 2 5 8" xfId="10333"/>
    <cellStyle name="Normal 3 2 4 2 5 9" xfId="12865"/>
    <cellStyle name="Normal 3 2 4 2 6" xfId="422"/>
    <cellStyle name="Normal 3 2 4 2 6 10" xfId="15450"/>
    <cellStyle name="Normal 3 2 4 2 6 11" xfId="18055"/>
    <cellStyle name="Normal 3 2 4 2 6 2" xfId="1107"/>
    <cellStyle name="Normal 3 2 4 2 6 2 2" xfId="3865"/>
    <cellStyle name="Normal 3 2 4 2 6 2 3" xfId="5988"/>
    <cellStyle name="Normal 3 2 4 2 6 2 4" xfId="8520"/>
    <cellStyle name="Normal 3 2 4 2 6 2 5" xfId="11053"/>
    <cellStyle name="Normal 3 2 4 2 6 2 6" xfId="13585"/>
    <cellStyle name="Normal 3 2 4 2 6 2 7" xfId="16117"/>
    <cellStyle name="Normal 3 2 4 2 6 3" xfId="1642"/>
    <cellStyle name="Normal 3 2 4 2 6 3 2" xfId="4662"/>
    <cellStyle name="Normal 3 2 4 2 6 3 3" xfId="6786"/>
    <cellStyle name="Normal 3 2 4 2 6 3 4" xfId="9054"/>
    <cellStyle name="Normal 3 2 4 2 6 3 5" xfId="11587"/>
    <cellStyle name="Normal 3 2 4 2 6 3 6" xfId="14119"/>
    <cellStyle name="Normal 3 2 4 2 6 3 7" xfId="16651"/>
    <cellStyle name="Normal 3 2 4 2 6 4" xfId="2309"/>
    <cellStyle name="Normal 3 2 4 2 6 4 2" xfId="7111"/>
    <cellStyle name="Normal 3 2 4 2 6 4 3" xfId="9720"/>
    <cellStyle name="Normal 3 2 4 2 6 4 4" xfId="12253"/>
    <cellStyle name="Normal 3 2 4 2 6 4 5" xfId="14785"/>
    <cellStyle name="Normal 3 2 4 2 6 4 6" xfId="17317"/>
    <cellStyle name="Normal 3 2 4 2 6 5" xfId="3188"/>
    <cellStyle name="Normal 3 2 4 2 6 6" xfId="5321"/>
    <cellStyle name="Normal 3 2 4 2 6 7" xfId="7853"/>
    <cellStyle name="Normal 3 2 4 2 6 8" xfId="10386"/>
    <cellStyle name="Normal 3 2 4 2 6 9" xfId="12918"/>
    <cellStyle name="Normal 3 2 4 2 7" xfId="489"/>
    <cellStyle name="Normal 3 2 4 2 7 10" xfId="15505"/>
    <cellStyle name="Normal 3 2 4 2 7 11" xfId="18110"/>
    <cellStyle name="Normal 3 2 4 2 7 2" xfId="1162"/>
    <cellStyle name="Normal 3 2 4 2 7 2 2" xfId="3920"/>
    <cellStyle name="Normal 3 2 4 2 7 2 3" xfId="6043"/>
    <cellStyle name="Normal 3 2 4 2 7 2 4" xfId="8575"/>
    <cellStyle name="Normal 3 2 4 2 7 2 5" xfId="11108"/>
    <cellStyle name="Normal 3 2 4 2 7 2 6" xfId="13640"/>
    <cellStyle name="Normal 3 2 4 2 7 2 7" xfId="16172"/>
    <cellStyle name="Normal 3 2 4 2 7 3" xfId="1697"/>
    <cellStyle name="Normal 3 2 4 2 7 3 2" xfId="4717"/>
    <cellStyle name="Normal 3 2 4 2 7 3 3" xfId="6841"/>
    <cellStyle name="Normal 3 2 4 2 7 3 4" xfId="9109"/>
    <cellStyle name="Normal 3 2 4 2 7 3 5" xfId="11642"/>
    <cellStyle name="Normal 3 2 4 2 7 3 6" xfId="14174"/>
    <cellStyle name="Normal 3 2 4 2 7 3 7" xfId="16706"/>
    <cellStyle name="Normal 3 2 4 2 7 4" xfId="2364"/>
    <cellStyle name="Normal 3 2 4 2 7 4 2" xfId="7254"/>
    <cellStyle name="Normal 3 2 4 2 7 4 3" xfId="9775"/>
    <cellStyle name="Normal 3 2 4 2 7 4 4" xfId="12308"/>
    <cellStyle name="Normal 3 2 4 2 7 4 5" xfId="14840"/>
    <cellStyle name="Normal 3 2 4 2 7 4 6" xfId="17372"/>
    <cellStyle name="Normal 3 2 4 2 7 5" xfId="3252"/>
    <cellStyle name="Normal 3 2 4 2 7 6" xfId="5377"/>
    <cellStyle name="Normal 3 2 4 2 7 7" xfId="7908"/>
    <cellStyle name="Normal 3 2 4 2 7 8" xfId="10441"/>
    <cellStyle name="Normal 3 2 4 2 7 9" xfId="12973"/>
    <cellStyle name="Normal 3 2 4 2 8" xfId="723"/>
    <cellStyle name="Normal 3 2 4 2 8 2" xfId="1927"/>
    <cellStyle name="Normal 3 2 4 2 8 2 2" xfId="4149"/>
    <cellStyle name="Normal 3 2 4 2 8 2 3" xfId="6272"/>
    <cellStyle name="Normal 3 2 4 2 8 2 4" xfId="9338"/>
    <cellStyle name="Normal 3 2 4 2 8 2 5" xfId="11871"/>
    <cellStyle name="Normal 3 2 4 2 8 2 6" xfId="14403"/>
    <cellStyle name="Normal 3 2 4 2 8 2 7" xfId="16935"/>
    <cellStyle name="Normal 3 2 4 2 8 3" xfId="2596"/>
    <cellStyle name="Normal 3 2 4 2 8 3 2" xfId="7471"/>
    <cellStyle name="Normal 3 2 4 2 8 3 3" xfId="10004"/>
    <cellStyle name="Normal 3 2 4 2 8 3 4" xfId="12537"/>
    <cellStyle name="Normal 3 2 4 2 8 3 5" xfId="15069"/>
    <cellStyle name="Normal 3 2 4 2 8 3 6" xfId="17601"/>
    <cellStyle name="Normal 3 2 4 2 8 4" xfId="3484"/>
    <cellStyle name="Normal 3 2 4 2 8 5" xfId="5607"/>
    <cellStyle name="Normal 3 2 4 2 8 6" xfId="8137"/>
    <cellStyle name="Normal 3 2 4 2 8 7" xfId="10670"/>
    <cellStyle name="Normal 3 2 4 2 8 8" xfId="13202"/>
    <cellStyle name="Normal 3 2 4 2 8 9" xfId="15734"/>
    <cellStyle name="Normal 3 2 4 2 9" xfId="841"/>
    <cellStyle name="Normal 3 2 4 2 9 2" xfId="2917"/>
    <cellStyle name="Normal 3 2 4 2 9 3" xfId="5052"/>
    <cellStyle name="Normal 3 2 4 2 9 4" xfId="8254"/>
    <cellStyle name="Normal 3 2 4 2 9 5" xfId="10787"/>
    <cellStyle name="Normal 3 2 4 2 9 6" xfId="13319"/>
    <cellStyle name="Normal 3 2 4 2 9 7" xfId="15851"/>
    <cellStyle name="Normal 3 2 4 20" xfId="12617"/>
    <cellStyle name="Normal 3 2 4 21" xfId="15149"/>
    <cellStyle name="Normal 3 2 4 22" xfId="17683"/>
    <cellStyle name="Normal 3 2 4 23" xfId="17754"/>
    <cellStyle name="Normal 3 2 4 3" xfId="79"/>
    <cellStyle name="Normal 3 2 4 3 10" xfId="1360"/>
    <cellStyle name="Normal 3 2 4 3 10 2" xfId="3583"/>
    <cellStyle name="Normal 3 2 4 3 10 3" xfId="5706"/>
    <cellStyle name="Normal 3 2 4 3 10 4" xfId="8772"/>
    <cellStyle name="Normal 3 2 4 3 10 5" xfId="11305"/>
    <cellStyle name="Normal 3 2 4 3 10 6" xfId="13837"/>
    <cellStyle name="Normal 3 2 4 3 10 7" xfId="16369"/>
    <cellStyle name="Normal 3 2 4 3 11" xfId="2027"/>
    <cellStyle name="Normal 3 2 4 3 11 2" xfId="4264"/>
    <cellStyle name="Normal 3 2 4 3 11 3" xfId="6387"/>
    <cellStyle name="Normal 3 2 4 3 11 4" xfId="9438"/>
    <cellStyle name="Normal 3 2 4 3 11 5" xfId="11971"/>
    <cellStyle name="Normal 3 2 4 3 11 6" xfId="14503"/>
    <cellStyle name="Normal 3 2 4 3 11 7" xfId="17035"/>
    <cellStyle name="Normal 3 2 4 3 12" xfId="4380"/>
    <cellStyle name="Normal 3 2 4 3 12 2" xfId="6504"/>
    <cellStyle name="Normal 3 2 4 3 13" xfId="2711"/>
    <cellStyle name="Normal 3 2 4 3 14" xfId="138"/>
    <cellStyle name="Normal 3 2 4 3 15" xfId="4952"/>
    <cellStyle name="Normal 3 2 4 3 16" xfId="7571"/>
    <cellStyle name="Normal 3 2 4 3 17" xfId="10104"/>
    <cellStyle name="Normal 3 2 4 3 18" xfId="12636"/>
    <cellStyle name="Normal 3 2 4 3 19" xfId="15168"/>
    <cellStyle name="Normal 3 2 4 3 2" xfId="192"/>
    <cellStyle name="Normal 3 2 4 3 2 10" xfId="10157"/>
    <cellStyle name="Normal 3 2 4 3 2 11" xfId="12689"/>
    <cellStyle name="Normal 3 2 4 3 2 12" xfId="15221"/>
    <cellStyle name="Normal 3 2 4 3 2 13" xfId="17826"/>
    <cellStyle name="Normal 3 2 4 3 2 2" xfId="527"/>
    <cellStyle name="Normal 3 2 4 3 2 2 10" xfId="15542"/>
    <cellStyle name="Normal 3 2 4 3 2 2 11" xfId="18147"/>
    <cellStyle name="Normal 3 2 4 3 2 2 2" xfId="1199"/>
    <cellStyle name="Normal 3 2 4 3 2 2 2 2" xfId="3957"/>
    <cellStyle name="Normal 3 2 4 3 2 2 2 3" xfId="6080"/>
    <cellStyle name="Normal 3 2 4 3 2 2 2 4" xfId="8612"/>
    <cellStyle name="Normal 3 2 4 3 2 2 2 5" xfId="11145"/>
    <cellStyle name="Normal 3 2 4 3 2 2 2 6" xfId="13677"/>
    <cellStyle name="Normal 3 2 4 3 2 2 2 7" xfId="16209"/>
    <cellStyle name="Normal 3 2 4 3 2 2 3" xfId="1734"/>
    <cellStyle name="Normal 3 2 4 3 2 2 3 2" xfId="4754"/>
    <cellStyle name="Normal 3 2 4 3 2 2 3 3" xfId="6878"/>
    <cellStyle name="Normal 3 2 4 3 2 2 3 4" xfId="9146"/>
    <cellStyle name="Normal 3 2 4 3 2 2 3 5" xfId="11679"/>
    <cellStyle name="Normal 3 2 4 3 2 2 3 6" xfId="14211"/>
    <cellStyle name="Normal 3 2 4 3 2 2 3 7" xfId="16743"/>
    <cellStyle name="Normal 3 2 4 3 2 2 4" xfId="2401"/>
    <cellStyle name="Normal 3 2 4 3 2 2 4 2" xfId="7279"/>
    <cellStyle name="Normal 3 2 4 3 2 2 4 3" xfId="9812"/>
    <cellStyle name="Normal 3 2 4 3 2 2 4 4" xfId="12345"/>
    <cellStyle name="Normal 3 2 4 3 2 2 4 5" xfId="14877"/>
    <cellStyle name="Normal 3 2 4 3 2 2 4 6" xfId="17409"/>
    <cellStyle name="Normal 3 2 4 3 2 2 5" xfId="3290"/>
    <cellStyle name="Normal 3 2 4 3 2 2 6" xfId="5415"/>
    <cellStyle name="Normal 3 2 4 3 2 2 7" xfId="7945"/>
    <cellStyle name="Normal 3 2 4 3 2 2 8" xfId="10478"/>
    <cellStyle name="Normal 3 2 4 3 2 2 9" xfId="13010"/>
    <cellStyle name="Normal 3 2 4 3 2 3" xfId="774"/>
    <cellStyle name="Normal 3 2 4 3 2 3 2" xfId="1978"/>
    <cellStyle name="Normal 3 2 4 3 2 3 2 2" xfId="4200"/>
    <cellStyle name="Normal 3 2 4 3 2 3 2 3" xfId="6323"/>
    <cellStyle name="Normal 3 2 4 3 2 3 2 4" xfId="9389"/>
    <cellStyle name="Normal 3 2 4 3 2 3 2 5" xfId="11922"/>
    <cellStyle name="Normal 3 2 4 3 2 3 2 6" xfId="14454"/>
    <cellStyle name="Normal 3 2 4 3 2 3 2 7" xfId="16986"/>
    <cellStyle name="Normal 3 2 4 3 2 3 3" xfId="2647"/>
    <cellStyle name="Normal 3 2 4 3 2 3 3 2" xfId="7522"/>
    <cellStyle name="Normal 3 2 4 3 2 3 3 3" xfId="10055"/>
    <cellStyle name="Normal 3 2 4 3 2 3 3 4" xfId="12588"/>
    <cellStyle name="Normal 3 2 4 3 2 3 3 5" xfId="15120"/>
    <cellStyle name="Normal 3 2 4 3 2 3 3 6" xfId="17652"/>
    <cellStyle name="Normal 3 2 4 3 2 3 4" xfId="3535"/>
    <cellStyle name="Normal 3 2 4 3 2 3 5" xfId="5658"/>
    <cellStyle name="Normal 3 2 4 3 2 3 6" xfId="8188"/>
    <cellStyle name="Normal 3 2 4 3 2 3 7" xfId="10721"/>
    <cellStyle name="Normal 3 2 4 3 2 3 8" xfId="13253"/>
    <cellStyle name="Normal 3 2 4 3 2 3 9" xfId="15785"/>
    <cellStyle name="Normal 3 2 4 3 2 4" xfId="878"/>
    <cellStyle name="Normal 3 2 4 3 2 4 2" xfId="3636"/>
    <cellStyle name="Normal 3 2 4 3 2 4 3" xfId="5759"/>
    <cellStyle name="Normal 3 2 4 3 2 4 4" xfId="8291"/>
    <cellStyle name="Normal 3 2 4 3 2 4 5" xfId="10824"/>
    <cellStyle name="Normal 3 2 4 3 2 4 6" xfId="13356"/>
    <cellStyle name="Normal 3 2 4 3 2 4 7" xfId="15888"/>
    <cellStyle name="Normal 3 2 4 3 2 5" xfId="1413"/>
    <cellStyle name="Normal 3 2 4 3 2 5 2" xfId="4331"/>
    <cellStyle name="Normal 3 2 4 3 2 5 3" xfId="6454"/>
    <cellStyle name="Normal 3 2 4 3 2 5 4" xfId="8825"/>
    <cellStyle name="Normal 3 2 4 3 2 5 5" xfId="11358"/>
    <cellStyle name="Normal 3 2 4 3 2 5 6" xfId="13890"/>
    <cellStyle name="Normal 3 2 4 3 2 5 7" xfId="16422"/>
    <cellStyle name="Normal 3 2 4 3 2 6" xfId="2080"/>
    <cellStyle name="Normal 3 2 4 3 2 6 2" xfId="4433"/>
    <cellStyle name="Normal 3 2 4 3 2 6 3" xfId="6557"/>
    <cellStyle name="Normal 3 2 4 3 2 6 4" xfId="9491"/>
    <cellStyle name="Normal 3 2 4 3 2 6 5" xfId="12024"/>
    <cellStyle name="Normal 3 2 4 3 2 6 6" xfId="14556"/>
    <cellStyle name="Normal 3 2 4 3 2 6 7" xfId="17088"/>
    <cellStyle name="Normal 3 2 4 3 2 7" xfId="2934"/>
    <cellStyle name="Normal 3 2 4 3 2 8" xfId="5068"/>
    <cellStyle name="Normal 3 2 4 3 2 9" xfId="7624"/>
    <cellStyle name="Normal 3 2 4 3 20" xfId="17718"/>
    <cellStyle name="Normal 3 2 4 3 21" xfId="17773"/>
    <cellStyle name="Normal 3 2 4 3 3" xfId="246"/>
    <cellStyle name="Normal 3 2 4 3 3 10" xfId="12743"/>
    <cellStyle name="Normal 3 2 4 3 3 11" xfId="15275"/>
    <cellStyle name="Normal 3 2 4 3 3 12" xfId="17880"/>
    <cellStyle name="Normal 3 2 4 3 3 2" xfId="581"/>
    <cellStyle name="Normal 3 2 4 3 3 2 10" xfId="15596"/>
    <cellStyle name="Normal 3 2 4 3 3 2 11" xfId="18201"/>
    <cellStyle name="Normal 3 2 4 3 3 2 2" xfId="1253"/>
    <cellStyle name="Normal 3 2 4 3 3 2 2 2" xfId="4011"/>
    <cellStyle name="Normal 3 2 4 3 3 2 2 3" xfId="6134"/>
    <cellStyle name="Normal 3 2 4 3 3 2 2 4" xfId="8666"/>
    <cellStyle name="Normal 3 2 4 3 3 2 2 5" xfId="11199"/>
    <cellStyle name="Normal 3 2 4 3 3 2 2 6" xfId="13731"/>
    <cellStyle name="Normal 3 2 4 3 3 2 2 7" xfId="16263"/>
    <cellStyle name="Normal 3 2 4 3 3 2 3" xfId="1788"/>
    <cellStyle name="Normal 3 2 4 3 3 2 3 2" xfId="4808"/>
    <cellStyle name="Normal 3 2 4 3 3 2 3 3" xfId="6932"/>
    <cellStyle name="Normal 3 2 4 3 3 2 3 4" xfId="9200"/>
    <cellStyle name="Normal 3 2 4 3 3 2 3 5" xfId="11733"/>
    <cellStyle name="Normal 3 2 4 3 3 2 3 6" xfId="14265"/>
    <cellStyle name="Normal 3 2 4 3 3 2 3 7" xfId="16797"/>
    <cellStyle name="Normal 3 2 4 3 3 2 4" xfId="2455"/>
    <cellStyle name="Normal 3 2 4 3 3 2 4 2" xfId="7333"/>
    <cellStyle name="Normal 3 2 4 3 3 2 4 3" xfId="9866"/>
    <cellStyle name="Normal 3 2 4 3 3 2 4 4" xfId="12399"/>
    <cellStyle name="Normal 3 2 4 3 3 2 4 5" xfId="14931"/>
    <cellStyle name="Normal 3 2 4 3 3 2 4 6" xfId="17463"/>
    <cellStyle name="Normal 3 2 4 3 3 2 5" xfId="3344"/>
    <cellStyle name="Normal 3 2 4 3 3 2 6" xfId="5469"/>
    <cellStyle name="Normal 3 2 4 3 3 2 7" xfId="7999"/>
    <cellStyle name="Normal 3 2 4 3 3 2 8" xfId="10532"/>
    <cellStyle name="Normal 3 2 4 3 3 2 9" xfId="13064"/>
    <cellStyle name="Normal 3 2 4 3 3 3" xfId="932"/>
    <cellStyle name="Normal 3 2 4 3 3 3 2" xfId="3690"/>
    <cellStyle name="Normal 3 2 4 3 3 3 3" xfId="5813"/>
    <cellStyle name="Normal 3 2 4 3 3 3 4" xfId="8345"/>
    <cellStyle name="Normal 3 2 4 3 3 3 5" xfId="10878"/>
    <cellStyle name="Normal 3 2 4 3 3 3 6" xfId="13410"/>
    <cellStyle name="Normal 3 2 4 3 3 3 7" xfId="15942"/>
    <cellStyle name="Normal 3 2 4 3 3 4" xfId="1467"/>
    <cellStyle name="Normal 3 2 4 3 3 4 2" xfId="4487"/>
    <cellStyle name="Normal 3 2 4 3 3 4 3" xfId="6611"/>
    <cellStyle name="Normal 3 2 4 3 3 4 4" xfId="8879"/>
    <cellStyle name="Normal 3 2 4 3 3 4 5" xfId="11412"/>
    <cellStyle name="Normal 3 2 4 3 3 4 6" xfId="13944"/>
    <cellStyle name="Normal 3 2 4 3 3 4 7" xfId="16476"/>
    <cellStyle name="Normal 3 2 4 3 3 5" xfId="2134"/>
    <cellStyle name="Normal 3 2 4 3 3 5 2" xfId="7091"/>
    <cellStyle name="Normal 3 2 4 3 3 5 3" xfId="9545"/>
    <cellStyle name="Normal 3 2 4 3 3 5 4" xfId="12078"/>
    <cellStyle name="Normal 3 2 4 3 3 5 5" xfId="14610"/>
    <cellStyle name="Normal 3 2 4 3 3 5 6" xfId="17142"/>
    <cellStyle name="Normal 3 2 4 3 3 6" xfId="3012"/>
    <cellStyle name="Normal 3 2 4 3 3 7" xfId="5146"/>
    <cellStyle name="Normal 3 2 4 3 3 8" xfId="7678"/>
    <cellStyle name="Normal 3 2 4 3 3 9" xfId="10211"/>
    <cellStyle name="Normal 3 2 4 3 4" xfId="299"/>
    <cellStyle name="Normal 3 2 4 3 4 10" xfId="12796"/>
    <cellStyle name="Normal 3 2 4 3 4 11" xfId="15328"/>
    <cellStyle name="Normal 3 2 4 3 4 12" xfId="17933"/>
    <cellStyle name="Normal 3 2 4 3 4 2" xfId="634"/>
    <cellStyle name="Normal 3 2 4 3 4 2 10" xfId="15649"/>
    <cellStyle name="Normal 3 2 4 3 4 2 11" xfId="18254"/>
    <cellStyle name="Normal 3 2 4 3 4 2 2" xfId="1306"/>
    <cellStyle name="Normal 3 2 4 3 4 2 2 2" xfId="4064"/>
    <cellStyle name="Normal 3 2 4 3 4 2 2 3" xfId="6187"/>
    <cellStyle name="Normal 3 2 4 3 4 2 2 4" xfId="8719"/>
    <cellStyle name="Normal 3 2 4 3 4 2 2 5" xfId="11252"/>
    <cellStyle name="Normal 3 2 4 3 4 2 2 6" xfId="13784"/>
    <cellStyle name="Normal 3 2 4 3 4 2 2 7" xfId="16316"/>
    <cellStyle name="Normal 3 2 4 3 4 2 3" xfId="1841"/>
    <cellStyle name="Normal 3 2 4 3 4 2 3 2" xfId="4861"/>
    <cellStyle name="Normal 3 2 4 3 4 2 3 3" xfId="6985"/>
    <cellStyle name="Normal 3 2 4 3 4 2 3 4" xfId="9253"/>
    <cellStyle name="Normal 3 2 4 3 4 2 3 5" xfId="11786"/>
    <cellStyle name="Normal 3 2 4 3 4 2 3 6" xfId="14318"/>
    <cellStyle name="Normal 3 2 4 3 4 2 3 7" xfId="16850"/>
    <cellStyle name="Normal 3 2 4 3 4 2 4" xfId="2508"/>
    <cellStyle name="Normal 3 2 4 3 4 2 4 2" xfId="7386"/>
    <cellStyle name="Normal 3 2 4 3 4 2 4 3" xfId="9919"/>
    <cellStyle name="Normal 3 2 4 3 4 2 4 4" xfId="12452"/>
    <cellStyle name="Normal 3 2 4 3 4 2 4 5" xfId="14984"/>
    <cellStyle name="Normal 3 2 4 3 4 2 4 6" xfId="17516"/>
    <cellStyle name="Normal 3 2 4 3 4 2 5" xfId="3397"/>
    <cellStyle name="Normal 3 2 4 3 4 2 6" xfId="5522"/>
    <cellStyle name="Normal 3 2 4 3 4 2 7" xfId="8052"/>
    <cellStyle name="Normal 3 2 4 3 4 2 8" xfId="10585"/>
    <cellStyle name="Normal 3 2 4 3 4 2 9" xfId="13117"/>
    <cellStyle name="Normal 3 2 4 3 4 3" xfId="985"/>
    <cellStyle name="Normal 3 2 4 3 4 3 2" xfId="3743"/>
    <cellStyle name="Normal 3 2 4 3 4 3 3" xfId="5866"/>
    <cellStyle name="Normal 3 2 4 3 4 3 4" xfId="8398"/>
    <cellStyle name="Normal 3 2 4 3 4 3 5" xfId="10931"/>
    <cellStyle name="Normal 3 2 4 3 4 3 6" xfId="13463"/>
    <cellStyle name="Normal 3 2 4 3 4 3 7" xfId="15995"/>
    <cellStyle name="Normal 3 2 4 3 4 4" xfId="1520"/>
    <cellStyle name="Normal 3 2 4 3 4 4 2" xfId="4540"/>
    <cellStyle name="Normal 3 2 4 3 4 4 3" xfId="6664"/>
    <cellStyle name="Normal 3 2 4 3 4 4 4" xfId="8932"/>
    <cellStyle name="Normal 3 2 4 3 4 4 5" xfId="11465"/>
    <cellStyle name="Normal 3 2 4 3 4 4 6" xfId="13997"/>
    <cellStyle name="Normal 3 2 4 3 4 4 7" xfId="16529"/>
    <cellStyle name="Normal 3 2 4 3 4 5" xfId="2187"/>
    <cellStyle name="Normal 3 2 4 3 4 5 2" xfId="7180"/>
    <cellStyle name="Normal 3 2 4 3 4 5 3" xfId="9598"/>
    <cellStyle name="Normal 3 2 4 3 4 5 4" xfId="12131"/>
    <cellStyle name="Normal 3 2 4 3 4 5 5" xfId="14663"/>
    <cellStyle name="Normal 3 2 4 3 4 5 6" xfId="17195"/>
    <cellStyle name="Normal 3 2 4 3 4 6" xfId="3065"/>
    <cellStyle name="Normal 3 2 4 3 4 7" xfId="5199"/>
    <cellStyle name="Normal 3 2 4 3 4 8" xfId="7731"/>
    <cellStyle name="Normal 3 2 4 3 4 9" xfId="10264"/>
    <cellStyle name="Normal 3 2 4 3 5" xfId="353"/>
    <cellStyle name="Normal 3 2 4 3 5 10" xfId="15381"/>
    <cellStyle name="Normal 3 2 4 3 5 11" xfId="17986"/>
    <cellStyle name="Normal 3 2 4 3 5 2" xfId="1038"/>
    <cellStyle name="Normal 3 2 4 3 5 2 2" xfId="3796"/>
    <cellStyle name="Normal 3 2 4 3 5 2 3" xfId="5919"/>
    <cellStyle name="Normal 3 2 4 3 5 2 4" xfId="8451"/>
    <cellStyle name="Normal 3 2 4 3 5 2 5" xfId="10984"/>
    <cellStyle name="Normal 3 2 4 3 5 2 6" xfId="13516"/>
    <cellStyle name="Normal 3 2 4 3 5 2 7" xfId="16048"/>
    <cellStyle name="Normal 3 2 4 3 5 3" xfId="1573"/>
    <cellStyle name="Normal 3 2 4 3 5 3 2" xfId="4593"/>
    <cellStyle name="Normal 3 2 4 3 5 3 3" xfId="6717"/>
    <cellStyle name="Normal 3 2 4 3 5 3 4" xfId="8985"/>
    <cellStyle name="Normal 3 2 4 3 5 3 5" xfId="11518"/>
    <cellStyle name="Normal 3 2 4 3 5 3 6" xfId="14050"/>
    <cellStyle name="Normal 3 2 4 3 5 3 7" xfId="16582"/>
    <cellStyle name="Normal 3 2 4 3 5 4" xfId="2240"/>
    <cellStyle name="Normal 3 2 4 3 5 4 2" xfId="5002"/>
    <cellStyle name="Normal 3 2 4 3 5 4 3" xfId="9651"/>
    <cellStyle name="Normal 3 2 4 3 5 4 4" xfId="12184"/>
    <cellStyle name="Normal 3 2 4 3 5 4 5" xfId="14716"/>
    <cellStyle name="Normal 3 2 4 3 5 4 6" xfId="17248"/>
    <cellStyle name="Normal 3 2 4 3 5 5" xfId="3119"/>
    <cellStyle name="Normal 3 2 4 3 5 6" xfId="5252"/>
    <cellStyle name="Normal 3 2 4 3 5 7" xfId="7784"/>
    <cellStyle name="Normal 3 2 4 3 5 8" xfId="10317"/>
    <cellStyle name="Normal 3 2 4 3 5 9" xfId="12849"/>
    <cellStyle name="Normal 3 2 4 3 6" xfId="406"/>
    <cellStyle name="Normal 3 2 4 3 6 10" xfId="15434"/>
    <cellStyle name="Normal 3 2 4 3 6 11" xfId="18039"/>
    <cellStyle name="Normal 3 2 4 3 6 2" xfId="1091"/>
    <cellStyle name="Normal 3 2 4 3 6 2 2" xfId="3849"/>
    <cellStyle name="Normal 3 2 4 3 6 2 3" xfId="5972"/>
    <cellStyle name="Normal 3 2 4 3 6 2 4" xfId="8504"/>
    <cellStyle name="Normal 3 2 4 3 6 2 5" xfId="11037"/>
    <cellStyle name="Normal 3 2 4 3 6 2 6" xfId="13569"/>
    <cellStyle name="Normal 3 2 4 3 6 2 7" xfId="16101"/>
    <cellStyle name="Normal 3 2 4 3 6 3" xfId="1626"/>
    <cellStyle name="Normal 3 2 4 3 6 3 2" xfId="4646"/>
    <cellStyle name="Normal 3 2 4 3 6 3 3" xfId="6770"/>
    <cellStyle name="Normal 3 2 4 3 6 3 4" xfId="9038"/>
    <cellStyle name="Normal 3 2 4 3 6 3 5" xfId="11571"/>
    <cellStyle name="Normal 3 2 4 3 6 3 6" xfId="14103"/>
    <cellStyle name="Normal 3 2 4 3 6 3 7" xfId="16635"/>
    <cellStyle name="Normal 3 2 4 3 6 4" xfId="2293"/>
    <cellStyle name="Normal 3 2 4 3 6 4 2" xfId="7188"/>
    <cellStyle name="Normal 3 2 4 3 6 4 3" xfId="9704"/>
    <cellStyle name="Normal 3 2 4 3 6 4 4" xfId="12237"/>
    <cellStyle name="Normal 3 2 4 3 6 4 5" xfId="14769"/>
    <cellStyle name="Normal 3 2 4 3 6 4 6" xfId="17301"/>
    <cellStyle name="Normal 3 2 4 3 6 5" xfId="3172"/>
    <cellStyle name="Normal 3 2 4 3 6 6" xfId="5305"/>
    <cellStyle name="Normal 3 2 4 3 6 7" xfId="7837"/>
    <cellStyle name="Normal 3 2 4 3 6 8" xfId="10370"/>
    <cellStyle name="Normal 3 2 4 3 6 9" xfId="12902"/>
    <cellStyle name="Normal 3 2 4 3 7" xfId="473"/>
    <cellStyle name="Normal 3 2 4 3 7 10" xfId="15489"/>
    <cellStyle name="Normal 3 2 4 3 7 11" xfId="18094"/>
    <cellStyle name="Normal 3 2 4 3 7 2" xfId="1146"/>
    <cellStyle name="Normal 3 2 4 3 7 2 2" xfId="3904"/>
    <cellStyle name="Normal 3 2 4 3 7 2 3" xfId="6027"/>
    <cellStyle name="Normal 3 2 4 3 7 2 4" xfId="8559"/>
    <cellStyle name="Normal 3 2 4 3 7 2 5" xfId="11092"/>
    <cellStyle name="Normal 3 2 4 3 7 2 6" xfId="13624"/>
    <cellStyle name="Normal 3 2 4 3 7 2 7" xfId="16156"/>
    <cellStyle name="Normal 3 2 4 3 7 3" xfId="1681"/>
    <cellStyle name="Normal 3 2 4 3 7 3 2" xfId="4701"/>
    <cellStyle name="Normal 3 2 4 3 7 3 3" xfId="6825"/>
    <cellStyle name="Normal 3 2 4 3 7 3 4" xfId="9093"/>
    <cellStyle name="Normal 3 2 4 3 7 3 5" xfId="11626"/>
    <cellStyle name="Normal 3 2 4 3 7 3 6" xfId="14158"/>
    <cellStyle name="Normal 3 2 4 3 7 3 7" xfId="16690"/>
    <cellStyle name="Normal 3 2 4 3 7 4" xfId="2348"/>
    <cellStyle name="Normal 3 2 4 3 7 4 2" xfId="7148"/>
    <cellStyle name="Normal 3 2 4 3 7 4 3" xfId="9759"/>
    <cellStyle name="Normal 3 2 4 3 7 4 4" xfId="12292"/>
    <cellStyle name="Normal 3 2 4 3 7 4 5" xfId="14824"/>
    <cellStyle name="Normal 3 2 4 3 7 4 6" xfId="17356"/>
    <cellStyle name="Normal 3 2 4 3 7 5" xfId="3236"/>
    <cellStyle name="Normal 3 2 4 3 7 6" xfId="5361"/>
    <cellStyle name="Normal 3 2 4 3 7 7" xfId="7892"/>
    <cellStyle name="Normal 3 2 4 3 7 8" xfId="10425"/>
    <cellStyle name="Normal 3 2 4 3 7 9" xfId="12957"/>
    <cellStyle name="Normal 3 2 4 3 8" xfId="707"/>
    <cellStyle name="Normal 3 2 4 3 8 2" xfId="1911"/>
    <cellStyle name="Normal 3 2 4 3 8 2 2" xfId="4133"/>
    <cellStyle name="Normal 3 2 4 3 8 2 3" xfId="6256"/>
    <cellStyle name="Normal 3 2 4 3 8 2 4" xfId="9322"/>
    <cellStyle name="Normal 3 2 4 3 8 2 5" xfId="11855"/>
    <cellStyle name="Normal 3 2 4 3 8 2 6" xfId="14387"/>
    <cellStyle name="Normal 3 2 4 3 8 2 7" xfId="16919"/>
    <cellStyle name="Normal 3 2 4 3 8 3" xfId="2580"/>
    <cellStyle name="Normal 3 2 4 3 8 3 2" xfId="7455"/>
    <cellStyle name="Normal 3 2 4 3 8 3 3" xfId="9988"/>
    <cellStyle name="Normal 3 2 4 3 8 3 4" xfId="12521"/>
    <cellStyle name="Normal 3 2 4 3 8 3 5" xfId="15053"/>
    <cellStyle name="Normal 3 2 4 3 8 3 6" xfId="17585"/>
    <cellStyle name="Normal 3 2 4 3 8 4" xfId="3468"/>
    <cellStyle name="Normal 3 2 4 3 8 5" xfId="5591"/>
    <cellStyle name="Normal 3 2 4 3 8 6" xfId="8121"/>
    <cellStyle name="Normal 3 2 4 3 8 7" xfId="10654"/>
    <cellStyle name="Normal 3 2 4 3 8 8" xfId="13186"/>
    <cellStyle name="Normal 3 2 4 3 8 9" xfId="15718"/>
    <cellStyle name="Normal 3 2 4 3 9" xfId="825"/>
    <cellStyle name="Normal 3 2 4 3 9 2" xfId="2882"/>
    <cellStyle name="Normal 3 2 4 3 9 3" xfId="5020"/>
    <cellStyle name="Normal 3 2 4 3 9 4" xfId="8238"/>
    <cellStyle name="Normal 3 2 4 3 9 5" xfId="10771"/>
    <cellStyle name="Normal 3 2 4 3 9 6" xfId="13303"/>
    <cellStyle name="Normal 3 2 4 3 9 7" xfId="15835"/>
    <cellStyle name="Normal 3 2 4 4" xfId="60"/>
    <cellStyle name="Normal 3 2 4 4 10" xfId="4933"/>
    <cellStyle name="Normal 3 2 4 4 11" xfId="7605"/>
    <cellStyle name="Normal 3 2 4 4 12" xfId="10138"/>
    <cellStyle name="Normal 3 2 4 4 13" xfId="12670"/>
    <cellStyle name="Normal 3 2 4 4 14" xfId="15202"/>
    <cellStyle name="Normal 3 2 4 4 15" xfId="17699"/>
    <cellStyle name="Normal 3 2 4 4 16" xfId="17807"/>
    <cellStyle name="Normal 3 2 4 4 2" xfId="508"/>
    <cellStyle name="Normal 3 2 4 4 2 10" xfId="12991"/>
    <cellStyle name="Normal 3 2 4 4 2 11" xfId="15523"/>
    <cellStyle name="Normal 3 2 4 4 2 12" xfId="18128"/>
    <cellStyle name="Normal 3 2 4 4 2 2" xfId="786"/>
    <cellStyle name="Normal 3 2 4 4 2 2 2" xfId="1990"/>
    <cellStyle name="Normal 3 2 4 4 2 2 2 2" xfId="4212"/>
    <cellStyle name="Normal 3 2 4 4 2 2 2 3" xfId="6335"/>
    <cellStyle name="Normal 3 2 4 4 2 2 2 4" xfId="9401"/>
    <cellStyle name="Normal 3 2 4 4 2 2 2 5" xfId="11934"/>
    <cellStyle name="Normal 3 2 4 4 2 2 2 6" xfId="14466"/>
    <cellStyle name="Normal 3 2 4 4 2 2 2 7" xfId="16998"/>
    <cellStyle name="Normal 3 2 4 4 2 2 3" xfId="2659"/>
    <cellStyle name="Normal 3 2 4 4 2 2 3 2" xfId="7534"/>
    <cellStyle name="Normal 3 2 4 4 2 2 3 3" xfId="10067"/>
    <cellStyle name="Normal 3 2 4 4 2 2 3 4" xfId="12600"/>
    <cellStyle name="Normal 3 2 4 4 2 2 3 5" xfId="15132"/>
    <cellStyle name="Normal 3 2 4 4 2 2 3 6" xfId="17664"/>
    <cellStyle name="Normal 3 2 4 4 2 2 4" xfId="3547"/>
    <cellStyle name="Normal 3 2 4 4 2 2 5" xfId="5670"/>
    <cellStyle name="Normal 3 2 4 4 2 2 6" xfId="8200"/>
    <cellStyle name="Normal 3 2 4 4 2 2 7" xfId="10733"/>
    <cellStyle name="Normal 3 2 4 4 2 2 8" xfId="13265"/>
    <cellStyle name="Normal 3 2 4 4 2 2 9" xfId="15797"/>
    <cellStyle name="Normal 3 2 4 4 2 3" xfId="1180"/>
    <cellStyle name="Normal 3 2 4 4 2 3 2" xfId="3938"/>
    <cellStyle name="Normal 3 2 4 4 2 3 3" xfId="6061"/>
    <cellStyle name="Normal 3 2 4 4 2 3 4" xfId="8593"/>
    <cellStyle name="Normal 3 2 4 4 2 3 5" xfId="11126"/>
    <cellStyle name="Normal 3 2 4 4 2 3 6" xfId="13658"/>
    <cellStyle name="Normal 3 2 4 4 2 3 7" xfId="16190"/>
    <cellStyle name="Normal 3 2 4 4 2 4" xfId="1715"/>
    <cellStyle name="Normal 3 2 4 4 2 4 2" xfId="4343"/>
    <cellStyle name="Normal 3 2 4 4 2 4 3" xfId="6466"/>
    <cellStyle name="Normal 3 2 4 4 2 4 4" xfId="9127"/>
    <cellStyle name="Normal 3 2 4 4 2 4 5" xfId="11660"/>
    <cellStyle name="Normal 3 2 4 4 2 4 6" xfId="14192"/>
    <cellStyle name="Normal 3 2 4 4 2 4 7" xfId="16724"/>
    <cellStyle name="Normal 3 2 4 4 2 5" xfId="2382"/>
    <cellStyle name="Normal 3 2 4 4 2 5 2" xfId="4735"/>
    <cellStyle name="Normal 3 2 4 4 2 5 3" xfId="6859"/>
    <cellStyle name="Normal 3 2 4 4 2 5 4" xfId="9793"/>
    <cellStyle name="Normal 3 2 4 4 2 5 5" xfId="12326"/>
    <cellStyle name="Normal 3 2 4 4 2 5 6" xfId="14858"/>
    <cellStyle name="Normal 3 2 4 4 2 5 7" xfId="17390"/>
    <cellStyle name="Normal 3 2 4 4 2 6" xfId="3271"/>
    <cellStyle name="Normal 3 2 4 4 2 7" xfId="5396"/>
    <cellStyle name="Normal 3 2 4 4 2 8" xfId="7926"/>
    <cellStyle name="Normal 3 2 4 4 2 9" xfId="10459"/>
    <cellStyle name="Normal 3 2 4 4 3" xfId="688"/>
    <cellStyle name="Normal 3 2 4 4 3 2" xfId="1892"/>
    <cellStyle name="Normal 3 2 4 4 3 2 2" xfId="4114"/>
    <cellStyle name="Normal 3 2 4 4 3 2 3" xfId="6237"/>
    <cellStyle name="Normal 3 2 4 4 3 2 4" xfId="9303"/>
    <cellStyle name="Normal 3 2 4 4 3 2 5" xfId="11836"/>
    <cellStyle name="Normal 3 2 4 4 3 2 6" xfId="14368"/>
    <cellStyle name="Normal 3 2 4 4 3 2 7" xfId="16900"/>
    <cellStyle name="Normal 3 2 4 4 3 3" xfId="2561"/>
    <cellStyle name="Normal 3 2 4 4 3 3 2" xfId="7436"/>
    <cellStyle name="Normal 3 2 4 4 3 3 3" xfId="9969"/>
    <cellStyle name="Normal 3 2 4 4 3 3 4" xfId="12502"/>
    <cellStyle name="Normal 3 2 4 4 3 3 5" xfId="15034"/>
    <cellStyle name="Normal 3 2 4 4 3 3 6" xfId="17566"/>
    <cellStyle name="Normal 3 2 4 4 3 4" xfId="3449"/>
    <cellStyle name="Normal 3 2 4 4 3 5" xfId="5572"/>
    <cellStyle name="Normal 3 2 4 4 3 6" xfId="8102"/>
    <cellStyle name="Normal 3 2 4 4 3 7" xfId="10635"/>
    <cellStyle name="Normal 3 2 4 4 3 8" xfId="13167"/>
    <cellStyle name="Normal 3 2 4 4 3 9" xfId="15699"/>
    <cellStyle name="Normal 3 2 4 4 4" xfId="859"/>
    <cellStyle name="Normal 3 2 4 4 4 2" xfId="2978"/>
    <cellStyle name="Normal 3 2 4 4 4 3" xfId="5112"/>
    <cellStyle name="Normal 3 2 4 4 4 4" xfId="8272"/>
    <cellStyle name="Normal 3 2 4 4 4 5" xfId="10805"/>
    <cellStyle name="Normal 3 2 4 4 4 6" xfId="13337"/>
    <cellStyle name="Normal 3 2 4 4 4 7" xfId="15869"/>
    <cellStyle name="Normal 3 2 4 4 5" xfId="1394"/>
    <cellStyle name="Normal 3 2 4 4 5 2" xfId="3617"/>
    <cellStyle name="Normal 3 2 4 4 5 3" xfId="5740"/>
    <cellStyle name="Normal 3 2 4 4 5 4" xfId="8806"/>
    <cellStyle name="Normal 3 2 4 4 5 5" xfId="11339"/>
    <cellStyle name="Normal 3 2 4 4 5 6" xfId="13871"/>
    <cellStyle name="Normal 3 2 4 4 5 7" xfId="16403"/>
    <cellStyle name="Normal 3 2 4 4 6" xfId="2061"/>
    <cellStyle name="Normal 3 2 4 4 6 2" xfId="4245"/>
    <cellStyle name="Normal 3 2 4 4 6 3" xfId="6368"/>
    <cellStyle name="Normal 3 2 4 4 6 4" xfId="9472"/>
    <cellStyle name="Normal 3 2 4 4 6 5" xfId="12005"/>
    <cellStyle name="Normal 3 2 4 4 6 6" xfId="14537"/>
    <cellStyle name="Normal 3 2 4 4 6 7" xfId="17069"/>
    <cellStyle name="Normal 3 2 4 4 7" xfId="4414"/>
    <cellStyle name="Normal 3 2 4 4 7 2" xfId="6538"/>
    <cellStyle name="Normal 3 2 4 4 8" xfId="2692"/>
    <cellStyle name="Normal 3 2 4 4 9" xfId="173"/>
    <cellStyle name="Normal 3 2 4 5" xfId="227"/>
    <cellStyle name="Normal 3 2 4 5 10" xfId="10192"/>
    <cellStyle name="Normal 3 2 4 5 11" xfId="12724"/>
    <cellStyle name="Normal 3 2 4 5 12" xfId="15256"/>
    <cellStyle name="Normal 3 2 4 5 13" xfId="17861"/>
    <cellStyle name="Normal 3 2 4 5 2" xfId="562"/>
    <cellStyle name="Normal 3 2 4 5 2 10" xfId="15577"/>
    <cellStyle name="Normal 3 2 4 5 2 11" xfId="18182"/>
    <cellStyle name="Normal 3 2 4 5 2 2" xfId="1234"/>
    <cellStyle name="Normal 3 2 4 5 2 2 2" xfId="3992"/>
    <cellStyle name="Normal 3 2 4 5 2 2 3" xfId="6115"/>
    <cellStyle name="Normal 3 2 4 5 2 2 4" xfId="8647"/>
    <cellStyle name="Normal 3 2 4 5 2 2 5" xfId="11180"/>
    <cellStyle name="Normal 3 2 4 5 2 2 6" xfId="13712"/>
    <cellStyle name="Normal 3 2 4 5 2 2 7" xfId="16244"/>
    <cellStyle name="Normal 3 2 4 5 2 3" xfId="1769"/>
    <cellStyle name="Normal 3 2 4 5 2 3 2" xfId="4789"/>
    <cellStyle name="Normal 3 2 4 5 2 3 3" xfId="6913"/>
    <cellStyle name="Normal 3 2 4 5 2 3 4" xfId="9181"/>
    <cellStyle name="Normal 3 2 4 5 2 3 5" xfId="11714"/>
    <cellStyle name="Normal 3 2 4 5 2 3 6" xfId="14246"/>
    <cellStyle name="Normal 3 2 4 5 2 3 7" xfId="16778"/>
    <cellStyle name="Normal 3 2 4 5 2 4" xfId="2436"/>
    <cellStyle name="Normal 3 2 4 5 2 4 2" xfId="7314"/>
    <cellStyle name="Normal 3 2 4 5 2 4 3" xfId="9847"/>
    <cellStyle name="Normal 3 2 4 5 2 4 4" xfId="12380"/>
    <cellStyle name="Normal 3 2 4 5 2 4 5" xfId="14912"/>
    <cellStyle name="Normal 3 2 4 5 2 4 6" xfId="17444"/>
    <cellStyle name="Normal 3 2 4 5 2 5" xfId="3325"/>
    <cellStyle name="Normal 3 2 4 5 2 6" xfId="5450"/>
    <cellStyle name="Normal 3 2 4 5 2 7" xfId="7980"/>
    <cellStyle name="Normal 3 2 4 5 2 8" xfId="10513"/>
    <cellStyle name="Normal 3 2 4 5 2 9" xfId="13045"/>
    <cellStyle name="Normal 3 2 4 5 3" xfId="744"/>
    <cellStyle name="Normal 3 2 4 5 3 2" xfId="1948"/>
    <cellStyle name="Normal 3 2 4 5 3 2 2" xfId="4170"/>
    <cellStyle name="Normal 3 2 4 5 3 2 3" xfId="6293"/>
    <cellStyle name="Normal 3 2 4 5 3 2 4" xfId="9359"/>
    <cellStyle name="Normal 3 2 4 5 3 2 5" xfId="11892"/>
    <cellStyle name="Normal 3 2 4 5 3 2 6" xfId="14424"/>
    <cellStyle name="Normal 3 2 4 5 3 2 7" xfId="16956"/>
    <cellStyle name="Normal 3 2 4 5 3 3" xfId="2617"/>
    <cellStyle name="Normal 3 2 4 5 3 3 2" xfId="7492"/>
    <cellStyle name="Normal 3 2 4 5 3 3 3" xfId="10025"/>
    <cellStyle name="Normal 3 2 4 5 3 3 4" xfId="12558"/>
    <cellStyle name="Normal 3 2 4 5 3 3 5" xfId="15090"/>
    <cellStyle name="Normal 3 2 4 5 3 3 6" xfId="17622"/>
    <cellStyle name="Normal 3 2 4 5 3 4" xfId="3505"/>
    <cellStyle name="Normal 3 2 4 5 3 5" xfId="5628"/>
    <cellStyle name="Normal 3 2 4 5 3 6" xfId="8158"/>
    <cellStyle name="Normal 3 2 4 5 3 7" xfId="10691"/>
    <cellStyle name="Normal 3 2 4 5 3 8" xfId="13223"/>
    <cellStyle name="Normal 3 2 4 5 3 9" xfId="15755"/>
    <cellStyle name="Normal 3 2 4 5 4" xfId="913"/>
    <cellStyle name="Normal 3 2 4 5 4 2" xfId="3671"/>
    <cellStyle name="Normal 3 2 4 5 4 3" xfId="5794"/>
    <cellStyle name="Normal 3 2 4 5 4 4" xfId="8326"/>
    <cellStyle name="Normal 3 2 4 5 4 5" xfId="10859"/>
    <cellStyle name="Normal 3 2 4 5 4 6" xfId="13391"/>
    <cellStyle name="Normal 3 2 4 5 4 7" xfId="15923"/>
    <cellStyle name="Normal 3 2 4 5 5" xfId="1448"/>
    <cellStyle name="Normal 3 2 4 5 5 2" xfId="4301"/>
    <cellStyle name="Normal 3 2 4 5 5 3" xfId="6424"/>
    <cellStyle name="Normal 3 2 4 5 5 4" xfId="8860"/>
    <cellStyle name="Normal 3 2 4 5 5 5" xfId="11393"/>
    <cellStyle name="Normal 3 2 4 5 5 6" xfId="13925"/>
    <cellStyle name="Normal 3 2 4 5 5 7" xfId="16457"/>
    <cellStyle name="Normal 3 2 4 5 6" xfId="2115"/>
    <cellStyle name="Normal 3 2 4 5 6 2" xfId="4468"/>
    <cellStyle name="Normal 3 2 4 5 6 3" xfId="6592"/>
    <cellStyle name="Normal 3 2 4 5 6 4" xfId="9526"/>
    <cellStyle name="Normal 3 2 4 5 6 5" xfId="12059"/>
    <cellStyle name="Normal 3 2 4 5 6 6" xfId="14591"/>
    <cellStyle name="Normal 3 2 4 5 6 7" xfId="17123"/>
    <cellStyle name="Normal 3 2 4 5 7" xfId="2993"/>
    <cellStyle name="Normal 3 2 4 5 8" xfId="5127"/>
    <cellStyle name="Normal 3 2 4 5 9" xfId="7659"/>
    <cellStyle name="Normal 3 2 4 6" xfId="280"/>
    <cellStyle name="Normal 3 2 4 6 10" xfId="12777"/>
    <cellStyle name="Normal 3 2 4 6 11" xfId="15309"/>
    <cellStyle name="Normal 3 2 4 6 12" xfId="17914"/>
    <cellStyle name="Normal 3 2 4 6 2" xfId="615"/>
    <cellStyle name="Normal 3 2 4 6 2 10" xfId="15630"/>
    <cellStyle name="Normal 3 2 4 6 2 11" xfId="18235"/>
    <cellStyle name="Normal 3 2 4 6 2 2" xfId="1287"/>
    <cellStyle name="Normal 3 2 4 6 2 2 2" xfId="4045"/>
    <cellStyle name="Normal 3 2 4 6 2 2 3" xfId="6168"/>
    <cellStyle name="Normal 3 2 4 6 2 2 4" xfId="8700"/>
    <cellStyle name="Normal 3 2 4 6 2 2 5" xfId="11233"/>
    <cellStyle name="Normal 3 2 4 6 2 2 6" xfId="13765"/>
    <cellStyle name="Normal 3 2 4 6 2 2 7" xfId="16297"/>
    <cellStyle name="Normal 3 2 4 6 2 3" xfId="1822"/>
    <cellStyle name="Normal 3 2 4 6 2 3 2" xfId="4842"/>
    <cellStyle name="Normal 3 2 4 6 2 3 3" xfId="6966"/>
    <cellStyle name="Normal 3 2 4 6 2 3 4" xfId="9234"/>
    <cellStyle name="Normal 3 2 4 6 2 3 5" xfId="11767"/>
    <cellStyle name="Normal 3 2 4 6 2 3 6" xfId="14299"/>
    <cellStyle name="Normal 3 2 4 6 2 3 7" xfId="16831"/>
    <cellStyle name="Normal 3 2 4 6 2 4" xfId="2489"/>
    <cellStyle name="Normal 3 2 4 6 2 4 2" xfId="7367"/>
    <cellStyle name="Normal 3 2 4 6 2 4 3" xfId="9900"/>
    <cellStyle name="Normal 3 2 4 6 2 4 4" xfId="12433"/>
    <cellStyle name="Normal 3 2 4 6 2 4 5" xfId="14965"/>
    <cellStyle name="Normal 3 2 4 6 2 4 6" xfId="17497"/>
    <cellStyle name="Normal 3 2 4 6 2 5" xfId="3378"/>
    <cellStyle name="Normal 3 2 4 6 2 6" xfId="5503"/>
    <cellStyle name="Normal 3 2 4 6 2 7" xfId="8033"/>
    <cellStyle name="Normal 3 2 4 6 2 8" xfId="10566"/>
    <cellStyle name="Normal 3 2 4 6 2 9" xfId="13098"/>
    <cellStyle name="Normal 3 2 4 6 3" xfId="966"/>
    <cellStyle name="Normal 3 2 4 6 3 2" xfId="3724"/>
    <cellStyle name="Normal 3 2 4 6 3 3" xfId="5847"/>
    <cellStyle name="Normal 3 2 4 6 3 4" xfId="8379"/>
    <cellStyle name="Normal 3 2 4 6 3 5" xfId="10912"/>
    <cellStyle name="Normal 3 2 4 6 3 6" xfId="13444"/>
    <cellStyle name="Normal 3 2 4 6 3 7" xfId="15976"/>
    <cellStyle name="Normal 3 2 4 6 4" xfId="1501"/>
    <cellStyle name="Normal 3 2 4 6 4 2" xfId="4521"/>
    <cellStyle name="Normal 3 2 4 6 4 3" xfId="6645"/>
    <cellStyle name="Normal 3 2 4 6 4 4" xfId="8913"/>
    <cellStyle name="Normal 3 2 4 6 4 5" xfId="11446"/>
    <cellStyle name="Normal 3 2 4 6 4 6" xfId="13978"/>
    <cellStyle name="Normal 3 2 4 6 4 7" xfId="16510"/>
    <cellStyle name="Normal 3 2 4 6 5" xfId="2168"/>
    <cellStyle name="Normal 3 2 4 6 5 2" xfId="7041"/>
    <cellStyle name="Normal 3 2 4 6 5 3" xfId="9579"/>
    <cellStyle name="Normal 3 2 4 6 5 4" xfId="12112"/>
    <cellStyle name="Normal 3 2 4 6 5 5" xfId="14644"/>
    <cellStyle name="Normal 3 2 4 6 5 6" xfId="17176"/>
    <cellStyle name="Normal 3 2 4 6 6" xfId="3046"/>
    <cellStyle name="Normal 3 2 4 6 7" xfId="5180"/>
    <cellStyle name="Normal 3 2 4 6 8" xfId="7712"/>
    <cellStyle name="Normal 3 2 4 6 9" xfId="10245"/>
    <cellStyle name="Normal 3 2 4 7" xfId="334"/>
    <cellStyle name="Normal 3 2 4 7 10" xfId="15362"/>
    <cellStyle name="Normal 3 2 4 7 11" xfId="17967"/>
    <cellStyle name="Normal 3 2 4 7 2" xfId="1019"/>
    <cellStyle name="Normal 3 2 4 7 2 2" xfId="3777"/>
    <cellStyle name="Normal 3 2 4 7 2 3" xfId="5900"/>
    <cellStyle name="Normal 3 2 4 7 2 4" xfId="8432"/>
    <cellStyle name="Normal 3 2 4 7 2 5" xfId="10965"/>
    <cellStyle name="Normal 3 2 4 7 2 6" xfId="13497"/>
    <cellStyle name="Normal 3 2 4 7 2 7" xfId="16029"/>
    <cellStyle name="Normal 3 2 4 7 3" xfId="1554"/>
    <cellStyle name="Normal 3 2 4 7 3 2" xfId="4574"/>
    <cellStyle name="Normal 3 2 4 7 3 3" xfId="6698"/>
    <cellStyle name="Normal 3 2 4 7 3 4" xfId="8966"/>
    <cellStyle name="Normal 3 2 4 7 3 5" xfId="11499"/>
    <cellStyle name="Normal 3 2 4 7 3 6" xfId="14031"/>
    <cellStyle name="Normal 3 2 4 7 3 7" xfId="16563"/>
    <cellStyle name="Normal 3 2 4 7 4" xfId="2221"/>
    <cellStyle name="Normal 3 2 4 7 4 2" xfId="7150"/>
    <cellStyle name="Normal 3 2 4 7 4 3" xfId="9632"/>
    <cellStyle name="Normal 3 2 4 7 4 4" xfId="12165"/>
    <cellStyle name="Normal 3 2 4 7 4 5" xfId="14697"/>
    <cellStyle name="Normal 3 2 4 7 4 6" xfId="17229"/>
    <cellStyle name="Normal 3 2 4 7 5" xfId="3100"/>
    <cellStyle name="Normal 3 2 4 7 6" xfId="5233"/>
    <cellStyle name="Normal 3 2 4 7 7" xfId="7765"/>
    <cellStyle name="Normal 3 2 4 7 8" xfId="10298"/>
    <cellStyle name="Normal 3 2 4 7 9" xfId="12830"/>
    <cellStyle name="Normal 3 2 4 8" xfId="387"/>
    <cellStyle name="Normal 3 2 4 8 10" xfId="15415"/>
    <cellStyle name="Normal 3 2 4 8 11" xfId="18020"/>
    <cellStyle name="Normal 3 2 4 8 2" xfId="1072"/>
    <cellStyle name="Normal 3 2 4 8 2 2" xfId="3830"/>
    <cellStyle name="Normal 3 2 4 8 2 3" xfId="5953"/>
    <cellStyle name="Normal 3 2 4 8 2 4" xfId="8485"/>
    <cellStyle name="Normal 3 2 4 8 2 5" xfId="11018"/>
    <cellStyle name="Normal 3 2 4 8 2 6" xfId="13550"/>
    <cellStyle name="Normal 3 2 4 8 2 7" xfId="16082"/>
    <cellStyle name="Normal 3 2 4 8 3" xfId="1607"/>
    <cellStyle name="Normal 3 2 4 8 3 2" xfId="4627"/>
    <cellStyle name="Normal 3 2 4 8 3 3" xfId="6751"/>
    <cellStyle name="Normal 3 2 4 8 3 4" xfId="9019"/>
    <cellStyle name="Normal 3 2 4 8 3 5" xfId="11552"/>
    <cellStyle name="Normal 3 2 4 8 3 6" xfId="14084"/>
    <cellStyle name="Normal 3 2 4 8 3 7" xfId="16616"/>
    <cellStyle name="Normal 3 2 4 8 4" xfId="2274"/>
    <cellStyle name="Normal 3 2 4 8 4 2" xfId="7051"/>
    <cellStyle name="Normal 3 2 4 8 4 3" xfId="9685"/>
    <cellStyle name="Normal 3 2 4 8 4 4" xfId="12218"/>
    <cellStyle name="Normal 3 2 4 8 4 5" xfId="14750"/>
    <cellStyle name="Normal 3 2 4 8 4 6" xfId="17282"/>
    <cellStyle name="Normal 3 2 4 8 5" xfId="3153"/>
    <cellStyle name="Normal 3 2 4 8 6" xfId="5286"/>
    <cellStyle name="Normal 3 2 4 8 7" xfId="7818"/>
    <cellStyle name="Normal 3 2 4 8 8" xfId="10351"/>
    <cellStyle name="Normal 3 2 4 8 9" xfId="12883"/>
    <cellStyle name="Normal 3 2 4 9" xfId="453"/>
    <cellStyle name="Normal 3 2 4 9 10" xfId="15470"/>
    <cellStyle name="Normal 3 2 4 9 11" xfId="18075"/>
    <cellStyle name="Normal 3 2 4 9 2" xfId="1127"/>
    <cellStyle name="Normal 3 2 4 9 2 2" xfId="3885"/>
    <cellStyle name="Normal 3 2 4 9 2 3" xfId="6008"/>
    <cellStyle name="Normal 3 2 4 9 2 4" xfId="8540"/>
    <cellStyle name="Normal 3 2 4 9 2 5" xfId="11073"/>
    <cellStyle name="Normal 3 2 4 9 2 6" xfId="13605"/>
    <cellStyle name="Normal 3 2 4 9 2 7" xfId="16137"/>
    <cellStyle name="Normal 3 2 4 9 3" xfId="1662"/>
    <cellStyle name="Normal 3 2 4 9 3 2" xfId="4682"/>
    <cellStyle name="Normal 3 2 4 9 3 3" xfId="6806"/>
    <cellStyle name="Normal 3 2 4 9 3 4" xfId="9074"/>
    <cellStyle name="Normal 3 2 4 9 3 5" xfId="11607"/>
    <cellStyle name="Normal 3 2 4 9 3 6" xfId="14139"/>
    <cellStyle name="Normal 3 2 4 9 3 7" xfId="16671"/>
    <cellStyle name="Normal 3 2 4 9 4" xfId="2329"/>
    <cellStyle name="Normal 3 2 4 9 4 2" xfId="7177"/>
    <cellStyle name="Normal 3 2 4 9 4 3" xfId="9740"/>
    <cellStyle name="Normal 3 2 4 9 4 4" xfId="12273"/>
    <cellStyle name="Normal 3 2 4 9 4 5" xfId="14805"/>
    <cellStyle name="Normal 3 2 4 9 4 6" xfId="17337"/>
    <cellStyle name="Normal 3 2 4 9 5" xfId="3216"/>
    <cellStyle name="Normal 3 2 4 9 6" xfId="5342"/>
    <cellStyle name="Normal 3 2 4 9 7" xfId="7873"/>
    <cellStyle name="Normal 3 2 4 9 8" xfId="10406"/>
    <cellStyle name="Normal 3 2 4 9 9" xfId="12938"/>
    <cellStyle name="Normal 3 2 5" xfId="35"/>
    <cellStyle name="Normal 3 2 5 10" xfId="666"/>
    <cellStyle name="Normal 3 2 5 10 2" xfId="1870"/>
    <cellStyle name="Normal 3 2 5 10 2 2" xfId="4092"/>
    <cellStyle name="Normal 3 2 5 10 2 3" xfId="6215"/>
    <cellStyle name="Normal 3 2 5 10 2 4" xfId="9281"/>
    <cellStyle name="Normal 3 2 5 10 2 5" xfId="11814"/>
    <cellStyle name="Normal 3 2 5 10 2 6" xfId="14346"/>
    <cellStyle name="Normal 3 2 5 10 2 7" xfId="16878"/>
    <cellStyle name="Normal 3 2 5 10 3" xfId="2539"/>
    <cellStyle name="Normal 3 2 5 10 3 2" xfId="7414"/>
    <cellStyle name="Normal 3 2 5 10 3 3" xfId="9947"/>
    <cellStyle name="Normal 3 2 5 10 3 4" xfId="12480"/>
    <cellStyle name="Normal 3 2 5 10 3 5" xfId="15012"/>
    <cellStyle name="Normal 3 2 5 10 3 6" xfId="17544"/>
    <cellStyle name="Normal 3 2 5 10 4" xfId="3427"/>
    <cellStyle name="Normal 3 2 5 10 5" xfId="5550"/>
    <cellStyle name="Normal 3 2 5 10 6" xfId="8080"/>
    <cellStyle name="Normal 3 2 5 10 7" xfId="10613"/>
    <cellStyle name="Normal 3 2 5 10 8" xfId="13145"/>
    <cellStyle name="Normal 3 2 5 10 9" xfId="15677"/>
    <cellStyle name="Normal 3 2 5 11" xfId="800"/>
    <cellStyle name="Normal 3 2 5 11 2" xfId="2886"/>
    <cellStyle name="Normal 3 2 5 11 3" xfId="5024"/>
    <cellStyle name="Normal 3 2 5 11 4" xfId="8213"/>
    <cellStyle name="Normal 3 2 5 11 5" xfId="10746"/>
    <cellStyle name="Normal 3 2 5 11 6" xfId="13278"/>
    <cellStyle name="Normal 3 2 5 11 7" xfId="15810"/>
    <cellStyle name="Normal 3 2 5 12" xfId="1335"/>
    <cellStyle name="Normal 3 2 5 12 2" xfId="3558"/>
    <cellStyle name="Normal 3 2 5 12 3" xfId="5681"/>
    <cellStyle name="Normal 3 2 5 12 4" xfId="8747"/>
    <cellStyle name="Normal 3 2 5 12 5" xfId="11280"/>
    <cellStyle name="Normal 3 2 5 12 6" xfId="13812"/>
    <cellStyle name="Normal 3 2 5 12 7" xfId="16344"/>
    <cellStyle name="Normal 3 2 5 13" xfId="2002"/>
    <cellStyle name="Normal 3 2 5 13 2" xfId="4223"/>
    <cellStyle name="Normal 3 2 5 13 3" xfId="6346"/>
    <cellStyle name="Normal 3 2 5 13 4" xfId="9413"/>
    <cellStyle name="Normal 3 2 5 13 5" xfId="11946"/>
    <cellStyle name="Normal 3 2 5 13 6" xfId="14478"/>
    <cellStyle name="Normal 3 2 5 13 7" xfId="17010"/>
    <cellStyle name="Normal 3 2 5 14" xfId="4355"/>
    <cellStyle name="Normal 3 2 5 14 2" xfId="6478"/>
    <cellStyle name="Normal 3 2 5 15" xfId="2670"/>
    <cellStyle name="Normal 3 2 5 16" xfId="110"/>
    <cellStyle name="Normal 3 2 5 17" xfId="4911"/>
    <cellStyle name="Normal 3 2 5 18" xfId="7546"/>
    <cellStyle name="Normal 3 2 5 19" xfId="10079"/>
    <cellStyle name="Normal 3 2 5 2" xfId="89"/>
    <cellStyle name="Normal 3 2 5 2 10" xfId="1370"/>
    <cellStyle name="Normal 3 2 5 2 10 2" xfId="3593"/>
    <cellStyle name="Normal 3 2 5 2 10 3" xfId="5716"/>
    <cellStyle name="Normal 3 2 5 2 10 4" xfId="8782"/>
    <cellStyle name="Normal 3 2 5 2 10 5" xfId="11315"/>
    <cellStyle name="Normal 3 2 5 2 10 6" xfId="13847"/>
    <cellStyle name="Normal 3 2 5 2 10 7" xfId="16379"/>
    <cellStyle name="Normal 3 2 5 2 11" xfId="2037"/>
    <cellStyle name="Normal 3 2 5 2 11 2" xfId="4274"/>
    <cellStyle name="Normal 3 2 5 2 11 3" xfId="6397"/>
    <cellStyle name="Normal 3 2 5 2 11 4" xfId="9448"/>
    <cellStyle name="Normal 3 2 5 2 11 5" xfId="11981"/>
    <cellStyle name="Normal 3 2 5 2 11 6" xfId="14513"/>
    <cellStyle name="Normal 3 2 5 2 11 7" xfId="17045"/>
    <cellStyle name="Normal 3 2 5 2 12" xfId="4390"/>
    <cellStyle name="Normal 3 2 5 2 12 2" xfId="6514"/>
    <cellStyle name="Normal 3 2 5 2 13" xfId="2721"/>
    <cellStyle name="Normal 3 2 5 2 14" xfId="148"/>
    <cellStyle name="Normal 3 2 5 2 15" xfId="4962"/>
    <cellStyle name="Normal 3 2 5 2 16" xfId="7581"/>
    <cellStyle name="Normal 3 2 5 2 17" xfId="10114"/>
    <cellStyle name="Normal 3 2 5 2 18" xfId="12646"/>
    <cellStyle name="Normal 3 2 5 2 19" xfId="15178"/>
    <cellStyle name="Normal 3 2 5 2 2" xfId="202"/>
    <cellStyle name="Normal 3 2 5 2 2 10" xfId="10167"/>
    <cellStyle name="Normal 3 2 5 2 2 11" xfId="12699"/>
    <cellStyle name="Normal 3 2 5 2 2 12" xfId="15231"/>
    <cellStyle name="Normal 3 2 5 2 2 13" xfId="17836"/>
    <cellStyle name="Normal 3 2 5 2 2 2" xfId="537"/>
    <cellStyle name="Normal 3 2 5 2 2 2 10" xfId="15552"/>
    <cellStyle name="Normal 3 2 5 2 2 2 11" xfId="18157"/>
    <cellStyle name="Normal 3 2 5 2 2 2 2" xfId="1209"/>
    <cellStyle name="Normal 3 2 5 2 2 2 2 2" xfId="3967"/>
    <cellStyle name="Normal 3 2 5 2 2 2 2 3" xfId="6090"/>
    <cellStyle name="Normal 3 2 5 2 2 2 2 4" xfId="8622"/>
    <cellStyle name="Normal 3 2 5 2 2 2 2 5" xfId="11155"/>
    <cellStyle name="Normal 3 2 5 2 2 2 2 6" xfId="13687"/>
    <cellStyle name="Normal 3 2 5 2 2 2 2 7" xfId="16219"/>
    <cellStyle name="Normal 3 2 5 2 2 2 3" xfId="1744"/>
    <cellStyle name="Normal 3 2 5 2 2 2 3 2" xfId="4764"/>
    <cellStyle name="Normal 3 2 5 2 2 2 3 3" xfId="6888"/>
    <cellStyle name="Normal 3 2 5 2 2 2 3 4" xfId="9156"/>
    <cellStyle name="Normal 3 2 5 2 2 2 3 5" xfId="11689"/>
    <cellStyle name="Normal 3 2 5 2 2 2 3 6" xfId="14221"/>
    <cellStyle name="Normal 3 2 5 2 2 2 3 7" xfId="16753"/>
    <cellStyle name="Normal 3 2 5 2 2 2 4" xfId="2411"/>
    <cellStyle name="Normal 3 2 5 2 2 2 4 2" xfId="7289"/>
    <cellStyle name="Normal 3 2 5 2 2 2 4 3" xfId="9822"/>
    <cellStyle name="Normal 3 2 5 2 2 2 4 4" xfId="12355"/>
    <cellStyle name="Normal 3 2 5 2 2 2 4 5" xfId="14887"/>
    <cellStyle name="Normal 3 2 5 2 2 2 4 6" xfId="17419"/>
    <cellStyle name="Normal 3 2 5 2 2 2 5" xfId="3300"/>
    <cellStyle name="Normal 3 2 5 2 2 2 6" xfId="5425"/>
    <cellStyle name="Normal 3 2 5 2 2 2 7" xfId="7955"/>
    <cellStyle name="Normal 3 2 5 2 2 2 8" xfId="10488"/>
    <cellStyle name="Normal 3 2 5 2 2 2 9" xfId="13020"/>
    <cellStyle name="Normal 3 2 5 2 2 3" xfId="754"/>
    <cellStyle name="Normal 3 2 5 2 2 3 2" xfId="1958"/>
    <cellStyle name="Normal 3 2 5 2 2 3 2 2" xfId="4180"/>
    <cellStyle name="Normal 3 2 5 2 2 3 2 3" xfId="6303"/>
    <cellStyle name="Normal 3 2 5 2 2 3 2 4" xfId="9369"/>
    <cellStyle name="Normal 3 2 5 2 2 3 2 5" xfId="11902"/>
    <cellStyle name="Normal 3 2 5 2 2 3 2 6" xfId="14434"/>
    <cellStyle name="Normal 3 2 5 2 2 3 2 7" xfId="16966"/>
    <cellStyle name="Normal 3 2 5 2 2 3 3" xfId="2627"/>
    <cellStyle name="Normal 3 2 5 2 2 3 3 2" xfId="7502"/>
    <cellStyle name="Normal 3 2 5 2 2 3 3 3" xfId="10035"/>
    <cellStyle name="Normal 3 2 5 2 2 3 3 4" xfId="12568"/>
    <cellStyle name="Normal 3 2 5 2 2 3 3 5" xfId="15100"/>
    <cellStyle name="Normal 3 2 5 2 2 3 3 6" xfId="17632"/>
    <cellStyle name="Normal 3 2 5 2 2 3 4" xfId="3515"/>
    <cellStyle name="Normal 3 2 5 2 2 3 5" xfId="5638"/>
    <cellStyle name="Normal 3 2 5 2 2 3 6" xfId="8168"/>
    <cellStyle name="Normal 3 2 5 2 2 3 7" xfId="10701"/>
    <cellStyle name="Normal 3 2 5 2 2 3 8" xfId="13233"/>
    <cellStyle name="Normal 3 2 5 2 2 3 9" xfId="15765"/>
    <cellStyle name="Normal 3 2 5 2 2 4" xfId="888"/>
    <cellStyle name="Normal 3 2 5 2 2 4 2" xfId="3646"/>
    <cellStyle name="Normal 3 2 5 2 2 4 3" xfId="5769"/>
    <cellStyle name="Normal 3 2 5 2 2 4 4" xfId="8301"/>
    <cellStyle name="Normal 3 2 5 2 2 4 5" xfId="10834"/>
    <cellStyle name="Normal 3 2 5 2 2 4 6" xfId="13366"/>
    <cellStyle name="Normal 3 2 5 2 2 4 7" xfId="15898"/>
    <cellStyle name="Normal 3 2 5 2 2 5" xfId="1423"/>
    <cellStyle name="Normal 3 2 5 2 2 5 2" xfId="4311"/>
    <cellStyle name="Normal 3 2 5 2 2 5 3" xfId="6434"/>
    <cellStyle name="Normal 3 2 5 2 2 5 4" xfId="8835"/>
    <cellStyle name="Normal 3 2 5 2 2 5 5" xfId="11368"/>
    <cellStyle name="Normal 3 2 5 2 2 5 6" xfId="13900"/>
    <cellStyle name="Normal 3 2 5 2 2 5 7" xfId="16432"/>
    <cellStyle name="Normal 3 2 5 2 2 6" xfId="2090"/>
    <cellStyle name="Normal 3 2 5 2 2 6 2" xfId="4443"/>
    <cellStyle name="Normal 3 2 5 2 2 6 3" xfId="6567"/>
    <cellStyle name="Normal 3 2 5 2 2 6 4" xfId="9501"/>
    <cellStyle name="Normal 3 2 5 2 2 6 5" xfId="12034"/>
    <cellStyle name="Normal 3 2 5 2 2 6 6" xfId="14566"/>
    <cellStyle name="Normal 3 2 5 2 2 6 7" xfId="17098"/>
    <cellStyle name="Normal 3 2 5 2 2 7" xfId="2943"/>
    <cellStyle name="Normal 3 2 5 2 2 8" xfId="5077"/>
    <cellStyle name="Normal 3 2 5 2 2 9" xfId="7634"/>
    <cellStyle name="Normal 3 2 5 2 20" xfId="17728"/>
    <cellStyle name="Normal 3 2 5 2 21" xfId="17783"/>
    <cellStyle name="Normal 3 2 5 2 3" xfId="256"/>
    <cellStyle name="Normal 3 2 5 2 3 10" xfId="12753"/>
    <cellStyle name="Normal 3 2 5 2 3 11" xfId="15285"/>
    <cellStyle name="Normal 3 2 5 2 3 12" xfId="17890"/>
    <cellStyle name="Normal 3 2 5 2 3 2" xfId="591"/>
    <cellStyle name="Normal 3 2 5 2 3 2 10" xfId="15606"/>
    <cellStyle name="Normal 3 2 5 2 3 2 11" xfId="18211"/>
    <cellStyle name="Normal 3 2 5 2 3 2 2" xfId="1263"/>
    <cellStyle name="Normal 3 2 5 2 3 2 2 2" xfId="4021"/>
    <cellStyle name="Normal 3 2 5 2 3 2 2 3" xfId="6144"/>
    <cellStyle name="Normal 3 2 5 2 3 2 2 4" xfId="8676"/>
    <cellStyle name="Normal 3 2 5 2 3 2 2 5" xfId="11209"/>
    <cellStyle name="Normal 3 2 5 2 3 2 2 6" xfId="13741"/>
    <cellStyle name="Normal 3 2 5 2 3 2 2 7" xfId="16273"/>
    <cellStyle name="Normal 3 2 5 2 3 2 3" xfId="1798"/>
    <cellStyle name="Normal 3 2 5 2 3 2 3 2" xfId="4818"/>
    <cellStyle name="Normal 3 2 5 2 3 2 3 3" xfId="6942"/>
    <cellStyle name="Normal 3 2 5 2 3 2 3 4" xfId="9210"/>
    <cellStyle name="Normal 3 2 5 2 3 2 3 5" xfId="11743"/>
    <cellStyle name="Normal 3 2 5 2 3 2 3 6" xfId="14275"/>
    <cellStyle name="Normal 3 2 5 2 3 2 3 7" xfId="16807"/>
    <cellStyle name="Normal 3 2 5 2 3 2 4" xfId="2465"/>
    <cellStyle name="Normal 3 2 5 2 3 2 4 2" xfId="7343"/>
    <cellStyle name="Normal 3 2 5 2 3 2 4 3" xfId="9876"/>
    <cellStyle name="Normal 3 2 5 2 3 2 4 4" xfId="12409"/>
    <cellStyle name="Normal 3 2 5 2 3 2 4 5" xfId="14941"/>
    <cellStyle name="Normal 3 2 5 2 3 2 4 6" xfId="17473"/>
    <cellStyle name="Normal 3 2 5 2 3 2 5" xfId="3354"/>
    <cellStyle name="Normal 3 2 5 2 3 2 6" xfId="5479"/>
    <cellStyle name="Normal 3 2 5 2 3 2 7" xfId="8009"/>
    <cellStyle name="Normal 3 2 5 2 3 2 8" xfId="10542"/>
    <cellStyle name="Normal 3 2 5 2 3 2 9" xfId="13074"/>
    <cellStyle name="Normal 3 2 5 2 3 3" xfId="942"/>
    <cellStyle name="Normal 3 2 5 2 3 3 2" xfId="3700"/>
    <cellStyle name="Normal 3 2 5 2 3 3 3" xfId="5823"/>
    <cellStyle name="Normal 3 2 5 2 3 3 4" xfId="8355"/>
    <cellStyle name="Normal 3 2 5 2 3 3 5" xfId="10888"/>
    <cellStyle name="Normal 3 2 5 2 3 3 6" xfId="13420"/>
    <cellStyle name="Normal 3 2 5 2 3 3 7" xfId="15952"/>
    <cellStyle name="Normal 3 2 5 2 3 4" xfId="1477"/>
    <cellStyle name="Normal 3 2 5 2 3 4 2" xfId="4497"/>
    <cellStyle name="Normal 3 2 5 2 3 4 3" xfId="6621"/>
    <cellStyle name="Normal 3 2 5 2 3 4 4" xfId="8889"/>
    <cellStyle name="Normal 3 2 5 2 3 4 5" xfId="11422"/>
    <cellStyle name="Normal 3 2 5 2 3 4 6" xfId="13954"/>
    <cellStyle name="Normal 3 2 5 2 3 4 7" xfId="16486"/>
    <cellStyle name="Normal 3 2 5 2 3 5" xfId="2144"/>
    <cellStyle name="Normal 3 2 5 2 3 5 2" xfId="7121"/>
    <cellStyle name="Normal 3 2 5 2 3 5 3" xfId="9555"/>
    <cellStyle name="Normal 3 2 5 2 3 5 4" xfId="12088"/>
    <cellStyle name="Normal 3 2 5 2 3 5 5" xfId="14620"/>
    <cellStyle name="Normal 3 2 5 2 3 5 6" xfId="17152"/>
    <cellStyle name="Normal 3 2 5 2 3 6" xfId="3022"/>
    <cellStyle name="Normal 3 2 5 2 3 7" xfId="5156"/>
    <cellStyle name="Normal 3 2 5 2 3 8" xfId="7688"/>
    <cellStyle name="Normal 3 2 5 2 3 9" xfId="10221"/>
    <cellStyle name="Normal 3 2 5 2 4" xfId="309"/>
    <cellStyle name="Normal 3 2 5 2 4 10" xfId="12806"/>
    <cellStyle name="Normal 3 2 5 2 4 11" xfId="15338"/>
    <cellStyle name="Normal 3 2 5 2 4 12" xfId="17943"/>
    <cellStyle name="Normal 3 2 5 2 4 2" xfId="644"/>
    <cellStyle name="Normal 3 2 5 2 4 2 10" xfId="15659"/>
    <cellStyle name="Normal 3 2 5 2 4 2 11" xfId="18264"/>
    <cellStyle name="Normal 3 2 5 2 4 2 2" xfId="1316"/>
    <cellStyle name="Normal 3 2 5 2 4 2 2 2" xfId="4074"/>
    <cellStyle name="Normal 3 2 5 2 4 2 2 3" xfId="6197"/>
    <cellStyle name="Normal 3 2 5 2 4 2 2 4" xfId="8729"/>
    <cellStyle name="Normal 3 2 5 2 4 2 2 5" xfId="11262"/>
    <cellStyle name="Normal 3 2 5 2 4 2 2 6" xfId="13794"/>
    <cellStyle name="Normal 3 2 5 2 4 2 2 7" xfId="16326"/>
    <cellStyle name="Normal 3 2 5 2 4 2 3" xfId="1851"/>
    <cellStyle name="Normal 3 2 5 2 4 2 3 2" xfId="4871"/>
    <cellStyle name="Normal 3 2 5 2 4 2 3 3" xfId="6995"/>
    <cellStyle name="Normal 3 2 5 2 4 2 3 4" xfId="9263"/>
    <cellStyle name="Normal 3 2 5 2 4 2 3 5" xfId="11796"/>
    <cellStyle name="Normal 3 2 5 2 4 2 3 6" xfId="14328"/>
    <cellStyle name="Normal 3 2 5 2 4 2 3 7" xfId="16860"/>
    <cellStyle name="Normal 3 2 5 2 4 2 4" xfId="2518"/>
    <cellStyle name="Normal 3 2 5 2 4 2 4 2" xfId="7396"/>
    <cellStyle name="Normal 3 2 5 2 4 2 4 3" xfId="9929"/>
    <cellStyle name="Normal 3 2 5 2 4 2 4 4" xfId="12462"/>
    <cellStyle name="Normal 3 2 5 2 4 2 4 5" xfId="14994"/>
    <cellStyle name="Normal 3 2 5 2 4 2 4 6" xfId="17526"/>
    <cellStyle name="Normal 3 2 5 2 4 2 5" xfId="3407"/>
    <cellStyle name="Normal 3 2 5 2 4 2 6" xfId="5532"/>
    <cellStyle name="Normal 3 2 5 2 4 2 7" xfId="8062"/>
    <cellStyle name="Normal 3 2 5 2 4 2 8" xfId="10595"/>
    <cellStyle name="Normal 3 2 5 2 4 2 9" xfId="13127"/>
    <cellStyle name="Normal 3 2 5 2 4 3" xfId="995"/>
    <cellStyle name="Normal 3 2 5 2 4 3 2" xfId="3753"/>
    <cellStyle name="Normal 3 2 5 2 4 3 3" xfId="5876"/>
    <cellStyle name="Normal 3 2 5 2 4 3 4" xfId="8408"/>
    <cellStyle name="Normal 3 2 5 2 4 3 5" xfId="10941"/>
    <cellStyle name="Normal 3 2 5 2 4 3 6" xfId="13473"/>
    <cellStyle name="Normal 3 2 5 2 4 3 7" xfId="16005"/>
    <cellStyle name="Normal 3 2 5 2 4 4" xfId="1530"/>
    <cellStyle name="Normal 3 2 5 2 4 4 2" xfId="4550"/>
    <cellStyle name="Normal 3 2 5 2 4 4 3" xfId="6674"/>
    <cellStyle name="Normal 3 2 5 2 4 4 4" xfId="8942"/>
    <cellStyle name="Normal 3 2 5 2 4 4 5" xfId="11475"/>
    <cellStyle name="Normal 3 2 5 2 4 4 6" xfId="14007"/>
    <cellStyle name="Normal 3 2 5 2 4 4 7" xfId="16539"/>
    <cellStyle name="Normal 3 2 5 2 4 5" xfId="2197"/>
    <cellStyle name="Normal 3 2 5 2 4 5 2" xfId="4992"/>
    <cellStyle name="Normal 3 2 5 2 4 5 3" xfId="9608"/>
    <cellStyle name="Normal 3 2 5 2 4 5 4" xfId="12141"/>
    <cellStyle name="Normal 3 2 5 2 4 5 5" xfId="14673"/>
    <cellStyle name="Normal 3 2 5 2 4 5 6" xfId="17205"/>
    <cellStyle name="Normal 3 2 5 2 4 6" xfId="3075"/>
    <cellStyle name="Normal 3 2 5 2 4 7" xfId="5209"/>
    <cellStyle name="Normal 3 2 5 2 4 8" xfId="7741"/>
    <cellStyle name="Normal 3 2 5 2 4 9" xfId="10274"/>
    <cellStyle name="Normal 3 2 5 2 5" xfId="363"/>
    <cellStyle name="Normal 3 2 5 2 5 10" xfId="15391"/>
    <cellStyle name="Normal 3 2 5 2 5 11" xfId="17996"/>
    <cellStyle name="Normal 3 2 5 2 5 2" xfId="1048"/>
    <cellStyle name="Normal 3 2 5 2 5 2 2" xfId="3806"/>
    <cellStyle name="Normal 3 2 5 2 5 2 3" xfId="5929"/>
    <cellStyle name="Normal 3 2 5 2 5 2 4" xfId="8461"/>
    <cellStyle name="Normal 3 2 5 2 5 2 5" xfId="10994"/>
    <cellStyle name="Normal 3 2 5 2 5 2 6" xfId="13526"/>
    <cellStyle name="Normal 3 2 5 2 5 2 7" xfId="16058"/>
    <cellStyle name="Normal 3 2 5 2 5 3" xfId="1583"/>
    <cellStyle name="Normal 3 2 5 2 5 3 2" xfId="4603"/>
    <cellStyle name="Normal 3 2 5 2 5 3 3" xfId="6727"/>
    <cellStyle name="Normal 3 2 5 2 5 3 4" xfId="8995"/>
    <cellStyle name="Normal 3 2 5 2 5 3 5" xfId="11528"/>
    <cellStyle name="Normal 3 2 5 2 5 3 6" xfId="14060"/>
    <cellStyle name="Normal 3 2 5 2 5 3 7" xfId="16592"/>
    <cellStyle name="Normal 3 2 5 2 5 4" xfId="2250"/>
    <cellStyle name="Normal 3 2 5 2 5 4 2" xfId="7132"/>
    <cellStyle name="Normal 3 2 5 2 5 4 3" xfId="9661"/>
    <cellStyle name="Normal 3 2 5 2 5 4 4" xfId="12194"/>
    <cellStyle name="Normal 3 2 5 2 5 4 5" xfId="14726"/>
    <cellStyle name="Normal 3 2 5 2 5 4 6" xfId="17258"/>
    <cellStyle name="Normal 3 2 5 2 5 5" xfId="3129"/>
    <cellStyle name="Normal 3 2 5 2 5 6" xfId="5262"/>
    <cellStyle name="Normal 3 2 5 2 5 7" xfId="7794"/>
    <cellStyle name="Normal 3 2 5 2 5 8" xfId="10327"/>
    <cellStyle name="Normal 3 2 5 2 5 9" xfId="12859"/>
    <cellStyle name="Normal 3 2 5 2 6" xfId="416"/>
    <cellStyle name="Normal 3 2 5 2 6 10" xfId="15444"/>
    <cellStyle name="Normal 3 2 5 2 6 11" xfId="18049"/>
    <cellStyle name="Normal 3 2 5 2 6 2" xfId="1101"/>
    <cellStyle name="Normal 3 2 5 2 6 2 2" xfId="3859"/>
    <cellStyle name="Normal 3 2 5 2 6 2 3" xfId="5982"/>
    <cellStyle name="Normal 3 2 5 2 6 2 4" xfId="8514"/>
    <cellStyle name="Normal 3 2 5 2 6 2 5" xfId="11047"/>
    <cellStyle name="Normal 3 2 5 2 6 2 6" xfId="13579"/>
    <cellStyle name="Normal 3 2 5 2 6 2 7" xfId="16111"/>
    <cellStyle name="Normal 3 2 5 2 6 3" xfId="1636"/>
    <cellStyle name="Normal 3 2 5 2 6 3 2" xfId="4656"/>
    <cellStyle name="Normal 3 2 5 2 6 3 3" xfId="6780"/>
    <cellStyle name="Normal 3 2 5 2 6 3 4" xfId="9048"/>
    <cellStyle name="Normal 3 2 5 2 6 3 5" xfId="11581"/>
    <cellStyle name="Normal 3 2 5 2 6 3 6" xfId="14113"/>
    <cellStyle name="Normal 3 2 5 2 6 3 7" xfId="16645"/>
    <cellStyle name="Normal 3 2 5 2 6 4" xfId="2303"/>
    <cellStyle name="Normal 3 2 5 2 6 4 2" xfId="7181"/>
    <cellStyle name="Normal 3 2 5 2 6 4 3" xfId="9714"/>
    <cellStyle name="Normal 3 2 5 2 6 4 4" xfId="12247"/>
    <cellStyle name="Normal 3 2 5 2 6 4 5" xfId="14779"/>
    <cellStyle name="Normal 3 2 5 2 6 4 6" xfId="17311"/>
    <cellStyle name="Normal 3 2 5 2 6 5" xfId="3182"/>
    <cellStyle name="Normal 3 2 5 2 6 6" xfId="5315"/>
    <cellStyle name="Normal 3 2 5 2 6 7" xfId="7847"/>
    <cellStyle name="Normal 3 2 5 2 6 8" xfId="10380"/>
    <cellStyle name="Normal 3 2 5 2 6 9" xfId="12912"/>
    <cellStyle name="Normal 3 2 5 2 7" xfId="483"/>
    <cellStyle name="Normal 3 2 5 2 7 10" xfId="15499"/>
    <cellStyle name="Normal 3 2 5 2 7 11" xfId="18104"/>
    <cellStyle name="Normal 3 2 5 2 7 2" xfId="1156"/>
    <cellStyle name="Normal 3 2 5 2 7 2 2" xfId="3914"/>
    <cellStyle name="Normal 3 2 5 2 7 2 3" xfId="6037"/>
    <cellStyle name="Normal 3 2 5 2 7 2 4" xfId="8569"/>
    <cellStyle name="Normal 3 2 5 2 7 2 5" xfId="11102"/>
    <cellStyle name="Normal 3 2 5 2 7 2 6" xfId="13634"/>
    <cellStyle name="Normal 3 2 5 2 7 2 7" xfId="16166"/>
    <cellStyle name="Normal 3 2 5 2 7 3" xfId="1691"/>
    <cellStyle name="Normal 3 2 5 2 7 3 2" xfId="4711"/>
    <cellStyle name="Normal 3 2 5 2 7 3 3" xfId="6835"/>
    <cellStyle name="Normal 3 2 5 2 7 3 4" xfId="9103"/>
    <cellStyle name="Normal 3 2 5 2 7 3 5" xfId="11636"/>
    <cellStyle name="Normal 3 2 5 2 7 3 6" xfId="14168"/>
    <cellStyle name="Normal 3 2 5 2 7 3 7" xfId="16700"/>
    <cellStyle name="Normal 3 2 5 2 7 4" xfId="2358"/>
    <cellStyle name="Normal 3 2 5 2 7 4 2" xfId="7248"/>
    <cellStyle name="Normal 3 2 5 2 7 4 3" xfId="9769"/>
    <cellStyle name="Normal 3 2 5 2 7 4 4" xfId="12302"/>
    <cellStyle name="Normal 3 2 5 2 7 4 5" xfId="14834"/>
    <cellStyle name="Normal 3 2 5 2 7 4 6" xfId="17366"/>
    <cellStyle name="Normal 3 2 5 2 7 5" xfId="3246"/>
    <cellStyle name="Normal 3 2 5 2 7 6" xfId="5371"/>
    <cellStyle name="Normal 3 2 5 2 7 7" xfId="7902"/>
    <cellStyle name="Normal 3 2 5 2 7 8" xfId="10435"/>
    <cellStyle name="Normal 3 2 5 2 7 9" xfId="12967"/>
    <cellStyle name="Normal 3 2 5 2 8" xfId="717"/>
    <cellStyle name="Normal 3 2 5 2 8 2" xfId="1921"/>
    <cellStyle name="Normal 3 2 5 2 8 2 2" xfId="4143"/>
    <cellStyle name="Normal 3 2 5 2 8 2 3" xfId="6266"/>
    <cellStyle name="Normal 3 2 5 2 8 2 4" xfId="9332"/>
    <cellStyle name="Normal 3 2 5 2 8 2 5" xfId="11865"/>
    <cellStyle name="Normal 3 2 5 2 8 2 6" xfId="14397"/>
    <cellStyle name="Normal 3 2 5 2 8 2 7" xfId="16929"/>
    <cellStyle name="Normal 3 2 5 2 8 3" xfId="2590"/>
    <cellStyle name="Normal 3 2 5 2 8 3 2" xfId="7465"/>
    <cellStyle name="Normal 3 2 5 2 8 3 3" xfId="9998"/>
    <cellStyle name="Normal 3 2 5 2 8 3 4" xfId="12531"/>
    <cellStyle name="Normal 3 2 5 2 8 3 5" xfId="15063"/>
    <cellStyle name="Normal 3 2 5 2 8 3 6" xfId="17595"/>
    <cellStyle name="Normal 3 2 5 2 8 4" xfId="3478"/>
    <cellStyle name="Normal 3 2 5 2 8 5" xfId="5601"/>
    <cellStyle name="Normal 3 2 5 2 8 6" xfId="8131"/>
    <cellStyle name="Normal 3 2 5 2 8 7" xfId="10664"/>
    <cellStyle name="Normal 3 2 5 2 8 8" xfId="13196"/>
    <cellStyle name="Normal 3 2 5 2 8 9" xfId="15728"/>
    <cellStyle name="Normal 3 2 5 2 9" xfId="835"/>
    <cellStyle name="Normal 3 2 5 2 9 2" xfId="2954"/>
    <cellStyle name="Normal 3 2 5 2 9 3" xfId="5088"/>
    <cellStyle name="Normal 3 2 5 2 9 4" xfId="8248"/>
    <cellStyle name="Normal 3 2 5 2 9 5" xfId="10781"/>
    <cellStyle name="Normal 3 2 5 2 9 6" xfId="13313"/>
    <cellStyle name="Normal 3 2 5 2 9 7" xfId="15845"/>
    <cellStyle name="Normal 3 2 5 20" xfId="12611"/>
    <cellStyle name="Normal 3 2 5 21" xfId="15143"/>
    <cellStyle name="Normal 3 2 5 22" xfId="17677"/>
    <cellStyle name="Normal 3 2 5 23" xfId="17748"/>
    <cellStyle name="Normal 3 2 5 3" xfId="73"/>
    <cellStyle name="Normal 3 2 5 3 10" xfId="1354"/>
    <cellStyle name="Normal 3 2 5 3 10 2" xfId="3577"/>
    <cellStyle name="Normal 3 2 5 3 10 3" xfId="5700"/>
    <cellStyle name="Normal 3 2 5 3 10 4" xfId="8766"/>
    <cellStyle name="Normal 3 2 5 3 10 5" xfId="11299"/>
    <cellStyle name="Normal 3 2 5 3 10 6" xfId="13831"/>
    <cellStyle name="Normal 3 2 5 3 10 7" xfId="16363"/>
    <cellStyle name="Normal 3 2 5 3 11" xfId="2021"/>
    <cellStyle name="Normal 3 2 5 3 11 2" xfId="4258"/>
    <cellStyle name="Normal 3 2 5 3 11 3" xfId="6381"/>
    <cellStyle name="Normal 3 2 5 3 11 4" xfId="9432"/>
    <cellStyle name="Normal 3 2 5 3 11 5" xfId="11965"/>
    <cellStyle name="Normal 3 2 5 3 11 6" xfId="14497"/>
    <cellStyle name="Normal 3 2 5 3 11 7" xfId="17029"/>
    <cellStyle name="Normal 3 2 5 3 12" xfId="4374"/>
    <cellStyle name="Normal 3 2 5 3 12 2" xfId="6498"/>
    <cellStyle name="Normal 3 2 5 3 13" xfId="2705"/>
    <cellStyle name="Normal 3 2 5 3 14" xfId="132"/>
    <cellStyle name="Normal 3 2 5 3 15" xfId="4946"/>
    <cellStyle name="Normal 3 2 5 3 16" xfId="7565"/>
    <cellStyle name="Normal 3 2 5 3 17" xfId="10098"/>
    <cellStyle name="Normal 3 2 5 3 18" xfId="12630"/>
    <cellStyle name="Normal 3 2 5 3 19" xfId="15162"/>
    <cellStyle name="Normal 3 2 5 3 2" xfId="186"/>
    <cellStyle name="Normal 3 2 5 3 2 10" xfId="12683"/>
    <cellStyle name="Normal 3 2 5 3 2 11" xfId="15215"/>
    <cellStyle name="Normal 3 2 5 3 2 12" xfId="17820"/>
    <cellStyle name="Normal 3 2 5 3 2 2" xfId="521"/>
    <cellStyle name="Normal 3 2 5 3 2 2 10" xfId="15536"/>
    <cellStyle name="Normal 3 2 5 3 2 2 11" xfId="18141"/>
    <cellStyle name="Normal 3 2 5 3 2 2 2" xfId="1193"/>
    <cellStyle name="Normal 3 2 5 3 2 2 2 2" xfId="3951"/>
    <cellStyle name="Normal 3 2 5 3 2 2 2 3" xfId="6074"/>
    <cellStyle name="Normal 3 2 5 3 2 2 2 4" xfId="8606"/>
    <cellStyle name="Normal 3 2 5 3 2 2 2 5" xfId="11139"/>
    <cellStyle name="Normal 3 2 5 3 2 2 2 6" xfId="13671"/>
    <cellStyle name="Normal 3 2 5 3 2 2 2 7" xfId="16203"/>
    <cellStyle name="Normal 3 2 5 3 2 2 3" xfId="1728"/>
    <cellStyle name="Normal 3 2 5 3 2 2 3 2" xfId="4748"/>
    <cellStyle name="Normal 3 2 5 3 2 2 3 3" xfId="6872"/>
    <cellStyle name="Normal 3 2 5 3 2 2 3 4" xfId="9140"/>
    <cellStyle name="Normal 3 2 5 3 2 2 3 5" xfId="11673"/>
    <cellStyle name="Normal 3 2 5 3 2 2 3 6" xfId="14205"/>
    <cellStyle name="Normal 3 2 5 3 2 2 3 7" xfId="16737"/>
    <cellStyle name="Normal 3 2 5 3 2 2 4" xfId="2395"/>
    <cellStyle name="Normal 3 2 5 3 2 2 4 2" xfId="7273"/>
    <cellStyle name="Normal 3 2 5 3 2 2 4 3" xfId="9806"/>
    <cellStyle name="Normal 3 2 5 3 2 2 4 4" xfId="12339"/>
    <cellStyle name="Normal 3 2 5 3 2 2 4 5" xfId="14871"/>
    <cellStyle name="Normal 3 2 5 3 2 2 4 6" xfId="17403"/>
    <cellStyle name="Normal 3 2 5 3 2 2 5" xfId="3284"/>
    <cellStyle name="Normal 3 2 5 3 2 2 6" xfId="5409"/>
    <cellStyle name="Normal 3 2 5 3 2 2 7" xfId="7939"/>
    <cellStyle name="Normal 3 2 5 3 2 2 8" xfId="10472"/>
    <cellStyle name="Normal 3 2 5 3 2 2 9" xfId="13004"/>
    <cellStyle name="Normal 3 2 5 3 2 3" xfId="872"/>
    <cellStyle name="Normal 3 2 5 3 2 3 2" xfId="3630"/>
    <cellStyle name="Normal 3 2 5 3 2 3 3" xfId="5753"/>
    <cellStyle name="Normal 3 2 5 3 2 3 4" xfId="8285"/>
    <cellStyle name="Normal 3 2 5 3 2 3 5" xfId="10818"/>
    <cellStyle name="Normal 3 2 5 3 2 3 6" xfId="13350"/>
    <cellStyle name="Normal 3 2 5 3 2 3 7" xfId="15882"/>
    <cellStyle name="Normal 3 2 5 3 2 4" xfId="1407"/>
    <cellStyle name="Normal 3 2 5 3 2 4 2" xfId="4427"/>
    <cellStyle name="Normal 3 2 5 3 2 4 3" xfId="6551"/>
    <cellStyle name="Normal 3 2 5 3 2 4 4" xfId="8819"/>
    <cellStyle name="Normal 3 2 5 3 2 4 5" xfId="11352"/>
    <cellStyle name="Normal 3 2 5 3 2 4 6" xfId="13884"/>
    <cellStyle name="Normal 3 2 5 3 2 4 7" xfId="16416"/>
    <cellStyle name="Normal 3 2 5 3 2 5" xfId="2074"/>
    <cellStyle name="Normal 3 2 5 3 2 5 2" xfId="7242"/>
    <cellStyle name="Normal 3 2 5 3 2 5 3" xfId="9485"/>
    <cellStyle name="Normal 3 2 5 3 2 5 4" xfId="12018"/>
    <cellStyle name="Normal 3 2 5 3 2 5 5" xfId="14550"/>
    <cellStyle name="Normal 3 2 5 3 2 5 6" xfId="17082"/>
    <cellStyle name="Normal 3 2 5 3 2 6" xfId="2931"/>
    <cellStyle name="Normal 3 2 5 3 2 7" xfId="5065"/>
    <cellStyle name="Normal 3 2 5 3 2 8" xfId="7618"/>
    <cellStyle name="Normal 3 2 5 3 2 9" xfId="10151"/>
    <cellStyle name="Normal 3 2 5 3 20" xfId="17712"/>
    <cellStyle name="Normal 3 2 5 3 21" xfId="17767"/>
    <cellStyle name="Normal 3 2 5 3 3" xfId="240"/>
    <cellStyle name="Normal 3 2 5 3 3 10" xfId="12737"/>
    <cellStyle name="Normal 3 2 5 3 3 11" xfId="15269"/>
    <cellStyle name="Normal 3 2 5 3 3 12" xfId="17874"/>
    <cellStyle name="Normal 3 2 5 3 3 2" xfId="575"/>
    <cellStyle name="Normal 3 2 5 3 3 2 10" xfId="15590"/>
    <cellStyle name="Normal 3 2 5 3 3 2 11" xfId="18195"/>
    <cellStyle name="Normal 3 2 5 3 3 2 2" xfId="1247"/>
    <cellStyle name="Normal 3 2 5 3 3 2 2 2" xfId="4005"/>
    <cellStyle name="Normal 3 2 5 3 3 2 2 3" xfId="6128"/>
    <cellStyle name="Normal 3 2 5 3 3 2 2 4" xfId="8660"/>
    <cellStyle name="Normal 3 2 5 3 3 2 2 5" xfId="11193"/>
    <cellStyle name="Normal 3 2 5 3 3 2 2 6" xfId="13725"/>
    <cellStyle name="Normal 3 2 5 3 3 2 2 7" xfId="16257"/>
    <cellStyle name="Normal 3 2 5 3 3 2 3" xfId="1782"/>
    <cellStyle name="Normal 3 2 5 3 3 2 3 2" xfId="4802"/>
    <cellStyle name="Normal 3 2 5 3 3 2 3 3" xfId="6926"/>
    <cellStyle name="Normal 3 2 5 3 3 2 3 4" xfId="9194"/>
    <cellStyle name="Normal 3 2 5 3 3 2 3 5" xfId="11727"/>
    <cellStyle name="Normal 3 2 5 3 3 2 3 6" xfId="14259"/>
    <cellStyle name="Normal 3 2 5 3 3 2 3 7" xfId="16791"/>
    <cellStyle name="Normal 3 2 5 3 3 2 4" xfId="2449"/>
    <cellStyle name="Normal 3 2 5 3 3 2 4 2" xfId="7327"/>
    <cellStyle name="Normal 3 2 5 3 3 2 4 3" xfId="9860"/>
    <cellStyle name="Normal 3 2 5 3 3 2 4 4" xfId="12393"/>
    <cellStyle name="Normal 3 2 5 3 3 2 4 5" xfId="14925"/>
    <cellStyle name="Normal 3 2 5 3 3 2 4 6" xfId="17457"/>
    <cellStyle name="Normal 3 2 5 3 3 2 5" xfId="3338"/>
    <cellStyle name="Normal 3 2 5 3 3 2 6" xfId="5463"/>
    <cellStyle name="Normal 3 2 5 3 3 2 7" xfId="7993"/>
    <cellStyle name="Normal 3 2 5 3 3 2 8" xfId="10526"/>
    <cellStyle name="Normal 3 2 5 3 3 2 9" xfId="13058"/>
    <cellStyle name="Normal 3 2 5 3 3 3" xfId="926"/>
    <cellStyle name="Normal 3 2 5 3 3 3 2" xfId="3684"/>
    <cellStyle name="Normal 3 2 5 3 3 3 3" xfId="5807"/>
    <cellStyle name="Normal 3 2 5 3 3 3 4" xfId="8339"/>
    <cellStyle name="Normal 3 2 5 3 3 3 5" xfId="10872"/>
    <cellStyle name="Normal 3 2 5 3 3 3 6" xfId="13404"/>
    <cellStyle name="Normal 3 2 5 3 3 3 7" xfId="15936"/>
    <cellStyle name="Normal 3 2 5 3 3 4" xfId="1461"/>
    <cellStyle name="Normal 3 2 5 3 3 4 2" xfId="4481"/>
    <cellStyle name="Normal 3 2 5 3 3 4 3" xfId="6605"/>
    <cellStyle name="Normal 3 2 5 3 3 4 4" xfId="8873"/>
    <cellStyle name="Normal 3 2 5 3 3 4 5" xfId="11406"/>
    <cellStyle name="Normal 3 2 5 3 3 4 6" xfId="13938"/>
    <cellStyle name="Normal 3 2 5 3 3 4 7" xfId="16470"/>
    <cellStyle name="Normal 3 2 5 3 3 5" xfId="2128"/>
    <cellStyle name="Normal 3 2 5 3 3 5 2" xfId="7120"/>
    <cellStyle name="Normal 3 2 5 3 3 5 3" xfId="9539"/>
    <cellStyle name="Normal 3 2 5 3 3 5 4" xfId="12072"/>
    <cellStyle name="Normal 3 2 5 3 3 5 5" xfId="14604"/>
    <cellStyle name="Normal 3 2 5 3 3 5 6" xfId="17136"/>
    <cellStyle name="Normal 3 2 5 3 3 6" xfId="3006"/>
    <cellStyle name="Normal 3 2 5 3 3 7" xfId="5140"/>
    <cellStyle name="Normal 3 2 5 3 3 8" xfId="7672"/>
    <cellStyle name="Normal 3 2 5 3 3 9" xfId="10205"/>
    <cellStyle name="Normal 3 2 5 3 4" xfId="293"/>
    <cellStyle name="Normal 3 2 5 3 4 10" xfId="12790"/>
    <cellStyle name="Normal 3 2 5 3 4 11" xfId="15322"/>
    <cellStyle name="Normal 3 2 5 3 4 12" xfId="17927"/>
    <cellStyle name="Normal 3 2 5 3 4 2" xfId="628"/>
    <cellStyle name="Normal 3 2 5 3 4 2 10" xfId="15643"/>
    <cellStyle name="Normal 3 2 5 3 4 2 11" xfId="18248"/>
    <cellStyle name="Normal 3 2 5 3 4 2 2" xfId="1300"/>
    <cellStyle name="Normal 3 2 5 3 4 2 2 2" xfId="4058"/>
    <cellStyle name="Normal 3 2 5 3 4 2 2 3" xfId="6181"/>
    <cellStyle name="Normal 3 2 5 3 4 2 2 4" xfId="8713"/>
    <cellStyle name="Normal 3 2 5 3 4 2 2 5" xfId="11246"/>
    <cellStyle name="Normal 3 2 5 3 4 2 2 6" xfId="13778"/>
    <cellStyle name="Normal 3 2 5 3 4 2 2 7" xfId="16310"/>
    <cellStyle name="Normal 3 2 5 3 4 2 3" xfId="1835"/>
    <cellStyle name="Normal 3 2 5 3 4 2 3 2" xfId="4855"/>
    <cellStyle name="Normal 3 2 5 3 4 2 3 3" xfId="6979"/>
    <cellStyle name="Normal 3 2 5 3 4 2 3 4" xfId="9247"/>
    <cellStyle name="Normal 3 2 5 3 4 2 3 5" xfId="11780"/>
    <cellStyle name="Normal 3 2 5 3 4 2 3 6" xfId="14312"/>
    <cellStyle name="Normal 3 2 5 3 4 2 3 7" xfId="16844"/>
    <cellStyle name="Normal 3 2 5 3 4 2 4" xfId="2502"/>
    <cellStyle name="Normal 3 2 5 3 4 2 4 2" xfId="7380"/>
    <cellStyle name="Normal 3 2 5 3 4 2 4 3" xfId="9913"/>
    <cellStyle name="Normal 3 2 5 3 4 2 4 4" xfId="12446"/>
    <cellStyle name="Normal 3 2 5 3 4 2 4 5" xfId="14978"/>
    <cellStyle name="Normal 3 2 5 3 4 2 4 6" xfId="17510"/>
    <cellStyle name="Normal 3 2 5 3 4 2 5" xfId="3391"/>
    <cellStyle name="Normal 3 2 5 3 4 2 6" xfId="5516"/>
    <cellStyle name="Normal 3 2 5 3 4 2 7" xfId="8046"/>
    <cellStyle name="Normal 3 2 5 3 4 2 8" xfId="10579"/>
    <cellStyle name="Normal 3 2 5 3 4 2 9" xfId="13111"/>
    <cellStyle name="Normal 3 2 5 3 4 3" xfId="979"/>
    <cellStyle name="Normal 3 2 5 3 4 3 2" xfId="3737"/>
    <cellStyle name="Normal 3 2 5 3 4 3 3" xfId="5860"/>
    <cellStyle name="Normal 3 2 5 3 4 3 4" xfId="8392"/>
    <cellStyle name="Normal 3 2 5 3 4 3 5" xfId="10925"/>
    <cellStyle name="Normal 3 2 5 3 4 3 6" xfId="13457"/>
    <cellStyle name="Normal 3 2 5 3 4 3 7" xfId="15989"/>
    <cellStyle name="Normal 3 2 5 3 4 4" xfId="1514"/>
    <cellStyle name="Normal 3 2 5 3 4 4 2" xfId="4534"/>
    <cellStyle name="Normal 3 2 5 3 4 4 3" xfId="6658"/>
    <cellStyle name="Normal 3 2 5 3 4 4 4" xfId="8926"/>
    <cellStyle name="Normal 3 2 5 3 4 4 5" xfId="11459"/>
    <cellStyle name="Normal 3 2 5 3 4 4 6" xfId="13991"/>
    <cellStyle name="Normal 3 2 5 3 4 4 7" xfId="16523"/>
    <cellStyle name="Normal 3 2 5 3 4 5" xfId="2181"/>
    <cellStyle name="Normal 3 2 5 3 4 5 2" xfId="7124"/>
    <cellStyle name="Normal 3 2 5 3 4 5 3" xfId="9592"/>
    <cellStyle name="Normal 3 2 5 3 4 5 4" xfId="12125"/>
    <cellStyle name="Normal 3 2 5 3 4 5 5" xfId="14657"/>
    <cellStyle name="Normal 3 2 5 3 4 5 6" xfId="17189"/>
    <cellStyle name="Normal 3 2 5 3 4 6" xfId="3059"/>
    <cellStyle name="Normal 3 2 5 3 4 7" xfId="5193"/>
    <cellStyle name="Normal 3 2 5 3 4 8" xfId="7725"/>
    <cellStyle name="Normal 3 2 5 3 4 9" xfId="10258"/>
    <cellStyle name="Normal 3 2 5 3 5" xfId="347"/>
    <cellStyle name="Normal 3 2 5 3 5 10" xfId="15375"/>
    <cellStyle name="Normal 3 2 5 3 5 11" xfId="17980"/>
    <cellStyle name="Normal 3 2 5 3 5 2" xfId="1032"/>
    <cellStyle name="Normal 3 2 5 3 5 2 2" xfId="3790"/>
    <cellStyle name="Normal 3 2 5 3 5 2 3" xfId="5913"/>
    <cellStyle name="Normal 3 2 5 3 5 2 4" xfId="8445"/>
    <cellStyle name="Normal 3 2 5 3 5 2 5" xfId="10978"/>
    <cellStyle name="Normal 3 2 5 3 5 2 6" xfId="13510"/>
    <cellStyle name="Normal 3 2 5 3 5 2 7" xfId="16042"/>
    <cellStyle name="Normal 3 2 5 3 5 3" xfId="1567"/>
    <cellStyle name="Normal 3 2 5 3 5 3 2" xfId="4587"/>
    <cellStyle name="Normal 3 2 5 3 5 3 3" xfId="6711"/>
    <cellStyle name="Normal 3 2 5 3 5 3 4" xfId="8979"/>
    <cellStyle name="Normal 3 2 5 3 5 3 5" xfId="11512"/>
    <cellStyle name="Normal 3 2 5 3 5 3 6" xfId="14044"/>
    <cellStyle name="Normal 3 2 5 3 5 3 7" xfId="16576"/>
    <cellStyle name="Normal 3 2 5 3 5 4" xfId="2234"/>
    <cellStyle name="Normal 3 2 5 3 5 4 2" xfId="7107"/>
    <cellStyle name="Normal 3 2 5 3 5 4 3" xfId="9645"/>
    <cellStyle name="Normal 3 2 5 3 5 4 4" xfId="12178"/>
    <cellStyle name="Normal 3 2 5 3 5 4 5" xfId="14710"/>
    <cellStyle name="Normal 3 2 5 3 5 4 6" xfId="17242"/>
    <cellStyle name="Normal 3 2 5 3 5 5" xfId="3113"/>
    <cellStyle name="Normal 3 2 5 3 5 6" xfId="5246"/>
    <cellStyle name="Normal 3 2 5 3 5 7" xfId="7778"/>
    <cellStyle name="Normal 3 2 5 3 5 8" xfId="10311"/>
    <cellStyle name="Normal 3 2 5 3 5 9" xfId="12843"/>
    <cellStyle name="Normal 3 2 5 3 6" xfId="400"/>
    <cellStyle name="Normal 3 2 5 3 6 10" xfId="15428"/>
    <cellStyle name="Normal 3 2 5 3 6 11" xfId="18033"/>
    <cellStyle name="Normal 3 2 5 3 6 2" xfId="1085"/>
    <cellStyle name="Normal 3 2 5 3 6 2 2" xfId="3843"/>
    <cellStyle name="Normal 3 2 5 3 6 2 3" xfId="5966"/>
    <cellStyle name="Normal 3 2 5 3 6 2 4" xfId="8498"/>
    <cellStyle name="Normal 3 2 5 3 6 2 5" xfId="11031"/>
    <cellStyle name="Normal 3 2 5 3 6 2 6" xfId="13563"/>
    <cellStyle name="Normal 3 2 5 3 6 2 7" xfId="16095"/>
    <cellStyle name="Normal 3 2 5 3 6 3" xfId="1620"/>
    <cellStyle name="Normal 3 2 5 3 6 3 2" xfId="4640"/>
    <cellStyle name="Normal 3 2 5 3 6 3 3" xfId="6764"/>
    <cellStyle name="Normal 3 2 5 3 6 3 4" xfId="9032"/>
    <cellStyle name="Normal 3 2 5 3 6 3 5" xfId="11565"/>
    <cellStyle name="Normal 3 2 5 3 6 3 6" xfId="14097"/>
    <cellStyle name="Normal 3 2 5 3 6 3 7" xfId="16629"/>
    <cellStyle name="Normal 3 2 5 3 6 4" xfId="2287"/>
    <cellStyle name="Normal 3 2 5 3 6 4 2" xfId="7233"/>
    <cellStyle name="Normal 3 2 5 3 6 4 3" xfId="9698"/>
    <cellStyle name="Normal 3 2 5 3 6 4 4" xfId="12231"/>
    <cellStyle name="Normal 3 2 5 3 6 4 5" xfId="14763"/>
    <cellStyle name="Normal 3 2 5 3 6 4 6" xfId="17295"/>
    <cellStyle name="Normal 3 2 5 3 6 5" xfId="3166"/>
    <cellStyle name="Normal 3 2 5 3 6 6" xfId="5299"/>
    <cellStyle name="Normal 3 2 5 3 6 7" xfId="7831"/>
    <cellStyle name="Normal 3 2 5 3 6 8" xfId="10364"/>
    <cellStyle name="Normal 3 2 5 3 6 9" xfId="12896"/>
    <cellStyle name="Normal 3 2 5 3 7" xfId="467"/>
    <cellStyle name="Normal 3 2 5 3 7 10" xfId="15483"/>
    <cellStyle name="Normal 3 2 5 3 7 11" xfId="18088"/>
    <cellStyle name="Normal 3 2 5 3 7 2" xfId="1140"/>
    <cellStyle name="Normal 3 2 5 3 7 2 2" xfId="3898"/>
    <cellStyle name="Normal 3 2 5 3 7 2 3" xfId="6021"/>
    <cellStyle name="Normal 3 2 5 3 7 2 4" xfId="8553"/>
    <cellStyle name="Normal 3 2 5 3 7 2 5" xfId="11086"/>
    <cellStyle name="Normal 3 2 5 3 7 2 6" xfId="13618"/>
    <cellStyle name="Normal 3 2 5 3 7 2 7" xfId="16150"/>
    <cellStyle name="Normal 3 2 5 3 7 3" xfId="1675"/>
    <cellStyle name="Normal 3 2 5 3 7 3 2" xfId="4695"/>
    <cellStyle name="Normal 3 2 5 3 7 3 3" xfId="6819"/>
    <cellStyle name="Normal 3 2 5 3 7 3 4" xfId="9087"/>
    <cellStyle name="Normal 3 2 5 3 7 3 5" xfId="11620"/>
    <cellStyle name="Normal 3 2 5 3 7 3 6" xfId="14152"/>
    <cellStyle name="Normal 3 2 5 3 7 3 7" xfId="16684"/>
    <cellStyle name="Normal 3 2 5 3 7 4" xfId="2342"/>
    <cellStyle name="Normal 3 2 5 3 7 4 2" xfId="7153"/>
    <cellStyle name="Normal 3 2 5 3 7 4 3" xfId="9753"/>
    <cellStyle name="Normal 3 2 5 3 7 4 4" xfId="12286"/>
    <cellStyle name="Normal 3 2 5 3 7 4 5" xfId="14818"/>
    <cellStyle name="Normal 3 2 5 3 7 4 6" xfId="17350"/>
    <cellStyle name="Normal 3 2 5 3 7 5" xfId="3230"/>
    <cellStyle name="Normal 3 2 5 3 7 6" xfId="5355"/>
    <cellStyle name="Normal 3 2 5 3 7 7" xfId="7886"/>
    <cellStyle name="Normal 3 2 5 3 7 8" xfId="10419"/>
    <cellStyle name="Normal 3 2 5 3 7 9" xfId="12951"/>
    <cellStyle name="Normal 3 2 5 3 8" xfId="701"/>
    <cellStyle name="Normal 3 2 5 3 8 2" xfId="1905"/>
    <cellStyle name="Normal 3 2 5 3 8 2 2" xfId="4127"/>
    <cellStyle name="Normal 3 2 5 3 8 2 3" xfId="6250"/>
    <cellStyle name="Normal 3 2 5 3 8 2 4" xfId="9316"/>
    <cellStyle name="Normal 3 2 5 3 8 2 5" xfId="11849"/>
    <cellStyle name="Normal 3 2 5 3 8 2 6" xfId="14381"/>
    <cellStyle name="Normal 3 2 5 3 8 2 7" xfId="16913"/>
    <cellStyle name="Normal 3 2 5 3 8 3" xfId="2574"/>
    <cellStyle name="Normal 3 2 5 3 8 3 2" xfId="7449"/>
    <cellStyle name="Normal 3 2 5 3 8 3 3" xfId="9982"/>
    <cellStyle name="Normal 3 2 5 3 8 3 4" xfId="12515"/>
    <cellStyle name="Normal 3 2 5 3 8 3 5" xfId="15047"/>
    <cellStyle name="Normal 3 2 5 3 8 3 6" xfId="17579"/>
    <cellStyle name="Normal 3 2 5 3 8 4" xfId="3462"/>
    <cellStyle name="Normal 3 2 5 3 8 5" xfId="5585"/>
    <cellStyle name="Normal 3 2 5 3 8 6" xfId="8115"/>
    <cellStyle name="Normal 3 2 5 3 8 7" xfId="10648"/>
    <cellStyle name="Normal 3 2 5 3 8 8" xfId="13180"/>
    <cellStyle name="Normal 3 2 5 3 8 9" xfId="15712"/>
    <cellStyle name="Normal 3 2 5 3 9" xfId="819"/>
    <cellStyle name="Normal 3 2 5 3 9 2" xfId="2883"/>
    <cellStyle name="Normal 3 2 5 3 9 3" xfId="5021"/>
    <cellStyle name="Normal 3 2 5 3 9 4" xfId="8232"/>
    <cellStyle name="Normal 3 2 5 3 9 5" xfId="10765"/>
    <cellStyle name="Normal 3 2 5 3 9 6" xfId="13297"/>
    <cellStyle name="Normal 3 2 5 3 9 7" xfId="15829"/>
    <cellStyle name="Normal 3 2 5 4" xfId="54"/>
    <cellStyle name="Normal 3 2 5 4 10" xfId="4927"/>
    <cellStyle name="Normal 3 2 5 4 11" xfId="7599"/>
    <cellStyle name="Normal 3 2 5 4 12" xfId="10132"/>
    <cellStyle name="Normal 3 2 5 4 13" xfId="12664"/>
    <cellStyle name="Normal 3 2 5 4 14" xfId="15196"/>
    <cellStyle name="Normal 3 2 5 4 15" xfId="17693"/>
    <cellStyle name="Normal 3 2 5 4 16" xfId="17801"/>
    <cellStyle name="Normal 3 2 5 4 2" xfId="502"/>
    <cellStyle name="Normal 3 2 5 4 2 10" xfId="15517"/>
    <cellStyle name="Normal 3 2 5 4 2 11" xfId="18122"/>
    <cellStyle name="Normal 3 2 5 4 2 2" xfId="1174"/>
    <cellStyle name="Normal 3 2 5 4 2 2 2" xfId="3932"/>
    <cellStyle name="Normal 3 2 5 4 2 2 3" xfId="6055"/>
    <cellStyle name="Normal 3 2 5 4 2 2 4" xfId="8587"/>
    <cellStyle name="Normal 3 2 5 4 2 2 5" xfId="11120"/>
    <cellStyle name="Normal 3 2 5 4 2 2 6" xfId="13652"/>
    <cellStyle name="Normal 3 2 5 4 2 2 7" xfId="16184"/>
    <cellStyle name="Normal 3 2 5 4 2 3" xfId="1709"/>
    <cellStyle name="Normal 3 2 5 4 2 3 2" xfId="4729"/>
    <cellStyle name="Normal 3 2 5 4 2 3 3" xfId="6853"/>
    <cellStyle name="Normal 3 2 5 4 2 3 4" xfId="9121"/>
    <cellStyle name="Normal 3 2 5 4 2 3 5" xfId="11654"/>
    <cellStyle name="Normal 3 2 5 4 2 3 6" xfId="14186"/>
    <cellStyle name="Normal 3 2 5 4 2 3 7" xfId="16718"/>
    <cellStyle name="Normal 3 2 5 4 2 4" xfId="2376"/>
    <cellStyle name="Normal 3 2 5 4 2 4 2" xfId="7262"/>
    <cellStyle name="Normal 3 2 5 4 2 4 3" xfId="9787"/>
    <cellStyle name="Normal 3 2 5 4 2 4 4" xfId="12320"/>
    <cellStyle name="Normal 3 2 5 4 2 4 5" xfId="14852"/>
    <cellStyle name="Normal 3 2 5 4 2 4 6" xfId="17384"/>
    <cellStyle name="Normal 3 2 5 4 2 5" xfId="3265"/>
    <cellStyle name="Normal 3 2 5 4 2 6" xfId="5390"/>
    <cellStyle name="Normal 3 2 5 4 2 7" xfId="7920"/>
    <cellStyle name="Normal 3 2 5 4 2 8" xfId="10453"/>
    <cellStyle name="Normal 3 2 5 4 2 9" xfId="12985"/>
    <cellStyle name="Normal 3 2 5 4 3" xfId="682"/>
    <cellStyle name="Normal 3 2 5 4 3 2" xfId="1886"/>
    <cellStyle name="Normal 3 2 5 4 3 2 2" xfId="4108"/>
    <cellStyle name="Normal 3 2 5 4 3 2 3" xfId="6231"/>
    <cellStyle name="Normal 3 2 5 4 3 2 4" xfId="9297"/>
    <cellStyle name="Normal 3 2 5 4 3 2 5" xfId="11830"/>
    <cellStyle name="Normal 3 2 5 4 3 2 6" xfId="14362"/>
    <cellStyle name="Normal 3 2 5 4 3 2 7" xfId="16894"/>
    <cellStyle name="Normal 3 2 5 4 3 3" xfId="2555"/>
    <cellStyle name="Normal 3 2 5 4 3 3 2" xfId="7430"/>
    <cellStyle name="Normal 3 2 5 4 3 3 3" xfId="9963"/>
    <cellStyle name="Normal 3 2 5 4 3 3 4" xfId="12496"/>
    <cellStyle name="Normal 3 2 5 4 3 3 5" xfId="15028"/>
    <cellStyle name="Normal 3 2 5 4 3 3 6" xfId="17560"/>
    <cellStyle name="Normal 3 2 5 4 3 4" xfId="3443"/>
    <cellStyle name="Normal 3 2 5 4 3 5" xfId="5566"/>
    <cellStyle name="Normal 3 2 5 4 3 6" xfId="8096"/>
    <cellStyle name="Normal 3 2 5 4 3 7" xfId="10629"/>
    <cellStyle name="Normal 3 2 5 4 3 8" xfId="13161"/>
    <cellStyle name="Normal 3 2 5 4 3 9" xfId="15693"/>
    <cellStyle name="Normal 3 2 5 4 4" xfId="853"/>
    <cellStyle name="Normal 3 2 5 4 4 2" xfId="2924"/>
    <cellStyle name="Normal 3 2 5 4 4 3" xfId="5058"/>
    <cellStyle name="Normal 3 2 5 4 4 4" xfId="8266"/>
    <cellStyle name="Normal 3 2 5 4 4 5" xfId="10799"/>
    <cellStyle name="Normal 3 2 5 4 4 6" xfId="13331"/>
    <cellStyle name="Normal 3 2 5 4 4 7" xfId="15863"/>
    <cellStyle name="Normal 3 2 5 4 5" xfId="1388"/>
    <cellStyle name="Normal 3 2 5 4 5 2" xfId="3611"/>
    <cellStyle name="Normal 3 2 5 4 5 3" xfId="5734"/>
    <cellStyle name="Normal 3 2 5 4 5 4" xfId="8800"/>
    <cellStyle name="Normal 3 2 5 4 5 5" xfId="11333"/>
    <cellStyle name="Normal 3 2 5 4 5 6" xfId="13865"/>
    <cellStyle name="Normal 3 2 5 4 5 7" xfId="16397"/>
    <cellStyle name="Normal 3 2 5 4 6" xfId="2055"/>
    <cellStyle name="Normal 3 2 5 4 6 2" xfId="4239"/>
    <cellStyle name="Normal 3 2 5 4 6 3" xfId="6362"/>
    <cellStyle name="Normal 3 2 5 4 6 4" xfId="9466"/>
    <cellStyle name="Normal 3 2 5 4 6 5" xfId="11999"/>
    <cellStyle name="Normal 3 2 5 4 6 6" xfId="14531"/>
    <cellStyle name="Normal 3 2 5 4 6 7" xfId="17063"/>
    <cellStyle name="Normal 3 2 5 4 7" xfId="4408"/>
    <cellStyle name="Normal 3 2 5 4 7 2" xfId="6532"/>
    <cellStyle name="Normal 3 2 5 4 8" xfId="2686"/>
    <cellStyle name="Normal 3 2 5 4 9" xfId="167"/>
    <cellStyle name="Normal 3 2 5 5" xfId="221"/>
    <cellStyle name="Normal 3 2 5 5 10" xfId="10186"/>
    <cellStyle name="Normal 3 2 5 5 11" xfId="12718"/>
    <cellStyle name="Normal 3 2 5 5 12" xfId="15250"/>
    <cellStyle name="Normal 3 2 5 5 13" xfId="17855"/>
    <cellStyle name="Normal 3 2 5 5 2" xfId="556"/>
    <cellStyle name="Normal 3 2 5 5 2 10" xfId="15571"/>
    <cellStyle name="Normal 3 2 5 5 2 11" xfId="18176"/>
    <cellStyle name="Normal 3 2 5 5 2 2" xfId="1228"/>
    <cellStyle name="Normal 3 2 5 5 2 2 2" xfId="3986"/>
    <cellStyle name="Normal 3 2 5 5 2 2 3" xfId="6109"/>
    <cellStyle name="Normal 3 2 5 5 2 2 4" xfId="8641"/>
    <cellStyle name="Normal 3 2 5 5 2 2 5" xfId="11174"/>
    <cellStyle name="Normal 3 2 5 5 2 2 6" xfId="13706"/>
    <cellStyle name="Normal 3 2 5 5 2 2 7" xfId="16238"/>
    <cellStyle name="Normal 3 2 5 5 2 3" xfId="1763"/>
    <cellStyle name="Normal 3 2 5 5 2 3 2" xfId="4783"/>
    <cellStyle name="Normal 3 2 5 5 2 3 3" xfId="6907"/>
    <cellStyle name="Normal 3 2 5 5 2 3 4" xfId="9175"/>
    <cellStyle name="Normal 3 2 5 5 2 3 5" xfId="11708"/>
    <cellStyle name="Normal 3 2 5 5 2 3 6" xfId="14240"/>
    <cellStyle name="Normal 3 2 5 5 2 3 7" xfId="16772"/>
    <cellStyle name="Normal 3 2 5 5 2 4" xfId="2430"/>
    <cellStyle name="Normal 3 2 5 5 2 4 2" xfId="7308"/>
    <cellStyle name="Normal 3 2 5 5 2 4 3" xfId="9841"/>
    <cellStyle name="Normal 3 2 5 5 2 4 4" xfId="12374"/>
    <cellStyle name="Normal 3 2 5 5 2 4 5" xfId="14906"/>
    <cellStyle name="Normal 3 2 5 5 2 4 6" xfId="17438"/>
    <cellStyle name="Normal 3 2 5 5 2 5" xfId="3319"/>
    <cellStyle name="Normal 3 2 5 5 2 6" xfId="5444"/>
    <cellStyle name="Normal 3 2 5 5 2 7" xfId="7974"/>
    <cellStyle name="Normal 3 2 5 5 2 8" xfId="10507"/>
    <cellStyle name="Normal 3 2 5 5 2 9" xfId="13039"/>
    <cellStyle name="Normal 3 2 5 5 3" xfId="738"/>
    <cellStyle name="Normal 3 2 5 5 3 2" xfId="1942"/>
    <cellStyle name="Normal 3 2 5 5 3 2 2" xfId="4164"/>
    <cellStyle name="Normal 3 2 5 5 3 2 3" xfId="6287"/>
    <cellStyle name="Normal 3 2 5 5 3 2 4" xfId="9353"/>
    <cellStyle name="Normal 3 2 5 5 3 2 5" xfId="11886"/>
    <cellStyle name="Normal 3 2 5 5 3 2 6" xfId="14418"/>
    <cellStyle name="Normal 3 2 5 5 3 2 7" xfId="16950"/>
    <cellStyle name="Normal 3 2 5 5 3 3" xfId="2611"/>
    <cellStyle name="Normal 3 2 5 5 3 3 2" xfId="7486"/>
    <cellStyle name="Normal 3 2 5 5 3 3 3" xfId="10019"/>
    <cellStyle name="Normal 3 2 5 5 3 3 4" xfId="12552"/>
    <cellStyle name="Normal 3 2 5 5 3 3 5" xfId="15084"/>
    <cellStyle name="Normal 3 2 5 5 3 3 6" xfId="17616"/>
    <cellStyle name="Normal 3 2 5 5 3 4" xfId="3499"/>
    <cellStyle name="Normal 3 2 5 5 3 5" xfId="5622"/>
    <cellStyle name="Normal 3 2 5 5 3 6" xfId="8152"/>
    <cellStyle name="Normal 3 2 5 5 3 7" xfId="10685"/>
    <cellStyle name="Normal 3 2 5 5 3 8" xfId="13217"/>
    <cellStyle name="Normal 3 2 5 5 3 9" xfId="15749"/>
    <cellStyle name="Normal 3 2 5 5 4" xfId="907"/>
    <cellStyle name="Normal 3 2 5 5 4 2" xfId="3665"/>
    <cellStyle name="Normal 3 2 5 5 4 3" xfId="5788"/>
    <cellStyle name="Normal 3 2 5 5 4 4" xfId="8320"/>
    <cellStyle name="Normal 3 2 5 5 4 5" xfId="10853"/>
    <cellStyle name="Normal 3 2 5 5 4 6" xfId="13385"/>
    <cellStyle name="Normal 3 2 5 5 4 7" xfId="15917"/>
    <cellStyle name="Normal 3 2 5 5 5" xfId="1442"/>
    <cellStyle name="Normal 3 2 5 5 5 2" xfId="4295"/>
    <cellStyle name="Normal 3 2 5 5 5 3" xfId="6418"/>
    <cellStyle name="Normal 3 2 5 5 5 4" xfId="8854"/>
    <cellStyle name="Normal 3 2 5 5 5 5" xfId="11387"/>
    <cellStyle name="Normal 3 2 5 5 5 6" xfId="13919"/>
    <cellStyle name="Normal 3 2 5 5 5 7" xfId="16451"/>
    <cellStyle name="Normal 3 2 5 5 6" xfId="2109"/>
    <cellStyle name="Normal 3 2 5 5 6 2" xfId="4462"/>
    <cellStyle name="Normal 3 2 5 5 6 3" xfId="6586"/>
    <cellStyle name="Normal 3 2 5 5 6 4" xfId="9520"/>
    <cellStyle name="Normal 3 2 5 5 6 5" xfId="12053"/>
    <cellStyle name="Normal 3 2 5 5 6 6" xfId="14585"/>
    <cellStyle name="Normal 3 2 5 5 6 7" xfId="17117"/>
    <cellStyle name="Normal 3 2 5 5 7" xfId="2987"/>
    <cellStyle name="Normal 3 2 5 5 8" xfId="5121"/>
    <cellStyle name="Normal 3 2 5 5 9" xfId="7653"/>
    <cellStyle name="Normal 3 2 5 6" xfId="274"/>
    <cellStyle name="Normal 3 2 5 6 10" xfId="12771"/>
    <cellStyle name="Normal 3 2 5 6 11" xfId="15303"/>
    <cellStyle name="Normal 3 2 5 6 12" xfId="17908"/>
    <cellStyle name="Normal 3 2 5 6 2" xfId="609"/>
    <cellStyle name="Normal 3 2 5 6 2 10" xfId="15624"/>
    <cellStyle name="Normal 3 2 5 6 2 11" xfId="18229"/>
    <cellStyle name="Normal 3 2 5 6 2 2" xfId="1281"/>
    <cellStyle name="Normal 3 2 5 6 2 2 2" xfId="4039"/>
    <cellStyle name="Normal 3 2 5 6 2 2 3" xfId="6162"/>
    <cellStyle name="Normal 3 2 5 6 2 2 4" xfId="8694"/>
    <cellStyle name="Normal 3 2 5 6 2 2 5" xfId="11227"/>
    <cellStyle name="Normal 3 2 5 6 2 2 6" xfId="13759"/>
    <cellStyle name="Normal 3 2 5 6 2 2 7" xfId="16291"/>
    <cellStyle name="Normal 3 2 5 6 2 3" xfId="1816"/>
    <cellStyle name="Normal 3 2 5 6 2 3 2" xfId="4836"/>
    <cellStyle name="Normal 3 2 5 6 2 3 3" xfId="6960"/>
    <cellStyle name="Normal 3 2 5 6 2 3 4" xfId="9228"/>
    <cellStyle name="Normal 3 2 5 6 2 3 5" xfId="11761"/>
    <cellStyle name="Normal 3 2 5 6 2 3 6" xfId="14293"/>
    <cellStyle name="Normal 3 2 5 6 2 3 7" xfId="16825"/>
    <cellStyle name="Normal 3 2 5 6 2 4" xfId="2483"/>
    <cellStyle name="Normal 3 2 5 6 2 4 2" xfId="7361"/>
    <cellStyle name="Normal 3 2 5 6 2 4 3" xfId="9894"/>
    <cellStyle name="Normal 3 2 5 6 2 4 4" xfId="12427"/>
    <cellStyle name="Normal 3 2 5 6 2 4 5" xfId="14959"/>
    <cellStyle name="Normal 3 2 5 6 2 4 6" xfId="17491"/>
    <cellStyle name="Normal 3 2 5 6 2 5" xfId="3372"/>
    <cellStyle name="Normal 3 2 5 6 2 6" xfId="5497"/>
    <cellStyle name="Normal 3 2 5 6 2 7" xfId="8027"/>
    <cellStyle name="Normal 3 2 5 6 2 8" xfId="10560"/>
    <cellStyle name="Normal 3 2 5 6 2 9" xfId="13092"/>
    <cellStyle name="Normal 3 2 5 6 3" xfId="960"/>
    <cellStyle name="Normal 3 2 5 6 3 2" xfId="3718"/>
    <cellStyle name="Normal 3 2 5 6 3 3" xfId="5841"/>
    <cellStyle name="Normal 3 2 5 6 3 4" xfId="8373"/>
    <cellStyle name="Normal 3 2 5 6 3 5" xfId="10906"/>
    <cellStyle name="Normal 3 2 5 6 3 6" xfId="13438"/>
    <cellStyle name="Normal 3 2 5 6 3 7" xfId="15970"/>
    <cellStyle name="Normal 3 2 5 6 4" xfId="1495"/>
    <cellStyle name="Normal 3 2 5 6 4 2" xfId="4515"/>
    <cellStyle name="Normal 3 2 5 6 4 3" xfId="6639"/>
    <cellStyle name="Normal 3 2 5 6 4 4" xfId="8907"/>
    <cellStyle name="Normal 3 2 5 6 4 5" xfId="11440"/>
    <cellStyle name="Normal 3 2 5 6 4 6" xfId="13972"/>
    <cellStyle name="Normal 3 2 5 6 4 7" xfId="16504"/>
    <cellStyle name="Normal 3 2 5 6 5" xfId="2162"/>
    <cellStyle name="Normal 3 2 5 6 5 2" xfId="4979"/>
    <cellStyle name="Normal 3 2 5 6 5 3" xfId="9573"/>
    <cellStyle name="Normal 3 2 5 6 5 4" xfId="12106"/>
    <cellStyle name="Normal 3 2 5 6 5 5" xfId="14638"/>
    <cellStyle name="Normal 3 2 5 6 5 6" xfId="17170"/>
    <cellStyle name="Normal 3 2 5 6 6" xfId="3040"/>
    <cellStyle name="Normal 3 2 5 6 7" xfId="5174"/>
    <cellStyle name="Normal 3 2 5 6 8" xfId="7706"/>
    <cellStyle name="Normal 3 2 5 6 9" xfId="10239"/>
    <cellStyle name="Normal 3 2 5 7" xfId="328"/>
    <cellStyle name="Normal 3 2 5 7 10" xfId="15356"/>
    <cellStyle name="Normal 3 2 5 7 11" xfId="17961"/>
    <cellStyle name="Normal 3 2 5 7 2" xfId="1013"/>
    <cellStyle name="Normal 3 2 5 7 2 2" xfId="3771"/>
    <cellStyle name="Normal 3 2 5 7 2 3" xfId="5894"/>
    <cellStyle name="Normal 3 2 5 7 2 4" xfId="8426"/>
    <cellStyle name="Normal 3 2 5 7 2 5" xfId="10959"/>
    <cellStyle name="Normal 3 2 5 7 2 6" xfId="13491"/>
    <cellStyle name="Normal 3 2 5 7 2 7" xfId="16023"/>
    <cellStyle name="Normal 3 2 5 7 3" xfId="1548"/>
    <cellStyle name="Normal 3 2 5 7 3 2" xfId="4568"/>
    <cellStyle name="Normal 3 2 5 7 3 3" xfId="6692"/>
    <cellStyle name="Normal 3 2 5 7 3 4" xfId="8960"/>
    <cellStyle name="Normal 3 2 5 7 3 5" xfId="11493"/>
    <cellStyle name="Normal 3 2 5 7 3 6" xfId="14025"/>
    <cellStyle name="Normal 3 2 5 7 3 7" xfId="16557"/>
    <cellStyle name="Normal 3 2 5 7 4" xfId="2215"/>
    <cellStyle name="Normal 3 2 5 7 4 2" xfId="7222"/>
    <cellStyle name="Normal 3 2 5 7 4 3" xfId="9626"/>
    <cellStyle name="Normal 3 2 5 7 4 4" xfId="12159"/>
    <cellStyle name="Normal 3 2 5 7 4 5" xfId="14691"/>
    <cellStyle name="Normal 3 2 5 7 4 6" xfId="17223"/>
    <cellStyle name="Normal 3 2 5 7 5" xfId="3094"/>
    <cellStyle name="Normal 3 2 5 7 6" xfId="5227"/>
    <cellStyle name="Normal 3 2 5 7 7" xfId="7759"/>
    <cellStyle name="Normal 3 2 5 7 8" xfId="10292"/>
    <cellStyle name="Normal 3 2 5 7 9" xfId="12824"/>
    <cellStyle name="Normal 3 2 5 8" xfId="381"/>
    <cellStyle name="Normal 3 2 5 8 10" xfId="15409"/>
    <cellStyle name="Normal 3 2 5 8 11" xfId="18014"/>
    <cellStyle name="Normal 3 2 5 8 2" xfId="1066"/>
    <cellStyle name="Normal 3 2 5 8 2 2" xfId="3824"/>
    <cellStyle name="Normal 3 2 5 8 2 3" xfId="5947"/>
    <cellStyle name="Normal 3 2 5 8 2 4" xfId="8479"/>
    <cellStyle name="Normal 3 2 5 8 2 5" xfId="11012"/>
    <cellStyle name="Normal 3 2 5 8 2 6" xfId="13544"/>
    <cellStyle name="Normal 3 2 5 8 2 7" xfId="16076"/>
    <cellStyle name="Normal 3 2 5 8 3" xfId="1601"/>
    <cellStyle name="Normal 3 2 5 8 3 2" xfId="4621"/>
    <cellStyle name="Normal 3 2 5 8 3 3" xfId="6745"/>
    <cellStyle name="Normal 3 2 5 8 3 4" xfId="9013"/>
    <cellStyle name="Normal 3 2 5 8 3 5" xfId="11546"/>
    <cellStyle name="Normal 3 2 5 8 3 6" xfId="14078"/>
    <cellStyle name="Normal 3 2 5 8 3 7" xfId="16610"/>
    <cellStyle name="Normal 3 2 5 8 4" xfId="2268"/>
    <cellStyle name="Normal 3 2 5 8 4 2" xfId="7151"/>
    <cellStyle name="Normal 3 2 5 8 4 3" xfId="9679"/>
    <cellStyle name="Normal 3 2 5 8 4 4" xfId="12212"/>
    <cellStyle name="Normal 3 2 5 8 4 5" xfId="14744"/>
    <cellStyle name="Normal 3 2 5 8 4 6" xfId="17276"/>
    <cellStyle name="Normal 3 2 5 8 5" xfId="3147"/>
    <cellStyle name="Normal 3 2 5 8 6" xfId="5280"/>
    <cellStyle name="Normal 3 2 5 8 7" xfId="7812"/>
    <cellStyle name="Normal 3 2 5 8 8" xfId="10345"/>
    <cellStyle name="Normal 3 2 5 8 9" xfId="12877"/>
    <cellStyle name="Normal 3 2 5 9" xfId="445"/>
    <cellStyle name="Normal 3 2 5 9 10" xfId="15464"/>
    <cellStyle name="Normal 3 2 5 9 11" xfId="18069"/>
    <cellStyle name="Normal 3 2 5 9 2" xfId="1121"/>
    <cellStyle name="Normal 3 2 5 9 2 2" xfId="3879"/>
    <cellStyle name="Normal 3 2 5 9 2 3" xfId="6002"/>
    <cellStyle name="Normal 3 2 5 9 2 4" xfId="8534"/>
    <cellStyle name="Normal 3 2 5 9 2 5" xfId="11067"/>
    <cellStyle name="Normal 3 2 5 9 2 6" xfId="13599"/>
    <cellStyle name="Normal 3 2 5 9 2 7" xfId="16131"/>
    <cellStyle name="Normal 3 2 5 9 3" xfId="1656"/>
    <cellStyle name="Normal 3 2 5 9 3 2" xfId="4676"/>
    <cellStyle name="Normal 3 2 5 9 3 3" xfId="6800"/>
    <cellStyle name="Normal 3 2 5 9 3 4" xfId="9068"/>
    <cellStyle name="Normal 3 2 5 9 3 5" xfId="11601"/>
    <cellStyle name="Normal 3 2 5 9 3 6" xfId="14133"/>
    <cellStyle name="Normal 3 2 5 9 3 7" xfId="16665"/>
    <cellStyle name="Normal 3 2 5 9 4" xfId="2323"/>
    <cellStyle name="Normal 3 2 5 9 4 2" xfId="7224"/>
    <cellStyle name="Normal 3 2 5 9 4 3" xfId="9734"/>
    <cellStyle name="Normal 3 2 5 9 4 4" xfId="12267"/>
    <cellStyle name="Normal 3 2 5 9 4 5" xfId="14799"/>
    <cellStyle name="Normal 3 2 5 9 4 6" xfId="17331"/>
    <cellStyle name="Normal 3 2 5 9 5" xfId="3209"/>
    <cellStyle name="Normal 3 2 5 9 6" xfId="5336"/>
    <cellStyle name="Normal 3 2 5 9 7" xfId="7867"/>
    <cellStyle name="Normal 3 2 5 9 8" xfId="10400"/>
    <cellStyle name="Normal 3 2 5 9 9" xfId="12932"/>
    <cellStyle name="Normal 3 2 6" xfId="85"/>
    <cellStyle name="Normal 3 2 6 10" xfId="1366"/>
    <cellStyle name="Normal 3 2 6 10 2" xfId="3589"/>
    <cellStyle name="Normal 3 2 6 10 3" xfId="5712"/>
    <cellStyle name="Normal 3 2 6 10 4" xfId="8778"/>
    <cellStyle name="Normal 3 2 6 10 5" xfId="11311"/>
    <cellStyle name="Normal 3 2 6 10 6" xfId="13843"/>
    <cellStyle name="Normal 3 2 6 10 7" xfId="16375"/>
    <cellStyle name="Normal 3 2 6 11" xfId="2033"/>
    <cellStyle name="Normal 3 2 6 11 2" xfId="4270"/>
    <cellStyle name="Normal 3 2 6 11 3" xfId="6393"/>
    <cellStyle name="Normal 3 2 6 11 4" xfId="9444"/>
    <cellStyle name="Normal 3 2 6 11 5" xfId="11977"/>
    <cellStyle name="Normal 3 2 6 11 6" xfId="14509"/>
    <cellStyle name="Normal 3 2 6 11 7" xfId="17041"/>
    <cellStyle name="Normal 3 2 6 12" xfId="4386"/>
    <cellStyle name="Normal 3 2 6 12 2" xfId="6510"/>
    <cellStyle name="Normal 3 2 6 13" xfId="2717"/>
    <cellStyle name="Normal 3 2 6 14" xfId="144"/>
    <cellStyle name="Normal 3 2 6 15" xfId="4958"/>
    <cellStyle name="Normal 3 2 6 16" xfId="7577"/>
    <cellStyle name="Normal 3 2 6 17" xfId="10110"/>
    <cellStyle name="Normal 3 2 6 18" xfId="12642"/>
    <cellStyle name="Normal 3 2 6 19" xfId="15174"/>
    <cellStyle name="Normal 3 2 6 2" xfId="198"/>
    <cellStyle name="Normal 3 2 6 2 10" xfId="10163"/>
    <cellStyle name="Normal 3 2 6 2 11" xfId="12695"/>
    <cellStyle name="Normal 3 2 6 2 12" xfId="15227"/>
    <cellStyle name="Normal 3 2 6 2 13" xfId="17832"/>
    <cellStyle name="Normal 3 2 6 2 2" xfId="533"/>
    <cellStyle name="Normal 3 2 6 2 2 10" xfId="15548"/>
    <cellStyle name="Normal 3 2 6 2 2 11" xfId="18153"/>
    <cellStyle name="Normal 3 2 6 2 2 2" xfId="1205"/>
    <cellStyle name="Normal 3 2 6 2 2 2 2" xfId="3963"/>
    <cellStyle name="Normal 3 2 6 2 2 2 3" xfId="6086"/>
    <cellStyle name="Normal 3 2 6 2 2 2 4" xfId="8618"/>
    <cellStyle name="Normal 3 2 6 2 2 2 5" xfId="11151"/>
    <cellStyle name="Normal 3 2 6 2 2 2 6" xfId="13683"/>
    <cellStyle name="Normal 3 2 6 2 2 2 7" xfId="16215"/>
    <cellStyle name="Normal 3 2 6 2 2 3" xfId="1740"/>
    <cellStyle name="Normal 3 2 6 2 2 3 2" xfId="4760"/>
    <cellStyle name="Normal 3 2 6 2 2 3 3" xfId="6884"/>
    <cellStyle name="Normal 3 2 6 2 2 3 4" xfId="9152"/>
    <cellStyle name="Normal 3 2 6 2 2 3 5" xfId="11685"/>
    <cellStyle name="Normal 3 2 6 2 2 3 6" xfId="14217"/>
    <cellStyle name="Normal 3 2 6 2 2 3 7" xfId="16749"/>
    <cellStyle name="Normal 3 2 6 2 2 4" xfId="2407"/>
    <cellStyle name="Normal 3 2 6 2 2 4 2" xfId="7285"/>
    <cellStyle name="Normal 3 2 6 2 2 4 3" xfId="9818"/>
    <cellStyle name="Normal 3 2 6 2 2 4 4" xfId="12351"/>
    <cellStyle name="Normal 3 2 6 2 2 4 5" xfId="14883"/>
    <cellStyle name="Normal 3 2 6 2 2 4 6" xfId="17415"/>
    <cellStyle name="Normal 3 2 6 2 2 5" xfId="3296"/>
    <cellStyle name="Normal 3 2 6 2 2 6" xfId="5421"/>
    <cellStyle name="Normal 3 2 6 2 2 7" xfId="7951"/>
    <cellStyle name="Normal 3 2 6 2 2 8" xfId="10484"/>
    <cellStyle name="Normal 3 2 6 2 2 9" xfId="13016"/>
    <cellStyle name="Normal 3 2 6 2 3" xfId="750"/>
    <cellStyle name="Normal 3 2 6 2 3 2" xfId="1954"/>
    <cellStyle name="Normal 3 2 6 2 3 2 2" xfId="4176"/>
    <cellStyle name="Normal 3 2 6 2 3 2 3" xfId="6299"/>
    <cellStyle name="Normal 3 2 6 2 3 2 4" xfId="9365"/>
    <cellStyle name="Normal 3 2 6 2 3 2 5" xfId="11898"/>
    <cellStyle name="Normal 3 2 6 2 3 2 6" xfId="14430"/>
    <cellStyle name="Normal 3 2 6 2 3 2 7" xfId="16962"/>
    <cellStyle name="Normal 3 2 6 2 3 3" xfId="2623"/>
    <cellStyle name="Normal 3 2 6 2 3 3 2" xfId="7498"/>
    <cellStyle name="Normal 3 2 6 2 3 3 3" xfId="10031"/>
    <cellStyle name="Normal 3 2 6 2 3 3 4" xfId="12564"/>
    <cellStyle name="Normal 3 2 6 2 3 3 5" xfId="15096"/>
    <cellStyle name="Normal 3 2 6 2 3 3 6" xfId="17628"/>
    <cellStyle name="Normal 3 2 6 2 3 4" xfId="3511"/>
    <cellStyle name="Normal 3 2 6 2 3 5" xfId="5634"/>
    <cellStyle name="Normal 3 2 6 2 3 6" xfId="8164"/>
    <cellStyle name="Normal 3 2 6 2 3 7" xfId="10697"/>
    <cellStyle name="Normal 3 2 6 2 3 8" xfId="13229"/>
    <cellStyle name="Normal 3 2 6 2 3 9" xfId="15761"/>
    <cellStyle name="Normal 3 2 6 2 4" xfId="884"/>
    <cellStyle name="Normal 3 2 6 2 4 2" xfId="3642"/>
    <cellStyle name="Normal 3 2 6 2 4 3" xfId="5765"/>
    <cellStyle name="Normal 3 2 6 2 4 4" xfId="8297"/>
    <cellStyle name="Normal 3 2 6 2 4 5" xfId="10830"/>
    <cellStyle name="Normal 3 2 6 2 4 6" xfId="13362"/>
    <cellStyle name="Normal 3 2 6 2 4 7" xfId="15894"/>
    <cellStyle name="Normal 3 2 6 2 5" xfId="1419"/>
    <cellStyle name="Normal 3 2 6 2 5 2" xfId="4307"/>
    <cellStyle name="Normal 3 2 6 2 5 3" xfId="6430"/>
    <cellStyle name="Normal 3 2 6 2 5 4" xfId="8831"/>
    <cellStyle name="Normal 3 2 6 2 5 5" xfId="11364"/>
    <cellStyle name="Normal 3 2 6 2 5 6" xfId="13896"/>
    <cellStyle name="Normal 3 2 6 2 5 7" xfId="16428"/>
    <cellStyle name="Normal 3 2 6 2 6" xfId="2086"/>
    <cellStyle name="Normal 3 2 6 2 6 2" xfId="4439"/>
    <cellStyle name="Normal 3 2 6 2 6 3" xfId="6563"/>
    <cellStyle name="Normal 3 2 6 2 6 4" xfId="9497"/>
    <cellStyle name="Normal 3 2 6 2 6 5" xfId="12030"/>
    <cellStyle name="Normal 3 2 6 2 6 6" xfId="14562"/>
    <cellStyle name="Normal 3 2 6 2 6 7" xfId="17094"/>
    <cellStyle name="Normal 3 2 6 2 7" xfId="2939"/>
    <cellStyle name="Normal 3 2 6 2 8" xfId="5073"/>
    <cellStyle name="Normal 3 2 6 2 9" xfId="7630"/>
    <cellStyle name="Normal 3 2 6 20" xfId="17724"/>
    <cellStyle name="Normal 3 2 6 21" xfId="17779"/>
    <cellStyle name="Normal 3 2 6 3" xfId="252"/>
    <cellStyle name="Normal 3 2 6 3 10" xfId="12749"/>
    <cellStyle name="Normal 3 2 6 3 11" xfId="15281"/>
    <cellStyle name="Normal 3 2 6 3 12" xfId="17886"/>
    <cellStyle name="Normal 3 2 6 3 2" xfId="587"/>
    <cellStyle name="Normal 3 2 6 3 2 10" xfId="15602"/>
    <cellStyle name="Normal 3 2 6 3 2 11" xfId="18207"/>
    <cellStyle name="Normal 3 2 6 3 2 2" xfId="1259"/>
    <cellStyle name="Normal 3 2 6 3 2 2 2" xfId="4017"/>
    <cellStyle name="Normal 3 2 6 3 2 2 3" xfId="6140"/>
    <cellStyle name="Normal 3 2 6 3 2 2 4" xfId="8672"/>
    <cellStyle name="Normal 3 2 6 3 2 2 5" xfId="11205"/>
    <cellStyle name="Normal 3 2 6 3 2 2 6" xfId="13737"/>
    <cellStyle name="Normal 3 2 6 3 2 2 7" xfId="16269"/>
    <cellStyle name="Normal 3 2 6 3 2 3" xfId="1794"/>
    <cellStyle name="Normal 3 2 6 3 2 3 2" xfId="4814"/>
    <cellStyle name="Normal 3 2 6 3 2 3 3" xfId="6938"/>
    <cellStyle name="Normal 3 2 6 3 2 3 4" xfId="9206"/>
    <cellStyle name="Normal 3 2 6 3 2 3 5" xfId="11739"/>
    <cellStyle name="Normal 3 2 6 3 2 3 6" xfId="14271"/>
    <cellStyle name="Normal 3 2 6 3 2 3 7" xfId="16803"/>
    <cellStyle name="Normal 3 2 6 3 2 4" xfId="2461"/>
    <cellStyle name="Normal 3 2 6 3 2 4 2" xfId="7339"/>
    <cellStyle name="Normal 3 2 6 3 2 4 3" xfId="9872"/>
    <cellStyle name="Normal 3 2 6 3 2 4 4" xfId="12405"/>
    <cellStyle name="Normal 3 2 6 3 2 4 5" xfId="14937"/>
    <cellStyle name="Normal 3 2 6 3 2 4 6" xfId="17469"/>
    <cellStyle name="Normal 3 2 6 3 2 5" xfId="3350"/>
    <cellStyle name="Normal 3 2 6 3 2 6" xfId="5475"/>
    <cellStyle name="Normal 3 2 6 3 2 7" xfId="8005"/>
    <cellStyle name="Normal 3 2 6 3 2 8" xfId="10538"/>
    <cellStyle name="Normal 3 2 6 3 2 9" xfId="13070"/>
    <cellStyle name="Normal 3 2 6 3 3" xfId="938"/>
    <cellStyle name="Normal 3 2 6 3 3 2" xfId="3696"/>
    <cellStyle name="Normal 3 2 6 3 3 3" xfId="5819"/>
    <cellStyle name="Normal 3 2 6 3 3 4" xfId="8351"/>
    <cellStyle name="Normal 3 2 6 3 3 5" xfId="10884"/>
    <cellStyle name="Normal 3 2 6 3 3 6" xfId="13416"/>
    <cellStyle name="Normal 3 2 6 3 3 7" xfId="15948"/>
    <cellStyle name="Normal 3 2 6 3 4" xfId="1473"/>
    <cellStyle name="Normal 3 2 6 3 4 2" xfId="4493"/>
    <cellStyle name="Normal 3 2 6 3 4 3" xfId="6617"/>
    <cellStyle name="Normal 3 2 6 3 4 4" xfId="8885"/>
    <cellStyle name="Normal 3 2 6 3 4 5" xfId="11418"/>
    <cellStyle name="Normal 3 2 6 3 4 6" xfId="13950"/>
    <cellStyle name="Normal 3 2 6 3 4 7" xfId="16482"/>
    <cellStyle name="Normal 3 2 6 3 5" xfId="2140"/>
    <cellStyle name="Normal 3 2 6 3 5 2" xfId="7155"/>
    <cellStyle name="Normal 3 2 6 3 5 3" xfId="9551"/>
    <cellStyle name="Normal 3 2 6 3 5 4" xfId="12084"/>
    <cellStyle name="Normal 3 2 6 3 5 5" xfId="14616"/>
    <cellStyle name="Normal 3 2 6 3 5 6" xfId="17148"/>
    <cellStyle name="Normal 3 2 6 3 6" xfId="3018"/>
    <cellStyle name="Normal 3 2 6 3 7" xfId="5152"/>
    <cellStyle name="Normal 3 2 6 3 8" xfId="7684"/>
    <cellStyle name="Normal 3 2 6 3 9" xfId="10217"/>
    <cellStyle name="Normal 3 2 6 4" xfId="305"/>
    <cellStyle name="Normal 3 2 6 4 10" xfId="12802"/>
    <cellStyle name="Normal 3 2 6 4 11" xfId="15334"/>
    <cellStyle name="Normal 3 2 6 4 12" xfId="17939"/>
    <cellStyle name="Normal 3 2 6 4 2" xfId="640"/>
    <cellStyle name="Normal 3 2 6 4 2 10" xfId="15655"/>
    <cellStyle name="Normal 3 2 6 4 2 11" xfId="18260"/>
    <cellStyle name="Normal 3 2 6 4 2 2" xfId="1312"/>
    <cellStyle name="Normal 3 2 6 4 2 2 2" xfId="4070"/>
    <cellStyle name="Normal 3 2 6 4 2 2 3" xfId="6193"/>
    <cellStyle name="Normal 3 2 6 4 2 2 4" xfId="8725"/>
    <cellStyle name="Normal 3 2 6 4 2 2 5" xfId="11258"/>
    <cellStyle name="Normal 3 2 6 4 2 2 6" xfId="13790"/>
    <cellStyle name="Normal 3 2 6 4 2 2 7" xfId="16322"/>
    <cellStyle name="Normal 3 2 6 4 2 3" xfId="1847"/>
    <cellStyle name="Normal 3 2 6 4 2 3 2" xfId="4867"/>
    <cellStyle name="Normal 3 2 6 4 2 3 3" xfId="6991"/>
    <cellStyle name="Normal 3 2 6 4 2 3 4" xfId="9259"/>
    <cellStyle name="Normal 3 2 6 4 2 3 5" xfId="11792"/>
    <cellStyle name="Normal 3 2 6 4 2 3 6" xfId="14324"/>
    <cellStyle name="Normal 3 2 6 4 2 3 7" xfId="16856"/>
    <cellStyle name="Normal 3 2 6 4 2 4" xfId="2514"/>
    <cellStyle name="Normal 3 2 6 4 2 4 2" xfId="7392"/>
    <cellStyle name="Normal 3 2 6 4 2 4 3" xfId="9925"/>
    <cellStyle name="Normal 3 2 6 4 2 4 4" xfId="12458"/>
    <cellStyle name="Normal 3 2 6 4 2 4 5" xfId="14990"/>
    <cellStyle name="Normal 3 2 6 4 2 4 6" xfId="17522"/>
    <cellStyle name="Normal 3 2 6 4 2 5" xfId="3403"/>
    <cellStyle name="Normal 3 2 6 4 2 6" xfId="5528"/>
    <cellStyle name="Normal 3 2 6 4 2 7" xfId="8058"/>
    <cellStyle name="Normal 3 2 6 4 2 8" xfId="10591"/>
    <cellStyle name="Normal 3 2 6 4 2 9" xfId="13123"/>
    <cellStyle name="Normal 3 2 6 4 3" xfId="991"/>
    <cellStyle name="Normal 3 2 6 4 3 2" xfId="3749"/>
    <cellStyle name="Normal 3 2 6 4 3 3" xfId="5872"/>
    <cellStyle name="Normal 3 2 6 4 3 4" xfId="8404"/>
    <cellStyle name="Normal 3 2 6 4 3 5" xfId="10937"/>
    <cellStyle name="Normal 3 2 6 4 3 6" xfId="13469"/>
    <cellStyle name="Normal 3 2 6 4 3 7" xfId="16001"/>
    <cellStyle name="Normal 3 2 6 4 4" xfId="1526"/>
    <cellStyle name="Normal 3 2 6 4 4 2" xfId="4546"/>
    <cellStyle name="Normal 3 2 6 4 4 3" xfId="6670"/>
    <cellStyle name="Normal 3 2 6 4 4 4" xfId="8938"/>
    <cellStyle name="Normal 3 2 6 4 4 5" xfId="11471"/>
    <cellStyle name="Normal 3 2 6 4 4 6" xfId="14003"/>
    <cellStyle name="Normal 3 2 6 4 4 7" xfId="16535"/>
    <cellStyle name="Normal 3 2 6 4 5" xfId="2193"/>
    <cellStyle name="Normal 3 2 6 4 5 2" xfId="7043"/>
    <cellStyle name="Normal 3 2 6 4 5 3" xfId="9604"/>
    <cellStyle name="Normal 3 2 6 4 5 4" xfId="12137"/>
    <cellStyle name="Normal 3 2 6 4 5 5" xfId="14669"/>
    <cellStyle name="Normal 3 2 6 4 5 6" xfId="17201"/>
    <cellStyle name="Normal 3 2 6 4 6" xfId="3071"/>
    <cellStyle name="Normal 3 2 6 4 7" xfId="5205"/>
    <cellStyle name="Normal 3 2 6 4 8" xfId="7737"/>
    <cellStyle name="Normal 3 2 6 4 9" xfId="10270"/>
    <cellStyle name="Normal 3 2 6 5" xfId="359"/>
    <cellStyle name="Normal 3 2 6 5 10" xfId="15387"/>
    <cellStyle name="Normal 3 2 6 5 11" xfId="17992"/>
    <cellStyle name="Normal 3 2 6 5 2" xfId="1044"/>
    <cellStyle name="Normal 3 2 6 5 2 2" xfId="3802"/>
    <cellStyle name="Normal 3 2 6 5 2 3" xfId="5925"/>
    <cellStyle name="Normal 3 2 6 5 2 4" xfId="8457"/>
    <cellStyle name="Normal 3 2 6 5 2 5" xfId="10990"/>
    <cellStyle name="Normal 3 2 6 5 2 6" xfId="13522"/>
    <cellStyle name="Normal 3 2 6 5 2 7" xfId="16054"/>
    <cellStyle name="Normal 3 2 6 5 3" xfId="1579"/>
    <cellStyle name="Normal 3 2 6 5 3 2" xfId="4599"/>
    <cellStyle name="Normal 3 2 6 5 3 3" xfId="6723"/>
    <cellStyle name="Normal 3 2 6 5 3 4" xfId="8991"/>
    <cellStyle name="Normal 3 2 6 5 3 5" xfId="11524"/>
    <cellStyle name="Normal 3 2 6 5 3 6" xfId="14056"/>
    <cellStyle name="Normal 3 2 6 5 3 7" xfId="16588"/>
    <cellStyle name="Normal 3 2 6 5 4" xfId="2246"/>
    <cellStyle name="Normal 3 2 6 5 4 2" xfId="7073"/>
    <cellStyle name="Normal 3 2 6 5 4 3" xfId="9657"/>
    <cellStyle name="Normal 3 2 6 5 4 4" xfId="12190"/>
    <cellStyle name="Normal 3 2 6 5 4 5" xfId="14722"/>
    <cellStyle name="Normal 3 2 6 5 4 6" xfId="17254"/>
    <cellStyle name="Normal 3 2 6 5 5" xfId="3125"/>
    <cellStyle name="Normal 3 2 6 5 6" xfId="5258"/>
    <cellStyle name="Normal 3 2 6 5 7" xfId="7790"/>
    <cellStyle name="Normal 3 2 6 5 8" xfId="10323"/>
    <cellStyle name="Normal 3 2 6 5 9" xfId="12855"/>
    <cellStyle name="Normal 3 2 6 6" xfId="412"/>
    <cellStyle name="Normal 3 2 6 6 10" xfId="15440"/>
    <cellStyle name="Normal 3 2 6 6 11" xfId="18045"/>
    <cellStyle name="Normal 3 2 6 6 2" xfId="1097"/>
    <cellStyle name="Normal 3 2 6 6 2 2" xfId="3855"/>
    <cellStyle name="Normal 3 2 6 6 2 3" xfId="5978"/>
    <cellStyle name="Normal 3 2 6 6 2 4" xfId="8510"/>
    <cellStyle name="Normal 3 2 6 6 2 5" xfId="11043"/>
    <cellStyle name="Normal 3 2 6 6 2 6" xfId="13575"/>
    <cellStyle name="Normal 3 2 6 6 2 7" xfId="16107"/>
    <cellStyle name="Normal 3 2 6 6 3" xfId="1632"/>
    <cellStyle name="Normal 3 2 6 6 3 2" xfId="4652"/>
    <cellStyle name="Normal 3 2 6 6 3 3" xfId="6776"/>
    <cellStyle name="Normal 3 2 6 6 3 4" xfId="9044"/>
    <cellStyle name="Normal 3 2 6 6 3 5" xfId="11577"/>
    <cellStyle name="Normal 3 2 6 6 3 6" xfId="14109"/>
    <cellStyle name="Normal 3 2 6 6 3 7" xfId="16641"/>
    <cellStyle name="Normal 3 2 6 6 4" xfId="2299"/>
    <cellStyle name="Normal 3 2 6 6 4 2" xfId="7238"/>
    <cellStyle name="Normal 3 2 6 6 4 3" xfId="9710"/>
    <cellStyle name="Normal 3 2 6 6 4 4" xfId="12243"/>
    <cellStyle name="Normal 3 2 6 6 4 5" xfId="14775"/>
    <cellStyle name="Normal 3 2 6 6 4 6" xfId="17307"/>
    <cellStyle name="Normal 3 2 6 6 5" xfId="3178"/>
    <cellStyle name="Normal 3 2 6 6 6" xfId="5311"/>
    <cellStyle name="Normal 3 2 6 6 7" xfId="7843"/>
    <cellStyle name="Normal 3 2 6 6 8" xfId="10376"/>
    <cellStyle name="Normal 3 2 6 6 9" xfId="12908"/>
    <cellStyle name="Normal 3 2 6 7" xfId="479"/>
    <cellStyle name="Normal 3 2 6 7 10" xfId="15495"/>
    <cellStyle name="Normal 3 2 6 7 11" xfId="18100"/>
    <cellStyle name="Normal 3 2 6 7 2" xfId="1152"/>
    <cellStyle name="Normal 3 2 6 7 2 2" xfId="3910"/>
    <cellStyle name="Normal 3 2 6 7 2 3" xfId="6033"/>
    <cellStyle name="Normal 3 2 6 7 2 4" xfId="8565"/>
    <cellStyle name="Normal 3 2 6 7 2 5" xfId="11098"/>
    <cellStyle name="Normal 3 2 6 7 2 6" xfId="13630"/>
    <cellStyle name="Normal 3 2 6 7 2 7" xfId="16162"/>
    <cellStyle name="Normal 3 2 6 7 3" xfId="1687"/>
    <cellStyle name="Normal 3 2 6 7 3 2" xfId="4707"/>
    <cellStyle name="Normal 3 2 6 7 3 3" xfId="6831"/>
    <cellStyle name="Normal 3 2 6 7 3 4" xfId="9099"/>
    <cellStyle name="Normal 3 2 6 7 3 5" xfId="11632"/>
    <cellStyle name="Normal 3 2 6 7 3 6" xfId="14164"/>
    <cellStyle name="Normal 3 2 6 7 3 7" xfId="16696"/>
    <cellStyle name="Normal 3 2 6 7 4" xfId="2354"/>
    <cellStyle name="Normal 3 2 6 7 4 2" xfId="7244"/>
    <cellStyle name="Normal 3 2 6 7 4 3" xfId="9765"/>
    <cellStyle name="Normal 3 2 6 7 4 4" xfId="12298"/>
    <cellStyle name="Normal 3 2 6 7 4 5" xfId="14830"/>
    <cellStyle name="Normal 3 2 6 7 4 6" xfId="17362"/>
    <cellStyle name="Normal 3 2 6 7 5" xfId="3242"/>
    <cellStyle name="Normal 3 2 6 7 6" xfId="5367"/>
    <cellStyle name="Normal 3 2 6 7 7" xfId="7898"/>
    <cellStyle name="Normal 3 2 6 7 8" xfId="10431"/>
    <cellStyle name="Normal 3 2 6 7 9" xfId="12963"/>
    <cellStyle name="Normal 3 2 6 8" xfId="713"/>
    <cellStyle name="Normal 3 2 6 8 2" xfId="1917"/>
    <cellStyle name="Normal 3 2 6 8 2 2" xfId="4139"/>
    <cellStyle name="Normal 3 2 6 8 2 3" xfId="6262"/>
    <cellStyle name="Normal 3 2 6 8 2 4" xfId="9328"/>
    <cellStyle name="Normal 3 2 6 8 2 5" xfId="11861"/>
    <cellStyle name="Normal 3 2 6 8 2 6" xfId="14393"/>
    <cellStyle name="Normal 3 2 6 8 2 7" xfId="16925"/>
    <cellStyle name="Normal 3 2 6 8 3" xfId="2586"/>
    <cellStyle name="Normal 3 2 6 8 3 2" xfId="7461"/>
    <cellStyle name="Normal 3 2 6 8 3 3" xfId="9994"/>
    <cellStyle name="Normal 3 2 6 8 3 4" xfId="12527"/>
    <cellStyle name="Normal 3 2 6 8 3 5" xfId="15059"/>
    <cellStyle name="Normal 3 2 6 8 3 6" xfId="17591"/>
    <cellStyle name="Normal 3 2 6 8 4" xfId="3474"/>
    <cellStyle name="Normal 3 2 6 8 5" xfId="5597"/>
    <cellStyle name="Normal 3 2 6 8 6" xfId="8127"/>
    <cellStyle name="Normal 3 2 6 8 7" xfId="10660"/>
    <cellStyle name="Normal 3 2 6 8 8" xfId="13192"/>
    <cellStyle name="Normal 3 2 6 8 9" xfId="15724"/>
    <cellStyle name="Normal 3 2 6 9" xfId="831"/>
    <cellStyle name="Normal 3 2 6 9 2" xfId="2913"/>
    <cellStyle name="Normal 3 2 6 9 3" xfId="5048"/>
    <cellStyle name="Normal 3 2 6 9 4" xfId="8244"/>
    <cellStyle name="Normal 3 2 6 9 5" xfId="10777"/>
    <cellStyle name="Normal 3 2 6 9 6" xfId="13309"/>
    <cellStyle name="Normal 3 2 6 9 7" xfId="15841"/>
    <cellStyle name="Normal 3 2 7" xfId="69"/>
    <cellStyle name="Normal 3 2 7 10" xfId="1350"/>
    <cellStyle name="Normal 3 2 7 10 2" xfId="3573"/>
    <cellStyle name="Normal 3 2 7 10 3" xfId="5696"/>
    <cellStyle name="Normal 3 2 7 10 4" xfId="8762"/>
    <cellStyle name="Normal 3 2 7 10 5" xfId="11295"/>
    <cellStyle name="Normal 3 2 7 10 6" xfId="13827"/>
    <cellStyle name="Normal 3 2 7 10 7" xfId="16359"/>
    <cellStyle name="Normal 3 2 7 11" xfId="2017"/>
    <cellStyle name="Normal 3 2 7 11 2" xfId="4254"/>
    <cellStyle name="Normal 3 2 7 11 3" xfId="6377"/>
    <cellStyle name="Normal 3 2 7 11 4" xfId="9428"/>
    <cellStyle name="Normal 3 2 7 11 5" xfId="11961"/>
    <cellStyle name="Normal 3 2 7 11 6" xfId="14493"/>
    <cellStyle name="Normal 3 2 7 11 7" xfId="17025"/>
    <cellStyle name="Normal 3 2 7 12" xfId="4370"/>
    <cellStyle name="Normal 3 2 7 12 2" xfId="6494"/>
    <cellStyle name="Normal 3 2 7 13" xfId="2701"/>
    <cellStyle name="Normal 3 2 7 14" xfId="128"/>
    <cellStyle name="Normal 3 2 7 15" xfId="4942"/>
    <cellStyle name="Normal 3 2 7 16" xfId="7561"/>
    <cellStyle name="Normal 3 2 7 17" xfId="10094"/>
    <cellStyle name="Normal 3 2 7 18" xfId="12626"/>
    <cellStyle name="Normal 3 2 7 19" xfId="15158"/>
    <cellStyle name="Normal 3 2 7 2" xfId="182"/>
    <cellStyle name="Normal 3 2 7 2 10" xfId="10147"/>
    <cellStyle name="Normal 3 2 7 2 11" xfId="12679"/>
    <cellStyle name="Normal 3 2 7 2 12" xfId="15211"/>
    <cellStyle name="Normal 3 2 7 2 13" xfId="17816"/>
    <cellStyle name="Normal 3 2 7 2 2" xfId="517"/>
    <cellStyle name="Normal 3 2 7 2 2 10" xfId="15532"/>
    <cellStyle name="Normal 3 2 7 2 2 11" xfId="18137"/>
    <cellStyle name="Normal 3 2 7 2 2 2" xfId="1189"/>
    <cellStyle name="Normal 3 2 7 2 2 2 2" xfId="3947"/>
    <cellStyle name="Normal 3 2 7 2 2 2 3" xfId="6070"/>
    <cellStyle name="Normal 3 2 7 2 2 2 4" xfId="8602"/>
    <cellStyle name="Normal 3 2 7 2 2 2 5" xfId="11135"/>
    <cellStyle name="Normal 3 2 7 2 2 2 6" xfId="13667"/>
    <cellStyle name="Normal 3 2 7 2 2 2 7" xfId="16199"/>
    <cellStyle name="Normal 3 2 7 2 2 3" xfId="1724"/>
    <cellStyle name="Normal 3 2 7 2 2 3 2" xfId="4744"/>
    <cellStyle name="Normal 3 2 7 2 2 3 3" xfId="6868"/>
    <cellStyle name="Normal 3 2 7 2 2 3 4" xfId="9136"/>
    <cellStyle name="Normal 3 2 7 2 2 3 5" xfId="11669"/>
    <cellStyle name="Normal 3 2 7 2 2 3 6" xfId="14201"/>
    <cellStyle name="Normal 3 2 7 2 2 3 7" xfId="16733"/>
    <cellStyle name="Normal 3 2 7 2 2 4" xfId="2391"/>
    <cellStyle name="Normal 3 2 7 2 2 4 2" xfId="7269"/>
    <cellStyle name="Normal 3 2 7 2 2 4 3" xfId="9802"/>
    <cellStyle name="Normal 3 2 7 2 2 4 4" xfId="12335"/>
    <cellStyle name="Normal 3 2 7 2 2 4 5" xfId="14867"/>
    <cellStyle name="Normal 3 2 7 2 2 4 6" xfId="17399"/>
    <cellStyle name="Normal 3 2 7 2 2 5" xfId="3280"/>
    <cellStyle name="Normal 3 2 7 2 2 6" xfId="5405"/>
    <cellStyle name="Normal 3 2 7 2 2 7" xfId="7935"/>
    <cellStyle name="Normal 3 2 7 2 2 8" xfId="10468"/>
    <cellStyle name="Normal 3 2 7 2 2 9" xfId="13000"/>
    <cellStyle name="Normal 3 2 7 2 3" xfId="768"/>
    <cellStyle name="Normal 3 2 7 2 3 2" xfId="1972"/>
    <cellStyle name="Normal 3 2 7 2 3 2 2" xfId="4194"/>
    <cellStyle name="Normal 3 2 7 2 3 2 3" xfId="6317"/>
    <cellStyle name="Normal 3 2 7 2 3 2 4" xfId="9383"/>
    <cellStyle name="Normal 3 2 7 2 3 2 5" xfId="11916"/>
    <cellStyle name="Normal 3 2 7 2 3 2 6" xfId="14448"/>
    <cellStyle name="Normal 3 2 7 2 3 2 7" xfId="16980"/>
    <cellStyle name="Normal 3 2 7 2 3 3" xfId="2641"/>
    <cellStyle name="Normal 3 2 7 2 3 3 2" xfId="7516"/>
    <cellStyle name="Normal 3 2 7 2 3 3 3" xfId="10049"/>
    <cellStyle name="Normal 3 2 7 2 3 3 4" xfId="12582"/>
    <cellStyle name="Normal 3 2 7 2 3 3 5" xfId="15114"/>
    <cellStyle name="Normal 3 2 7 2 3 3 6" xfId="17646"/>
    <cellStyle name="Normal 3 2 7 2 3 4" xfId="3529"/>
    <cellStyle name="Normal 3 2 7 2 3 5" xfId="5652"/>
    <cellStyle name="Normal 3 2 7 2 3 6" xfId="8182"/>
    <cellStyle name="Normal 3 2 7 2 3 7" xfId="10715"/>
    <cellStyle name="Normal 3 2 7 2 3 8" xfId="13247"/>
    <cellStyle name="Normal 3 2 7 2 3 9" xfId="15779"/>
    <cellStyle name="Normal 3 2 7 2 4" xfId="868"/>
    <cellStyle name="Normal 3 2 7 2 4 2" xfId="3626"/>
    <cellStyle name="Normal 3 2 7 2 4 3" xfId="5749"/>
    <cellStyle name="Normal 3 2 7 2 4 4" xfId="8281"/>
    <cellStyle name="Normal 3 2 7 2 4 5" xfId="10814"/>
    <cellStyle name="Normal 3 2 7 2 4 6" xfId="13346"/>
    <cellStyle name="Normal 3 2 7 2 4 7" xfId="15878"/>
    <cellStyle name="Normal 3 2 7 2 5" xfId="1403"/>
    <cellStyle name="Normal 3 2 7 2 5 2" xfId="4325"/>
    <cellStyle name="Normal 3 2 7 2 5 3" xfId="6448"/>
    <cellStyle name="Normal 3 2 7 2 5 4" xfId="8815"/>
    <cellStyle name="Normal 3 2 7 2 5 5" xfId="11348"/>
    <cellStyle name="Normal 3 2 7 2 5 6" xfId="13880"/>
    <cellStyle name="Normal 3 2 7 2 5 7" xfId="16412"/>
    <cellStyle name="Normal 3 2 7 2 6" xfId="2070"/>
    <cellStyle name="Normal 3 2 7 2 6 2" xfId="4423"/>
    <cellStyle name="Normal 3 2 7 2 6 3" xfId="6547"/>
    <cellStyle name="Normal 3 2 7 2 6 4" xfId="9481"/>
    <cellStyle name="Normal 3 2 7 2 6 5" xfId="12014"/>
    <cellStyle name="Normal 3 2 7 2 6 6" xfId="14546"/>
    <cellStyle name="Normal 3 2 7 2 6 7" xfId="17078"/>
    <cellStyle name="Normal 3 2 7 2 7" xfId="2929"/>
    <cellStyle name="Normal 3 2 7 2 8" xfId="5063"/>
    <cellStyle name="Normal 3 2 7 2 9" xfId="7614"/>
    <cellStyle name="Normal 3 2 7 20" xfId="17708"/>
    <cellStyle name="Normal 3 2 7 21" xfId="17763"/>
    <cellStyle name="Normal 3 2 7 3" xfId="236"/>
    <cellStyle name="Normal 3 2 7 3 10" xfId="12733"/>
    <cellStyle name="Normal 3 2 7 3 11" xfId="15265"/>
    <cellStyle name="Normal 3 2 7 3 12" xfId="17870"/>
    <cellStyle name="Normal 3 2 7 3 2" xfId="571"/>
    <cellStyle name="Normal 3 2 7 3 2 10" xfId="15586"/>
    <cellStyle name="Normal 3 2 7 3 2 11" xfId="18191"/>
    <cellStyle name="Normal 3 2 7 3 2 2" xfId="1243"/>
    <cellStyle name="Normal 3 2 7 3 2 2 2" xfId="4001"/>
    <cellStyle name="Normal 3 2 7 3 2 2 3" xfId="6124"/>
    <cellStyle name="Normal 3 2 7 3 2 2 4" xfId="8656"/>
    <cellStyle name="Normal 3 2 7 3 2 2 5" xfId="11189"/>
    <cellStyle name="Normal 3 2 7 3 2 2 6" xfId="13721"/>
    <cellStyle name="Normal 3 2 7 3 2 2 7" xfId="16253"/>
    <cellStyle name="Normal 3 2 7 3 2 3" xfId="1778"/>
    <cellStyle name="Normal 3 2 7 3 2 3 2" xfId="4798"/>
    <cellStyle name="Normal 3 2 7 3 2 3 3" xfId="6922"/>
    <cellStyle name="Normal 3 2 7 3 2 3 4" xfId="9190"/>
    <cellStyle name="Normal 3 2 7 3 2 3 5" xfId="11723"/>
    <cellStyle name="Normal 3 2 7 3 2 3 6" xfId="14255"/>
    <cellStyle name="Normal 3 2 7 3 2 3 7" xfId="16787"/>
    <cellStyle name="Normal 3 2 7 3 2 4" xfId="2445"/>
    <cellStyle name="Normal 3 2 7 3 2 4 2" xfId="7323"/>
    <cellStyle name="Normal 3 2 7 3 2 4 3" xfId="9856"/>
    <cellStyle name="Normal 3 2 7 3 2 4 4" xfId="12389"/>
    <cellStyle name="Normal 3 2 7 3 2 4 5" xfId="14921"/>
    <cellStyle name="Normal 3 2 7 3 2 4 6" xfId="17453"/>
    <cellStyle name="Normal 3 2 7 3 2 5" xfId="3334"/>
    <cellStyle name="Normal 3 2 7 3 2 6" xfId="5459"/>
    <cellStyle name="Normal 3 2 7 3 2 7" xfId="7989"/>
    <cellStyle name="Normal 3 2 7 3 2 8" xfId="10522"/>
    <cellStyle name="Normal 3 2 7 3 2 9" xfId="13054"/>
    <cellStyle name="Normal 3 2 7 3 3" xfId="922"/>
    <cellStyle name="Normal 3 2 7 3 3 2" xfId="3680"/>
    <cellStyle name="Normal 3 2 7 3 3 3" xfId="5803"/>
    <cellStyle name="Normal 3 2 7 3 3 4" xfId="8335"/>
    <cellStyle name="Normal 3 2 7 3 3 5" xfId="10868"/>
    <cellStyle name="Normal 3 2 7 3 3 6" xfId="13400"/>
    <cellStyle name="Normal 3 2 7 3 3 7" xfId="15932"/>
    <cellStyle name="Normal 3 2 7 3 4" xfId="1457"/>
    <cellStyle name="Normal 3 2 7 3 4 2" xfId="4477"/>
    <cellStyle name="Normal 3 2 7 3 4 3" xfId="6601"/>
    <cellStyle name="Normal 3 2 7 3 4 4" xfId="8869"/>
    <cellStyle name="Normal 3 2 7 3 4 5" xfId="11402"/>
    <cellStyle name="Normal 3 2 7 3 4 6" xfId="13934"/>
    <cellStyle name="Normal 3 2 7 3 4 7" xfId="16466"/>
    <cellStyle name="Normal 3 2 7 3 5" xfId="2124"/>
    <cellStyle name="Normal 3 2 7 3 5 2" xfId="7089"/>
    <cellStyle name="Normal 3 2 7 3 5 3" xfId="9535"/>
    <cellStyle name="Normal 3 2 7 3 5 4" xfId="12068"/>
    <cellStyle name="Normal 3 2 7 3 5 5" xfId="14600"/>
    <cellStyle name="Normal 3 2 7 3 5 6" xfId="17132"/>
    <cellStyle name="Normal 3 2 7 3 6" xfId="3002"/>
    <cellStyle name="Normal 3 2 7 3 7" xfId="5136"/>
    <cellStyle name="Normal 3 2 7 3 8" xfId="7668"/>
    <cellStyle name="Normal 3 2 7 3 9" xfId="10201"/>
    <cellStyle name="Normal 3 2 7 4" xfId="289"/>
    <cellStyle name="Normal 3 2 7 4 10" xfId="12786"/>
    <cellStyle name="Normal 3 2 7 4 11" xfId="15318"/>
    <cellStyle name="Normal 3 2 7 4 12" xfId="17923"/>
    <cellStyle name="Normal 3 2 7 4 2" xfId="624"/>
    <cellStyle name="Normal 3 2 7 4 2 10" xfId="15639"/>
    <cellStyle name="Normal 3 2 7 4 2 11" xfId="18244"/>
    <cellStyle name="Normal 3 2 7 4 2 2" xfId="1296"/>
    <cellStyle name="Normal 3 2 7 4 2 2 2" xfId="4054"/>
    <cellStyle name="Normal 3 2 7 4 2 2 3" xfId="6177"/>
    <cellStyle name="Normal 3 2 7 4 2 2 4" xfId="8709"/>
    <cellStyle name="Normal 3 2 7 4 2 2 5" xfId="11242"/>
    <cellStyle name="Normal 3 2 7 4 2 2 6" xfId="13774"/>
    <cellStyle name="Normal 3 2 7 4 2 2 7" xfId="16306"/>
    <cellStyle name="Normal 3 2 7 4 2 3" xfId="1831"/>
    <cellStyle name="Normal 3 2 7 4 2 3 2" xfId="4851"/>
    <cellStyle name="Normal 3 2 7 4 2 3 3" xfId="6975"/>
    <cellStyle name="Normal 3 2 7 4 2 3 4" xfId="9243"/>
    <cellStyle name="Normal 3 2 7 4 2 3 5" xfId="11776"/>
    <cellStyle name="Normal 3 2 7 4 2 3 6" xfId="14308"/>
    <cellStyle name="Normal 3 2 7 4 2 3 7" xfId="16840"/>
    <cellStyle name="Normal 3 2 7 4 2 4" xfId="2498"/>
    <cellStyle name="Normal 3 2 7 4 2 4 2" xfId="7376"/>
    <cellStyle name="Normal 3 2 7 4 2 4 3" xfId="9909"/>
    <cellStyle name="Normal 3 2 7 4 2 4 4" xfId="12442"/>
    <cellStyle name="Normal 3 2 7 4 2 4 5" xfId="14974"/>
    <cellStyle name="Normal 3 2 7 4 2 4 6" xfId="17506"/>
    <cellStyle name="Normal 3 2 7 4 2 5" xfId="3387"/>
    <cellStyle name="Normal 3 2 7 4 2 6" xfId="5512"/>
    <cellStyle name="Normal 3 2 7 4 2 7" xfId="8042"/>
    <cellStyle name="Normal 3 2 7 4 2 8" xfId="10575"/>
    <cellStyle name="Normal 3 2 7 4 2 9" xfId="13107"/>
    <cellStyle name="Normal 3 2 7 4 3" xfId="975"/>
    <cellStyle name="Normal 3 2 7 4 3 2" xfId="3733"/>
    <cellStyle name="Normal 3 2 7 4 3 3" xfId="5856"/>
    <cellStyle name="Normal 3 2 7 4 3 4" xfId="8388"/>
    <cellStyle name="Normal 3 2 7 4 3 5" xfId="10921"/>
    <cellStyle name="Normal 3 2 7 4 3 6" xfId="13453"/>
    <cellStyle name="Normal 3 2 7 4 3 7" xfId="15985"/>
    <cellStyle name="Normal 3 2 7 4 4" xfId="1510"/>
    <cellStyle name="Normal 3 2 7 4 4 2" xfId="4530"/>
    <cellStyle name="Normal 3 2 7 4 4 3" xfId="6654"/>
    <cellStyle name="Normal 3 2 7 4 4 4" xfId="8922"/>
    <cellStyle name="Normal 3 2 7 4 4 5" xfId="11455"/>
    <cellStyle name="Normal 3 2 7 4 4 6" xfId="13987"/>
    <cellStyle name="Normal 3 2 7 4 4 7" xfId="16519"/>
    <cellStyle name="Normal 3 2 7 4 5" xfId="2177"/>
    <cellStyle name="Normal 3 2 7 4 5 2" xfId="7069"/>
    <cellStyle name="Normal 3 2 7 4 5 3" xfId="9588"/>
    <cellStyle name="Normal 3 2 7 4 5 4" xfId="12121"/>
    <cellStyle name="Normal 3 2 7 4 5 5" xfId="14653"/>
    <cellStyle name="Normal 3 2 7 4 5 6" xfId="17185"/>
    <cellStyle name="Normal 3 2 7 4 6" xfId="3055"/>
    <cellStyle name="Normal 3 2 7 4 7" xfId="5189"/>
    <cellStyle name="Normal 3 2 7 4 8" xfId="7721"/>
    <cellStyle name="Normal 3 2 7 4 9" xfId="10254"/>
    <cellStyle name="Normal 3 2 7 5" xfId="343"/>
    <cellStyle name="Normal 3 2 7 5 10" xfId="15371"/>
    <cellStyle name="Normal 3 2 7 5 11" xfId="17976"/>
    <cellStyle name="Normal 3 2 7 5 2" xfId="1028"/>
    <cellStyle name="Normal 3 2 7 5 2 2" xfId="3786"/>
    <cellStyle name="Normal 3 2 7 5 2 3" xfId="5909"/>
    <cellStyle name="Normal 3 2 7 5 2 4" xfId="8441"/>
    <cellStyle name="Normal 3 2 7 5 2 5" xfId="10974"/>
    <cellStyle name="Normal 3 2 7 5 2 6" xfId="13506"/>
    <cellStyle name="Normal 3 2 7 5 2 7" xfId="16038"/>
    <cellStyle name="Normal 3 2 7 5 3" xfId="1563"/>
    <cellStyle name="Normal 3 2 7 5 3 2" xfId="4583"/>
    <cellStyle name="Normal 3 2 7 5 3 3" xfId="6707"/>
    <cellStyle name="Normal 3 2 7 5 3 4" xfId="8975"/>
    <cellStyle name="Normal 3 2 7 5 3 5" xfId="11508"/>
    <cellStyle name="Normal 3 2 7 5 3 6" xfId="14040"/>
    <cellStyle name="Normal 3 2 7 5 3 7" xfId="16572"/>
    <cellStyle name="Normal 3 2 7 5 4" xfId="2230"/>
    <cellStyle name="Normal 3 2 7 5 4 2" xfId="7194"/>
    <cellStyle name="Normal 3 2 7 5 4 3" xfId="9641"/>
    <cellStyle name="Normal 3 2 7 5 4 4" xfId="12174"/>
    <cellStyle name="Normal 3 2 7 5 4 5" xfId="14706"/>
    <cellStyle name="Normal 3 2 7 5 4 6" xfId="17238"/>
    <cellStyle name="Normal 3 2 7 5 5" xfId="3109"/>
    <cellStyle name="Normal 3 2 7 5 6" xfId="5242"/>
    <cellStyle name="Normal 3 2 7 5 7" xfId="7774"/>
    <cellStyle name="Normal 3 2 7 5 8" xfId="10307"/>
    <cellStyle name="Normal 3 2 7 5 9" xfId="12839"/>
    <cellStyle name="Normal 3 2 7 6" xfId="396"/>
    <cellStyle name="Normal 3 2 7 6 10" xfId="15424"/>
    <cellStyle name="Normal 3 2 7 6 11" xfId="18029"/>
    <cellStyle name="Normal 3 2 7 6 2" xfId="1081"/>
    <cellStyle name="Normal 3 2 7 6 2 2" xfId="3839"/>
    <cellStyle name="Normal 3 2 7 6 2 3" xfId="5962"/>
    <cellStyle name="Normal 3 2 7 6 2 4" xfId="8494"/>
    <cellStyle name="Normal 3 2 7 6 2 5" xfId="11027"/>
    <cellStyle name="Normal 3 2 7 6 2 6" xfId="13559"/>
    <cellStyle name="Normal 3 2 7 6 2 7" xfId="16091"/>
    <cellStyle name="Normal 3 2 7 6 3" xfId="1616"/>
    <cellStyle name="Normal 3 2 7 6 3 2" xfId="4636"/>
    <cellStyle name="Normal 3 2 7 6 3 3" xfId="6760"/>
    <cellStyle name="Normal 3 2 7 6 3 4" xfId="9028"/>
    <cellStyle name="Normal 3 2 7 6 3 5" xfId="11561"/>
    <cellStyle name="Normal 3 2 7 6 3 6" xfId="14093"/>
    <cellStyle name="Normal 3 2 7 6 3 7" xfId="16625"/>
    <cellStyle name="Normal 3 2 7 6 4" xfId="2283"/>
    <cellStyle name="Normal 3 2 7 6 4 2" xfId="7038"/>
    <cellStyle name="Normal 3 2 7 6 4 3" xfId="9694"/>
    <cellStyle name="Normal 3 2 7 6 4 4" xfId="12227"/>
    <cellStyle name="Normal 3 2 7 6 4 5" xfId="14759"/>
    <cellStyle name="Normal 3 2 7 6 4 6" xfId="17291"/>
    <cellStyle name="Normal 3 2 7 6 5" xfId="3162"/>
    <cellStyle name="Normal 3 2 7 6 6" xfId="5295"/>
    <cellStyle name="Normal 3 2 7 6 7" xfId="7827"/>
    <cellStyle name="Normal 3 2 7 6 8" xfId="10360"/>
    <cellStyle name="Normal 3 2 7 6 9" xfId="12892"/>
    <cellStyle name="Normal 3 2 7 7" xfId="463"/>
    <cellStyle name="Normal 3 2 7 7 10" xfId="15479"/>
    <cellStyle name="Normal 3 2 7 7 11" xfId="18084"/>
    <cellStyle name="Normal 3 2 7 7 2" xfId="1136"/>
    <cellStyle name="Normal 3 2 7 7 2 2" xfId="3894"/>
    <cellStyle name="Normal 3 2 7 7 2 3" xfId="6017"/>
    <cellStyle name="Normal 3 2 7 7 2 4" xfId="8549"/>
    <cellStyle name="Normal 3 2 7 7 2 5" xfId="11082"/>
    <cellStyle name="Normal 3 2 7 7 2 6" xfId="13614"/>
    <cellStyle name="Normal 3 2 7 7 2 7" xfId="16146"/>
    <cellStyle name="Normal 3 2 7 7 3" xfId="1671"/>
    <cellStyle name="Normal 3 2 7 7 3 2" xfId="4691"/>
    <cellStyle name="Normal 3 2 7 7 3 3" xfId="6815"/>
    <cellStyle name="Normal 3 2 7 7 3 4" xfId="9083"/>
    <cellStyle name="Normal 3 2 7 7 3 5" xfId="11616"/>
    <cellStyle name="Normal 3 2 7 7 3 6" xfId="14148"/>
    <cellStyle name="Normal 3 2 7 7 3 7" xfId="16680"/>
    <cellStyle name="Normal 3 2 7 7 4" xfId="2338"/>
    <cellStyle name="Normal 3 2 7 7 4 2" xfId="7152"/>
    <cellStyle name="Normal 3 2 7 7 4 3" xfId="9749"/>
    <cellStyle name="Normal 3 2 7 7 4 4" xfId="12282"/>
    <cellStyle name="Normal 3 2 7 7 4 5" xfId="14814"/>
    <cellStyle name="Normal 3 2 7 7 4 6" xfId="17346"/>
    <cellStyle name="Normal 3 2 7 7 5" xfId="3226"/>
    <cellStyle name="Normal 3 2 7 7 6" xfId="5351"/>
    <cellStyle name="Normal 3 2 7 7 7" xfId="7882"/>
    <cellStyle name="Normal 3 2 7 7 8" xfId="10415"/>
    <cellStyle name="Normal 3 2 7 7 9" xfId="12947"/>
    <cellStyle name="Normal 3 2 7 8" xfId="697"/>
    <cellStyle name="Normal 3 2 7 8 2" xfId="1901"/>
    <cellStyle name="Normal 3 2 7 8 2 2" xfId="4123"/>
    <cellStyle name="Normal 3 2 7 8 2 3" xfId="6246"/>
    <cellStyle name="Normal 3 2 7 8 2 4" xfId="9312"/>
    <cellStyle name="Normal 3 2 7 8 2 5" xfId="11845"/>
    <cellStyle name="Normal 3 2 7 8 2 6" xfId="14377"/>
    <cellStyle name="Normal 3 2 7 8 2 7" xfId="16909"/>
    <cellStyle name="Normal 3 2 7 8 3" xfId="2570"/>
    <cellStyle name="Normal 3 2 7 8 3 2" xfId="7445"/>
    <cellStyle name="Normal 3 2 7 8 3 3" xfId="9978"/>
    <cellStyle name="Normal 3 2 7 8 3 4" xfId="12511"/>
    <cellStyle name="Normal 3 2 7 8 3 5" xfId="15043"/>
    <cellStyle name="Normal 3 2 7 8 3 6" xfId="17575"/>
    <cellStyle name="Normal 3 2 7 8 4" xfId="3458"/>
    <cellStyle name="Normal 3 2 7 8 5" xfId="5581"/>
    <cellStyle name="Normal 3 2 7 8 6" xfId="8111"/>
    <cellStyle name="Normal 3 2 7 8 7" xfId="10644"/>
    <cellStyle name="Normal 3 2 7 8 8" xfId="13176"/>
    <cellStyle name="Normal 3 2 7 8 9" xfId="15708"/>
    <cellStyle name="Normal 3 2 7 9" xfId="815"/>
    <cellStyle name="Normal 3 2 7 9 2" xfId="2905"/>
    <cellStyle name="Normal 3 2 7 9 3" xfId="5040"/>
    <cellStyle name="Normal 3 2 7 9 4" xfId="8228"/>
    <cellStyle name="Normal 3 2 7 9 5" xfId="10761"/>
    <cellStyle name="Normal 3 2 7 9 6" xfId="13293"/>
    <cellStyle name="Normal 3 2 7 9 7" xfId="15825"/>
    <cellStyle name="Normal 3 2 8" xfId="50"/>
    <cellStyle name="Normal 3 2 8 10" xfId="4923"/>
    <cellStyle name="Normal 3 2 8 11" xfId="7595"/>
    <cellStyle name="Normal 3 2 8 12" xfId="10128"/>
    <cellStyle name="Normal 3 2 8 13" xfId="12660"/>
    <cellStyle name="Normal 3 2 8 14" xfId="15192"/>
    <cellStyle name="Normal 3 2 8 15" xfId="17689"/>
    <cellStyle name="Normal 3 2 8 16" xfId="17797"/>
    <cellStyle name="Normal 3 2 8 2" xfId="497"/>
    <cellStyle name="Normal 3 2 8 2 10" xfId="12981"/>
    <cellStyle name="Normal 3 2 8 2 11" xfId="15513"/>
    <cellStyle name="Normal 3 2 8 2 12" xfId="18118"/>
    <cellStyle name="Normal 3 2 8 2 2" xfId="780"/>
    <cellStyle name="Normal 3 2 8 2 2 2" xfId="1984"/>
    <cellStyle name="Normal 3 2 8 2 2 2 2" xfId="4206"/>
    <cellStyle name="Normal 3 2 8 2 2 2 3" xfId="6329"/>
    <cellStyle name="Normal 3 2 8 2 2 2 4" xfId="9395"/>
    <cellStyle name="Normal 3 2 8 2 2 2 5" xfId="11928"/>
    <cellStyle name="Normal 3 2 8 2 2 2 6" xfId="14460"/>
    <cellStyle name="Normal 3 2 8 2 2 2 7" xfId="16992"/>
    <cellStyle name="Normal 3 2 8 2 2 3" xfId="2653"/>
    <cellStyle name="Normal 3 2 8 2 2 3 2" xfId="7528"/>
    <cellStyle name="Normal 3 2 8 2 2 3 3" xfId="10061"/>
    <cellStyle name="Normal 3 2 8 2 2 3 4" xfId="12594"/>
    <cellStyle name="Normal 3 2 8 2 2 3 5" xfId="15126"/>
    <cellStyle name="Normal 3 2 8 2 2 3 6" xfId="17658"/>
    <cellStyle name="Normal 3 2 8 2 2 4" xfId="3541"/>
    <cellStyle name="Normal 3 2 8 2 2 5" xfId="5664"/>
    <cellStyle name="Normal 3 2 8 2 2 6" xfId="8194"/>
    <cellStyle name="Normal 3 2 8 2 2 7" xfId="10727"/>
    <cellStyle name="Normal 3 2 8 2 2 8" xfId="13259"/>
    <cellStyle name="Normal 3 2 8 2 2 9" xfId="15791"/>
    <cellStyle name="Normal 3 2 8 2 3" xfId="1170"/>
    <cellStyle name="Normal 3 2 8 2 3 2" xfId="3928"/>
    <cellStyle name="Normal 3 2 8 2 3 3" xfId="6051"/>
    <cellStyle name="Normal 3 2 8 2 3 4" xfId="8583"/>
    <cellStyle name="Normal 3 2 8 2 3 5" xfId="11116"/>
    <cellStyle name="Normal 3 2 8 2 3 6" xfId="13648"/>
    <cellStyle name="Normal 3 2 8 2 3 7" xfId="16180"/>
    <cellStyle name="Normal 3 2 8 2 4" xfId="1705"/>
    <cellStyle name="Normal 3 2 8 2 4 2" xfId="4337"/>
    <cellStyle name="Normal 3 2 8 2 4 3" xfId="6460"/>
    <cellStyle name="Normal 3 2 8 2 4 4" xfId="9117"/>
    <cellStyle name="Normal 3 2 8 2 4 5" xfId="11650"/>
    <cellStyle name="Normal 3 2 8 2 4 6" xfId="14182"/>
    <cellStyle name="Normal 3 2 8 2 4 7" xfId="16714"/>
    <cellStyle name="Normal 3 2 8 2 5" xfId="2372"/>
    <cellStyle name="Normal 3 2 8 2 5 2" xfId="4725"/>
    <cellStyle name="Normal 3 2 8 2 5 3" xfId="6849"/>
    <cellStyle name="Normal 3 2 8 2 5 4" xfId="9783"/>
    <cellStyle name="Normal 3 2 8 2 5 5" xfId="12316"/>
    <cellStyle name="Normal 3 2 8 2 5 6" xfId="14848"/>
    <cellStyle name="Normal 3 2 8 2 5 7" xfId="17380"/>
    <cellStyle name="Normal 3 2 8 2 6" xfId="3260"/>
    <cellStyle name="Normal 3 2 8 2 7" xfId="5385"/>
    <cellStyle name="Normal 3 2 8 2 8" xfId="7916"/>
    <cellStyle name="Normal 3 2 8 2 9" xfId="10449"/>
    <cellStyle name="Normal 3 2 8 3" xfId="678"/>
    <cellStyle name="Normal 3 2 8 3 2" xfId="1882"/>
    <cellStyle name="Normal 3 2 8 3 2 2" xfId="4104"/>
    <cellStyle name="Normal 3 2 8 3 2 3" xfId="6227"/>
    <cellStyle name="Normal 3 2 8 3 2 4" xfId="9293"/>
    <cellStyle name="Normal 3 2 8 3 2 5" xfId="11826"/>
    <cellStyle name="Normal 3 2 8 3 2 6" xfId="14358"/>
    <cellStyle name="Normal 3 2 8 3 2 7" xfId="16890"/>
    <cellStyle name="Normal 3 2 8 3 3" xfId="2551"/>
    <cellStyle name="Normal 3 2 8 3 3 2" xfId="7426"/>
    <cellStyle name="Normal 3 2 8 3 3 3" xfId="9959"/>
    <cellStyle name="Normal 3 2 8 3 3 4" xfId="12492"/>
    <cellStyle name="Normal 3 2 8 3 3 5" xfId="15024"/>
    <cellStyle name="Normal 3 2 8 3 3 6" xfId="17556"/>
    <cellStyle name="Normal 3 2 8 3 4" xfId="3439"/>
    <cellStyle name="Normal 3 2 8 3 5" xfId="5562"/>
    <cellStyle name="Normal 3 2 8 3 6" xfId="8092"/>
    <cellStyle name="Normal 3 2 8 3 7" xfId="10625"/>
    <cellStyle name="Normal 3 2 8 3 8" xfId="13157"/>
    <cellStyle name="Normal 3 2 8 3 9" xfId="15689"/>
    <cellStyle name="Normal 3 2 8 4" xfId="849"/>
    <cellStyle name="Normal 3 2 8 4 2" xfId="2897"/>
    <cellStyle name="Normal 3 2 8 4 3" xfId="5033"/>
    <cellStyle name="Normal 3 2 8 4 4" xfId="8262"/>
    <cellStyle name="Normal 3 2 8 4 5" xfId="10795"/>
    <cellStyle name="Normal 3 2 8 4 6" xfId="13327"/>
    <cellStyle name="Normal 3 2 8 4 7" xfId="15859"/>
    <cellStyle name="Normal 3 2 8 5" xfId="1384"/>
    <cellStyle name="Normal 3 2 8 5 2" xfId="3607"/>
    <cellStyle name="Normal 3 2 8 5 3" xfId="5730"/>
    <cellStyle name="Normal 3 2 8 5 4" xfId="8796"/>
    <cellStyle name="Normal 3 2 8 5 5" xfId="11329"/>
    <cellStyle name="Normal 3 2 8 5 6" xfId="13861"/>
    <cellStyle name="Normal 3 2 8 5 7" xfId="16393"/>
    <cellStyle name="Normal 3 2 8 6" xfId="2051"/>
    <cellStyle name="Normal 3 2 8 6 2" xfId="4235"/>
    <cellStyle name="Normal 3 2 8 6 3" xfId="6358"/>
    <cellStyle name="Normal 3 2 8 6 4" xfId="9462"/>
    <cellStyle name="Normal 3 2 8 6 5" xfId="11995"/>
    <cellStyle name="Normal 3 2 8 6 6" xfId="14527"/>
    <cellStyle name="Normal 3 2 8 6 7" xfId="17059"/>
    <cellStyle name="Normal 3 2 8 7" xfId="4404"/>
    <cellStyle name="Normal 3 2 8 7 2" xfId="6528"/>
    <cellStyle name="Normal 3 2 8 8" xfId="2682"/>
    <cellStyle name="Normal 3 2 8 9" xfId="162"/>
    <cellStyle name="Normal 3 2 9" xfId="217"/>
    <cellStyle name="Normal 3 2 9 10" xfId="10182"/>
    <cellStyle name="Normal 3 2 9 11" xfId="12714"/>
    <cellStyle name="Normal 3 2 9 12" xfId="15246"/>
    <cellStyle name="Normal 3 2 9 13" xfId="17851"/>
    <cellStyle name="Normal 3 2 9 2" xfId="552"/>
    <cellStyle name="Normal 3 2 9 2 10" xfId="15567"/>
    <cellStyle name="Normal 3 2 9 2 11" xfId="18172"/>
    <cellStyle name="Normal 3 2 9 2 2" xfId="1224"/>
    <cellStyle name="Normal 3 2 9 2 2 2" xfId="3982"/>
    <cellStyle name="Normal 3 2 9 2 2 3" xfId="6105"/>
    <cellStyle name="Normal 3 2 9 2 2 4" xfId="8637"/>
    <cellStyle name="Normal 3 2 9 2 2 5" xfId="11170"/>
    <cellStyle name="Normal 3 2 9 2 2 6" xfId="13702"/>
    <cellStyle name="Normal 3 2 9 2 2 7" xfId="16234"/>
    <cellStyle name="Normal 3 2 9 2 3" xfId="1759"/>
    <cellStyle name="Normal 3 2 9 2 3 2" xfId="4779"/>
    <cellStyle name="Normal 3 2 9 2 3 3" xfId="6903"/>
    <cellStyle name="Normal 3 2 9 2 3 4" xfId="9171"/>
    <cellStyle name="Normal 3 2 9 2 3 5" xfId="11704"/>
    <cellStyle name="Normal 3 2 9 2 3 6" xfId="14236"/>
    <cellStyle name="Normal 3 2 9 2 3 7" xfId="16768"/>
    <cellStyle name="Normal 3 2 9 2 4" xfId="2426"/>
    <cellStyle name="Normal 3 2 9 2 4 2" xfId="7304"/>
    <cellStyle name="Normal 3 2 9 2 4 3" xfId="9837"/>
    <cellStyle name="Normal 3 2 9 2 4 4" xfId="12370"/>
    <cellStyle name="Normal 3 2 9 2 4 5" xfId="14902"/>
    <cellStyle name="Normal 3 2 9 2 4 6" xfId="17434"/>
    <cellStyle name="Normal 3 2 9 2 5" xfId="3315"/>
    <cellStyle name="Normal 3 2 9 2 6" xfId="5440"/>
    <cellStyle name="Normal 3 2 9 2 7" xfId="7970"/>
    <cellStyle name="Normal 3 2 9 2 8" xfId="10503"/>
    <cellStyle name="Normal 3 2 9 2 9" xfId="13035"/>
    <cellStyle name="Normal 3 2 9 3" xfId="734"/>
    <cellStyle name="Normal 3 2 9 3 2" xfId="1938"/>
    <cellStyle name="Normal 3 2 9 3 2 2" xfId="4160"/>
    <cellStyle name="Normal 3 2 9 3 2 3" xfId="6283"/>
    <cellStyle name="Normal 3 2 9 3 2 4" xfId="9349"/>
    <cellStyle name="Normal 3 2 9 3 2 5" xfId="11882"/>
    <cellStyle name="Normal 3 2 9 3 2 6" xfId="14414"/>
    <cellStyle name="Normal 3 2 9 3 2 7" xfId="16946"/>
    <cellStyle name="Normal 3 2 9 3 3" xfId="2607"/>
    <cellStyle name="Normal 3 2 9 3 3 2" xfId="7482"/>
    <cellStyle name="Normal 3 2 9 3 3 3" xfId="10015"/>
    <cellStyle name="Normal 3 2 9 3 3 4" xfId="12548"/>
    <cellStyle name="Normal 3 2 9 3 3 5" xfId="15080"/>
    <cellStyle name="Normal 3 2 9 3 3 6" xfId="17612"/>
    <cellStyle name="Normal 3 2 9 3 4" xfId="3495"/>
    <cellStyle name="Normal 3 2 9 3 5" xfId="5618"/>
    <cellStyle name="Normal 3 2 9 3 6" xfId="8148"/>
    <cellStyle name="Normal 3 2 9 3 7" xfId="10681"/>
    <cellStyle name="Normal 3 2 9 3 8" xfId="13213"/>
    <cellStyle name="Normal 3 2 9 3 9" xfId="15745"/>
    <cellStyle name="Normal 3 2 9 4" xfId="903"/>
    <cellStyle name="Normal 3 2 9 4 2" xfId="2984"/>
    <cellStyle name="Normal 3 2 9 4 3" xfId="5118"/>
    <cellStyle name="Normal 3 2 9 4 4" xfId="8316"/>
    <cellStyle name="Normal 3 2 9 4 5" xfId="10849"/>
    <cellStyle name="Normal 3 2 9 4 6" xfId="13381"/>
    <cellStyle name="Normal 3 2 9 4 7" xfId="15913"/>
    <cellStyle name="Normal 3 2 9 5" xfId="1438"/>
    <cellStyle name="Normal 3 2 9 5 2" xfId="3661"/>
    <cellStyle name="Normal 3 2 9 5 3" xfId="5784"/>
    <cellStyle name="Normal 3 2 9 5 4" xfId="8850"/>
    <cellStyle name="Normal 3 2 9 5 5" xfId="11383"/>
    <cellStyle name="Normal 3 2 9 5 6" xfId="13915"/>
    <cellStyle name="Normal 3 2 9 5 7" xfId="16447"/>
    <cellStyle name="Normal 3 2 9 6" xfId="2105"/>
    <cellStyle name="Normal 3 2 9 6 2" xfId="4291"/>
    <cellStyle name="Normal 3 2 9 6 3" xfId="6414"/>
    <cellStyle name="Normal 3 2 9 6 4" xfId="9516"/>
    <cellStyle name="Normal 3 2 9 6 5" xfId="12049"/>
    <cellStyle name="Normal 3 2 9 6 6" xfId="14581"/>
    <cellStyle name="Normal 3 2 9 6 7" xfId="17113"/>
    <cellStyle name="Normal 3 2 9 7" xfId="4458"/>
    <cellStyle name="Normal 3 2 9 7 2" xfId="6582"/>
    <cellStyle name="Normal 3 2 9 8" xfId="2822"/>
    <cellStyle name="Normal 3 2 9 9" xfId="7649"/>
    <cellStyle name="Normal 3 3" xfId="2821"/>
    <cellStyle name="Normal 3 4" xfId="2737"/>
    <cellStyle name="Normal 30" xfId="439"/>
    <cellStyle name="Normal 30 10" xfId="12927"/>
    <cellStyle name="Normal 30 11" xfId="15459"/>
    <cellStyle name="Normal 30 12" xfId="18064"/>
    <cellStyle name="Normal 30 2" xfId="792"/>
    <cellStyle name="Normal 30 2 2" xfId="1996"/>
    <cellStyle name="Normal 30 2 2 2" xfId="4218"/>
    <cellStyle name="Normal 30 2 2 3" xfId="6341"/>
    <cellStyle name="Normal 30 2 2 4" xfId="9407"/>
    <cellStyle name="Normal 30 2 2 5" xfId="11940"/>
    <cellStyle name="Normal 30 2 2 6" xfId="14472"/>
    <cellStyle name="Normal 30 2 2 7" xfId="17004"/>
    <cellStyle name="Normal 30 2 3" xfId="2665"/>
    <cellStyle name="Normal 30 2 3 2" xfId="7540"/>
    <cellStyle name="Normal 30 2 3 3" xfId="10073"/>
    <cellStyle name="Normal 30 2 3 4" xfId="12606"/>
    <cellStyle name="Normal 30 2 3 5" xfId="15138"/>
    <cellStyle name="Normal 30 2 3 6" xfId="17670"/>
    <cellStyle name="Normal 30 2 4" xfId="3553"/>
    <cellStyle name="Normal 30 2 5" xfId="5676"/>
    <cellStyle name="Normal 30 2 6" xfId="8206"/>
    <cellStyle name="Normal 30 2 7" xfId="10739"/>
    <cellStyle name="Normal 30 2 8" xfId="13271"/>
    <cellStyle name="Normal 30 2 9" xfId="15803"/>
    <cellStyle name="Normal 30 3" xfId="1116"/>
    <cellStyle name="Normal 30 3 2" xfId="3874"/>
    <cellStyle name="Normal 30 3 3" xfId="5997"/>
    <cellStyle name="Normal 30 3 4" xfId="8529"/>
    <cellStyle name="Normal 30 3 5" xfId="11062"/>
    <cellStyle name="Normal 30 3 6" xfId="13594"/>
    <cellStyle name="Normal 30 3 7" xfId="16126"/>
    <cellStyle name="Normal 30 4" xfId="1651"/>
    <cellStyle name="Normal 30 4 2" xfId="4349"/>
    <cellStyle name="Normal 30 4 3" xfId="6472"/>
    <cellStyle name="Normal 30 4 4" xfId="9063"/>
    <cellStyle name="Normal 30 4 5" xfId="11596"/>
    <cellStyle name="Normal 30 4 6" xfId="14128"/>
    <cellStyle name="Normal 30 4 7" xfId="16660"/>
    <cellStyle name="Normal 30 5" xfId="2318"/>
    <cellStyle name="Normal 30 5 2" xfId="4671"/>
    <cellStyle name="Normal 30 5 3" xfId="6795"/>
    <cellStyle name="Normal 30 5 4" xfId="9729"/>
    <cellStyle name="Normal 30 5 5" xfId="12262"/>
    <cellStyle name="Normal 30 5 6" xfId="14794"/>
    <cellStyle name="Normal 30 5 7" xfId="17326"/>
    <cellStyle name="Normal 30 6" xfId="3204"/>
    <cellStyle name="Normal 30 7" xfId="5331"/>
    <cellStyle name="Normal 30 8" xfId="7862"/>
    <cellStyle name="Normal 30 9" xfId="10395"/>
    <cellStyle name="Normal 31" xfId="794"/>
    <cellStyle name="Normal 31 2" xfId="4901"/>
    <cellStyle name="Normal 31 3" xfId="7025"/>
    <cellStyle name="Normal 31 4" xfId="8207"/>
    <cellStyle name="Normal 31 5" xfId="10740"/>
    <cellStyle name="Normal 31 6" xfId="13272"/>
    <cellStyle name="Normal 31 7" xfId="15804"/>
    <cellStyle name="Normal 32" xfId="795"/>
    <cellStyle name="Normal 32 2" xfId="7140"/>
    <cellStyle name="Normal 32 3" xfId="8208"/>
    <cellStyle name="Normal 32 4" xfId="10741"/>
    <cellStyle name="Normal 32 5" xfId="13273"/>
    <cellStyle name="Normal 32 6" xfId="15805"/>
    <cellStyle name="Normal 33" xfId="1997"/>
    <cellStyle name="Normal 33 2" xfId="7218"/>
    <cellStyle name="Normal 33 3" xfId="9408"/>
    <cellStyle name="Normal 33 4" xfId="11941"/>
    <cellStyle name="Normal 33 5" xfId="14473"/>
    <cellStyle name="Normal 33 6" xfId="17005"/>
    <cellStyle name="Normal 34" xfId="7541"/>
    <cellStyle name="Normal 35" xfId="17671"/>
    <cellStyle name="Normal 36" xfId="17672"/>
    <cellStyle name="Normal 4" xfId="22"/>
    <cellStyle name="Normal 4 2" xfId="2823"/>
    <cellStyle name="Normal 5" xfId="23"/>
    <cellStyle name="Normal 5 2" xfId="2825"/>
    <cellStyle name="Normal 5 3" xfId="2824"/>
    <cellStyle name="Normal 6" xfId="24"/>
    <cellStyle name="Normal 6 2" xfId="2869"/>
    <cellStyle name="Normal 7" xfId="25"/>
    <cellStyle name="Normal 7 2" xfId="2872"/>
    <cellStyle name="Normal 7 2 2" xfId="5010"/>
    <cellStyle name="Normal 7 3" xfId="4891"/>
    <cellStyle name="Normal 7 3 2" xfId="7015"/>
    <cellStyle name="Normal 8" xfId="26"/>
    <cellStyle name="Normal 9" xfId="27"/>
    <cellStyle name="Normal 9 2" xfId="2871"/>
    <cellStyle name="Normal_Pesquisa no referencial 10 de maio de 2013" xfId="6491"/>
    <cellStyle name="Nota 2" xfId="28"/>
    <cellStyle name="Nota 2 10" xfId="271"/>
    <cellStyle name="Nota 2 10 10" xfId="12768"/>
    <cellStyle name="Nota 2 10 11" xfId="15300"/>
    <cellStyle name="Nota 2 10 12" xfId="17905"/>
    <cellStyle name="Nota 2 10 2" xfId="606"/>
    <cellStyle name="Nota 2 10 2 10" xfId="15621"/>
    <cellStyle name="Nota 2 10 2 11" xfId="18226"/>
    <cellStyle name="Nota 2 10 2 2" xfId="1278"/>
    <cellStyle name="Nota 2 10 2 2 2" xfId="4036"/>
    <cellStyle name="Nota 2 10 2 2 3" xfId="6159"/>
    <cellStyle name="Nota 2 10 2 2 4" xfId="8691"/>
    <cellStyle name="Nota 2 10 2 2 5" xfId="11224"/>
    <cellStyle name="Nota 2 10 2 2 6" xfId="13756"/>
    <cellStyle name="Nota 2 10 2 2 7" xfId="16288"/>
    <cellStyle name="Nota 2 10 2 3" xfId="1813"/>
    <cellStyle name="Nota 2 10 2 3 2" xfId="4833"/>
    <cellStyle name="Nota 2 10 2 3 3" xfId="6957"/>
    <cellStyle name="Nota 2 10 2 3 4" xfId="9225"/>
    <cellStyle name="Nota 2 10 2 3 5" xfId="11758"/>
    <cellStyle name="Nota 2 10 2 3 6" xfId="14290"/>
    <cellStyle name="Nota 2 10 2 3 7" xfId="16822"/>
    <cellStyle name="Nota 2 10 2 4" xfId="2480"/>
    <cellStyle name="Nota 2 10 2 4 2" xfId="7358"/>
    <cellStyle name="Nota 2 10 2 4 3" xfId="9891"/>
    <cellStyle name="Nota 2 10 2 4 4" xfId="12424"/>
    <cellStyle name="Nota 2 10 2 4 5" xfId="14956"/>
    <cellStyle name="Nota 2 10 2 4 6" xfId="17488"/>
    <cellStyle name="Nota 2 10 2 5" xfId="3369"/>
    <cellStyle name="Nota 2 10 2 6" xfId="5494"/>
    <cellStyle name="Nota 2 10 2 7" xfId="8024"/>
    <cellStyle name="Nota 2 10 2 8" xfId="10557"/>
    <cellStyle name="Nota 2 10 2 9" xfId="13089"/>
    <cellStyle name="Nota 2 10 3" xfId="957"/>
    <cellStyle name="Nota 2 10 3 2" xfId="3715"/>
    <cellStyle name="Nota 2 10 3 3" xfId="5838"/>
    <cellStyle name="Nota 2 10 3 4" xfId="8370"/>
    <cellStyle name="Nota 2 10 3 5" xfId="10903"/>
    <cellStyle name="Nota 2 10 3 6" xfId="13435"/>
    <cellStyle name="Nota 2 10 3 7" xfId="15967"/>
    <cellStyle name="Nota 2 10 4" xfId="1492"/>
    <cellStyle name="Nota 2 10 4 2" xfId="4512"/>
    <cellStyle name="Nota 2 10 4 3" xfId="6636"/>
    <cellStyle name="Nota 2 10 4 4" xfId="8904"/>
    <cellStyle name="Nota 2 10 4 5" xfId="11437"/>
    <cellStyle name="Nota 2 10 4 6" xfId="13969"/>
    <cellStyle name="Nota 2 10 4 7" xfId="16501"/>
    <cellStyle name="Nota 2 10 5" xfId="2159"/>
    <cellStyle name="Nota 2 10 5 2" xfId="7099"/>
    <cellStyle name="Nota 2 10 5 3" xfId="9570"/>
    <cellStyle name="Nota 2 10 5 4" xfId="12103"/>
    <cellStyle name="Nota 2 10 5 5" xfId="14635"/>
    <cellStyle name="Nota 2 10 5 6" xfId="17167"/>
    <cellStyle name="Nota 2 10 6" xfId="3037"/>
    <cellStyle name="Nota 2 10 7" xfId="5171"/>
    <cellStyle name="Nota 2 10 8" xfId="7703"/>
    <cellStyle name="Nota 2 10 9" xfId="10236"/>
    <cellStyle name="Nota 2 11" xfId="324"/>
    <cellStyle name="Nota 2 11 10" xfId="15353"/>
    <cellStyle name="Nota 2 11 11" xfId="17958"/>
    <cellStyle name="Nota 2 11 2" xfId="1010"/>
    <cellStyle name="Nota 2 11 2 2" xfId="3768"/>
    <cellStyle name="Nota 2 11 2 3" xfId="5891"/>
    <cellStyle name="Nota 2 11 2 4" xfId="8423"/>
    <cellStyle name="Nota 2 11 2 5" xfId="10956"/>
    <cellStyle name="Nota 2 11 2 6" xfId="13488"/>
    <cellStyle name="Nota 2 11 2 7" xfId="16020"/>
    <cellStyle name="Nota 2 11 3" xfId="1545"/>
    <cellStyle name="Nota 2 11 3 2" xfId="4565"/>
    <cellStyle name="Nota 2 11 3 3" xfId="6689"/>
    <cellStyle name="Nota 2 11 3 4" xfId="8957"/>
    <cellStyle name="Nota 2 11 3 5" xfId="11490"/>
    <cellStyle name="Nota 2 11 3 6" xfId="14022"/>
    <cellStyle name="Nota 2 11 3 7" xfId="16554"/>
    <cellStyle name="Nota 2 11 4" xfId="2212"/>
    <cellStyle name="Nota 2 11 4 2" xfId="7109"/>
    <cellStyle name="Nota 2 11 4 3" xfId="9623"/>
    <cellStyle name="Nota 2 11 4 4" xfId="12156"/>
    <cellStyle name="Nota 2 11 4 5" xfId="14688"/>
    <cellStyle name="Nota 2 11 4 6" xfId="17220"/>
    <cellStyle name="Nota 2 11 5" xfId="3090"/>
    <cellStyle name="Nota 2 11 6" xfId="5224"/>
    <cellStyle name="Nota 2 11 7" xfId="7756"/>
    <cellStyle name="Nota 2 11 8" xfId="10289"/>
    <cellStyle name="Nota 2 11 9" xfId="12821"/>
    <cellStyle name="Nota 2 12" xfId="378"/>
    <cellStyle name="Nota 2 12 10" xfId="15406"/>
    <cellStyle name="Nota 2 12 11" xfId="18011"/>
    <cellStyle name="Nota 2 12 2" xfId="1063"/>
    <cellStyle name="Nota 2 12 2 2" xfId="3821"/>
    <cellStyle name="Nota 2 12 2 3" xfId="5944"/>
    <cellStyle name="Nota 2 12 2 4" xfId="8476"/>
    <cellStyle name="Nota 2 12 2 5" xfId="11009"/>
    <cellStyle name="Nota 2 12 2 6" xfId="13541"/>
    <cellStyle name="Nota 2 12 2 7" xfId="16073"/>
    <cellStyle name="Nota 2 12 3" xfId="1598"/>
    <cellStyle name="Nota 2 12 3 2" xfId="4618"/>
    <cellStyle name="Nota 2 12 3 3" xfId="6742"/>
    <cellStyle name="Nota 2 12 3 4" xfId="9010"/>
    <cellStyle name="Nota 2 12 3 5" xfId="11543"/>
    <cellStyle name="Nota 2 12 3 6" xfId="14075"/>
    <cellStyle name="Nota 2 12 3 7" xfId="16607"/>
    <cellStyle name="Nota 2 12 4" xfId="2265"/>
    <cellStyle name="Nota 2 12 4 2" xfId="7183"/>
    <cellStyle name="Nota 2 12 4 3" xfId="9676"/>
    <cellStyle name="Nota 2 12 4 4" xfId="12209"/>
    <cellStyle name="Nota 2 12 4 5" xfId="14741"/>
    <cellStyle name="Nota 2 12 4 6" xfId="17273"/>
    <cellStyle name="Nota 2 12 5" xfId="3144"/>
    <cellStyle name="Nota 2 12 6" xfId="5277"/>
    <cellStyle name="Nota 2 12 7" xfId="7809"/>
    <cellStyle name="Nota 2 12 8" xfId="10342"/>
    <cellStyle name="Nota 2 12 9" xfId="12874"/>
    <cellStyle name="Nota 2 13" xfId="442"/>
    <cellStyle name="Nota 2 13 10" xfId="15461"/>
    <cellStyle name="Nota 2 13 11" xfId="18066"/>
    <cellStyle name="Nota 2 13 2" xfId="1118"/>
    <cellStyle name="Nota 2 13 2 2" xfId="3876"/>
    <cellStyle name="Nota 2 13 2 3" xfId="5999"/>
    <cellStyle name="Nota 2 13 2 4" xfId="8531"/>
    <cellStyle name="Nota 2 13 2 5" xfId="11064"/>
    <cellStyle name="Nota 2 13 2 6" xfId="13596"/>
    <cellStyle name="Nota 2 13 2 7" xfId="16128"/>
    <cellStyle name="Nota 2 13 3" xfId="1653"/>
    <cellStyle name="Nota 2 13 3 2" xfId="4673"/>
    <cellStyle name="Nota 2 13 3 3" xfId="6797"/>
    <cellStyle name="Nota 2 13 3 4" xfId="9065"/>
    <cellStyle name="Nota 2 13 3 5" xfId="11598"/>
    <cellStyle name="Nota 2 13 3 6" xfId="14130"/>
    <cellStyle name="Nota 2 13 3 7" xfId="16662"/>
    <cellStyle name="Nota 2 13 4" xfId="2320"/>
    <cellStyle name="Nota 2 13 4 2" xfId="7136"/>
    <cellStyle name="Nota 2 13 4 3" xfId="9731"/>
    <cellStyle name="Nota 2 13 4 4" xfId="12264"/>
    <cellStyle name="Nota 2 13 4 5" xfId="14796"/>
    <cellStyle name="Nota 2 13 4 6" xfId="17328"/>
    <cellStyle name="Nota 2 13 5" xfId="3206"/>
    <cellStyle name="Nota 2 13 6" xfId="5333"/>
    <cellStyle name="Nota 2 13 7" xfId="7864"/>
    <cellStyle name="Nota 2 13 8" xfId="10397"/>
    <cellStyle name="Nota 2 13 9" xfId="12929"/>
    <cellStyle name="Nota 2 14" xfId="662"/>
    <cellStyle name="Nota 2 14 2" xfId="1867"/>
    <cellStyle name="Nota 2 14 2 2" xfId="4089"/>
    <cellStyle name="Nota 2 14 2 3" xfId="6212"/>
    <cellStyle name="Nota 2 14 2 4" xfId="9278"/>
    <cellStyle name="Nota 2 14 2 5" xfId="11811"/>
    <cellStyle name="Nota 2 14 2 6" xfId="14343"/>
    <cellStyle name="Nota 2 14 2 7" xfId="16875"/>
    <cellStyle name="Nota 2 14 3" xfId="2535"/>
    <cellStyle name="Nota 2 14 3 2" xfId="7411"/>
    <cellStyle name="Nota 2 14 3 3" xfId="9944"/>
    <cellStyle name="Nota 2 14 3 4" xfId="12477"/>
    <cellStyle name="Nota 2 14 3 5" xfId="15009"/>
    <cellStyle name="Nota 2 14 3 6" xfId="17541"/>
    <cellStyle name="Nota 2 14 4" xfId="3423"/>
    <cellStyle name="Nota 2 14 5" xfId="5547"/>
    <cellStyle name="Nota 2 14 6" xfId="8077"/>
    <cellStyle name="Nota 2 14 7" xfId="10610"/>
    <cellStyle name="Nota 2 14 8" xfId="13142"/>
    <cellStyle name="Nota 2 14 9" xfId="15674"/>
    <cellStyle name="Nota 2 15" xfId="797"/>
    <cellStyle name="Nota 2 15 2" xfId="3555"/>
    <cellStyle name="Nota 2 15 3" xfId="5678"/>
    <cellStyle name="Nota 2 15 4" xfId="8210"/>
    <cellStyle name="Nota 2 15 5" xfId="10743"/>
    <cellStyle name="Nota 2 15 6" xfId="13275"/>
    <cellStyle name="Nota 2 15 7" xfId="15807"/>
    <cellStyle name="Nota 2 16" xfId="1332"/>
    <cellStyle name="Nota 2 16 2" xfId="4220"/>
    <cellStyle name="Nota 2 16 3" xfId="6343"/>
    <cellStyle name="Nota 2 16 4" xfId="8744"/>
    <cellStyle name="Nota 2 16 5" xfId="11277"/>
    <cellStyle name="Nota 2 16 6" xfId="13809"/>
    <cellStyle name="Nota 2 16 7" xfId="16341"/>
    <cellStyle name="Nota 2 17" xfId="1999"/>
    <cellStyle name="Nota 2 17 2" xfId="4352"/>
    <cellStyle name="Nota 2 17 3" xfId="6475"/>
    <cellStyle name="Nota 2 17 4" xfId="9410"/>
    <cellStyle name="Nota 2 17 5" xfId="11943"/>
    <cellStyle name="Nota 2 17 6" xfId="14475"/>
    <cellStyle name="Nota 2 17 7" xfId="17007"/>
    <cellStyle name="Nota 2 18" xfId="2667"/>
    <cellStyle name="Nota 2 19" xfId="107"/>
    <cellStyle name="Nota 2 2" xfId="34"/>
    <cellStyle name="Nota 2 2 10" xfId="380"/>
    <cellStyle name="Nota 2 2 10 10" xfId="15408"/>
    <cellStyle name="Nota 2 2 10 11" xfId="18013"/>
    <cellStyle name="Nota 2 2 10 2" xfId="1065"/>
    <cellStyle name="Nota 2 2 10 2 2" xfId="3823"/>
    <cellStyle name="Nota 2 2 10 2 3" xfId="5946"/>
    <cellStyle name="Nota 2 2 10 2 4" xfId="8478"/>
    <cellStyle name="Nota 2 2 10 2 5" xfId="11011"/>
    <cellStyle name="Nota 2 2 10 2 6" xfId="13543"/>
    <cellStyle name="Nota 2 2 10 2 7" xfId="16075"/>
    <cellStyle name="Nota 2 2 10 3" xfId="1600"/>
    <cellStyle name="Nota 2 2 10 3 2" xfId="4620"/>
    <cellStyle name="Nota 2 2 10 3 3" xfId="6744"/>
    <cellStyle name="Nota 2 2 10 3 4" xfId="9012"/>
    <cellStyle name="Nota 2 2 10 3 5" xfId="11545"/>
    <cellStyle name="Nota 2 2 10 3 6" xfId="14077"/>
    <cellStyle name="Nota 2 2 10 3 7" xfId="16609"/>
    <cellStyle name="Nota 2 2 10 4" xfId="2267"/>
    <cellStyle name="Nota 2 2 10 4 2" xfId="7116"/>
    <cellStyle name="Nota 2 2 10 4 3" xfId="9678"/>
    <cellStyle name="Nota 2 2 10 4 4" xfId="12211"/>
    <cellStyle name="Nota 2 2 10 4 5" xfId="14743"/>
    <cellStyle name="Nota 2 2 10 4 6" xfId="17275"/>
    <cellStyle name="Nota 2 2 10 5" xfId="3146"/>
    <cellStyle name="Nota 2 2 10 6" xfId="5279"/>
    <cellStyle name="Nota 2 2 10 7" xfId="7811"/>
    <cellStyle name="Nota 2 2 10 8" xfId="10344"/>
    <cellStyle name="Nota 2 2 10 9" xfId="12876"/>
    <cellStyle name="Nota 2 2 11" xfId="444"/>
    <cellStyle name="Nota 2 2 11 10" xfId="15463"/>
    <cellStyle name="Nota 2 2 11 11" xfId="18068"/>
    <cellStyle name="Nota 2 2 11 2" xfId="1120"/>
    <cellStyle name="Nota 2 2 11 2 2" xfId="3878"/>
    <cellStyle name="Nota 2 2 11 2 3" xfId="6001"/>
    <cellStyle name="Nota 2 2 11 2 4" xfId="8533"/>
    <cellStyle name="Nota 2 2 11 2 5" xfId="11066"/>
    <cellStyle name="Nota 2 2 11 2 6" xfId="13598"/>
    <cellStyle name="Nota 2 2 11 2 7" xfId="16130"/>
    <cellStyle name="Nota 2 2 11 3" xfId="1655"/>
    <cellStyle name="Nota 2 2 11 3 2" xfId="4675"/>
    <cellStyle name="Nota 2 2 11 3 3" xfId="6799"/>
    <cellStyle name="Nota 2 2 11 3 4" xfId="9067"/>
    <cellStyle name="Nota 2 2 11 3 5" xfId="11600"/>
    <cellStyle name="Nota 2 2 11 3 6" xfId="14132"/>
    <cellStyle name="Nota 2 2 11 3 7" xfId="16664"/>
    <cellStyle name="Nota 2 2 11 4" xfId="2322"/>
    <cellStyle name="Nota 2 2 11 4 2" xfId="7046"/>
    <cellStyle name="Nota 2 2 11 4 3" xfId="9733"/>
    <cellStyle name="Nota 2 2 11 4 4" xfId="12266"/>
    <cellStyle name="Nota 2 2 11 4 5" xfId="14798"/>
    <cellStyle name="Nota 2 2 11 4 6" xfId="17330"/>
    <cellStyle name="Nota 2 2 11 5" xfId="3208"/>
    <cellStyle name="Nota 2 2 11 6" xfId="5335"/>
    <cellStyle name="Nota 2 2 11 7" xfId="7866"/>
    <cellStyle name="Nota 2 2 11 8" xfId="10399"/>
    <cellStyle name="Nota 2 2 11 9" xfId="12931"/>
    <cellStyle name="Nota 2 2 12" xfId="665"/>
    <cellStyle name="Nota 2 2 12 2" xfId="1869"/>
    <cellStyle name="Nota 2 2 12 2 2" xfId="4091"/>
    <cellStyle name="Nota 2 2 12 2 3" xfId="6214"/>
    <cellStyle name="Nota 2 2 12 2 4" xfId="9280"/>
    <cellStyle name="Nota 2 2 12 2 5" xfId="11813"/>
    <cellStyle name="Nota 2 2 12 2 6" xfId="14345"/>
    <cellStyle name="Nota 2 2 12 2 7" xfId="16877"/>
    <cellStyle name="Nota 2 2 12 3" xfId="2538"/>
    <cellStyle name="Nota 2 2 12 3 2" xfId="7413"/>
    <cellStyle name="Nota 2 2 12 3 3" xfId="9946"/>
    <cellStyle name="Nota 2 2 12 3 4" xfId="12479"/>
    <cellStyle name="Nota 2 2 12 3 5" xfId="15011"/>
    <cellStyle name="Nota 2 2 12 3 6" xfId="17543"/>
    <cellStyle name="Nota 2 2 12 4" xfId="3426"/>
    <cellStyle name="Nota 2 2 12 5" xfId="5549"/>
    <cellStyle name="Nota 2 2 12 6" xfId="8079"/>
    <cellStyle name="Nota 2 2 12 7" xfId="10612"/>
    <cellStyle name="Nota 2 2 12 8" xfId="13144"/>
    <cellStyle name="Nota 2 2 12 9" xfId="15676"/>
    <cellStyle name="Nota 2 2 13" xfId="799"/>
    <cellStyle name="Nota 2 2 13 2" xfId="2884"/>
    <cellStyle name="Nota 2 2 13 3" xfId="5022"/>
    <cellStyle name="Nota 2 2 13 4" xfId="8212"/>
    <cellStyle name="Nota 2 2 13 5" xfId="10745"/>
    <cellStyle name="Nota 2 2 13 6" xfId="13277"/>
    <cellStyle name="Nota 2 2 13 7" xfId="15809"/>
    <cellStyle name="Nota 2 2 14" xfId="1334"/>
    <cellStyle name="Nota 2 2 14 2" xfId="3557"/>
    <cellStyle name="Nota 2 2 14 3" xfId="5680"/>
    <cellStyle name="Nota 2 2 14 4" xfId="8746"/>
    <cellStyle name="Nota 2 2 14 5" xfId="11279"/>
    <cellStyle name="Nota 2 2 14 6" xfId="13811"/>
    <cellStyle name="Nota 2 2 14 7" xfId="16343"/>
    <cellStyle name="Nota 2 2 15" xfId="2001"/>
    <cellStyle name="Nota 2 2 15 2" xfId="4222"/>
    <cellStyle name="Nota 2 2 15 3" xfId="6345"/>
    <cellStyle name="Nota 2 2 15 4" xfId="9412"/>
    <cellStyle name="Nota 2 2 15 5" xfId="11945"/>
    <cellStyle name="Nota 2 2 15 6" xfId="14477"/>
    <cellStyle name="Nota 2 2 15 7" xfId="17009"/>
    <cellStyle name="Nota 2 2 16" xfId="4354"/>
    <cellStyle name="Nota 2 2 16 2" xfId="6477"/>
    <cellStyle name="Nota 2 2 17" xfId="2669"/>
    <cellStyle name="Nota 2 2 18" xfId="109"/>
    <cellStyle name="Nota 2 2 19" xfId="4910"/>
    <cellStyle name="Nota 2 2 2" xfId="49"/>
    <cellStyle name="Nota 2 2 2 10" xfId="677"/>
    <cellStyle name="Nota 2 2 2 10 2" xfId="1881"/>
    <cellStyle name="Nota 2 2 2 10 2 2" xfId="4103"/>
    <cellStyle name="Nota 2 2 2 10 2 3" xfId="6226"/>
    <cellStyle name="Nota 2 2 2 10 2 4" xfId="9292"/>
    <cellStyle name="Nota 2 2 2 10 2 5" xfId="11825"/>
    <cellStyle name="Nota 2 2 2 10 2 6" xfId="14357"/>
    <cellStyle name="Nota 2 2 2 10 2 7" xfId="16889"/>
    <cellStyle name="Nota 2 2 2 10 3" xfId="2550"/>
    <cellStyle name="Nota 2 2 2 10 3 2" xfId="7425"/>
    <cellStyle name="Nota 2 2 2 10 3 3" xfId="9958"/>
    <cellStyle name="Nota 2 2 2 10 3 4" xfId="12491"/>
    <cellStyle name="Nota 2 2 2 10 3 5" xfId="15023"/>
    <cellStyle name="Nota 2 2 2 10 3 6" xfId="17555"/>
    <cellStyle name="Nota 2 2 2 10 4" xfId="3438"/>
    <cellStyle name="Nota 2 2 2 10 5" xfId="5561"/>
    <cellStyle name="Nota 2 2 2 10 6" xfId="8091"/>
    <cellStyle name="Nota 2 2 2 10 7" xfId="10624"/>
    <cellStyle name="Nota 2 2 2 10 8" xfId="13156"/>
    <cellStyle name="Nota 2 2 2 10 9" xfId="15688"/>
    <cellStyle name="Nota 2 2 2 11" xfId="811"/>
    <cellStyle name="Nota 2 2 2 11 2" xfId="2904"/>
    <cellStyle name="Nota 2 2 2 11 3" xfId="5039"/>
    <cellStyle name="Nota 2 2 2 11 4" xfId="8224"/>
    <cellStyle name="Nota 2 2 2 11 5" xfId="10757"/>
    <cellStyle name="Nota 2 2 2 11 6" xfId="13289"/>
    <cellStyle name="Nota 2 2 2 11 7" xfId="15821"/>
    <cellStyle name="Nota 2 2 2 12" xfId="1346"/>
    <cellStyle name="Nota 2 2 2 12 2" xfId="3569"/>
    <cellStyle name="Nota 2 2 2 12 3" xfId="5692"/>
    <cellStyle name="Nota 2 2 2 12 4" xfId="8758"/>
    <cellStyle name="Nota 2 2 2 12 5" xfId="11291"/>
    <cellStyle name="Nota 2 2 2 12 6" xfId="13823"/>
    <cellStyle name="Nota 2 2 2 12 7" xfId="16355"/>
    <cellStyle name="Nota 2 2 2 13" xfId="2013"/>
    <cellStyle name="Nota 2 2 2 13 2" xfId="4234"/>
    <cellStyle name="Nota 2 2 2 13 3" xfId="6357"/>
    <cellStyle name="Nota 2 2 2 13 4" xfId="9424"/>
    <cellStyle name="Nota 2 2 2 13 5" xfId="11957"/>
    <cellStyle name="Nota 2 2 2 13 6" xfId="14489"/>
    <cellStyle name="Nota 2 2 2 13 7" xfId="17021"/>
    <cellStyle name="Nota 2 2 2 14" xfId="4366"/>
    <cellStyle name="Nota 2 2 2 14 2" xfId="6489"/>
    <cellStyle name="Nota 2 2 2 15" xfId="2681"/>
    <cellStyle name="Nota 2 2 2 16" xfId="124"/>
    <cellStyle name="Nota 2 2 2 17" xfId="4922"/>
    <cellStyle name="Nota 2 2 2 18" xfId="7557"/>
    <cellStyle name="Nota 2 2 2 19" xfId="10090"/>
    <cellStyle name="Nota 2 2 2 2" xfId="100"/>
    <cellStyle name="Nota 2 2 2 2 10" xfId="1381"/>
    <cellStyle name="Nota 2 2 2 2 10 2" xfId="3604"/>
    <cellStyle name="Nota 2 2 2 2 10 3" xfId="5727"/>
    <cellStyle name="Nota 2 2 2 2 10 4" xfId="8793"/>
    <cellStyle name="Nota 2 2 2 2 10 5" xfId="11326"/>
    <cellStyle name="Nota 2 2 2 2 10 6" xfId="13858"/>
    <cellStyle name="Nota 2 2 2 2 10 7" xfId="16390"/>
    <cellStyle name="Nota 2 2 2 2 11" xfId="2048"/>
    <cellStyle name="Nota 2 2 2 2 11 2" xfId="4285"/>
    <cellStyle name="Nota 2 2 2 2 11 3" xfId="6408"/>
    <cellStyle name="Nota 2 2 2 2 11 4" xfId="9459"/>
    <cellStyle name="Nota 2 2 2 2 11 5" xfId="11992"/>
    <cellStyle name="Nota 2 2 2 2 11 6" xfId="14524"/>
    <cellStyle name="Nota 2 2 2 2 11 7" xfId="17056"/>
    <cellStyle name="Nota 2 2 2 2 12" xfId="4401"/>
    <cellStyle name="Nota 2 2 2 2 12 2" xfId="6525"/>
    <cellStyle name="Nota 2 2 2 2 13" xfId="2732"/>
    <cellStyle name="Nota 2 2 2 2 14" xfId="159"/>
    <cellStyle name="Nota 2 2 2 2 15" xfId="4973"/>
    <cellStyle name="Nota 2 2 2 2 16" xfId="7592"/>
    <cellStyle name="Nota 2 2 2 2 17" xfId="10125"/>
    <cellStyle name="Nota 2 2 2 2 18" xfId="12657"/>
    <cellStyle name="Nota 2 2 2 2 19" xfId="15189"/>
    <cellStyle name="Nota 2 2 2 2 2" xfId="213"/>
    <cellStyle name="Nota 2 2 2 2 2 10" xfId="10178"/>
    <cellStyle name="Nota 2 2 2 2 2 11" xfId="12710"/>
    <cellStyle name="Nota 2 2 2 2 2 12" xfId="15242"/>
    <cellStyle name="Nota 2 2 2 2 2 13" xfId="17847"/>
    <cellStyle name="Nota 2 2 2 2 2 2" xfId="548"/>
    <cellStyle name="Nota 2 2 2 2 2 2 10" xfId="15563"/>
    <cellStyle name="Nota 2 2 2 2 2 2 11" xfId="18168"/>
    <cellStyle name="Nota 2 2 2 2 2 2 2" xfId="1220"/>
    <cellStyle name="Nota 2 2 2 2 2 2 2 2" xfId="3978"/>
    <cellStyle name="Nota 2 2 2 2 2 2 2 3" xfId="6101"/>
    <cellStyle name="Nota 2 2 2 2 2 2 2 4" xfId="8633"/>
    <cellStyle name="Nota 2 2 2 2 2 2 2 5" xfId="11166"/>
    <cellStyle name="Nota 2 2 2 2 2 2 2 6" xfId="13698"/>
    <cellStyle name="Nota 2 2 2 2 2 2 2 7" xfId="16230"/>
    <cellStyle name="Nota 2 2 2 2 2 2 3" xfId="1755"/>
    <cellStyle name="Nota 2 2 2 2 2 2 3 2" xfId="4775"/>
    <cellStyle name="Nota 2 2 2 2 2 2 3 3" xfId="6899"/>
    <cellStyle name="Nota 2 2 2 2 2 2 3 4" xfId="9167"/>
    <cellStyle name="Nota 2 2 2 2 2 2 3 5" xfId="11700"/>
    <cellStyle name="Nota 2 2 2 2 2 2 3 6" xfId="14232"/>
    <cellStyle name="Nota 2 2 2 2 2 2 3 7" xfId="16764"/>
    <cellStyle name="Nota 2 2 2 2 2 2 4" xfId="2422"/>
    <cellStyle name="Nota 2 2 2 2 2 2 4 2" xfId="7300"/>
    <cellStyle name="Nota 2 2 2 2 2 2 4 3" xfId="9833"/>
    <cellStyle name="Nota 2 2 2 2 2 2 4 4" xfId="12366"/>
    <cellStyle name="Nota 2 2 2 2 2 2 4 5" xfId="14898"/>
    <cellStyle name="Nota 2 2 2 2 2 2 4 6" xfId="17430"/>
    <cellStyle name="Nota 2 2 2 2 2 2 5" xfId="3311"/>
    <cellStyle name="Nota 2 2 2 2 2 2 6" xfId="5436"/>
    <cellStyle name="Nota 2 2 2 2 2 2 7" xfId="7966"/>
    <cellStyle name="Nota 2 2 2 2 2 2 8" xfId="10499"/>
    <cellStyle name="Nota 2 2 2 2 2 2 9" xfId="13031"/>
    <cellStyle name="Nota 2 2 2 2 2 3" xfId="765"/>
    <cellStyle name="Nota 2 2 2 2 2 3 2" xfId="1969"/>
    <cellStyle name="Nota 2 2 2 2 2 3 2 2" xfId="4191"/>
    <cellStyle name="Nota 2 2 2 2 2 3 2 3" xfId="6314"/>
    <cellStyle name="Nota 2 2 2 2 2 3 2 4" xfId="9380"/>
    <cellStyle name="Nota 2 2 2 2 2 3 2 5" xfId="11913"/>
    <cellStyle name="Nota 2 2 2 2 2 3 2 6" xfId="14445"/>
    <cellStyle name="Nota 2 2 2 2 2 3 2 7" xfId="16977"/>
    <cellStyle name="Nota 2 2 2 2 2 3 3" xfId="2638"/>
    <cellStyle name="Nota 2 2 2 2 2 3 3 2" xfId="7513"/>
    <cellStyle name="Nota 2 2 2 2 2 3 3 3" xfId="10046"/>
    <cellStyle name="Nota 2 2 2 2 2 3 3 4" xfId="12579"/>
    <cellStyle name="Nota 2 2 2 2 2 3 3 5" xfId="15111"/>
    <cellStyle name="Nota 2 2 2 2 2 3 3 6" xfId="17643"/>
    <cellStyle name="Nota 2 2 2 2 2 3 4" xfId="3526"/>
    <cellStyle name="Nota 2 2 2 2 2 3 5" xfId="5649"/>
    <cellStyle name="Nota 2 2 2 2 2 3 6" xfId="8179"/>
    <cellStyle name="Nota 2 2 2 2 2 3 7" xfId="10712"/>
    <cellStyle name="Nota 2 2 2 2 2 3 8" xfId="13244"/>
    <cellStyle name="Nota 2 2 2 2 2 3 9" xfId="15776"/>
    <cellStyle name="Nota 2 2 2 2 2 4" xfId="899"/>
    <cellStyle name="Nota 2 2 2 2 2 4 2" xfId="3657"/>
    <cellStyle name="Nota 2 2 2 2 2 4 3" xfId="5780"/>
    <cellStyle name="Nota 2 2 2 2 2 4 4" xfId="8312"/>
    <cellStyle name="Nota 2 2 2 2 2 4 5" xfId="10845"/>
    <cellStyle name="Nota 2 2 2 2 2 4 6" xfId="13377"/>
    <cellStyle name="Nota 2 2 2 2 2 4 7" xfId="15909"/>
    <cellStyle name="Nota 2 2 2 2 2 5" xfId="1434"/>
    <cellStyle name="Nota 2 2 2 2 2 5 2" xfId="4322"/>
    <cellStyle name="Nota 2 2 2 2 2 5 3" xfId="6445"/>
    <cellStyle name="Nota 2 2 2 2 2 5 4" xfId="8846"/>
    <cellStyle name="Nota 2 2 2 2 2 5 5" xfId="11379"/>
    <cellStyle name="Nota 2 2 2 2 2 5 6" xfId="13911"/>
    <cellStyle name="Nota 2 2 2 2 2 5 7" xfId="16443"/>
    <cellStyle name="Nota 2 2 2 2 2 6" xfId="2101"/>
    <cellStyle name="Nota 2 2 2 2 2 6 2" xfId="4454"/>
    <cellStyle name="Nota 2 2 2 2 2 6 3" xfId="6578"/>
    <cellStyle name="Nota 2 2 2 2 2 6 4" xfId="9512"/>
    <cellStyle name="Nota 2 2 2 2 2 6 5" xfId="12045"/>
    <cellStyle name="Nota 2 2 2 2 2 6 6" xfId="14577"/>
    <cellStyle name="Nota 2 2 2 2 2 6 7" xfId="17109"/>
    <cellStyle name="Nota 2 2 2 2 2 7" xfId="2980"/>
    <cellStyle name="Nota 2 2 2 2 2 8" xfId="5114"/>
    <cellStyle name="Nota 2 2 2 2 2 9" xfId="7645"/>
    <cellStyle name="Nota 2 2 2 2 20" xfId="17739"/>
    <cellStyle name="Nota 2 2 2 2 21" xfId="17794"/>
    <cellStyle name="Nota 2 2 2 2 3" xfId="267"/>
    <cellStyle name="Nota 2 2 2 2 3 10" xfId="12764"/>
    <cellStyle name="Nota 2 2 2 2 3 11" xfId="15296"/>
    <cellStyle name="Nota 2 2 2 2 3 12" xfId="17901"/>
    <cellStyle name="Nota 2 2 2 2 3 2" xfId="602"/>
    <cellStyle name="Nota 2 2 2 2 3 2 10" xfId="15617"/>
    <cellStyle name="Nota 2 2 2 2 3 2 11" xfId="18222"/>
    <cellStyle name="Nota 2 2 2 2 3 2 2" xfId="1274"/>
    <cellStyle name="Nota 2 2 2 2 3 2 2 2" xfId="4032"/>
    <cellStyle name="Nota 2 2 2 2 3 2 2 3" xfId="6155"/>
    <cellStyle name="Nota 2 2 2 2 3 2 2 4" xfId="8687"/>
    <cellStyle name="Nota 2 2 2 2 3 2 2 5" xfId="11220"/>
    <cellStyle name="Nota 2 2 2 2 3 2 2 6" xfId="13752"/>
    <cellStyle name="Nota 2 2 2 2 3 2 2 7" xfId="16284"/>
    <cellStyle name="Nota 2 2 2 2 3 2 3" xfId="1809"/>
    <cellStyle name="Nota 2 2 2 2 3 2 3 2" xfId="4829"/>
    <cellStyle name="Nota 2 2 2 2 3 2 3 3" xfId="6953"/>
    <cellStyle name="Nota 2 2 2 2 3 2 3 4" xfId="9221"/>
    <cellStyle name="Nota 2 2 2 2 3 2 3 5" xfId="11754"/>
    <cellStyle name="Nota 2 2 2 2 3 2 3 6" xfId="14286"/>
    <cellStyle name="Nota 2 2 2 2 3 2 3 7" xfId="16818"/>
    <cellStyle name="Nota 2 2 2 2 3 2 4" xfId="2476"/>
    <cellStyle name="Nota 2 2 2 2 3 2 4 2" xfId="7354"/>
    <cellStyle name="Nota 2 2 2 2 3 2 4 3" xfId="9887"/>
    <cellStyle name="Nota 2 2 2 2 3 2 4 4" xfId="12420"/>
    <cellStyle name="Nota 2 2 2 2 3 2 4 5" xfId="14952"/>
    <cellStyle name="Nota 2 2 2 2 3 2 4 6" xfId="17484"/>
    <cellStyle name="Nota 2 2 2 2 3 2 5" xfId="3365"/>
    <cellStyle name="Nota 2 2 2 2 3 2 6" xfId="5490"/>
    <cellStyle name="Nota 2 2 2 2 3 2 7" xfId="8020"/>
    <cellStyle name="Nota 2 2 2 2 3 2 8" xfId="10553"/>
    <cellStyle name="Nota 2 2 2 2 3 2 9" xfId="13085"/>
    <cellStyle name="Nota 2 2 2 2 3 3" xfId="953"/>
    <cellStyle name="Nota 2 2 2 2 3 3 2" xfId="3711"/>
    <cellStyle name="Nota 2 2 2 2 3 3 3" xfId="5834"/>
    <cellStyle name="Nota 2 2 2 2 3 3 4" xfId="8366"/>
    <cellStyle name="Nota 2 2 2 2 3 3 5" xfId="10899"/>
    <cellStyle name="Nota 2 2 2 2 3 3 6" xfId="13431"/>
    <cellStyle name="Nota 2 2 2 2 3 3 7" xfId="15963"/>
    <cellStyle name="Nota 2 2 2 2 3 4" xfId="1488"/>
    <cellStyle name="Nota 2 2 2 2 3 4 2" xfId="4508"/>
    <cellStyle name="Nota 2 2 2 2 3 4 3" xfId="6632"/>
    <cellStyle name="Nota 2 2 2 2 3 4 4" xfId="8900"/>
    <cellStyle name="Nota 2 2 2 2 3 4 5" xfId="11433"/>
    <cellStyle name="Nota 2 2 2 2 3 4 6" xfId="13965"/>
    <cellStyle name="Nota 2 2 2 2 3 4 7" xfId="16497"/>
    <cellStyle name="Nota 2 2 2 2 3 5" xfId="2155"/>
    <cellStyle name="Nota 2 2 2 2 3 5 2" xfId="7185"/>
    <cellStyle name="Nota 2 2 2 2 3 5 3" xfId="9566"/>
    <cellStyle name="Nota 2 2 2 2 3 5 4" xfId="12099"/>
    <cellStyle name="Nota 2 2 2 2 3 5 5" xfId="14631"/>
    <cellStyle name="Nota 2 2 2 2 3 5 6" xfId="17163"/>
    <cellStyle name="Nota 2 2 2 2 3 6" xfId="3033"/>
    <cellStyle name="Nota 2 2 2 2 3 7" xfId="5167"/>
    <cellStyle name="Nota 2 2 2 2 3 8" xfId="7699"/>
    <cellStyle name="Nota 2 2 2 2 3 9" xfId="10232"/>
    <cellStyle name="Nota 2 2 2 2 4" xfId="320"/>
    <cellStyle name="Nota 2 2 2 2 4 10" xfId="12817"/>
    <cellStyle name="Nota 2 2 2 2 4 11" xfId="15349"/>
    <cellStyle name="Nota 2 2 2 2 4 12" xfId="17954"/>
    <cellStyle name="Nota 2 2 2 2 4 2" xfId="655"/>
    <cellStyle name="Nota 2 2 2 2 4 2 10" xfId="15670"/>
    <cellStyle name="Nota 2 2 2 2 4 2 11" xfId="18275"/>
    <cellStyle name="Nota 2 2 2 2 4 2 2" xfId="1327"/>
    <cellStyle name="Nota 2 2 2 2 4 2 2 2" xfId="4085"/>
    <cellStyle name="Nota 2 2 2 2 4 2 2 3" xfId="6208"/>
    <cellStyle name="Nota 2 2 2 2 4 2 2 4" xfId="8740"/>
    <cellStyle name="Nota 2 2 2 2 4 2 2 5" xfId="11273"/>
    <cellStyle name="Nota 2 2 2 2 4 2 2 6" xfId="13805"/>
    <cellStyle name="Nota 2 2 2 2 4 2 2 7" xfId="16337"/>
    <cellStyle name="Nota 2 2 2 2 4 2 3" xfId="1862"/>
    <cellStyle name="Nota 2 2 2 2 4 2 3 2" xfId="4882"/>
    <cellStyle name="Nota 2 2 2 2 4 2 3 3" xfId="7006"/>
    <cellStyle name="Nota 2 2 2 2 4 2 3 4" xfId="9274"/>
    <cellStyle name="Nota 2 2 2 2 4 2 3 5" xfId="11807"/>
    <cellStyle name="Nota 2 2 2 2 4 2 3 6" xfId="14339"/>
    <cellStyle name="Nota 2 2 2 2 4 2 3 7" xfId="16871"/>
    <cellStyle name="Nota 2 2 2 2 4 2 4" xfId="2529"/>
    <cellStyle name="Nota 2 2 2 2 4 2 4 2" xfId="7407"/>
    <cellStyle name="Nota 2 2 2 2 4 2 4 3" xfId="9940"/>
    <cellStyle name="Nota 2 2 2 2 4 2 4 4" xfId="12473"/>
    <cellStyle name="Nota 2 2 2 2 4 2 4 5" xfId="15005"/>
    <cellStyle name="Nota 2 2 2 2 4 2 4 6" xfId="17537"/>
    <cellStyle name="Nota 2 2 2 2 4 2 5" xfId="3418"/>
    <cellStyle name="Nota 2 2 2 2 4 2 6" xfId="5543"/>
    <cellStyle name="Nota 2 2 2 2 4 2 7" xfId="8073"/>
    <cellStyle name="Nota 2 2 2 2 4 2 8" xfId="10606"/>
    <cellStyle name="Nota 2 2 2 2 4 2 9" xfId="13138"/>
    <cellStyle name="Nota 2 2 2 2 4 3" xfId="1006"/>
    <cellStyle name="Nota 2 2 2 2 4 3 2" xfId="3764"/>
    <cellStyle name="Nota 2 2 2 2 4 3 3" xfId="5887"/>
    <cellStyle name="Nota 2 2 2 2 4 3 4" xfId="8419"/>
    <cellStyle name="Nota 2 2 2 2 4 3 5" xfId="10952"/>
    <cellStyle name="Nota 2 2 2 2 4 3 6" xfId="13484"/>
    <cellStyle name="Nota 2 2 2 2 4 3 7" xfId="16016"/>
    <cellStyle name="Nota 2 2 2 2 4 4" xfId="1541"/>
    <cellStyle name="Nota 2 2 2 2 4 4 2" xfId="4561"/>
    <cellStyle name="Nota 2 2 2 2 4 4 3" xfId="6685"/>
    <cellStyle name="Nota 2 2 2 2 4 4 4" xfId="8953"/>
    <cellStyle name="Nota 2 2 2 2 4 4 5" xfId="11486"/>
    <cellStyle name="Nota 2 2 2 2 4 4 6" xfId="14018"/>
    <cellStyle name="Nota 2 2 2 2 4 4 7" xfId="16550"/>
    <cellStyle name="Nota 2 2 2 2 4 5" xfId="2208"/>
    <cellStyle name="Nota 2 2 2 2 4 5 2" xfId="7101"/>
    <cellStyle name="Nota 2 2 2 2 4 5 3" xfId="9619"/>
    <cellStyle name="Nota 2 2 2 2 4 5 4" xfId="12152"/>
    <cellStyle name="Nota 2 2 2 2 4 5 5" xfId="14684"/>
    <cellStyle name="Nota 2 2 2 2 4 5 6" xfId="17216"/>
    <cellStyle name="Nota 2 2 2 2 4 6" xfId="3086"/>
    <cellStyle name="Nota 2 2 2 2 4 7" xfId="5220"/>
    <cellStyle name="Nota 2 2 2 2 4 8" xfId="7752"/>
    <cellStyle name="Nota 2 2 2 2 4 9" xfId="10285"/>
    <cellStyle name="Nota 2 2 2 2 5" xfId="374"/>
    <cellStyle name="Nota 2 2 2 2 5 10" xfId="15402"/>
    <cellStyle name="Nota 2 2 2 2 5 11" xfId="18007"/>
    <cellStyle name="Nota 2 2 2 2 5 2" xfId="1059"/>
    <cellStyle name="Nota 2 2 2 2 5 2 2" xfId="3817"/>
    <cellStyle name="Nota 2 2 2 2 5 2 3" xfId="5940"/>
    <cellStyle name="Nota 2 2 2 2 5 2 4" xfId="8472"/>
    <cellStyle name="Nota 2 2 2 2 5 2 5" xfId="11005"/>
    <cellStyle name="Nota 2 2 2 2 5 2 6" xfId="13537"/>
    <cellStyle name="Nota 2 2 2 2 5 2 7" xfId="16069"/>
    <cellStyle name="Nota 2 2 2 2 5 3" xfId="1594"/>
    <cellStyle name="Nota 2 2 2 2 5 3 2" xfId="4614"/>
    <cellStyle name="Nota 2 2 2 2 5 3 3" xfId="6738"/>
    <cellStyle name="Nota 2 2 2 2 5 3 4" xfId="9006"/>
    <cellStyle name="Nota 2 2 2 2 5 3 5" xfId="11539"/>
    <cellStyle name="Nota 2 2 2 2 5 3 6" xfId="14071"/>
    <cellStyle name="Nota 2 2 2 2 5 3 7" xfId="16603"/>
    <cellStyle name="Nota 2 2 2 2 5 4" xfId="2261"/>
    <cellStyle name="Nota 2 2 2 2 5 4 2" xfId="7206"/>
    <cellStyle name="Nota 2 2 2 2 5 4 3" xfId="9672"/>
    <cellStyle name="Nota 2 2 2 2 5 4 4" xfId="12205"/>
    <cellStyle name="Nota 2 2 2 2 5 4 5" xfId="14737"/>
    <cellStyle name="Nota 2 2 2 2 5 4 6" xfId="17269"/>
    <cellStyle name="Nota 2 2 2 2 5 5" xfId="3140"/>
    <cellStyle name="Nota 2 2 2 2 5 6" xfId="5273"/>
    <cellStyle name="Nota 2 2 2 2 5 7" xfId="7805"/>
    <cellStyle name="Nota 2 2 2 2 5 8" xfId="10338"/>
    <cellStyle name="Nota 2 2 2 2 5 9" xfId="12870"/>
    <cellStyle name="Nota 2 2 2 2 6" xfId="427"/>
    <cellStyle name="Nota 2 2 2 2 6 10" xfId="15455"/>
    <cellStyle name="Nota 2 2 2 2 6 11" xfId="18060"/>
    <cellStyle name="Nota 2 2 2 2 6 2" xfId="1112"/>
    <cellStyle name="Nota 2 2 2 2 6 2 2" xfId="3870"/>
    <cellStyle name="Nota 2 2 2 2 6 2 3" xfId="5993"/>
    <cellStyle name="Nota 2 2 2 2 6 2 4" xfId="8525"/>
    <cellStyle name="Nota 2 2 2 2 6 2 5" xfId="11058"/>
    <cellStyle name="Nota 2 2 2 2 6 2 6" xfId="13590"/>
    <cellStyle name="Nota 2 2 2 2 6 2 7" xfId="16122"/>
    <cellStyle name="Nota 2 2 2 2 6 3" xfId="1647"/>
    <cellStyle name="Nota 2 2 2 2 6 3 2" xfId="4667"/>
    <cellStyle name="Nota 2 2 2 2 6 3 3" xfId="6791"/>
    <cellStyle name="Nota 2 2 2 2 6 3 4" xfId="9059"/>
    <cellStyle name="Nota 2 2 2 2 6 3 5" xfId="11592"/>
    <cellStyle name="Nota 2 2 2 2 6 3 6" xfId="14124"/>
    <cellStyle name="Nota 2 2 2 2 6 3 7" xfId="16656"/>
    <cellStyle name="Nota 2 2 2 2 6 4" xfId="2314"/>
    <cellStyle name="Nota 2 2 2 2 6 4 2" xfId="7095"/>
    <cellStyle name="Nota 2 2 2 2 6 4 3" xfId="9725"/>
    <cellStyle name="Nota 2 2 2 2 6 4 4" xfId="12258"/>
    <cellStyle name="Nota 2 2 2 2 6 4 5" xfId="14790"/>
    <cellStyle name="Nota 2 2 2 2 6 4 6" xfId="17322"/>
    <cellStyle name="Nota 2 2 2 2 6 5" xfId="3193"/>
    <cellStyle name="Nota 2 2 2 2 6 6" xfId="5326"/>
    <cellStyle name="Nota 2 2 2 2 6 7" xfId="7858"/>
    <cellStyle name="Nota 2 2 2 2 6 8" xfId="10391"/>
    <cellStyle name="Nota 2 2 2 2 6 9" xfId="12923"/>
    <cellStyle name="Nota 2 2 2 2 7" xfId="494"/>
    <cellStyle name="Nota 2 2 2 2 7 10" xfId="15510"/>
    <cellStyle name="Nota 2 2 2 2 7 11" xfId="18115"/>
    <cellStyle name="Nota 2 2 2 2 7 2" xfId="1167"/>
    <cellStyle name="Nota 2 2 2 2 7 2 2" xfId="3925"/>
    <cellStyle name="Nota 2 2 2 2 7 2 3" xfId="6048"/>
    <cellStyle name="Nota 2 2 2 2 7 2 4" xfId="8580"/>
    <cellStyle name="Nota 2 2 2 2 7 2 5" xfId="11113"/>
    <cellStyle name="Nota 2 2 2 2 7 2 6" xfId="13645"/>
    <cellStyle name="Nota 2 2 2 2 7 2 7" xfId="16177"/>
    <cellStyle name="Nota 2 2 2 2 7 3" xfId="1702"/>
    <cellStyle name="Nota 2 2 2 2 7 3 2" xfId="4722"/>
    <cellStyle name="Nota 2 2 2 2 7 3 3" xfId="6846"/>
    <cellStyle name="Nota 2 2 2 2 7 3 4" xfId="9114"/>
    <cellStyle name="Nota 2 2 2 2 7 3 5" xfId="11647"/>
    <cellStyle name="Nota 2 2 2 2 7 3 6" xfId="14179"/>
    <cellStyle name="Nota 2 2 2 2 7 3 7" xfId="16711"/>
    <cellStyle name="Nota 2 2 2 2 7 4" xfId="2369"/>
    <cellStyle name="Nota 2 2 2 2 7 4 2" xfId="7259"/>
    <cellStyle name="Nota 2 2 2 2 7 4 3" xfId="9780"/>
    <cellStyle name="Nota 2 2 2 2 7 4 4" xfId="12313"/>
    <cellStyle name="Nota 2 2 2 2 7 4 5" xfId="14845"/>
    <cellStyle name="Nota 2 2 2 2 7 4 6" xfId="17377"/>
    <cellStyle name="Nota 2 2 2 2 7 5" xfId="3257"/>
    <cellStyle name="Nota 2 2 2 2 7 6" xfId="5382"/>
    <cellStyle name="Nota 2 2 2 2 7 7" xfId="7913"/>
    <cellStyle name="Nota 2 2 2 2 7 8" xfId="10446"/>
    <cellStyle name="Nota 2 2 2 2 7 9" xfId="12978"/>
    <cellStyle name="Nota 2 2 2 2 8" xfId="728"/>
    <cellStyle name="Nota 2 2 2 2 8 2" xfId="1932"/>
    <cellStyle name="Nota 2 2 2 2 8 2 2" xfId="4154"/>
    <cellStyle name="Nota 2 2 2 2 8 2 3" xfId="6277"/>
    <cellStyle name="Nota 2 2 2 2 8 2 4" xfId="9343"/>
    <cellStyle name="Nota 2 2 2 2 8 2 5" xfId="11876"/>
    <cellStyle name="Nota 2 2 2 2 8 2 6" xfId="14408"/>
    <cellStyle name="Nota 2 2 2 2 8 2 7" xfId="16940"/>
    <cellStyle name="Nota 2 2 2 2 8 3" xfId="2601"/>
    <cellStyle name="Nota 2 2 2 2 8 3 2" xfId="7476"/>
    <cellStyle name="Nota 2 2 2 2 8 3 3" xfId="10009"/>
    <cellStyle name="Nota 2 2 2 2 8 3 4" xfId="12542"/>
    <cellStyle name="Nota 2 2 2 2 8 3 5" xfId="15074"/>
    <cellStyle name="Nota 2 2 2 2 8 3 6" xfId="17606"/>
    <cellStyle name="Nota 2 2 2 2 8 4" xfId="3489"/>
    <cellStyle name="Nota 2 2 2 2 8 5" xfId="5612"/>
    <cellStyle name="Nota 2 2 2 2 8 6" xfId="8142"/>
    <cellStyle name="Nota 2 2 2 2 8 7" xfId="10675"/>
    <cellStyle name="Nota 2 2 2 2 8 8" xfId="13207"/>
    <cellStyle name="Nota 2 2 2 2 8 9" xfId="15739"/>
    <cellStyle name="Nota 2 2 2 2 9" xfId="846"/>
    <cellStyle name="Nota 2 2 2 2 9 2" xfId="2922"/>
    <cellStyle name="Nota 2 2 2 2 9 3" xfId="5057"/>
    <cellStyle name="Nota 2 2 2 2 9 4" xfId="8259"/>
    <cellStyle name="Nota 2 2 2 2 9 5" xfId="10792"/>
    <cellStyle name="Nota 2 2 2 2 9 6" xfId="13324"/>
    <cellStyle name="Nota 2 2 2 2 9 7" xfId="15856"/>
    <cellStyle name="Nota 2 2 2 20" xfId="12622"/>
    <cellStyle name="Nota 2 2 2 21" xfId="15154"/>
    <cellStyle name="Nota 2 2 2 22" xfId="17688"/>
    <cellStyle name="Nota 2 2 2 23" xfId="17759"/>
    <cellStyle name="Nota 2 2 2 3" xfId="84"/>
    <cellStyle name="Nota 2 2 2 3 10" xfId="1365"/>
    <cellStyle name="Nota 2 2 2 3 10 2" xfId="3588"/>
    <cellStyle name="Nota 2 2 2 3 10 3" xfId="5711"/>
    <cellStyle name="Nota 2 2 2 3 10 4" xfId="8777"/>
    <cellStyle name="Nota 2 2 2 3 10 5" xfId="11310"/>
    <cellStyle name="Nota 2 2 2 3 10 6" xfId="13842"/>
    <cellStyle name="Nota 2 2 2 3 10 7" xfId="16374"/>
    <cellStyle name="Nota 2 2 2 3 11" xfId="2032"/>
    <cellStyle name="Nota 2 2 2 3 11 2" xfId="4269"/>
    <cellStyle name="Nota 2 2 2 3 11 3" xfId="6392"/>
    <cellStyle name="Nota 2 2 2 3 11 4" xfId="9443"/>
    <cellStyle name="Nota 2 2 2 3 11 5" xfId="11976"/>
    <cellStyle name="Nota 2 2 2 3 11 6" xfId="14508"/>
    <cellStyle name="Nota 2 2 2 3 11 7" xfId="17040"/>
    <cellStyle name="Nota 2 2 2 3 12" xfId="4385"/>
    <cellStyle name="Nota 2 2 2 3 12 2" xfId="6509"/>
    <cellStyle name="Nota 2 2 2 3 13" xfId="2716"/>
    <cellStyle name="Nota 2 2 2 3 14" xfId="143"/>
    <cellStyle name="Nota 2 2 2 3 15" xfId="4957"/>
    <cellStyle name="Nota 2 2 2 3 16" xfId="7576"/>
    <cellStyle name="Nota 2 2 2 3 17" xfId="10109"/>
    <cellStyle name="Nota 2 2 2 3 18" xfId="12641"/>
    <cellStyle name="Nota 2 2 2 3 19" xfId="15173"/>
    <cellStyle name="Nota 2 2 2 3 2" xfId="197"/>
    <cellStyle name="Nota 2 2 2 3 2 10" xfId="10162"/>
    <cellStyle name="Nota 2 2 2 3 2 11" xfId="12694"/>
    <cellStyle name="Nota 2 2 2 3 2 12" xfId="15226"/>
    <cellStyle name="Nota 2 2 2 3 2 13" xfId="17831"/>
    <cellStyle name="Nota 2 2 2 3 2 2" xfId="532"/>
    <cellStyle name="Nota 2 2 2 3 2 2 10" xfId="15547"/>
    <cellStyle name="Nota 2 2 2 3 2 2 11" xfId="18152"/>
    <cellStyle name="Nota 2 2 2 3 2 2 2" xfId="1204"/>
    <cellStyle name="Nota 2 2 2 3 2 2 2 2" xfId="3962"/>
    <cellStyle name="Nota 2 2 2 3 2 2 2 3" xfId="6085"/>
    <cellStyle name="Nota 2 2 2 3 2 2 2 4" xfId="8617"/>
    <cellStyle name="Nota 2 2 2 3 2 2 2 5" xfId="11150"/>
    <cellStyle name="Nota 2 2 2 3 2 2 2 6" xfId="13682"/>
    <cellStyle name="Nota 2 2 2 3 2 2 2 7" xfId="16214"/>
    <cellStyle name="Nota 2 2 2 3 2 2 3" xfId="1739"/>
    <cellStyle name="Nota 2 2 2 3 2 2 3 2" xfId="4759"/>
    <cellStyle name="Nota 2 2 2 3 2 2 3 3" xfId="6883"/>
    <cellStyle name="Nota 2 2 2 3 2 2 3 4" xfId="9151"/>
    <cellStyle name="Nota 2 2 2 3 2 2 3 5" xfId="11684"/>
    <cellStyle name="Nota 2 2 2 3 2 2 3 6" xfId="14216"/>
    <cellStyle name="Nota 2 2 2 3 2 2 3 7" xfId="16748"/>
    <cellStyle name="Nota 2 2 2 3 2 2 4" xfId="2406"/>
    <cellStyle name="Nota 2 2 2 3 2 2 4 2" xfId="7284"/>
    <cellStyle name="Nota 2 2 2 3 2 2 4 3" xfId="9817"/>
    <cellStyle name="Nota 2 2 2 3 2 2 4 4" xfId="12350"/>
    <cellStyle name="Nota 2 2 2 3 2 2 4 5" xfId="14882"/>
    <cellStyle name="Nota 2 2 2 3 2 2 4 6" xfId="17414"/>
    <cellStyle name="Nota 2 2 2 3 2 2 5" xfId="3295"/>
    <cellStyle name="Nota 2 2 2 3 2 2 6" xfId="5420"/>
    <cellStyle name="Nota 2 2 2 3 2 2 7" xfId="7950"/>
    <cellStyle name="Nota 2 2 2 3 2 2 8" xfId="10483"/>
    <cellStyle name="Nota 2 2 2 3 2 2 9" xfId="13015"/>
    <cellStyle name="Nota 2 2 2 3 2 3" xfId="779"/>
    <cellStyle name="Nota 2 2 2 3 2 3 2" xfId="1983"/>
    <cellStyle name="Nota 2 2 2 3 2 3 2 2" xfId="4205"/>
    <cellStyle name="Nota 2 2 2 3 2 3 2 3" xfId="6328"/>
    <cellStyle name="Nota 2 2 2 3 2 3 2 4" xfId="9394"/>
    <cellStyle name="Nota 2 2 2 3 2 3 2 5" xfId="11927"/>
    <cellStyle name="Nota 2 2 2 3 2 3 2 6" xfId="14459"/>
    <cellStyle name="Nota 2 2 2 3 2 3 2 7" xfId="16991"/>
    <cellStyle name="Nota 2 2 2 3 2 3 3" xfId="2652"/>
    <cellStyle name="Nota 2 2 2 3 2 3 3 2" xfId="7527"/>
    <cellStyle name="Nota 2 2 2 3 2 3 3 3" xfId="10060"/>
    <cellStyle name="Nota 2 2 2 3 2 3 3 4" xfId="12593"/>
    <cellStyle name="Nota 2 2 2 3 2 3 3 5" xfId="15125"/>
    <cellStyle name="Nota 2 2 2 3 2 3 3 6" xfId="17657"/>
    <cellStyle name="Nota 2 2 2 3 2 3 4" xfId="3540"/>
    <cellStyle name="Nota 2 2 2 3 2 3 5" xfId="5663"/>
    <cellStyle name="Nota 2 2 2 3 2 3 6" xfId="8193"/>
    <cellStyle name="Nota 2 2 2 3 2 3 7" xfId="10726"/>
    <cellStyle name="Nota 2 2 2 3 2 3 8" xfId="13258"/>
    <cellStyle name="Nota 2 2 2 3 2 3 9" xfId="15790"/>
    <cellStyle name="Nota 2 2 2 3 2 4" xfId="883"/>
    <cellStyle name="Nota 2 2 2 3 2 4 2" xfId="3641"/>
    <cellStyle name="Nota 2 2 2 3 2 4 3" xfId="5764"/>
    <cellStyle name="Nota 2 2 2 3 2 4 4" xfId="8296"/>
    <cellStyle name="Nota 2 2 2 3 2 4 5" xfId="10829"/>
    <cellStyle name="Nota 2 2 2 3 2 4 6" xfId="13361"/>
    <cellStyle name="Nota 2 2 2 3 2 4 7" xfId="15893"/>
    <cellStyle name="Nota 2 2 2 3 2 5" xfId="1418"/>
    <cellStyle name="Nota 2 2 2 3 2 5 2" xfId="4336"/>
    <cellStyle name="Nota 2 2 2 3 2 5 3" xfId="6459"/>
    <cellStyle name="Nota 2 2 2 3 2 5 4" xfId="8830"/>
    <cellStyle name="Nota 2 2 2 3 2 5 5" xfId="11363"/>
    <cellStyle name="Nota 2 2 2 3 2 5 6" xfId="13895"/>
    <cellStyle name="Nota 2 2 2 3 2 5 7" xfId="16427"/>
    <cellStyle name="Nota 2 2 2 3 2 6" xfId="2085"/>
    <cellStyle name="Nota 2 2 2 3 2 6 2" xfId="4438"/>
    <cellStyle name="Nota 2 2 2 3 2 6 3" xfId="6562"/>
    <cellStyle name="Nota 2 2 2 3 2 6 4" xfId="9496"/>
    <cellStyle name="Nota 2 2 2 3 2 6 5" xfId="12029"/>
    <cellStyle name="Nota 2 2 2 3 2 6 6" xfId="14561"/>
    <cellStyle name="Nota 2 2 2 3 2 6 7" xfId="17093"/>
    <cellStyle name="Nota 2 2 2 3 2 7" xfId="2938"/>
    <cellStyle name="Nota 2 2 2 3 2 8" xfId="5072"/>
    <cellStyle name="Nota 2 2 2 3 2 9" xfId="7629"/>
    <cellStyle name="Nota 2 2 2 3 20" xfId="17723"/>
    <cellStyle name="Nota 2 2 2 3 21" xfId="17778"/>
    <cellStyle name="Nota 2 2 2 3 3" xfId="251"/>
    <cellStyle name="Nota 2 2 2 3 3 10" xfId="12748"/>
    <cellStyle name="Nota 2 2 2 3 3 11" xfId="15280"/>
    <cellStyle name="Nota 2 2 2 3 3 12" xfId="17885"/>
    <cellStyle name="Nota 2 2 2 3 3 2" xfId="586"/>
    <cellStyle name="Nota 2 2 2 3 3 2 10" xfId="15601"/>
    <cellStyle name="Nota 2 2 2 3 3 2 11" xfId="18206"/>
    <cellStyle name="Nota 2 2 2 3 3 2 2" xfId="1258"/>
    <cellStyle name="Nota 2 2 2 3 3 2 2 2" xfId="4016"/>
    <cellStyle name="Nota 2 2 2 3 3 2 2 3" xfId="6139"/>
    <cellStyle name="Nota 2 2 2 3 3 2 2 4" xfId="8671"/>
    <cellStyle name="Nota 2 2 2 3 3 2 2 5" xfId="11204"/>
    <cellStyle name="Nota 2 2 2 3 3 2 2 6" xfId="13736"/>
    <cellStyle name="Nota 2 2 2 3 3 2 2 7" xfId="16268"/>
    <cellStyle name="Nota 2 2 2 3 3 2 3" xfId="1793"/>
    <cellStyle name="Nota 2 2 2 3 3 2 3 2" xfId="4813"/>
    <cellStyle name="Nota 2 2 2 3 3 2 3 3" xfId="6937"/>
    <cellStyle name="Nota 2 2 2 3 3 2 3 4" xfId="9205"/>
    <cellStyle name="Nota 2 2 2 3 3 2 3 5" xfId="11738"/>
    <cellStyle name="Nota 2 2 2 3 3 2 3 6" xfId="14270"/>
    <cellStyle name="Nota 2 2 2 3 3 2 3 7" xfId="16802"/>
    <cellStyle name="Nota 2 2 2 3 3 2 4" xfId="2460"/>
    <cellStyle name="Nota 2 2 2 3 3 2 4 2" xfId="7338"/>
    <cellStyle name="Nota 2 2 2 3 3 2 4 3" xfId="9871"/>
    <cellStyle name="Nota 2 2 2 3 3 2 4 4" xfId="12404"/>
    <cellStyle name="Nota 2 2 2 3 3 2 4 5" xfId="14936"/>
    <cellStyle name="Nota 2 2 2 3 3 2 4 6" xfId="17468"/>
    <cellStyle name="Nota 2 2 2 3 3 2 5" xfId="3349"/>
    <cellStyle name="Nota 2 2 2 3 3 2 6" xfId="5474"/>
    <cellStyle name="Nota 2 2 2 3 3 2 7" xfId="8004"/>
    <cellStyle name="Nota 2 2 2 3 3 2 8" xfId="10537"/>
    <cellStyle name="Nota 2 2 2 3 3 2 9" xfId="13069"/>
    <cellStyle name="Nota 2 2 2 3 3 3" xfId="937"/>
    <cellStyle name="Nota 2 2 2 3 3 3 2" xfId="3695"/>
    <cellStyle name="Nota 2 2 2 3 3 3 3" xfId="5818"/>
    <cellStyle name="Nota 2 2 2 3 3 3 4" xfId="8350"/>
    <cellStyle name="Nota 2 2 2 3 3 3 5" xfId="10883"/>
    <cellStyle name="Nota 2 2 2 3 3 3 6" xfId="13415"/>
    <cellStyle name="Nota 2 2 2 3 3 3 7" xfId="15947"/>
    <cellStyle name="Nota 2 2 2 3 3 4" xfId="1472"/>
    <cellStyle name="Nota 2 2 2 3 3 4 2" xfId="4492"/>
    <cellStyle name="Nota 2 2 2 3 3 4 3" xfId="6616"/>
    <cellStyle name="Nota 2 2 2 3 3 4 4" xfId="8884"/>
    <cellStyle name="Nota 2 2 2 3 3 4 5" xfId="11417"/>
    <cellStyle name="Nota 2 2 2 3 3 4 6" xfId="13949"/>
    <cellStyle name="Nota 2 2 2 3 3 4 7" xfId="16481"/>
    <cellStyle name="Nota 2 2 2 3 3 5" xfId="2139"/>
    <cellStyle name="Nota 2 2 2 3 3 5 2" xfId="7064"/>
    <cellStyle name="Nota 2 2 2 3 3 5 3" xfId="9550"/>
    <cellStyle name="Nota 2 2 2 3 3 5 4" xfId="12083"/>
    <cellStyle name="Nota 2 2 2 3 3 5 5" xfId="14615"/>
    <cellStyle name="Nota 2 2 2 3 3 5 6" xfId="17147"/>
    <cellStyle name="Nota 2 2 2 3 3 6" xfId="3017"/>
    <cellStyle name="Nota 2 2 2 3 3 7" xfId="5151"/>
    <cellStyle name="Nota 2 2 2 3 3 8" xfId="7683"/>
    <cellStyle name="Nota 2 2 2 3 3 9" xfId="10216"/>
    <cellStyle name="Nota 2 2 2 3 4" xfId="304"/>
    <cellStyle name="Nota 2 2 2 3 4 10" xfId="12801"/>
    <cellStyle name="Nota 2 2 2 3 4 11" xfId="15333"/>
    <cellStyle name="Nota 2 2 2 3 4 12" xfId="17938"/>
    <cellStyle name="Nota 2 2 2 3 4 2" xfId="639"/>
    <cellStyle name="Nota 2 2 2 3 4 2 10" xfId="15654"/>
    <cellStyle name="Nota 2 2 2 3 4 2 11" xfId="18259"/>
    <cellStyle name="Nota 2 2 2 3 4 2 2" xfId="1311"/>
    <cellStyle name="Nota 2 2 2 3 4 2 2 2" xfId="4069"/>
    <cellStyle name="Nota 2 2 2 3 4 2 2 3" xfId="6192"/>
    <cellStyle name="Nota 2 2 2 3 4 2 2 4" xfId="8724"/>
    <cellStyle name="Nota 2 2 2 3 4 2 2 5" xfId="11257"/>
    <cellStyle name="Nota 2 2 2 3 4 2 2 6" xfId="13789"/>
    <cellStyle name="Nota 2 2 2 3 4 2 2 7" xfId="16321"/>
    <cellStyle name="Nota 2 2 2 3 4 2 3" xfId="1846"/>
    <cellStyle name="Nota 2 2 2 3 4 2 3 2" xfId="4866"/>
    <cellStyle name="Nota 2 2 2 3 4 2 3 3" xfId="6990"/>
    <cellStyle name="Nota 2 2 2 3 4 2 3 4" xfId="9258"/>
    <cellStyle name="Nota 2 2 2 3 4 2 3 5" xfId="11791"/>
    <cellStyle name="Nota 2 2 2 3 4 2 3 6" xfId="14323"/>
    <cellStyle name="Nota 2 2 2 3 4 2 3 7" xfId="16855"/>
    <cellStyle name="Nota 2 2 2 3 4 2 4" xfId="2513"/>
    <cellStyle name="Nota 2 2 2 3 4 2 4 2" xfId="7391"/>
    <cellStyle name="Nota 2 2 2 3 4 2 4 3" xfId="9924"/>
    <cellStyle name="Nota 2 2 2 3 4 2 4 4" xfId="12457"/>
    <cellStyle name="Nota 2 2 2 3 4 2 4 5" xfId="14989"/>
    <cellStyle name="Nota 2 2 2 3 4 2 4 6" xfId="17521"/>
    <cellStyle name="Nota 2 2 2 3 4 2 5" xfId="3402"/>
    <cellStyle name="Nota 2 2 2 3 4 2 6" xfId="5527"/>
    <cellStyle name="Nota 2 2 2 3 4 2 7" xfId="8057"/>
    <cellStyle name="Nota 2 2 2 3 4 2 8" xfId="10590"/>
    <cellStyle name="Nota 2 2 2 3 4 2 9" xfId="13122"/>
    <cellStyle name="Nota 2 2 2 3 4 3" xfId="990"/>
    <cellStyle name="Nota 2 2 2 3 4 3 2" xfId="3748"/>
    <cellStyle name="Nota 2 2 2 3 4 3 3" xfId="5871"/>
    <cellStyle name="Nota 2 2 2 3 4 3 4" xfId="8403"/>
    <cellStyle name="Nota 2 2 2 3 4 3 5" xfId="10936"/>
    <cellStyle name="Nota 2 2 2 3 4 3 6" xfId="13468"/>
    <cellStyle name="Nota 2 2 2 3 4 3 7" xfId="16000"/>
    <cellStyle name="Nota 2 2 2 3 4 4" xfId="1525"/>
    <cellStyle name="Nota 2 2 2 3 4 4 2" xfId="4545"/>
    <cellStyle name="Nota 2 2 2 3 4 4 3" xfId="6669"/>
    <cellStyle name="Nota 2 2 2 3 4 4 4" xfId="8937"/>
    <cellStyle name="Nota 2 2 2 3 4 4 5" xfId="11470"/>
    <cellStyle name="Nota 2 2 2 3 4 4 6" xfId="14002"/>
    <cellStyle name="Nota 2 2 2 3 4 4 7" xfId="16534"/>
    <cellStyle name="Nota 2 2 2 3 4 5" xfId="2192"/>
    <cellStyle name="Nota 2 2 2 3 4 5 2" xfId="7141"/>
    <cellStyle name="Nota 2 2 2 3 4 5 3" xfId="9603"/>
    <cellStyle name="Nota 2 2 2 3 4 5 4" xfId="12136"/>
    <cellStyle name="Nota 2 2 2 3 4 5 5" xfId="14668"/>
    <cellStyle name="Nota 2 2 2 3 4 5 6" xfId="17200"/>
    <cellStyle name="Nota 2 2 2 3 4 6" xfId="3070"/>
    <cellStyle name="Nota 2 2 2 3 4 7" xfId="5204"/>
    <cellStyle name="Nota 2 2 2 3 4 8" xfId="7736"/>
    <cellStyle name="Nota 2 2 2 3 4 9" xfId="10269"/>
    <cellStyle name="Nota 2 2 2 3 5" xfId="358"/>
    <cellStyle name="Nota 2 2 2 3 5 10" xfId="15386"/>
    <cellStyle name="Nota 2 2 2 3 5 11" xfId="17991"/>
    <cellStyle name="Nota 2 2 2 3 5 2" xfId="1043"/>
    <cellStyle name="Nota 2 2 2 3 5 2 2" xfId="3801"/>
    <cellStyle name="Nota 2 2 2 3 5 2 3" xfId="5924"/>
    <cellStyle name="Nota 2 2 2 3 5 2 4" xfId="8456"/>
    <cellStyle name="Nota 2 2 2 3 5 2 5" xfId="10989"/>
    <cellStyle name="Nota 2 2 2 3 5 2 6" xfId="13521"/>
    <cellStyle name="Nota 2 2 2 3 5 2 7" xfId="16053"/>
    <cellStyle name="Nota 2 2 2 3 5 3" xfId="1578"/>
    <cellStyle name="Nota 2 2 2 3 5 3 2" xfId="4598"/>
    <cellStyle name="Nota 2 2 2 3 5 3 3" xfId="6722"/>
    <cellStyle name="Nota 2 2 2 3 5 3 4" xfId="8990"/>
    <cellStyle name="Nota 2 2 2 3 5 3 5" xfId="11523"/>
    <cellStyle name="Nota 2 2 2 3 5 3 6" xfId="14055"/>
    <cellStyle name="Nota 2 2 2 3 5 3 7" xfId="16587"/>
    <cellStyle name="Nota 2 2 2 3 5 4" xfId="2245"/>
    <cellStyle name="Nota 2 2 2 3 5 4 2" xfId="7184"/>
    <cellStyle name="Nota 2 2 2 3 5 4 3" xfId="9656"/>
    <cellStyle name="Nota 2 2 2 3 5 4 4" xfId="12189"/>
    <cellStyle name="Nota 2 2 2 3 5 4 5" xfId="14721"/>
    <cellStyle name="Nota 2 2 2 3 5 4 6" xfId="17253"/>
    <cellStyle name="Nota 2 2 2 3 5 5" xfId="3124"/>
    <cellStyle name="Nota 2 2 2 3 5 6" xfId="5257"/>
    <cellStyle name="Nota 2 2 2 3 5 7" xfId="7789"/>
    <cellStyle name="Nota 2 2 2 3 5 8" xfId="10322"/>
    <cellStyle name="Nota 2 2 2 3 5 9" xfId="12854"/>
    <cellStyle name="Nota 2 2 2 3 6" xfId="411"/>
    <cellStyle name="Nota 2 2 2 3 6 10" xfId="15439"/>
    <cellStyle name="Nota 2 2 2 3 6 11" xfId="18044"/>
    <cellStyle name="Nota 2 2 2 3 6 2" xfId="1096"/>
    <cellStyle name="Nota 2 2 2 3 6 2 2" xfId="3854"/>
    <cellStyle name="Nota 2 2 2 3 6 2 3" xfId="5977"/>
    <cellStyle name="Nota 2 2 2 3 6 2 4" xfId="8509"/>
    <cellStyle name="Nota 2 2 2 3 6 2 5" xfId="11042"/>
    <cellStyle name="Nota 2 2 2 3 6 2 6" xfId="13574"/>
    <cellStyle name="Nota 2 2 2 3 6 2 7" xfId="16106"/>
    <cellStyle name="Nota 2 2 2 3 6 3" xfId="1631"/>
    <cellStyle name="Nota 2 2 2 3 6 3 2" xfId="4651"/>
    <cellStyle name="Nota 2 2 2 3 6 3 3" xfId="6775"/>
    <cellStyle name="Nota 2 2 2 3 6 3 4" xfId="9043"/>
    <cellStyle name="Nota 2 2 2 3 6 3 5" xfId="11576"/>
    <cellStyle name="Nota 2 2 2 3 6 3 6" xfId="14108"/>
    <cellStyle name="Nota 2 2 2 3 6 3 7" xfId="16640"/>
    <cellStyle name="Nota 2 2 2 3 6 4" xfId="2298"/>
    <cellStyle name="Nota 2 2 2 3 6 4 2" xfId="7114"/>
    <cellStyle name="Nota 2 2 2 3 6 4 3" xfId="9709"/>
    <cellStyle name="Nota 2 2 2 3 6 4 4" xfId="12242"/>
    <cellStyle name="Nota 2 2 2 3 6 4 5" xfId="14774"/>
    <cellStyle name="Nota 2 2 2 3 6 4 6" xfId="17306"/>
    <cellStyle name="Nota 2 2 2 3 6 5" xfId="3177"/>
    <cellStyle name="Nota 2 2 2 3 6 6" xfId="5310"/>
    <cellStyle name="Nota 2 2 2 3 6 7" xfId="7842"/>
    <cellStyle name="Nota 2 2 2 3 6 8" xfId="10375"/>
    <cellStyle name="Nota 2 2 2 3 6 9" xfId="12907"/>
    <cellStyle name="Nota 2 2 2 3 7" xfId="478"/>
    <cellStyle name="Nota 2 2 2 3 7 10" xfId="15494"/>
    <cellStyle name="Nota 2 2 2 3 7 11" xfId="18099"/>
    <cellStyle name="Nota 2 2 2 3 7 2" xfId="1151"/>
    <cellStyle name="Nota 2 2 2 3 7 2 2" xfId="3909"/>
    <cellStyle name="Nota 2 2 2 3 7 2 3" xfId="6032"/>
    <cellStyle name="Nota 2 2 2 3 7 2 4" xfId="8564"/>
    <cellStyle name="Nota 2 2 2 3 7 2 5" xfId="11097"/>
    <cellStyle name="Nota 2 2 2 3 7 2 6" xfId="13629"/>
    <cellStyle name="Nota 2 2 2 3 7 2 7" xfId="16161"/>
    <cellStyle name="Nota 2 2 2 3 7 3" xfId="1686"/>
    <cellStyle name="Nota 2 2 2 3 7 3 2" xfId="4706"/>
    <cellStyle name="Nota 2 2 2 3 7 3 3" xfId="6830"/>
    <cellStyle name="Nota 2 2 2 3 7 3 4" xfId="9098"/>
    <cellStyle name="Nota 2 2 2 3 7 3 5" xfId="11631"/>
    <cellStyle name="Nota 2 2 2 3 7 3 6" xfId="14163"/>
    <cellStyle name="Nota 2 2 2 3 7 3 7" xfId="16695"/>
    <cellStyle name="Nota 2 2 2 3 7 4" xfId="2353"/>
    <cellStyle name="Nota 2 2 2 3 7 4 2" xfId="7243"/>
    <cellStyle name="Nota 2 2 2 3 7 4 3" xfId="9764"/>
    <cellStyle name="Nota 2 2 2 3 7 4 4" xfId="12297"/>
    <cellStyle name="Nota 2 2 2 3 7 4 5" xfId="14829"/>
    <cellStyle name="Nota 2 2 2 3 7 4 6" xfId="17361"/>
    <cellStyle name="Nota 2 2 2 3 7 5" xfId="3241"/>
    <cellStyle name="Nota 2 2 2 3 7 6" xfId="5366"/>
    <cellStyle name="Nota 2 2 2 3 7 7" xfId="7897"/>
    <cellStyle name="Nota 2 2 2 3 7 8" xfId="10430"/>
    <cellStyle name="Nota 2 2 2 3 7 9" xfId="12962"/>
    <cellStyle name="Nota 2 2 2 3 8" xfId="712"/>
    <cellStyle name="Nota 2 2 2 3 8 2" xfId="1916"/>
    <cellStyle name="Nota 2 2 2 3 8 2 2" xfId="4138"/>
    <cellStyle name="Nota 2 2 2 3 8 2 3" xfId="6261"/>
    <cellStyle name="Nota 2 2 2 3 8 2 4" xfId="9327"/>
    <cellStyle name="Nota 2 2 2 3 8 2 5" xfId="11860"/>
    <cellStyle name="Nota 2 2 2 3 8 2 6" xfId="14392"/>
    <cellStyle name="Nota 2 2 2 3 8 2 7" xfId="16924"/>
    <cellStyle name="Nota 2 2 2 3 8 3" xfId="2585"/>
    <cellStyle name="Nota 2 2 2 3 8 3 2" xfId="7460"/>
    <cellStyle name="Nota 2 2 2 3 8 3 3" xfId="9993"/>
    <cellStyle name="Nota 2 2 2 3 8 3 4" xfId="12526"/>
    <cellStyle name="Nota 2 2 2 3 8 3 5" xfId="15058"/>
    <cellStyle name="Nota 2 2 2 3 8 3 6" xfId="17590"/>
    <cellStyle name="Nota 2 2 2 3 8 4" xfId="3473"/>
    <cellStyle name="Nota 2 2 2 3 8 5" xfId="5596"/>
    <cellStyle name="Nota 2 2 2 3 8 6" xfId="8126"/>
    <cellStyle name="Nota 2 2 2 3 8 7" xfId="10659"/>
    <cellStyle name="Nota 2 2 2 3 8 8" xfId="13191"/>
    <cellStyle name="Nota 2 2 2 3 8 9" xfId="15723"/>
    <cellStyle name="Nota 2 2 2 3 9" xfId="830"/>
    <cellStyle name="Nota 2 2 2 3 9 2" xfId="2912"/>
    <cellStyle name="Nota 2 2 2 3 9 3" xfId="5047"/>
    <cellStyle name="Nota 2 2 2 3 9 4" xfId="8243"/>
    <cellStyle name="Nota 2 2 2 3 9 5" xfId="10776"/>
    <cellStyle name="Nota 2 2 2 3 9 6" xfId="13308"/>
    <cellStyle name="Nota 2 2 2 3 9 7" xfId="15840"/>
    <cellStyle name="Nota 2 2 2 4" xfId="65"/>
    <cellStyle name="Nota 2 2 2 4 10" xfId="4938"/>
    <cellStyle name="Nota 2 2 2 4 11" xfId="7610"/>
    <cellStyle name="Nota 2 2 2 4 12" xfId="10143"/>
    <cellStyle name="Nota 2 2 2 4 13" xfId="12675"/>
    <cellStyle name="Nota 2 2 2 4 14" xfId="15207"/>
    <cellStyle name="Nota 2 2 2 4 15" xfId="17704"/>
    <cellStyle name="Nota 2 2 2 4 16" xfId="17812"/>
    <cellStyle name="Nota 2 2 2 4 2" xfId="513"/>
    <cellStyle name="Nota 2 2 2 4 2 10" xfId="12996"/>
    <cellStyle name="Nota 2 2 2 4 2 11" xfId="15528"/>
    <cellStyle name="Nota 2 2 2 4 2 12" xfId="18133"/>
    <cellStyle name="Nota 2 2 2 4 2 2" xfId="791"/>
    <cellStyle name="Nota 2 2 2 4 2 2 2" xfId="1995"/>
    <cellStyle name="Nota 2 2 2 4 2 2 2 2" xfId="4217"/>
    <cellStyle name="Nota 2 2 2 4 2 2 2 3" xfId="6340"/>
    <cellStyle name="Nota 2 2 2 4 2 2 2 4" xfId="9406"/>
    <cellStyle name="Nota 2 2 2 4 2 2 2 5" xfId="11939"/>
    <cellStyle name="Nota 2 2 2 4 2 2 2 6" xfId="14471"/>
    <cellStyle name="Nota 2 2 2 4 2 2 2 7" xfId="17003"/>
    <cellStyle name="Nota 2 2 2 4 2 2 3" xfId="2664"/>
    <cellStyle name="Nota 2 2 2 4 2 2 3 2" xfId="7539"/>
    <cellStyle name="Nota 2 2 2 4 2 2 3 3" xfId="10072"/>
    <cellStyle name="Nota 2 2 2 4 2 2 3 4" xfId="12605"/>
    <cellStyle name="Nota 2 2 2 4 2 2 3 5" xfId="15137"/>
    <cellStyle name="Nota 2 2 2 4 2 2 3 6" xfId="17669"/>
    <cellStyle name="Nota 2 2 2 4 2 2 4" xfId="3552"/>
    <cellStyle name="Nota 2 2 2 4 2 2 5" xfId="5675"/>
    <cellStyle name="Nota 2 2 2 4 2 2 6" xfId="8205"/>
    <cellStyle name="Nota 2 2 2 4 2 2 7" xfId="10738"/>
    <cellStyle name="Nota 2 2 2 4 2 2 8" xfId="13270"/>
    <cellStyle name="Nota 2 2 2 4 2 2 9" xfId="15802"/>
    <cellStyle name="Nota 2 2 2 4 2 3" xfId="1185"/>
    <cellStyle name="Nota 2 2 2 4 2 3 2" xfId="3943"/>
    <cellStyle name="Nota 2 2 2 4 2 3 3" xfId="6066"/>
    <cellStyle name="Nota 2 2 2 4 2 3 4" xfId="8598"/>
    <cellStyle name="Nota 2 2 2 4 2 3 5" xfId="11131"/>
    <cellStyle name="Nota 2 2 2 4 2 3 6" xfId="13663"/>
    <cellStyle name="Nota 2 2 2 4 2 3 7" xfId="16195"/>
    <cellStyle name="Nota 2 2 2 4 2 4" xfId="1720"/>
    <cellStyle name="Nota 2 2 2 4 2 4 2" xfId="4348"/>
    <cellStyle name="Nota 2 2 2 4 2 4 3" xfId="6471"/>
    <cellStyle name="Nota 2 2 2 4 2 4 4" xfId="9132"/>
    <cellStyle name="Nota 2 2 2 4 2 4 5" xfId="11665"/>
    <cellStyle name="Nota 2 2 2 4 2 4 6" xfId="14197"/>
    <cellStyle name="Nota 2 2 2 4 2 4 7" xfId="16729"/>
    <cellStyle name="Nota 2 2 2 4 2 5" xfId="2387"/>
    <cellStyle name="Nota 2 2 2 4 2 5 2" xfId="4740"/>
    <cellStyle name="Nota 2 2 2 4 2 5 3" xfId="6864"/>
    <cellStyle name="Nota 2 2 2 4 2 5 4" xfId="9798"/>
    <cellStyle name="Nota 2 2 2 4 2 5 5" xfId="12331"/>
    <cellStyle name="Nota 2 2 2 4 2 5 6" xfId="14863"/>
    <cellStyle name="Nota 2 2 2 4 2 5 7" xfId="17395"/>
    <cellStyle name="Nota 2 2 2 4 2 6" xfId="3276"/>
    <cellStyle name="Nota 2 2 2 4 2 7" xfId="5401"/>
    <cellStyle name="Nota 2 2 2 4 2 8" xfId="7931"/>
    <cellStyle name="Nota 2 2 2 4 2 9" xfId="10464"/>
    <cellStyle name="Nota 2 2 2 4 3" xfId="693"/>
    <cellStyle name="Nota 2 2 2 4 3 2" xfId="1897"/>
    <cellStyle name="Nota 2 2 2 4 3 2 2" xfId="4119"/>
    <cellStyle name="Nota 2 2 2 4 3 2 3" xfId="6242"/>
    <cellStyle name="Nota 2 2 2 4 3 2 4" xfId="9308"/>
    <cellStyle name="Nota 2 2 2 4 3 2 5" xfId="11841"/>
    <cellStyle name="Nota 2 2 2 4 3 2 6" xfId="14373"/>
    <cellStyle name="Nota 2 2 2 4 3 2 7" xfId="16905"/>
    <cellStyle name="Nota 2 2 2 4 3 3" xfId="2566"/>
    <cellStyle name="Nota 2 2 2 4 3 3 2" xfId="7441"/>
    <cellStyle name="Nota 2 2 2 4 3 3 3" xfId="9974"/>
    <cellStyle name="Nota 2 2 2 4 3 3 4" xfId="12507"/>
    <cellStyle name="Nota 2 2 2 4 3 3 5" xfId="15039"/>
    <cellStyle name="Nota 2 2 2 4 3 3 6" xfId="17571"/>
    <cellStyle name="Nota 2 2 2 4 3 4" xfId="3454"/>
    <cellStyle name="Nota 2 2 2 4 3 5" xfId="5577"/>
    <cellStyle name="Nota 2 2 2 4 3 6" xfId="8107"/>
    <cellStyle name="Nota 2 2 2 4 3 7" xfId="10640"/>
    <cellStyle name="Nota 2 2 2 4 3 8" xfId="13172"/>
    <cellStyle name="Nota 2 2 2 4 3 9" xfId="15704"/>
    <cellStyle name="Nota 2 2 2 4 4" xfId="864"/>
    <cellStyle name="Nota 2 2 2 4 4 2" xfId="2965"/>
    <cellStyle name="Nota 2 2 2 4 4 3" xfId="5099"/>
    <cellStyle name="Nota 2 2 2 4 4 4" xfId="8277"/>
    <cellStyle name="Nota 2 2 2 4 4 5" xfId="10810"/>
    <cellStyle name="Nota 2 2 2 4 4 6" xfId="13342"/>
    <cellStyle name="Nota 2 2 2 4 4 7" xfId="15874"/>
    <cellStyle name="Nota 2 2 2 4 5" xfId="1399"/>
    <cellStyle name="Nota 2 2 2 4 5 2" xfId="3622"/>
    <cellStyle name="Nota 2 2 2 4 5 3" xfId="5745"/>
    <cellStyle name="Nota 2 2 2 4 5 4" xfId="8811"/>
    <cellStyle name="Nota 2 2 2 4 5 5" xfId="11344"/>
    <cellStyle name="Nota 2 2 2 4 5 6" xfId="13876"/>
    <cellStyle name="Nota 2 2 2 4 5 7" xfId="16408"/>
    <cellStyle name="Nota 2 2 2 4 6" xfId="2066"/>
    <cellStyle name="Nota 2 2 2 4 6 2" xfId="4250"/>
    <cellStyle name="Nota 2 2 2 4 6 3" xfId="6373"/>
    <cellStyle name="Nota 2 2 2 4 6 4" xfId="9477"/>
    <cellStyle name="Nota 2 2 2 4 6 5" xfId="12010"/>
    <cellStyle name="Nota 2 2 2 4 6 6" xfId="14542"/>
    <cellStyle name="Nota 2 2 2 4 6 7" xfId="17074"/>
    <cellStyle name="Nota 2 2 2 4 7" xfId="4419"/>
    <cellStyle name="Nota 2 2 2 4 7 2" xfId="6543"/>
    <cellStyle name="Nota 2 2 2 4 8" xfId="2697"/>
    <cellStyle name="Nota 2 2 2 4 9" xfId="178"/>
    <cellStyle name="Nota 2 2 2 5" xfId="232"/>
    <cellStyle name="Nota 2 2 2 5 10" xfId="10197"/>
    <cellStyle name="Nota 2 2 2 5 11" xfId="12729"/>
    <cellStyle name="Nota 2 2 2 5 12" xfId="15261"/>
    <cellStyle name="Nota 2 2 2 5 13" xfId="17866"/>
    <cellStyle name="Nota 2 2 2 5 2" xfId="567"/>
    <cellStyle name="Nota 2 2 2 5 2 10" xfId="15582"/>
    <cellStyle name="Nota 2 2 2 5 2 11" xfId="18187"/>
    <cellStyle name="Nota 2 2 2 5 2 2" xfId="1239"/>
    <cellStyle name="Nota 2 2 2 5 2 2 2" xfId="3997"/>
    <cellStyle name="Nota 2 2 2 5 2 2 3" xfId="6120"/>
    <cellStyle name="Nota 2 2 2 5 2 2 4" xfId="8652"/>
    <cellStyle name="Nota 2 2 2 5 2 2 5" xfId="11185"/>
    <cellStyle name="Nota 2 2 2 5 2 2 6" xfId="13717"/>
    <cellStyle name="Nota 2 2 2 5 2 2 7" xfId="16249"/>
    <cellStyle name="Nota 2 2 2 5 2 3" xfId="1774"/>
    <cellStyle name="Nota 2 2 2 5 2 3 2" xfId="4794"/>
    <cellStyle name="Nota 2 2 2 5 2 3 3" xfId="6918"/>
    <cellStyle name="Nota 2 2 2 5 2 3 4" xfId="9186"/>
    <cellStyle name="Nota 2 2 2 5 2 3 5" xfId="11719"/>
    <cellStyle name="Nota 2 2 2 5 2 3 6" xfId="14251"/>
    <cellStyle name="Nota 2 2 2 5 2 3 7" xfId="16783"/>
    <cellStyle name="Nota 2 2 2 5 2 4" xfId="2441"/>
    <cellStyle name="Nota 2 2 2 5 2 4 2" xfId="7319"/>
    <cellStyle name="Nota 2 2 2 5 2 4 3" xfId="9852"/>
    <cellStyle name="Nota 2 2 2 5 2 4 4" xfId="12385"/>
    <cellStyle name="Nota 2 2 2 5 2 4 5" xfId="14917"/>
    <cellStyle name="Nota 2 2 2 5 2 4 6" xfId="17449"/>
    <cellStyle name="Nota 2 2 2 5 2 5" xfId="3330"/>
    <cellStyle name="Nota 2 2 2 5 2 6" xfId="5455"/>
    <cellStyle name="Nota 2 2 2 5 2 7" xfId="7985"/>
    <cellStyle name="Nota 2 2 2 5 2 8" xfId="10518"/>
    <cellStyle name="Nota 2 2 2 5 2 9" xfId="13050"/>
    <cellStyle name="Nota 2 2 2 5 3" xfId="749"/>
    <cellStyle name="Nota 2 2 2 5 3 2" xfId="1953"/>
    <cellStyle name="Nota 2 2 2 5 3 2 2" xfId="4175"/>
    <cellStyle name="Nota 2 2 2 5 3 2 3" xfId="6298"/>
    <cellStyle name="Nota 2 2 2 5 3 2 4" xfId="9364"/>
    <cellStyle name="Nota 2 2 2 5 3 2 5" xfId="11897"/>
    <cellStyle name="Nota 2 2 2 5 3 2 6" xfId="14429"/>
    <cellStyle name="Nota 2 2 2 5 3 2 7" xfId="16961"/>
    <cellStyle name="Nota 2 2 2 5 3 3" xfId="2622"/>
    <cellStyle name="Nota 2 2 2 5 3 3 2" xfId="7497"/>
    <cellStyle name="Nota 2 2 2 5 3 3 3" xfId="10030"/>
    <cellStyle name="Nota 2 2 2 5 3 3 4" xfId="12563"/>
    <cellStyle name="Nota 2 2 2 5 3 3 5" xfId="15095"/>
    <cellStyle name="Nota 2 2 2 5 3 3 6" xfId="17627"/>
    <cellStyle name="Nota 2 2 2 5 3 4" xfId="3510"/>
    <cellStyle name="Nota 2 2 2 5 3 5" xfId="5633"/>
    <cellStyle name="Nota 2 2 2 5 3 6" xfId="8163"/>
    <cellStyle name="Nota 2 2 2 5 3 7" xfId="10696"/>
    <cellStyle name="Nota 2 2 2 5 3 8" xfId="13228"/>
    <cellStyle name="Nota 2 2 2 5 3 9" xfId="15760"/>
    <cellStyle name="Nota 2 2 2 5 4" xfId="918"/>
    <cellStyle name="Nota 2 2 2 5 4 2" xfId="3676"/>
    <cellStyle name="Nota 2 2 2 5 4 3" xfId="5799"/>
    <cellStyle name="Nota 2 2 2 5 4 4" xfId="8331"/>
    <cellStyle name="Nota 2 2 2 5 4 5" xfId="10864"/>
    <cellStyle name="Nota 2 2 2 5 4 6" xfId="13396"/>
    <cellStyle name="Nota 2 2 2 5 4 7" xfId="15928"/>
    <cellStyle name="Nota 2 2 2 5 5" xfId="1453"/>
    <cellStyle name="Nota 2 2 2 5 5 2" xfId="4306"/>
    <cellStyle name="Nota 2 2 2 5 5 3" xfId="6429"/>
    <cellStyle name="Nota 2 2 2 5 5 4" xfId="8865"/>
    <cellStyle name="Nota 2 2 2 5 5 5" xfId="11398"/>
    <cellStyle name="Nota 2 2 2 5 5 6" xfId="13930"/>
    <cellStyle name="Nota 2 2 2 5 5 7" xfId="16462"/>
    <cellStyle name="Nota 2 2 2 5 6" xfId="2120"/>
    <cellStyle name="Nota 2 2 2 5 6 2" xfId="4473"/>
    <cellStyle name="Nota 2 2 2 5 6 3" xfId="6597"/>
    <cellStyle name="Nota 2 2 2 5 6 4" xfId="9531"/>
    <cellStyle name="Nota 2 2 2 5 6 5" xfId="12064"/>
    <cellStyle name="Nota 2 2 2 5 6 6" xfId="14596"/>
    <cellStyle name="Nota 2 2 2 5 6 7" xfId="17128"/>
    <cellStyle name="Nota 2 2 2 5 7" xfId="2998"/>
    <cellStyle name="Nota 2 2 2 5 8" xfId="5132"/>
    <cellStyle name="Nota 2 2 2 5 9" xfId="7664"/>
    <cellStyle name="Nota 2 2 2 6" xfId="285"/>
    <cellStyle name="Nota 2 2 2 6 10" xfId="12782"/>
    <cellStyle name="Nota 2 2 2 6 11" xfId="15314"/>
    <cellStyle name="Nota 2 2 2 6 12" xfId="17919"/>
    <cellStyle name="Nota 2 2 2 6 2" xfId="620"/>
    <cellStyle name="Nota 2 2 2 6 2 10" xfId="15635"/>
    <cellStyle name="Nota 2 2 2 6 2 11" xfId="18240"/>
    <cellStyle name="Nota 2 2 2 6 2 2" xfId="1292"/>
    <cellStyle name="Nota 2 2 2 6 2 2 2" xfId="4050"/>
    <cellStyle name="Nota 2 2 2 6 2 2 3" xfId="6173"/>
    <cellStyle name="Nota 2 2 2 6 2 2 4" xfId="8705"/>
    <cellStyle name="Nota 2 2 2 6 2 2 5" xfId="11238"/>
    <cellStyle name="Nota 2 2 2 6 2 2 6" xfId="13770"/>
    <cellStyle name="Nota 2 2 2 6 2 2 7" xfId="16302"/>
    <cellStyle name="Nota 2 2 2 6 2 3" xfId="1827"/>
    <cellStyle name="Nota 2 2 2 6 2 3 2" xfId="4847"/>
    <cellStyle name="Nota 2 2 2 6 2 3 3" xfId="6971"/>
    <cellStyle name="Nota 2 2 2 6 2 3 4" xfId="9239"/>
    <cellStyle name="Nota 2 2 2 6 2 3 5" xfId="11772"/>
    <cellStyle name="Nota 2 2 2 6 2 3 6" xfId="14304"/>
    <cellStyle name="Nota 2 2 2 6 2 3 7" xfId="16836"/>
    <cellStyle name="Nota 2 2 2 6 2 4" xfId="2494"/>
    <cellStyle name="Nota 2 2 2 6 2 4 2" xfId="7372"/>
    <cellStyle name="Nota 2 2 2 6 2 4 3" xfId="9905"/>
    <cellStyle name="Nota 2 2 2 6 2 4 4" xfId="12438"/>
    <cellStyle name="Nota 2 2 2 6 2 4 5" xfId="14970"/>
    <cellStyle name="Nota 2 2 2 6 2 4 6" xfId="17502"/>
    <cellStyle name="Nota 2 2 2 6 2 5" xfId="3383"/>
    <cellStyle name="Nota 2 2 2 6 2 6" xfId="5508"/>
    <cellStyle name="Nota 2 2 2 6 2 7" xfId="8038"/>
    <cellStyle name="Nota 2 2 2 6 2 8" xfId="10571"/>
    <cellStyle name="Nota 2 2 2 6 2 9" xfId="13103"/>
    <cellStyle name="Nota 2 2 2 6 3" xfId="971"/>
    <cellStyle name="Nota 2 2 2 6 3 2" xfId="3729"/>
    <cellStyle name="Nota 2 2 2 6 3 3" xfId="5852"/>
    <cellStyle name="Nota 2 2 2 6 3 4" xfId="8384"/>
    <cellStyle name="Nota 2 2 2 6 3 5" xfId="10917"/>
    <cellStyle name="Nota 2 2 2 6 3 6" xfId="13449"/>
    <cellStyle name="Nota 2 2 2 6 3 7" xfId="15981"/>
    <cellStyle name="Nota 2 2 2 6 4" xfId="1506"/>
    <cellStyle name="Nota 2 2 2 6 4 2" xfId="4526"/>
    <cellStyle name="Nota 2 2 2 6 4 3" xfId="6650"/>
    <cellStyle name="Nota 2 2 2 6 4 4" xfId="8918"/>
    <cellStyle name="Nota 2 2 2 6 4 5" xfId="11451"/>
    <cellStyle name="Nota 2 2 2 6 4 6" xfId="13983"/>
    <cellStyle name="Nota 2 2 2 6 4 7" xfId="16515"/>
    <cellStyle name="Nota 2 2 2 6 5" xfId="2173"/>
    <cellStyle name="Nota 2 2 2 6 5 2" xfId="7232"/>
    <cellStyle name="Nota 2 2 2 6 5 3" xfId="9584"/>
    <cellStyle name="Nota 2 2 2 6 5 4" xfId="12117"/>
    <cellStyle name="Nota 2 2 2 6 5 5" xfId="14649"/>
    <cellStyle name="Nota 2 2 2 6 5 6" xfId="17181"/>
    <cellStyle name="Nota 2 2 2 6 6" xfId="3051"/>
    <cellStyle name="Nota 2 2 2 6 7" xfId="5185"/>
    <cellStyle name="Nota 2 2 2 6 8" xfId="7717"/>
    <cellStyle name="Nota 2 2 2 6 9" xfId="10250"/>
    <cellStyle name="Nota 2 2 2 7" xfId="339"/>
    <cellStyle name="Nota 2 2 2 7 10" xfId="15367"/>
    <cellStyle name="Nota 2 2 2 7 11" xfId="17972"/>
    <cellStyle name="Nota 2 2 2 7 2" xfId="1024"/>
    <cellStyle name="Nota 2 2 2 7 2 2" xfId="3782"/>
    <cellStyle name="Nota 2 2 2 7 2 3" xfId="5905"/>
    <cellStyle name="Nota 2 2 2 7 2 4" xfId="8437"/>
    <cellStyle name="Nota 2 2 2 7 2 5" xfId="10970"/>
    <cellStyle name="Nota 2 2 2 7 2 6" xfId="13502"/>
    <cellStyle name="Nota 2 2 2 7 2 7" xfId="16034"/>
    <cellStyle name="Nota 2 2 2 7 3" xfId="1559"/>
    <cellStyle name="Nota 2 2 2 7 3 2" xfId="4579"/>
    <cellStyle name="Nota 2 2 2 7 3 3" xfId="6703"/>
    <cellStyle name="Nota 2 2 2 7 3 4" xfId="8971"/>
    <cellStyle name="Nota 2 2 2 7 3 5" xfId="11504"/>
    <cellStyle name="Nota 2 2 2 7 3 6" xfId="14036"/>
    <cellStyle name="Nota 2 2 2 7 3 7" xfId="16568"/>
    <cellStyle name="Nota 2 2 2 7 4" xfId="2226"/>
    <cellStyle name="Nota 2 2 2 7 4 2" xfId="7093"/>
    <cellStyle name="Nota 2 2 2 7 4 3" xfId="9637"/>
    <cellStyle name="Nota 2 2 2 7 4 4" xfId="12170"/>
    <cellStyle name="Nota 2 2 2 7 4 5" xfId="14702"/>
    <cellStyle name="Nota 2 2 2 7 4 6" xfId="17234"/>
    <cellStyle name="Nota 2 2 2 7 5" xfId="3105"/>
    <cellStyle name="Nota 2 2 2 7 6" xfId="5238"/>
    <cellStyle name="Nota 2 2 2 7 7" xfId="7770"/>
    <cellStyle name="Nota 2 2 2 7 8" xfId="10303"/>
    <cellStyle name="Nota 2 2 2 7 9" xfId="12835"/>
    <cellStyle name="Nota 2 2 2 8" xfId="392"/>
    <cellStyle name="Nota 2 2 2 8 10" xfId="15420"/>
    <cellStyle name="Nota 2 2 2 8 11" xfId="18025"/>
    <cellStyle name="Nota 2 2 2 8 2" xfId="1077"/>
    <cellStyle name="Nota 2 2 2 8 2 2" xfId="3835"/>
    <cellStyle name="Nota 2 2 2 8 2 3" xfId="5958"/>
    <cellStyle name="Nota 2 2 2 8 2 4" xfId="8490"/>
    <cellStyle name="Nota 2 2 2 8 2 5" xfId="11023"/>
    <cellStyle name="Nota 2 2 2 8 2 6" xfId="13555"/>
    <cellStyle name="Nota 2 2 2 8 2 7" xfId="16087"/>
    <cellStyle name="Nota 2 2 2 8 3" xfId="1612"/>
    <cellStyle name="Nota 2 2 2 8 3 2" xfId="4632"/>
    <cellStyle name="Nota 2 2 2 8 3 3" xfId="6756"/>
    <cellStyle name="Nota 2 2 2 8 3 4" xfId="9024"/>
    <cellStyle name="Nota 2 2 2 8 3 5" xfId="11557"/>
    <cellStyle name="Nota 2 2 2 8 3 6" xfId="14089"/>
    <cellStyle name="Nota 2 2 2 8 3 7" xfId="16621"/>
    <cellStyle name="Nota 2 2 2 8 4" xfId="2279"/>
    <cellStyle name="Nota 2 2 2 8 4 2" xfId="7158"/>
    <cellStyle name="Nota 2 2 2 8 4 3" xfId="9690"/>
    <cellStyle name="Nota 2 2 2 8 4 4" xfId="12223"/>
    <cellStyle name="Nota 2 2 2 8 4 5" xfId="14755"/>
    <cellStyle name="Nota 2 2 2 8 4 6" xfId="17287"/>
    <cellStyle name="Nota 2 2 2 8 5" xfId="3158"/>
    <cellStyle name="Nota 2 2 2 8 6" xfId="5291"/>
    <cellStyle name="Nota 2 2 2 8 7" xfId="7823"/>
    <cellStyle name="Nota 2 2 2 8 8" xfId="10356"/>
    <cellStyle name="Nota 2 2 2 8 9" xfId="12888"/>
    <cellStyle name="Nota 2 2 2 9" xfId="459"/>
    <cellStyle name="Nota 2 2 2 9 10" xfId="15475"/>
    <cellStyle name="Nota 2 2 2 9 11" xfId="18080"/>
    <cellStyle name="Nota 2 2 2 9 2" xfId="1132"/>
    <cellStyle name="Nota 2 2 2 9 2 2" xfId="3890"/>
    <cellStyle name="Nota 2 2 2 9 2 3" xfId="6013"/>
    <cellStyle name="Nota 2 2 2 9 2 4" xfId="8545"/>
    <cellStyle name="Nota 2 2 2 9 2 5" xfId="11078"/>
    <cellStyle name="Nota 2 2 2 9 2 6" xfId="13610"/>
    <cellStyle name="Nota 2 2 2 9 2 7" xfId="16142"/>
    <cellStyle name="Nota 2 2 2 9 3" xfId="1667"/>
    <cellStyle name="Nota 2 2 2 9 3 2" xfId="4687"/>
    <cellStyle name="Nota 2 2 2 9 3 3" xfId="6811"/>
    <cellStyle name="Nota 2 2 2 9 3 4" xfId="9079"/>
    <cellStyle name="Nota 2 2 2 9 3 5" xfId="11612"/>
    <cellStyle name="Nota 2 2 2 9 3 6" xfId="14144"/>
    <cellStyle name="Nota 2 2 2 9 3 7" xfId="16676"/>
    <cellStyle name="Nota 2 2 2 9 4" xfId="2334"/>
    <cellStyle name="Nota 2 2 2 9 4 2" xfId="7044"/>
    <cellStyle name="Nota 2 2 2 9 4 3" xfId="9745"/>
    <cellStyle name="Nota 2 2 2 9 4 4" xfId="12278"/>
    <cellStyle name="Nota 2 2 2 9 4 5" xfId="14810"/>
    <cellStyle name="Nota 2 2 2 9 4 6" xfId="17342"/>
    <cellStyle name="Nota 2 2 2 9 5" xfId="3222"/>
    <cellStyle name="Nota 2 2 2 9 6" xfId="5347"/>
    <cellStyle name="Nota 2 2 2 9 7" xfId="7878"/>
    <cellStyle name="Nota 2 2 2 9 8" xfId="10411"/>
    <cellStyle name="Nota 2 2 2 9 9" xfId="12943"/>
    <cellStyle name="Nota 2 2 20" xfId="7545"/>
    <cellStyle name="Nota 2 2 21" xfId="10078"/>
    <cellStyle name="Nota 2 2 22" xfId="12610"/>
    <cellStyle name="Nota 2 2 23" xfId="15142"/>
    <cellStyle name="Nota 2 2 24" xfId="17676"/>
    <cellStyle name="Nota 2 2 25" xfId="17747"/>
    <cellStyle name="Nota 2 2 3" xfId="40"/>
    <cellStyle name="Nota 2 2 3 10" xfId="671"/>
    <cellStyle name="Nota 2 2 3 10 2" xfId="1875"/>
    <cellStyle name="Nota 2 2 3 10 2 2" xfId="4097"/>
    <cellStyle name="Nota 2 2 3 10 2 3" xfId="6220"/>
    <cellStyle name="Nota 2 2 3 10 2 4" xfId="9286"/>
    <cellStyle name="Nota 2 2 3 10 2 5" xfId="11819"/>
    <cellStyle name="Nota 2 2 3 10 2 6" xfId="14351"/>
    <cellStyle name="Nota 2 2 3 10 2 7" xfId="16883"/>
    <cellStyle name="Nota 2 2 3 10 3" xfId="2544"/>
    <cellStyle name="Nota 2 2 3 10 3 2" xfId="7419"/>
    <cellStyle name="Nota 2 2 3 10 3 3" xfId="9952"/>
    <cellStyle name="Nota 2 2 3 10 3 4" xfId="12485"/>
    <cellStyle name="Nota 2 2 3 10 3 5" xfId="15017"/>
    <cellStyle name="Nota 2 2 3 10 3 6" xfId="17549"/>
    <cellStyle name="Nota 2 2 3 10 4" xfId="3432"/>
    <cellStyle name="Nota 2 2 3 10 5" xfId="5555"/>
    <cellStyle name="Nota 2 2 3 10 6" xfId="8085"/>
    <cellStyle name="Nota 2 2 3 10 7" xfId="10618"/>
    <cellStyle name="Nota 2 2 3 10 8" xfId="13150"/>
    <cellStyle name="Nota 2 2 3 10 9" xfId="15682"/>
    <cellStyle name="Nota 2 2 3 11" xfId="805"/>
    <cellStyle name="Nota 2 2 3 11 2" xfId="2971"/>
    <cellStyle name="Nota 2 2 3 11 3" xfId="5105"/>
    <cellStyle name="Nota 2 2 3 11 4" xfId="8218"/>
    <cellStyle name="Nota 2 2 3 11 5" xfId="10751"/>
    <cellStyle name="Nota 2 2 3 11 6" xfId="13283"/>
    <cellStyle name="Nota 2 2 3 11 7" xfId="15815"/>
    <cellStyle name="Nota 2 2 3 12" xfId="1340"/>
    <cellStyle name="Nota 2 2 3 12 2" xfId="3563"/>
    <cellStyle name="Nota 2 2 3 12 3" xfId="5686"/>
    <cellStyle name="Nota 2 2 3 12 4" xfId="8752"/>
    <cellStyle name="Nota 2 2 3 12 5" xfId="11285"/>
    <cellStyle name="Nota 2 2 3 12 6" xfId="13817"/>
    <cellStyle name="Nota 2 2 3 12 7" xfId="16349"/>
    <cellStyle name="Nota 2 2 3 13" xfId="2007"/>
    <cellStyle name="Nota 2 2 3 13 2" xfId="4228"/>
    <cellStyle name="Nota 2 2 3 13 3" xfId="6351"/>
    <cellStyle name="Nota 2 2 3 13 4" xfId="9418"/>
    <cellStyle name="Nota 2 2 3 13 5" xfId="11951"/>
    <cellStyle name="Nota 2 2 3 13 6" xfId="14483"/>
    <cellStyle name="Nota 2 2 3 13 7" xfId="17015"/>
    <cellStyle name="Nota 2 2 3 14" xfId="4360"/>
    <cellStyle name="Nota 2 2 3 14 2" xfId="6483"/>
    <cellStyle name="Nota 2 2 3 15" xfId="2675"/>
    <cellStyle name="Nota 2 2 3 16" xfId="115"/>
    <cellStyle name="Nota 2 2 3 17" xfId="4916"/>
    <cellStyle name="Nota 2 2 3 18" xfId="7551"/>
    <cellStyle name="Nota 2 2 3 19" xfId="10084"/>
    <cellStyle name="Nota 2 2 3 2" xfId="94"/>
    <cellStyle name="Nota 2 2 3 2 10" xfId="1375"/>
    <cellStyle name="Nota 2 2 3 2 10 2" xfId="3598"/>
    <cellStyle name="Nota 2 2 3 2 10 3" xfId="5721"/>
    <cellStyle name="Nota 2 2 3 2 10 4" xfId="8787"/>
    <cellStyle name="Nota 2 2 3 2 10 5" xfId="11320"/>
    <cellStyle name="Nota 2 2 3 2 10 6" xfId="13852"/>
    <cellStyle name="Nota 2 2 3 2 10 7" xfId="16384"/>
    <cellStyle name="Nota 2 2 3 2 11" xfId="2042"/>
    <cellStyle name="Nota 2 2 3 2 11 2" xfId="4279"/>
    <cellStyle name="Nota 2 2 3 2 11 3" xfId="6402"/>
    <cellStyle name="Nota 2 2 3 2 11 4" xfId="9453"/>
    <cellStyle name="Nota 2 2 3 2 11 5" xfId="11986"/>
    <cellStyle name="Nota 2 2 3 2 11 6" xfId="14518"/>
    <cellStyle name="Nota 2 2 3 2 11 7" xfId="17050"/>
    <cellStyle name="Nota 2 2 3 2 12" xfId="4395"/>
    <cellStyle name="Nota 2 2 3 2 12 2" xfId="6519"/>
    <cellStyle name="Nota 2 2 3 2 13" xfId="2726"/>
    <cellStyle name="Nota 2 2 3 2 14" xfId="153"/>
    <cellStyle name="Nota 2 2 3 2 15" xfId="4967"/>
    <cellStyle name="Nota 2 2 3 2 16" xfId="7586"/>
    <cellStyle name="Nota 2 2 3 2 17" xfId="10119"/>
    <cellStyle name="Nota 2 2 3 2 18" xfId="12651"/>
    <cellStyle name="Nota 2 2 3 2 19" xfId="15183"/>
    <cellStyle name="Nota 2 2 3 2 2" xfId="207"/>
    <cellStyle name="Nota 2 2 3 2 2 10" xfId="10172"/>
    <cellStyle name="Nota 2 2 3 2 2 11" xfId="12704"/>
    <cellStyle name="Nota 2 2 3 2 2 12" xfId="15236"/>
    <cellStyle name="Nota 2 2 3 2 2 13" xfId="17841"/>
    <cellStyle name="Nota 2 2 3 2 2 2" xfId="542"/>
    <cellStyle name="Nota 2 2 3 2 2 2 10" xfId="15557"/>
    <cellStyle name="Nota 2 2 3 2 2 2 11" xfId="18162"/>
    <cellStyle name="Nota 2 2 3 2 2 2 2" xfId="1214"/>
    <cellStyle name="Nota 2 2 3 2 2 2 2 2" xfId="3972"/>
    <cellStyle name="Nota 2 2 3 2 2 2 2 3" xfId="6095"/>
    <cellStyle name="Nota 2 2 3 2 2 2 2 4" xfId="8627"/>
    <cellStyle name="Nota 2 2 3 2 2 2 2 5" xfId="11160"/>
    <cellStyle name="Nota 2 2 3 2 2 2 2 6" xfId="13692"/>
    <cellStyle name="Nota 2 2 3 2 2 2 2 7" xfId="16224"/>
    <cellStyle name="Nota 2 2 3 2 2 2 3" xfId="1749"/>
    <cellStyle name="Nota 2 2 3 2 2 2 3 2" xfId="4769"/>
    <cellStyle name="Nota 2 2 3 2 2 2 3 3" xfId="6893"/>
    <cellStyle name="Nota 2 2 3 2 2 2 3 4" xfId="9161"/>
    <cellStyle name="Nota 2 2 3 2 2 2 3 5" xfId="11694"/>
    <cellStyle name="Nota 2 2 3 2 2 2 3 6" xfId="14226"/>
    <cellStyle name="Nota 2 2 3 2 2 2 3 7" xfId="16758"/>
    <cellStyle name="Nota 2 2 3 2 2 2 4" xfId="2416"/>
    <cellStyle name="Nota 2 2 3 2 2 2 4 2" xfId="7294"/>
    <cellStyle name="Nota 2 2 3 2 2 2 4 3" xfId="9827"/>
    <cellStyle name="Nota 2 2 3 2 2 2 4 4" xfId="12360"/>
    <cellStyle name="Nota 2 2 3 2 2 2 4 5" xfId="14892"/>
    <cellStyle name="Nota 2 2 3 2 2 2 4 6" xfId="17424"/>
    <cellStyle name="Nota 2 2 3 2 2 2 5" xfId="3305"/>
    <cellStyle name="Nota 2 2 3 2 2 2 6" xfId="5430"/>
    <cellStyle name="Nota 2 2 3 2 2 2 7" xfId="7960"/>
    <cellStyle name="Nota 2 2 3 2 2 2 8" xfId="10493"/>
    <cellStyle name="Nota 2 2 3 2 2 2 9" xfId="13025"/>
    <cellStyle name="Nota 2 2 3 2 2 3" xfId="759"/>
    <cellStyle name="Nota 2 2 3 2 2 3 2" xfId="1963"/>
    <cellStyle name="Nota 2 2 3 2 2 3 2 2" xfId="4185"/>
    <cellStyle name="Nota 2 2 3 2 2 3 2 3" xfId="6308"/>
    <cellStyle name="Nota 2 2 3 2 2 3 2 4" xfId="9374"/>
    <cellStyle name="Nota 2 2 3 2 2 3 2 5" xfId="11907"/>
    <cellStyle name="Nota 2 2 3 2 2 3 2 6" xfId="14439"/>
    <cellStyle name="Nota 2 2 3 2 2 3 2 7" xfId="16971"/>
    <cellStyle name="Nota 2 2 3 2 2 3 3" xfId="2632"/>
    <cellStyle name="Nota 2 2 3 2 2 3 3 2" xfId="7507"/>
    <cellStyle name="Nota 2 2 3 2 2 3 3 3" xfId="10040"/>
    <cellStyle name="Nota 2 2 3 2 2 3 3 4" xfId="12573"/>
    <cellStyle name="Nota 2 2 3 2 2 3 3 5" xfId="15105"/>
    <cellStyle name="Nota 2 2 3 2 2 3 3 6" xfId="17637"/>
    <cellStyle name="Nota 2 2 3 2 2 3 4" xfId="3520"/>
    <cellStyle name="Nota 2 2 3 2 2 3 5" xfId="5643"/>
    <cellStyle name="Nota 2 2 3 2 2 3 6" xfId="8173"/>
    <cellStyle name="Nota 2 2 3 2 2 3 7" xfId="10706"/>
    <cellStyle name="Nota 2 2 3 2 2 3 8" xfId="13238"/>
    <cellStyle name="Nota 2 2 3 2 2 3 9" xfId="15770"/>
    <cellStyle name="Nota 2 2 3 2 2 4" xfId="893"/>
    <cellStyle name="Nota 2 2 3 2 2 4 2" xfId="3651"/>
    <cellStyle name="Nota 2 2 3 2 2 4 3" xfId="5774"/>
    <cellStyle name="Nota 2 2 3 2 2 4 4" xfId="8306"/>
    <cellStyle name="Nota 2 2 3 2 2 4 5" xfId="10839"/>
    <cellStyle name="Nota 2 2 3 2 2 4 6" xfId="13371"/>
    <cellStyle name="Nota 2 2 3 2 2 4 7" xfId="15903"/>
    <cellStyle name="Nota 2 2 3 2 2 5" xfId="1428"/>
    <cellStyle name="Nota 2 2 3 2 2 5 2" xfId="4316"/>
    <cellStyle name="Nota 2 2 3 2 2 5 3" xfId="6439"/>
    <cellStyle name="Nota 2 2 3 2 2 5 4" xfId="8840"/>
    <cellStyle name="Nota 2 2 3 2 2 5 5" xfId="11373"/>
    <cellStyle name="Nota 2 2 3 2 2 5 6" xfId="13905"/>
    <cellStyle name="Nota 2 2 3 2 2 5 7" xfId="16437"/>
    <cellStyle name="Nota 2 2 3 2 2 6" xfId="2095"/>
    <cellStyle name="Nota 2 2 3 2 2 6 2" xfId="4448"/>
    <cellStyle name="Nota 2 2 3 2 2 6 3" xfId="6572"/>
    <cellStyle name="Nota 2 2 3 2 2 6 4" xfId="9506"/>
    <cellStyle name="Nota 2 2 3 2 2 6 5" xfId="12039"/>
    <cellStyle name="Nota 2 2 3 2 2 6 6" xfId="14571"/>
    <cellStyle name="Nota 2 2 3 2 2 6 7" xfId="17103"/>
    <cellStyle name="Nota 2 2 3 2 2 7" xfId="2948"/>
    <cellStyle name="Nota 2 2 3 2 2 8" xfId="5082"/>
    <cellStyle name="Nota 2 2 3 2 2 9" xfId="7639"/>
    <cellStyle name="Nota 2 2 3 2 20" xfId="17733"/>
    <cellStyle name="Nota 2 2 3 2 21" xfId="17788"/>
    <cellStyle name="Nota 2 2 3 2 3" xfId="261"/>
    <cellStyle name="Nota 2 2 3 2 3 10" xfId="12758"/>
    <cellStyle name="Nota 2 2 3 2 3 11" xfId="15290"/>
    <cellStyle name="Nota 2 2 3 2 3 12" xfId="17895"/>
    <cellStyle name="Nota 2 2 3 2 3 2" xfId="596"/>
    <cellStyle name="Nota 2 2 3 2 3 2 10" xfId="15611"/>
    <cellStyle name="Nota 2 2 3 2 3 2 11" xfId="18216"/>
    <cellStyle name="Nota 2 2 3 2 3 2 2" xfId="1268"/>
    <cellStyle name="Nota 2 2 3 2 3 2 2 2" xfId="4026"/>
    <cellStyle name="Nota 2 2 3 2 3 2 2 3" xfId="6149"/>
    <cellStyle name="Nota 2 2 3 2 3 2 2 4" xfId="8681"/>
    <cellStyle name="Nota 2 2 3 2 3 2 2 5" xfId="11214"/>
    <cellStyle name="Nota 2 2 3 2 3 2 2 6" xfId="13746"/>
    <cellStyle name="Nota 2 2 3 2 3 2 2 7" xfId="16278"/>
    <cellStyle name="Nota 2 2 3 2 3 2 3" xfId="1803"/>
    <cellStyle name="Nota 2 2 3 2 3 2 3 2" xfId="4823"/>
    <cellStyle name="Nota 2 2 3 2 3 2 3 3" xfId="6947"/>
    <cellStyle name="Nota 2 2 3 2 3 2 3 4" xfId="9215"/>
    <cellStyle name="Nota 2 2 3 2 3 2 3 5" xfId="11748"/>
    <cellStyle name="Nota 2 2 3 2 3 2 3 6" xfId="14280"/>
    <cellStyle name="Nota 2 2 3 2 3 2 3 7" xfId="16812"/>
    <cellStyle name="Nota 2 2 3 2 3 2 4" xfId="2470"/>
    <cellStyle name="Nota 2 2 3 2 3 2 4 2" xfId="7348"/>
    <cellStyle name="Nota 2 2 3 2 3 2 4 3" xfId="9881"/>
    <cellStyle name="Nota 2 2 3 2 3 2 4 4" xfId="12414"/>
    <cellStyle name="Nota 2 2 3 2 3 2 4 5" xfId="14946"/>
    <cellStyle name="Nota 2 2 3 2 3 2 4 6" xfId="17478"/>
    <cellStyle name="Nota 2 2 3 2 3 2 5" xfId="3359"/>
    <cellStyle name="Nota 2 2 3 2 3 2 6" xfId="5484"/>
    <cellStyle name="Nota 2 2 3 2 3 2 7" xfId="8014"/>
    <cellStyle name="Nota 2 2 3 2 3 2 8" xfId="10547"/>
    <cellStyle name="Nota 2 2 3 2 3 2 9" xfId="13079"/>
    <cellStyle name="Nota 2 2 3 2 3 3" xfId="947"/>
    <cellStyle name="Nota 2 2 3 2 3 3 2" xfId="3705"/>
    <cellStyle name="Nota 2 2 3 2 3 3 3" xfId="5828"/>
    <cellStyle name="Nota 2 2 3 2 3 3 4" xfId="8360"/>
    <cellStyle name="Nota 2 2 3 2 3 3 5" xfId="10893"/>
    <cellStyle name="Nota 2 2 3 2 3 3 6" xfId="13425"/>
    <cellStyle name="Nota 2 2 3 2 3 3 7" xfId="15957"/>
    <cellStyle name="Nota 2 2 3 2 3 4" xfId="1482"/>
    <cellStyle name="Nota 2 2 3 2 3 4 2" xfId="4502"/>
    <cellStyle name="Nota 2 2 3 2 3 4 3" xfId="6626"/>
    <cellStyle name="Nota 2 2 3 2 3 4 4" xfId="8894"/>
    <cellStyle name="Nota 2 2 3 2 3 4 5" xfId="11427"/>
    <cellStyle name="Nota 2 2 3 2 3 4 6" xfId="13959"/>
    <cellStyle name="Nota 2 2 3 2 3 4 7" xfId="16491"/>
    <cellStyle name="Nota 2 2 3 2 3 5" xfId="2149"/>
    <cellStyle name="Nota 2 2 3 2 3 5 2" xfId="7061"/>
    <cellStyle name="Nota 2 2 3 2 3 5 3" xfId="9560"/>
    <cellStyle name="Nota 2 2 3 2 3 5 4" xfId="12093"/>
    <cellStyle name="Nota 2 2 3 2 3 5 5" xfId="14625"/>
    <cellStyle name="Nota 2 2 3 2 3 5 6" xfId="17157"/>
    <cellStyle name="Nota 2 2 3 2 3 6" xfId="3027"/>
    <cellStyle name="Nota 2 2 3 2 3 7" xfId="5161"/>
    <cellStyle name="Nota 2 2 3 2 3 8" xfId="7693"/>
    <cellStyle name="Nota 2 2 3 2 3 9" xfId="10226"/>
    <cellStyle name="Nota 2 2 3 2 4" xfId="314"/>
    <cellStyle name="Nota 2 2 3 2 4 10" xfId="12811"/>
    <cellStyle name="Nota 2 2 3 2 4 11" xfId="15343"/>
    <cellStyle name="Nota 2 2 3 2 4 12" xfId="17948"/>
    <cellStyle name="Nota 2 2 3 2 4 2" xfId="649"/>
    <cellStyle name="Nota 2 2 3 2 4 2 10" xfId="15664"/>
    <cellStyle name="Nota 2 2 3 2 4 2 11" xfId="18269"/>
    <cellStyle name="Nota 2 2 3 2 4 2 2" xfId="1321"/>
    <cellStyle name="Nota 2 2 3 2 4 2 2 2" xfId="4079"/>
    <cellStyle name="Nota 2 2 3 2 4 2 2 3" xfId="6202"/>
    <cellStyle name="Nota 2 2 3 2 4 2 2 4" xfId="8734"/>
    <cellStyle name="Nota 2 2 3 2 4 2 2 5" xfId="11267"/>
    <cellStyle name="Nota 2 2 3 2 4 2 2 6" xfId="13799"/>
    <cellStyle name="Nota 2 2 3 2 4 2 2 7" xfId="16331"/>
    <cellStyle name="Nota 2 2 3 2 4 2 3" xfId="1856"/>
    <cellStyle name="Nota 2 2 3 2 4 2 3 2" xfId="4876"/>
    <cellStyle name="Nota 2 2 3 2 4 2 3 3" xfId="7000"/>
    <cellStyle name="Nota 2 2 3 2 4 2 3 4" xfId="9268"/>
    <cellStyle name="Nota 2 2 3 2 4 2 3 5" xfId="11801"/>
    <cellStyle name="Nota 2 2 3 2 4 2 3 6" xfId="14333"/>
    <cellStyle name="Nota 2 2 3 2 4 2 3 7" xfId="16865"/>
    <cellStyle name="Nota 2 2 3 2 4 2 4" xfId="2523"/>
    <cellStyle name="Nota 2 2 3 2 4 2 4 2" xfId="7401"/>
    <cellStyle name="Nota 2 2 3 2 4 2 4 3" xfId="9934"/>
    <cellStyle name="Nota 2 2 3 2 4 2 4 4" xfId="12467"/>
    <cellStyle name="Nota 2 2 3 2 4 2 4 5" xfId="14999"/>
    <cellStyle name="Nota 2 2 3 2 4 2 4 6" xfId="17531"/>
    <cellStyle name="Nota 2 2 3 2 4 2 5" xfId="3412"/>
    <cellStyle name="Nota 2 2 3 2 4 2 6" xfId="5537"/>
    <cellStyle name="Nota 2 2 3 2 4 2 7" xfId="8067"/>
    <cellStyle name="Nota 2 2 3 2 4 2 8" xfId="10600"/>
    <cellStyle name="Nota 2 2 3 2 4 2 9" xfId="13132"/>
    <cellStyle name="Nota 2 2 3 2 4 3" xfId="1000"/>
    <cellStyle name="Nota 2 2 3 2 4 3 2" xfId="3758"/>
    <cellStyle name="Nota 2 2 3 2 4 3 3" xfId="5881"/>
    <cellStyle name="Nota 2 2 3 2 4 3 4" xfId="8413"/>
    <cellStyle name="Nota 2 2 3 2 4 3 5" xfId="10946"/>
    <cellStyle name="Nota 2 2 3 2 4 3 6" xfId="13478"/>
    <cellStyle name="Nota 2 2 3 2 4 3 7" xfId="16010"/>
    <cellStyle name="Nota 2 2 3 2 4 4" xfId="1535"/>
    <cellStyle name="Nota 2 2 3 2 4 4 2" xfId="4555"/>
    <cellStyle name="Nota 2 2 3 2 4 4 3" xfId="6679"/>
    <cellStyle name="Nota 2 2 3 2 4 4 4" xfId="8947"/>
    <cellStyle name="Nota 2 2 3 2 4 4 5" xfId="11480"/>
    <cellStyle name="Nota 2 2 3 2 4 4 6" xfId="14012"/>
    <cellStyle name="Nota 2 2 3 2 4 4 7" xfId="16544"/>
    <cellStyle name="Nota 2 2 3 2 4 5" xfId="2202"/>
    <cellStyle name="Nota 2 2 3 2 4 5 2" xfId="7228"/>
    <cellStyle name="Nota 2 2 3 2 4 5 3" xfId="9613"/>
    <cellStyle name="Nota 2 2 3 2 4 5 4" xfId="12146"/>
    <cellStyle name="Nota 2 2 3 2 4 5 5" xfId="14678"/>
    <cellStyle name="Nota 2 2 3 2 4 5 6" xfId="17210"/>
    <cellStyle name="Nota 2 2 3 2 4 6" xfId="3080"/>
    <cellStyle name="Nota 2 2 3 2 4 7" xfId="5214"/>
    <cellStyle name="Nota 2 2 3 2 4 8" xfId="7746"/>
    <cellStyle name="Nota 2 2 3 2 4 9" xfId="10279"/>
    <cellStyle name="Nota 2 2 3 2 5" xfId="368"/>
    <cellStyle name="Nota 2 2 3 2 5 10" xfId="15396"/>
    <cellStyle name="Nota 2 2 3 2 5 11" xfId="18001"/>
    <cellStyle name="Nota 2 2 3 2 5 2" xfId="1053"/>
    <cellStyle name="Nota 2 2 3 2 5 2 2" xfId="3811"/>
    <cellStyle name="Nota 2 2 3 2 5 2 3" xfId="5934"/>
    <cellStyle name="Nota 2 2 3 2 5 2 4" xfId="8466"/>
    <cellStyle name="Nota 2 2 3 2 5 2 5" xfId="10999"/>
    <cellStyle name="Nota 2 2 3 2 5 2 6" xfId="13531"/>
    <cellStyle name="Nota 2 2 3 2 5 2 7" xfId="16063"/>
    <cellStyle name="Nota 2 2 3 2 5 3" xfId="1588"/>
    <cellStyle name="Nota 2 2 3 2 5 3 2" xfId="4608"/>
    <cellStyle name="Nota 2 2 3 2 5 3 3" xfId="6732"/>
    <cellStyle name="Nota 2 2 3 2 5 3 4" xfId="9000"/>
    <cellStyle name="Nota 2 2 3 2 5 3 5" xfId="11533"/>
    <cellStyle name="Nota 2 2 3 2 5 3 6" xfId="14065"/>
    <cellStyle name="Nota 2 2 3 2 5 3 7" xfId="16597"/>
    <cellStyle name="Nota 2 2 3 2 5 4" xfId="2255"/>
    <cellStyle name="Nota 2 2 3 2 5 4 2" xfId="7169"/>
    <cellStyle name="Nota 2 2 3 2 5 4 3" xfId="9666"/>
    <cellStyle name="Nota 2 2 3 2 5 4 4" xfId="12199"/>
    <cellStyle name="Nota 2 2 3 2 5 4 5" xfId="14731"/>
    <cellStyle name="Nota 2 2 3 2 5 4 6" xfId="17263"/>
    <cellStyle name="Nota 2 2 3 2 5 5" xfId="3134"/>
    <cellStyle name="Nota 2 2 3 2 5 6" xfId="5267"/>
    <cellStyle name="Nota 2 2 3 2 5 7" xfId="7799"/>
    <cellStyle name="Nota 2 2 3 2 5 8" xfId="10332"/>
    <cellStyle name="Nota 2 2 3 2 5 9" xfId="12864"/>
    <cellStyle name="Nota 2 2 3 2 6" xfId="421"/>
    <cellStyle name="Nota 2 2 3 2 6 10" xfId="15449"/>
    <cellStyle name="Nota 2 2 3 2 6 11" xfId="18054"/>
    <cellStyle name="Nota 2 2 3 2 6 2" xfId="1106"/>
    <cellStyle name="Nota 2 2 3 2 6 2 2" xfId="3864"/>
    <cellStyle name="Nota 2 2 3 2 6 2 3" xfId="5987"/>
    <cellStyle name="Nota 2 2 3 2 6 2 4" xfId="8519"/>
    <cellStyle name="Nota 2 2 3 2 6 2 5" xfId="11052"/>
    <cellStyle name="Nota 2 2 3 2 6 2 6" xfId="13584"/>
    <cellStyle name="Nota 2 2 3 2 6 2 7" xfId="16116"/>
    <cellStyle name="Nota 2 2 3 2 6 3" xfId="1641"/>
    <cellStyle name="Nota 2 2 3 2 6 3 2" xfId="4661"/>
    <cellStyle name="Nota 2 2 3 2 6 3 3" xfId="6785"/>
    <cellStyle name="Nota 2 2 3 2 6 3 4" xfId="9053"/>
    <cellStyle name="Nota 2 2 3 2 6 3 5" xfId="11586"/>
    <cellStyle name="Nota 2 2 3 2 6 3 6" xfId="14118"/>
    <cellStyle name="Nota 2 2 3 2 6 3 7" xfId="16650"/>
    <cellStyle name="Nota 2 2 3 2 6 4" xfId="2308"/>
    <cellStyle name="Nota 2 2 3 2 6 4 2" xfId="5037"/>
    <cellStyle name="Nota 2 2 3 2 6 4 3" xfId="9719"/>
    <cellStyle name="Nota 2 2 3 2 6 4 4" xfId="12252"/>
    <cellStyle name="Nota 2 2 3 2 6 4 5" xfId="14784"/>
    <cellStyle name="Nota 2 2 3 2 6 4 6" xfId="17316"/>
    <cellStyle name="Nota 2 2 3 2 6 5" xfId="3187"/>
    <cellStyle name="Nota 2 2 3 2 6 6" xfId="5320"/>
    <cellStyle name="Nota 2 2 3 2 6 7" xfId="7852"/>
    <cellStyle name="Nota 2 2 3 2 6 8" xfId="10385"/>
    <cellStyle name="Nota 2 2 3 2 6 9" xfId="12917"/>
    <cellStyle name="Nota 2 2 3 2 7" xfId="488"/>
    <cellStyle name="Nota 2 2 3 2 7 10" xfId="15504"/>
    <cellStyle name="Nota 2 2 3 2 7 11" xfId="18109"/>
    <cellStyle name="Nota 2 2 3 2 7 2" xfId="1161"/>
    <cellStyle name="Nota 2 2 3 2 7 2 2" xfId="3919"/>
    <cellStyle name="Nota 2 2 3 2 7 2 3" xfId="6042"/>
    <cellStyle name="Nota 2 2 3 2 7 2 4" xfId="8574"/>
    <cellStyle name="Nota 2 2 3 2 7 2 5" xfId="11107"/>
    <cellStyle name="Nota 2 2 3 2 7 2 6" xfId="13639"/>
    <cellStyle name="Nota 2 2 3 2 7 2 7" xfId="16171"/>
    <cellStyle name="Nota 2 2 3 2 7 3" xfId="1696"/>
    <cellStyle name="Nota 2 2 3 2 7 3 2" xfId="4716"/>
    <cellStyle name="Nota 2 2 3 2 7 3 3" xfId="6840"/>
    <cellStyle name="Nota 2 2 3 2 7 3 4" xfId="9108"/>
    <cellStyle name="Nota 2 2 3 2 7 3 5" xfId="11641"/>
    <cellStyle name="Nota 2 2 3 2 7 3 6" xfId="14173"/>
    <cellStyle name="Nota 2 2 3 2 7 3 7" xfId="16705"/>
    <cellStyle name="Nota 2 2 3 2 7 4" xfId="2363"/>
    <cellStyle name="Nota 2 2 3 2 7 4 2" xfId="7253"/>
    <cellStyle name="Nota 2 2 3 2 7 4 3" xfId="9774"/>
    <cellStyle name="Nota 2 2 3 2 7 4 4" xfId="12307"/>
    <cellStyle name="Nota 2 2 3 2 7 4 5" xfId="14839"/>
    <cellStyle name="Nota 2 2 3 2 7 4 6" xfId="17371"/>
    <cellStyle name="Nota 2 2 3 2 7 5" xfId="3251"/>
    <cellStyle name="Nota 2 2 3 2 7 6" xfId="5376"/>
    <cellStyle name="Nota 2 2 3 2 7 7" xfId="7907"/>
    <cellStyle name="Nota 2 2 3 2 7 8" xfId="10440"/>
    <cellStyle name="Nota 2 2 3 2 7 9" xfId="12972"/>
    <cellStyle name="Nota 2 2 3 2 8" xfId="722"/>
    <cellStyle name="Nota 2 2 3 2 8 2" xfId="1926"/>
    <cellStyle name="Nota 2 2 3 2 8 2 2" xfId="4148"/>
    <cellStyle name="Nota 2 2 3 2 8 2 3" xfId="6271"/>
    <cellStyle name="Nota 2 2 3 2 8 2 4" xfId="9337"/>
    <cellStyle name="Nota 2 2 3 2 8 2 5" xfId="11870"/>
    <cellStyle name="Nota 2 2 3 2 8 2 6" xfId="14402"/>
    <cellStyle name="Nota 2 2 3 2 8 2 7" xfId="16934"/>
    <cellStyle name="Nota 2 2 3 2 8 3" xfId="2595"/>
    <cellStyle name="Nota 2 2 3 2 8 3 2" xfId="7470"/>
    <cellStyle name="Nota 2 2 3 2 8 3 3" xfId="10003"/>
    <cellStyle name="Nota 2 2 3 2 8 3 4" xfId="12536"/>
    <cellStyle name="Nota 2 2 3 2 8 3 5" xfId="15068"/>
    <cellStyle name="Nota 2 2 3 2 8 3 6" xfId="17600"/>
    <cellStyle name="Nota 2 2 3 2 8 4" xfId="3483"/>
    <cellStyle name="Nota 2 2 3 2 8 5" xfId="5606"/>
    <cellStyle name="Nota 2 2 3 2 8 6" xfId="8136"/>
    <cellStyle name="Nota 2 2 3 2 8 7" xfId="10669"/>
    <cellStyle name="Nota 2 2 3 2 8 8" xfId="13201"/>
    <cellStyle name="Nota 2 2 3 2 8 9" xfId="15733"/>
    <cellStyle name="Nota 2 2 3 2 9" xfId="840"/>
    <cellStyle name="Nota 2 2 3 2 9 2" xfId="2916"/>
    <cellStyle name="Nota 2 2 3 2 9 3" xfId="5051"/>
    <cellStyle name="Nota 2 2 3 2 9 4" xfId="8253"/>
    <cellStyle name="Nota 2 2 3 2 9 5" xfId="10786"/>
    <cellStyle name="Nota 2 2 3 2 9 6" xfId="13318"/>
    <cellStyle name="Nota 2 2 3 2 9 7" xfId="15850"/>
    <cellStyle name="Nota 2 2 3 20" xfId="12616"/>
    <cellStyle name="Nota 2 2 3 21" xfId="15148"/>
    <cellStyle name="Nota 2 2 3 22" xfId="17682"/>
    <cellStyle name="Nota 2 2 3 23" xfId="17753"/>
    <cellStyle name="Nota 2 2 3 3" xfId="78"/>
    <cellStyle name="Nota 2 2 3 3 10" xfId="1359"/>
    <cellStyle name="Nota 2 2 3 3 10 2" xfId="3582"/>
    <cellStyle name="Nota 2 2 3 3 10 3" xfId="5705"/>
    <cellStyle name="Nota 2 2 3 3 10 4" xfId="8771"/>
    <cellStyle name="Nota 2 2 3 3 10 5" xfId="11304"/>
    <cellStyle name="Nota 2 2 3 3 10 6" xfId="13836"/>
    <cellStyle name="Nota 2 2 3 3 10 7" xfId="16368"/>
    <cellStyle name="Nota 2 2 3 3 11" xfId="2026"/>
    <cellStyle name="Nota 2 2 3 3 11 2" xfId="4263"/>
    <cellStyle name="Nota 2 2 3 3 11 3" xfId="6386"/>
    <cellStyle name="Nota 2 2 3 3 11 4" xfId="9437"/>
    <cellStyle name="Nota 2 2 3 3 11 5" xfId="11970"/>
    <cellStyle name="Nota 2 2 3 3 11 6" xfId="14502"/>
    <cellStyle name="Nota 2 2 3 3 11 7" xfId="17034"/>
    <cellStyle name="Nota 2 2 3 3 12" xfId="4379"/>
    <cellStyle name="Nota 2 2 3 3 12 2" xfId="6503"/>
    <cellStyle name="Nota 2 2 3 3 13" xfId="2710"/>
    <cellStyle name="Nota 2 2 3 3 14" xfId="137"/>
    <cellStyle name="Nota 2 2 3 3 15" xfId="4951"/>
    <cellStyle name="Nota 2 2 3 3 16" xfId="7570"/>
    <cellStyle name="Nota 2 2 3 3 17" xfId="10103"/>
    <cellStyle name="Nota 2 2 3 3 18" xfId="12635"/>
    <cellStyle name="Nota 2 2 3 3 19" xfId="15167"/>
    <cellStyle name="Nota 2 2 3 3 2" xfId="191"/>
    <cellStyle name="Nota 2 2 3 3 2 10" xfId="12688"/>
    <cellStyle name="Nota 2 2 3 3 2 11" xfId="15220"/>
    <cellStyle name="Nota 2 2 3 3 2 12" xfId="17825"/>
    <cellStyle name="Nota 2 2 3 3 2 2" xfId="526"/>
    <cellStyle name="Nota 2 2 3 3 2 2 10" xfId="15541"/>
    <cellStyle name="Nota 2 2 3 3 2 2 11" xfId="18146"/>
    <cellStyle name="Nota 2 2 3 3 2 2 2" xfId="1198"/>
    <cellStyle name="Nota 2 2 3 3 2 2 2 2" xfId="3956"/>
    <cellStyle name="Nota 2 2 3 3 2 2 2 3" xfId="6079"/>
    <cellStyle name="Nota 2 2 3 3 2 2 2 4" xfId="8611"/>
    <cellStyle name="Nota 2 2 3 3 2 2 2 5" xfId="11144"/>
    <cellStyle name="Nota 2 2 3 3 2 2 2 6" xfId="13676"/>
    <cellStyle name="Nota 2 2 3 3 2 2 2 7" xfId="16208"/>
    <cellStyle name="Nota 2 2 3 3 2 2 3" xfId="1733"/>
    <cellStyle name="Nota 2 2 3 3 2 2 3 2" xfId="4753"/>
    <cellStyle name="Nota 2 2 3 3 2 2 3 3" xfId="6877"/>
    <cellStyle name="Nota 2 2 3 3 2 2 3 4" xfId="9145"/>
    <cellStyle name="Nota 2 2 3 3 2 2 3 5" xfId="11678"/>
    <cellStyle name="Nota 2 2 3 3 2 2 3 6" xfId="14210"/>
    <cellStyle name="Nota 2 2 3 3 2 2 3 7" xfId="16742"/>
    <cellStyle name="Nota 2 2 3 3 2 2 4" xfId="2400"/>
    <cellStyle name="Nota 2 2 3 3 2 2 4 2" xfId="7278"/>
    <cellStyle name="Nota 2 2 3 3 2 2 4 3" xfId="9811"/>
    <cellStyle name="Nota 2 2 3 3 2 2 4 4" xfId="12344"/>
    <cellStyle name="Nota 2 2 3 3 2 2 4 5" xfId="14876"/>
    <cellStyle name="Nota 2 2 3 3 2 2 4 6" xfId="17408"/>
    <cellStyle name="Nota 2 2 3 3 2 2 5" xfId="3289"/>
    <cellStyle name="Nota 2 2 3 3 2 2 6" xfId="5414"/>
    <cellStyle name="Nota 2 2 3 3 2 2 7" xfId="7944"/>
    <cellStyle name="Nota 2 2 3 3 2 2 8" xfId="10477"/>
    <cellStyle name="Nota 2 2 3 3 2 2 9" xfId="13009"/>
    <cellStyle name="Nota 2 2 3 3 2 3" xfId="877"/>
    <cellStyle name="Nota 2 2 3 3 2 3 2" xfId="3635"/>
    <cellStyle name="Nota 2 2 3 3 2 3 3" xfId="5758"/>
    <cellStyle name="Nota 2 2 3 3 2 3 4" xfId="8290"/>
    <cellStyle name="Nota 2 2 3 3 2 3 5" xfId="10823"/>
    <cellStyle name="Nota 2 2 3 3 2 3 6" xfId="13355"/>
    <cellStyle name="Nota 2 2 3 3 2 3 7" xfId="15887"/>
    <cellStyle name="Nota 2 2 3 3 2 4" xfId="1412"/>
    <cellStyle name="Nota 2 2 3 3 2 4 2" xfId="4432"/>
    <cellStyle name="Nota 2 2 3 3 2 4 3" xfId="6556"/>
    <cellStyle name="Nota 2 2 3 3 2 4 4" xfId="8824"/>
    <cellStyle name="Nota 2 2 3 3 2 4 5" xfId="11357"/>
    <cellStyle name="Nota 2 2 3 3 2 4 6" xfId="13889"/>
    <cellStyle name="Nota 2 2 3 3 2 4 7" xfId="16421"/>
    <cellStyle name="Nota 2 2 3 3 2 5" xfId="2079"/>
    <cellStyle name="Nota 2 2 3 3 2 5 2" xfId="7078"/>
    <cellStyle name="Nota 2 2 3 3 2 5 3" xfId="9490"/>
    <cellStyle name="Nota 2 2 3 3 2 5 4" xfId="12023"/>
    <cellStyle name="Nota 2 2 3 3 2 5 5" xfId="14555"/>
    <cellStyle name="Nota 2 2 3 3 2 5 6" xfId="17087"/>
    <cellStyle name="Nota 2 2 3 3 2 6" xfId="2933"/>
    <cellStyle name="Nota 2 2 3 3 2 7" xfId="5067"/>
    <cellStyle name="Nota 2 2 3 3 2 8" xfId="7623"/>
    <cellStyle name="Nota 2 2 3 3 2 9" xfId="10156"/>
    <cellStyle name="Nota 2 2 3 3 20" xfId="17717"/>
    <cellStyle name="Nota 2 2 3 3 21" xfId="17772"/>
    <cellStyle name="Nota 2 2 3 3 3" xfId="245"/>
    <cellStyle name="Nota 2 2 3 3 3 10" xfId="12742"/>
    <cellStyle name="Nota 2 2 3 3 3 11" xfId="15274"/>
    <cellStyle name="Nota 2 2 3 3 3 12" xfId="17879"/>
    <cellStyle name="Nota 2 2 3 3 3 2" xfId="580"/>
    <cellStyle name="Nota 2 2 3 3 3 2 10" xfId="15595"/>
    <cellStyle name="Nota 2 2 3 3 3 2 11" xfId="18200"/>
    <cellStyle name="Nota 2 2 3 3 3 2 2" xfId="1252"/>
    <cellStyle name="Nota 2 2 3 3 3 2 2 2" xfId="4010"/>
    <cellStyle name="Nota 2 2 3 3 3 2 2 3" xfId="6133"/>
    <cellStyle name="Nota 2 2 3 3 3 2 2 4" xfId="8665"/>
    <cellStyle name="Nota 2 2 3 3 3 2 2 5" xfId="11198"/>
    <cellStyle name="Nota 2 2 3 3 3 2 2 6" xfId="13730"/>
    <cellStyle name="Nota 2 2 3 3 3 2 2 7" xfId="16262"/>
    <cellStyle name="Nota 2 2 3 3 3 2 3" xfId="1787"/>
    <cellStyle name="Nota 2 2 3 3 3 2 3 2" xfId="4807"/>
    <cellStyle name="Nota 2 2 3 3 3 2 3 3" xfId="6931"/>
    <cellStyle name="Nota 2 2 3 3 3 2 3 4" xfId="9199"/>
    <cellStyle name="Nota 2 2 3 3 3 2 3 5" xfId="11732"/>
    <cellStyle name="Nota 2 2 3 3 3 2 3 6" xfId="14264"/>
    <cellStyle name="Nota 2 2 3 3 3 2 3 7" xfId="16796"/>
    <cellStyle name="Nota 2 2 3 3 3 2 4" xfId="2454"/>
    <cellStyle name="Nota 2 2 3 3 3 2 4 2" xfId="7332"/>
    <cellStyle name="Nota 2 2 3 3 3 2 4 3" xfId="9865"/>
    <cellStyle name="Nota 2 2 3 3 3 2 4 4" xfId="12398"/>
    <cellStyle name="Nota 2 2 3 3 3 2 4 5" xfId="14930"/>
    <cellStyle name="Nota 2 2 3 3 3 2 4 6" xfId="17462"/>
    <cellStyle name="Nota 2 2 3 3 3 2 5" xfId="3343"/>
    <cellStyle name="Nota 2 2 3 3 3 2 6" xfId="5468"/>
    <cellStyle name="Nota 2 2 3 3 3 2 7" xfId="7998"/>
    <cellStyle name="Nota 2 2 3 3 3 2 8" xfId="10531"/>
    <cellStyle name="Nota 2 2 3 3 3 2 9" xfId="13063"/>
    <cellStyle name="Nota 2 2 3 3 3 3" xfId="931"/>
    <cellStyle name="Nota 2 2 3 3 3 3 2" xfId="3689"/>
    <cellStyle name="Nota 2 2 3 3 3 3 3" xfId="5812"/>
    <cellStyle name="Nota 2 2 3 3 3 3 4" xfId="8344"/>
    <cellStyle name="Nota 2 2 3 3 3 3 5" xfId="10877"/>
    <cellStyle name="Nota 2 2 3 3 3 3 6" xfId="13409"/>
    <cellStyle name="Nota 2 2 3 3 3 3 7" xfId="15941"/>
    <cellStyle name="Nota 2 2 3 3 3 4" xfId="1466"/>
    <cellStyle name="Nota 2 2 3 3 3 4 2" xfId="4486"/>
    <cellStyle name="Nota 2 2 3 3 3 4 3" xfId="6610"/>
    <cellStyle name="Nota 2 2 3 3 3 4 4" xfId="8878"/>
    <cellStyle name="Nota 2 2 3 3 3 4 5" xfId="11411"/>
    <cellStyle name="Nota 2 2 3 3 3 4 6" xfId="13943"/>
    <cellStyle name="Nota 2 2 3 3 3 4 7" xfId="16475"/>
    <cellStyle name="Nota 2 2 3 3 3 5" xfId="2133"/>
    <cellStyle name="Nota 2 2 3 3 3 5 2" xfId="7160"/>
    <cellStyle name="Nota 2 2 3 3 3 5 3" xfId="9544"/>
    <cellStyle name="Nota 2 2 3 3 3 5 4" xfId="12077"/>
    <cellStyle name="Nota 2 2 3 3 3 5 5" xfId="14609"/>
    <cellStyle name="Nota 2 2 3 3 3 5 6" xfId="17141"/>
    <cellStyle name="Nota 2 2 3 3 3 6" xfId="3011"/>
    <cellStyle name="Nota 2 2 3 3 3 7" xfId="5145"/>
    <cellStyle name="Nota 2 2 3 3 3 8" xfId="7677"/>
    <cellStyle name="Nota 2 2 3 3 3 9" xfId="10210"/>
    <cellStyle name="Nota 2 2 3 3 4" xfId="298"/>
    <cellStyle name="Nota 2 2 3 3 4 10" xfId="12795"/>
    <cellStyle name="Nota 2 2 3 3 4 11" xfId="15327"/>
    <cellStyle name="Nota 2 2 3 3 4 12" xfId="17932"/>
    <cellStyle name="Nota 2 2 3 3 4 2" xfId="633"/>
    <cellStyle name="Nota 2 2 3 3 4 2 10" xfId="15648"/>
    <cellStyle name="Nota 2 2 3 3 4 2 11" xfId="18253"/>
    <cellStyle name="Nota 2 2 3 3 4 2 2" xfId="1305"/>
    <cellStyle name="Nota 2 2 3 3 4 2 2 2" xfId="4063"/>
    <cellStyle name="Nota 2 2 3 3 4 2 2 3" xfId="6186"/>
    <cellStyle name="Nota 2 2 3 3 4 2 2 4" xfId="8718"/>
    <cellStyle name="Nota 2 2 3 3 4 2 2 5" xfId="11251"/>
    <cellStyle name="Nota 2 2 3 3 4 2 2 6" xfId="13783"/>
    <cellStyle name="Nota 2 2 3 3 4 2 2 7" xfId="16315"/>
    <cellStyle name="Nota 2 2 3 3 4 2 3" xfId="1840"/>
    <cellStyle name="Nota 2 2 3 3 4 2 3 2" xfId="4860"/>
    <cellStyle name="Nota 2 2 3 3 4 2 3 3" xfId="6984"/>
    <cellStyle name="Nota 2 2 3 3 4 2 3 4" xfId="9252"/>
    <cellStyle name="Nota 2 2 3 3 4 2 3 5" xfId="11785"/>
    <cellStyle name="Nota 2 2 3 3 4 2 3 6" xfId="14317"/>
    <cellStyle name="Nota 2 2 3 3 4 2 3 7" xfId="16849"/>
    <cellStyle name="Nota 2 2 3 3 4 2 4" xfId="2507"/>
    <cellStyle name="Nota 2 2 3 3 4 2 4 2" xfId="7385"/>
    <cellStyle name="Nota 2 2 3 3 4 2 4 3" xfId="9918"/>
    <cellStyle name="Nota 2 2 3 3 4 2 4 4" xfId="12451"/>
    <cellStyle name="Nota 2 2 3 3 4 2 4 5" xfId="14983"/>
    <cellStyle name="Nota 2 2 3 3 4 2 4 6" xfId="17515"/>
    <cellStyle name="Nota 2 2 3 3 4 2 5" xfId="3396"/>
    <cellStyle name="Nota 2 2 3 3 4 2 6" xfId="5521"/>
    <cellStyle name="Nota 2 2 3 3 4 2 7" xfId="8051"/>
    <cellStyle name="Nota 2 2 3 3 4 2 8" xfId="10584"/>
    <cellStyle name="Nota 2 2 3 3 4 2 9" xfId="13116"/>
    <cellStyle name="Nota 2 2 3 3 4 3" xfId="984"/>
    <cellStyle name="Nota 2 2 3 3 4 3 2" xfId="3742"/>
    <cellStyle name="Nota 2 2 3 3 4 3 3" xfId="5865"/>
    <cellStyle name="Nota 2 2 3 3 4 3 4" xfId="8397"/>
    <cellStyle name="Nota 2 2 3 3 4 3 5" xfId="10930"/>
    <cellStyle name="Nota 2 2 3 3 4 3 6" xfId="13462"/>
    <cellStyle name="Nota 2 2 3 3 4 3 7" xfId="15994"/>
    <cellStyle name="Nota 2 2 3 3 4 4" xfId="1519"/>
    <cellStyle name="Nota 2 2 3 3 4 4 2" xfId="4539"/>
    <cellStyle name="Nota 2 2 3 3 4 4 3" xfId="6663"/>
    <cellStyle name="Nota 2 2 3 3 4 4 4" xfId="8931"/>
    <cellStyle name="Nota 2 2 3 3 4 4 5" xfId="11464"/>
    <cellStyle name="Nota 2 2 3 3 4 4 6" xfId="13996"/>
    <cellStyle name="Nota 2 2 3 3 4 4 7" xfId="16528"/>
    <cellStyle name="Nota 2 2 3 3 4 5" xfId="2186"/>
    <cellStyle name="Nota 2 2 3 3 4 5 2" xfId="5387"/>
    <cellStyle name="Nota 2 2 3 3 4 5 3" xfId="9597"/>
    <cellStyle name="Nota 2 2 3 3 4 5 4" xfId="12130"/>
    <cellStyle name="Nota 2 2 3 3 4 5 5" xfId="14662"/>
    <cellStyle name="Nota 2 2 3 3 4 5 6" xfId="17194"/>
    <cellStyle name="Nota 2 2 3 3 4 6" xfId="3064"/>
    <cellStyle name="Nota 2 2 3 3 4 7" xfId="5198"/>
    <cellStyle name="Nota 2 2 3 3 4 8" xfId="7730"/>
    <cellStyle name="Nota 2 2 3 3 4 9" xfId="10263"/>
    <cellStyle name="Nota 2 2 3 3 5" xfId="352"/>
    <cellStyle name="Nota 2 2 3 3 5 10" xfId="15380"/>
    <cellStyle name="Nota 2 2 3 3 5 11" xfId="17985"/>
    <cellStyle name="Nota 2 2 3 3 5 2" xfId="1037"/>
    <cellStyle name="Nota 2 2 3 3 5 2 2" xfId="3795"/>
    <cellStyle name="Nota 2 2 3 3 5 2 3" xfId="5918"/>
    <cellStyle name="Nota 2 2 3 3 5 2 4" xfId="8450"/>
    <cellStyle name="Nota 2 2 3 3 5 2 5" xfId="10983"/>
    <cellStyle name="Nota 2 2 3 3 5 2 6" xfId="13515"/>
    <cellStyle name="Nota 2 2 3 3 5 2 7" xfId="16047"/>
    <cellStyle name="Nota 2 2 3 3 5 3" xfId="1572"/>
    <cellStyle name="Nota 2 2 3 3 5 3 2" xfId="4592"/>
    <cellStyle name="Nota 2 2 3 3 5 3 3" xfId="6716"/>
    <cellStyle name="Nota 2 2 3 3 5 3 4" xfId="8984"/>
    <cellStyle name="Nota 2 2 3 3 5 3 5" xfId="11517"/>
    <cellStyle name="Nota 2 2 3 3 5 3 6" xfId="14049"/>
    <cellStyle name="Nota 2 2 3 3 5 3 7" xfId="16581"/>
    <cellStyle name="Nota 2 2 3 3 5 4" xfId="2239"/>
    <cellStyle name="Nota 2 2 3 3 5 4 2" xfId="7033"/>
    <cellStyle name="Nota 2 2 3 3 5 4 3" xfId="9650"/>
    <cellStyle name="Nota 2 2 3 3 5 4 4" xfId="12183"/>
    <cellStyle name="Nota 2 2 3 3 5 4 5" xfId="14715"/>
    <cellStyle name="Nota 2 2 3 3 5 4 6" xfId="17247"/>
    <cellStyle name="Nota 2 2 3 3 5 5" xfId="3118"/>
    <cellStyle name="Nota 2 2 3 3 5 6" xfId="5251"/>
    <cellStyle name="Nota 2 2 3 3 5 7" xfId="7783"/>
    <cellStyle name="Nota 2 2 3 3 5 8" xfId="10316"/>
    <cellStyle name="Nota 2 2 3 3 5 9" xfId="12848"/>
    <cellStyle name="Nota 2 2 3 3 6" xfId="405"/>
    <cellStyle name="Nota 2 2 3 3 6 10" xfId="15433"/>
    <cellStyle name="Nota 2 2 3 3 6 11" xfId="18038"/>
    <cellStyle name="Nota 2 2 3 3 6 2" xfId="1090"/>
    <cellStyle name="Nota 2 2 3 3 6 2 2" xfId="3848"/>
    <cellStyle name="Nota 2 2 3 3 6 2 3" xfId="5971"/>
    <cellStyle name="Nota 2 2 3 3 6 2 4" xfId="8503"/>
    <cellStyle name="Nota 2 2 3 3 6 2 5" xfId="11036"/>
    <cellStyle name="Nota 2 2 3 3 6 2 6" xfId="13568"/>
    <cellStyle name="Nota 2 2 3 3 6 2 7" xfId="16100"/>
    <cellStyle name="Nota 2 2 3 3 6 3" xfId="1625"/>
    <cellStyle name="Nota 2 2 3 3 6 3 2" xfId="4645"/>
    <cellStyle name="Nota 2 2 3 3 6 3 3" xfId="6769"/>
    <cellStyle name="Nota 2 2 3 3 6 3 4" xfId="9037"/>
    <cellStyle name="Nota 2 2 3 3 6 3 5" xfId="11570"/>
    <cellStyle name="Nota 2 2 3 3 6 3 6" xfId="14102"/>
    <cellStyle name="Nota 2 2 3 3 6 3 7" xfId="16634"/>
    <cellStyle name="Nota 2 2 3 3 6 4" xfId="2292"/>
    <cellStyle name="Nota 2 2 3 3 6 4 2" xfId="7189"/>
    <cellStyle name="Nota 2 2 3 3 6 4 3" xfId="9703"/>
    <cellStyle name="Nota 2 2 3 3 6 4 4" xfId="12236"/>
    <cellStyle name="Nota 2 2 3 3 6 4 5" xfId="14768"/>
    <cellStyle name="Nota 2 2 3 3 6 4 6" xfId="17300"/>
    <cellStyle name="Nota 2 2 3 3 6 5" xfId="3171"/>
    <cellStyle name="Nota 2 2 3 3 6 6" xfId="5304"/>
    <cellStyle name="Nota 2 2 3 3 6 7" xfId="7836"/>
    <cellStyle name="Nota 2 2 3 3 6 8" xfId="10369"/>
    <cellStyle name="Nota 2 2 3 3 6 9" xfId="12901"/>
    <cellStyle name="Nota 2 2 3 3 7" xfId="472"/>
    <cellStyle name="Nota 2 2 3 3 7 10" xfId="15488"/>
    <cellStyle name="Nota 2 2 3 3 7 11" xfId="18093"/>
    <cellStyle name="Nota 2 2 3 3 7 2" xfId="1145"/>
    <cellStyle name="Nota 2 2 3 3 7 2 2" xfId="3903"/>
    <cellStyle name="Nota 2 2 3 3 7 2 3" xfId="6026"/>
    <cellStyle name="Nota 2 2 3 3 7 2 4" xfId="8558"/>
    <cellStyle name="Nota 2 2 3 3 7 2 5" xfId="11091"/>
    <cellStyle name="Nota 2 2 3 3 7 2 6" xfId="13623"/>
    <cellStyle name="Nota 2 2 3 3 7 2 7" xfId="16155"/>
    <cellStyle name="Nota 2 2 3 3 7 3" xfId="1680"/>
    <cellStyle name="Nota 2 2 3 3 7 3 2" xfId="4700"/>
    <cellStyle name="Nota 2 2 3 3 7 3 3" xfId="6824"/>
    <cellStyle name="Nota 2 2 3 3 7 3 4" xfId="9092"/>
    <cellStyle name="Nota 2 2 3 3 7 3 5" xfId="11625"/>
    <cellStyle name="Nota 2 2 3 3 7 3 6" xfId="14157"/>
    <cellStyle name="Nota 2 2 3 3 7 3 7" xfId="16689"/>
    <cellStyle name="Nota 2 2 3 3 7 4" xfId="2347"/>
    <cellStyle name="Nota 2 2 3 3 7 4 2" xfId="7047"/>
    <cellStyle name="Nota 2 2 3 3 7 4 3" xfId="9758"/>
    <cellStyle name="Nota 2 2 3 3 7 4 4" xfId="12291"/>
    <cellStyle name="Nota 2 2 3 3 7 4 5" xfId="14823"/>
    <cellStyle name="Nota 2 2 3 3 7 4 6" xfId="17355"/>
    <cellStyle name="Nota 2 2 3 3 7 5" xfId="3235"/>
    <cellStyle name="Nota 2 2 3 3 7 6" xfId="5360"/>
    <cellStyle name="Nota 2 2 3 3 7 7" xfId="7891"/>
    <cellStyle name="Nota 2 2 3 3 7 8" xfId="10424"/>
    <cellStyle name="Nota 2 2 3 3 7 9" xfId="12956"/>
    <cellStyle name="Nota 2 2 3 3 8" xfId="706"/>
    <cellStyle name="Nota 2 2 3 3 8 2" xfId="1910"/>
    <cellStyle name="Nota 2 2 3 3 8 2 2" xfId="4132"/>
    <cellStyle name="Nota 2 2 3 3 8 2 3" xfId="6255"/>
    <cellStyle name="Nota 2 2 3 3 8 2 4" xfId="9321"/>
    <cellStyle name="Nota 2 2 3 3 8 2 5" xfId="11854"/>
    <cellStyle name="Nota 2 2 3 3 8 2 6" xfId="14386"/>
    <cellStyle name="Nota 2 2 3 3 8 2 7" xfId="16918"/>
    <cellStyle name="Nota 2 2 3 3 8 3" xfId="2579"/>
    <cellStyle name="Nota 2 2 3 3 8 3 2" xfId="7454"/>
    <cellStyle name="Nota 2 2 3 3 8 3 3" xfId="9987"/>
    <cellStyle name="Nota 2 2 3 3 8 3 4" xfId="12520"/>
    <cellStyle name="Nota 2 2 3 3 8 3 5" xfId="15052"/>
    <cellStyle name="Nota 2 2 3 3 8 3 6" xfId="17584"/>
    <cellStyle name="Nota 2 2 3 3 8 4" xfId="3467"/>
    <cellStyle name="Nota 2 2 3 3 8 5" xfId="5590"/>
    <cellStyle name="Nota 2 2 3 3 8 6" xfId="8120"/>
    <cellStyle name="Nota 2 2 3 3 8 7" xfId="10653"/>
    <cellStyle name="Nota 2 2 3 3 8 8" xfId="13185"/>
    <cellStyle name="Nota 2 2 3 3 8 9" xfId="15717"/>
    <cellStyle name="Nota 2 2 3 3 9" xfId="824"/>
    <cellStyle name="Nota 2 2 3 3 9 2" xfId="2963"/>
    <cellStyle name="Nota 2 2 3 3 9 3" xfId="5097"/>
    <cellStyle name="Nota 2 2 3 3 9 4" xfId="8237"/>
    <cellStyle name="Nota 2 2 3 3 9 5" xfId="10770"/>
    <cellStyle name="Nota 2 2 3 3 9 6" xfId="13302"/>
    <cellStyle name="Nota 2 2 3 3 9 7" xfId="15834"/>
    <cellStyle name="Nota 2 2 3 4" xfId="59"/>
    <cellStyle name="Nota 2 2 3 4 10" xfId="4932"/>
    <cellStyle name="Nota 2 2 3 4 11" xfId="7604"/>
    <cellStyle name="Nota 2 2 3 4 12" xfId="10137"/>
    <cellStyle name="Nota 2 2 3 4 13" xfId="12669"/>
    <cellStyle name="Nota 2 2 3 4 14" xfId="15201"/>
    <cellStyle name="Nota 2 2 3 4 15" xfId="17698"/>
    <cellStyle name="Nota 2 2 3 4 16" xfId="17806"/>
    <cellStyle name="Nota 2 2 3 4 2" xfId="507"/>
    <cellStyle name="Nota 2 2 3 4 2 10" xfId="15522"/>
    <cellStyle name="Nota 2 2 3 4 2 11" xfId="18127"/>
    <cellStyle name="Nota 2 2 3 4 2 2" xfId="1179"/>
    <cellStyle name="Nota 2 2 3 4 2 2 2" xfId="3937"/>
    <cellStyle name="Nota 2 2 3 4 2 2 3" xfId="6060"/>
    <cellStyle name="Nota 2 2 3 4 2 2 4" xfId="8592"/>
    <cellStyle name="Nota 2 2 3 4 2 2 5" xfId="11125"/>
    <cellStyle name="Nota 2 2 3 4 2 2 6" xfId="13657"/>
    <cellStyle name="Nota 2 2 3 4 2 2 7" xfId="16189"/>
    <cellStyle name="Nota 2 2 3 4 2 3" xfId="1714"/>
    <cellStyle name="Nota 2 2 3 4 2 3 2" xfId="4734"/>
    <cellStyle name="Nota 2 2 3 4 2 3 3" xfId="6858"/>
    <cellStyle name="Nota 2 2 3 4 2 3 4" xfId="9126"/>
    <cellStyle name="Nota 2 2 3 4 2 3 5" xfId="11659"/>
    <cellStyle name="Nota 2 2 3 4 2 3 6" xfId="14191"/>
    <cellStyle name="Nota 2 2 3 4 2 3 7" xfId="16723"/>
    <cellStyle name="Nota 2 2 3 4 2 4" xfId="2381"/>
    <cellStyle name="Nota 2 2 3 4 2 4 2" xfId="7265"/>
    <cellStyle name="Nota 2 2 3 4 2 4 3" xfId="9792"/>
    <cellStyle name="Nota 2 2 3 4 2 4 4" xfId="12325"/>
    <cellStyle name="Nota 2 2 3 4 2 4 5" xfId="14857"/>
    <cellStyle name="Nota 2 2 3 4 2 4 6" xfId="17389"/>
    <cellStyle name="Nota 2 2 3 4 2 5" xfId="3270"/>
    <cellStyle name="Nota 2 2 3 4 2 6" xfId="5395"/>
    <cellStyle name="Nota 2 2 3 4 2 7" xfId="7925"/>
    <cellStyle name="Nota 2 2 3 4 2 8" xfId="10458"/>
    <cellStyle name="Nota 2 2 3 4 2 9" xfId="12990"/>
    <cellStyle name="Nota 2 2 3 4 3" xfId="687"/>
    <cellStyle name="Nota 2 2 3 4 3 2" xfId="1891"/>
    <cellStyle name="Nota 2 2 3 4 3 2 2" xfId="4113"/>
    <cellStyle name="Nota 2 2 3 4 3 2 3" xfId="6236"/>
    <cellStyle name="Nota 2 2 3 4 3 2 4" xfId="9302"/>
    <cellStyle name="Nota 2 2 3 4 3 2 5" xfId="11835"/>
    <cellStyle name="Nota 2 2 3 4 3 2 6" xfId="14367"/>
    <cellStyle name="Nota 2 2 3 4 3 2 7" xfId="16899"/>
    <cellStyle name="Nota 2 2 3 4 3 3" xfId="2560"/>
    <cellStyle name="Nota 2 2 3 4 3 3 2" xfId="7435"/>
    <cellStyle name="Nota 2 2 3 4 3 3 3" xfId="9968"/>
    <cellStyle name="Nota 2 2 3 4 3 3 4" xfId="12501"/>
    <cellStyle name="Nota 2 2 3 4 3 3 5" xfId="15033"/>
    <cellStyle name="Nota 2 2 3 4 3 3 6" xfId="17565"/>
    <cellStyle name="Nota 2 2 3 4 3 4" xfId="3448"/>
    <cellStyle name="Nota 2 2 3 4 3 5" xfId="5571"/>
    <cellStyle name="Nota 2 2 3 4 3 6" xfId="8101"/>
    <cellStyle name="Nota 2 2 3 4 3 7" xfId="10634"/>
    <cellStyle name="Nota 2 2 3 4 3 8" xfId="13166"/>
    <cellStyle name="Nota 2 2 3 4 3 9" xfId="15698"/>
    <cellStyle name="Nota 2 2 3 4 4" xfId="858"/>
    <cellStyle name="Nota 2 2 3 4 4 2" xfId="2979"/>
    <cellStyle name="Nota 2 2 3 4 4 3" xfId="5113"/>
    <cellStyle name="Nota 2 2 3 4 4 4" xfId="8271"/>
    <cellStyle name="Nota 2 2 3 4 4 5" xfId="10804"/>
    <cellStyle name="Nota 2 2 3 4 4 6" xfId="13336"/>
    <cellStyle name="Nota 2 2 3 4 4 7" xfId="15868"/>
    <cellStyle name="Nota 2 2 3 4 5" xfId="1393"/>
    <cellStyle name="Nota 2 2 3 4 5 2" xfId="3616"/>
    <cellStyle name="Nota 2 2 3 4 5 3" xfId="5739"/>
    <cellStyle name="Nota 2 2 3 4 5 4" xfId="8805"/>
    <cellStyle name="Nota 2 2 3 4 5 5" xfId="11338"/>
    <cellStyle name="Nota 2 2 3 4 5 6" xfId="13870"/>
    <cellStyle name="Nota 2 2 3 4 5 7" xfId="16402"/>
    <cellStyle name="Nota 2 2 3 4 6" xfId="2060"/>
    <cellStyle name="Nota 2 2 3 4 6 2" xfId="4244"/>
    <cellStyle name="Nota 2 2 3 4 6 3" xfId="6367"/>
    <cellStyle name="Nota 2 2 3 4 6 4" xfId="9471"/>
    <cellStyle name="Nota 2 2 3 4 6 5" xfId="12004"/>
    <cellStyle name="Nota 2 2 3 4 6 6" xfId="14536"/>
    <cellStyle name="Nota 2 2 3 4 6 7" xfId="17068"/>
    <cellStyle name="Nota 2 2 3 4 7" xfId="4413"/>
    <cellStyle name="Nota 2 2 3 4 7 2" xfId="6537"/>
    <cellStyle name="Nota 2 2 3 4 8" xfId="2691"/>
    <cellStyle name="Nota 2 2 3 4 9" xfId="172"/>
    <cellStyle name="Nota 2 2 3 5" xfId="226"/>
    <cellStyle name="Nota 2 2 3 5 10" xfId="10191"/>
    <cellStyle name="Nota 2 2 3 5 11" xfId="12723"/>
    <cellStyle name="Nota 2 2 3 5 12" xfId="15255"/>
    <cellStyle name="Nota 2 2 3 5 13" xfId="17860"/>
    <cellStyle name="Nota 2 2 3 5 2" xfId="561"/>
    <cellStyle name="Nota 2 2 3 5 2 10" xfId="15576"/>
    <cellStyle name="Nota 2 2 3 5 2 11" xfId="18181"/>
    <cellStyle name="Nota 2 2 3 5 2 2" xfId="1233"/>
    <cellStyle name="Nota 2 2 3 5 2 2 2" xfId="3991"/>
    <cellStyle name="Nota 2 2 3 5 2 2 3" xfId="6114"/>
    <cellStyle name="Nota 2 2 3 5 2 2 4" xfId="8646"/>
    <cellStyle name="Nota 2 2 3 5 2 2 5" xfId="11179"/>
    <cellStyle name="Nota 2 2 3 5 2 2 6" xfId="13711"/>
    <cellStyle name="Nota 2 2 3 5 2 2 7" xfId="16243"/>
    <cellStyle name="Nota 2 2 3 5 2 3" xfId="1768"/>
    <cellStyle name="Nota 2 2 3 5 2 3 2" xfId="4788"/>
    <cellStyle name="Nota 2 2 3 5 2 3 3" xfId="6912"/>
    <cellStyle name="Nota 2 2 3 5 2 3 4" xfId="9180"/>
    <cellStyle name="Nota 2 2 3 5 2 3 5" xfId="11713"/>
    <cellStyle name="Nota 2 2 3 5 2 3 6" xfId="14245"/>
    <cellStyle name="Nota 2 2 3 5 2 3 7" xfId="16777"/>
    <cellStyle name="Nota 2 2 3 5 2 4" xfId="2435"/>
    <cellStyle name="Nota 2 2 3 5 2 4 2" xfId="7313"/>
    <cellStyle name="Nota 2 2 3 5 2 4 3" xfId="9846"/>
    <cellStyle name="Nota 2 2 3 5 2 4 4" xfId="12379"/>
    <cellStyle name="Nota 2 2 3 5 2 4 5" xfId="14911"/>
    <cellStyle name="Nota 2 2 3 5 2 4 6" xfId="17443"/>
    <cellStyle name="Nota 2 2 3 5 2 5" xfId="3324"/>
    <cellStyle name="Nota 2 2 3 5 2 6" xfId="5449"/>
    <cellStyle name="Nota 2 2 3 5 2 7" xfId="7979"/>
    <cellStyle name="Nota 2 2 3 5 2 8" xfId="10512"/>
    <cellStyle name="Nota 2 2 3 5 2 9" xfId="13044"/>
    <cellStyle name="Nota 2 2 3 5 3" xfId="743"/>
    <cellStyle name="Nota 2 2 3 5 3 2" xfId="1947"/>
    <cellStyle name="Nota 2 2 3 5 3 2 2" xfId="4169"/>
    <cellStyle name="Nota 2 2 3 5 3 2 3" xfId="6292"/>
    <cellStyle name="Nota 2 2 3 5 3 2 4" xfId="9358"/>
    <cellStyle name="Nota 2 2 3 5 3 2 5" xfId="11891"/>
    <cellStyle name="Nota 2 2 3 5 3 2 6" xfId="14423"/>
    <cellStyle name="Nota 2 2 3 5 3 2 7" xfId="16955"/>
    <cellStyle name="Nota 2 2 3 5 3 3" xfId="2616"/>
    <cellStyle name="Nota 2 2 3 5 3 3 2" xfId="7491"/>
    <cellStyle name="Nota 2 2 3 5 3 3 3" xfId="10024"/>
    <cellStyle name="Nota 2 2 3 5 3 3 4" xfId="12557"/>
    <cellStyle name="Nota 2 2 3 5 3 3 5" xfId="15089"/>
    <cellStyle name="Nota 2 2 3 5 3 3 6" xfId="17621"/>
    <cellStyle name="Nota 2 2 3 5 3 4" xfId="3504"/>
    <cellStyle name="Nota 2 2 3 5 3 5" xfId="5627"/>
    <cellStyle name="Nota 2 2 3 5 3 6" xfId="8157"/>
    <cellStyle name="Nota 2 2 3 5 3 7" xfId="10690"/>
    <cellStyle name="Nota 2 2 3 5 3 8" xfId="13222"/>
    <cellStyle name="Nota 2 2 3 5 3 9" xfId="15754"/>
    <cellStyle name="Nota 2 2 3 5 4" xfId="912"/>
    <cellStyle name="Nota 2 2 3 5 4 2" xfId="3670"/>
    <cellStyle name="Nota 2 2 3 5 4 3" xfId="5793"/>
    <cellStyle name="Nota 2 2 3 5 4 4" xfId="8325"/>
    <cellStyle name="Nota 2 2 3 5 4 5" xfId="10858"/>
    <cellStyle name="Nota 2 2 3 5 4 6" xfId="13390"/>
    <cellStyle name="Nota 2 2 3 5 4 7" xfId="15922"/>
    <cellStyle name="Nota 2 2 3 5 5" xfId="1447"/>
    <cellStyle name="Nota 2 2 3 5 5 2" xfId="4300"/>
    <cellStyle name="Nota 2 2 3 5 5 3" xfId="6423"/>
    <cellStyle name="Nota 2 2 3 5 5 4" xfId="8859"/>
    <cellStyle name="Nota 2 2 3 5 5 5" xfId="11392"/>
    <cellStyle name="Nota 2 2 3 5 5 6" xfId="13924"/>
    <cellStyle name="Nota 2 2 3 5 5 7" xfId="16456"/>
    <cellStyle name="Nota 2 2 3 5 6" xfId="2114"/>
    <cellStyle name="Nota 2 2 3 5 6 2" xfId="4467"/>
    <cellStyle name="Nota 2 2 3 5 6 3" xfId="6591"/>
    <cellStyle name="Nota 2 2 3 5 6 4" xfId="9525"/>
    <cellStyle name="Nota 2 2 3 5 6 5" xfId="12058"/>
    <cellStyle name="Nota 2 2 3 5 6 6" xfId="14590"/>
    <cellStyle name="Nota 2 2 3 5 6 7" xfId="17122"/>
    <cellStyle name="Nota 2 2 3 5 7" xfId="2992"/>
    <cellStyle name="Nota 2 2 3 5 8" xfId="5126"/>
    <cellStyle name="Nota 2 2 3 5 9" xfId="7658"/>
    <cellStyle name="Nota 2 2 3 6" xfId="279"/>
    <cellStyle name="Nota 2 2 3 6 10" xfId="12776"/>
    <cellStyle name="Nota 2 2 3 6 11" xfId="15308"/>
    <cellStyle name="Nota 2 2 3 6 12" xfId="17913"/>
    <cellStyle name="Nota 2 2 3 6 2" xfId="614"/>
    <cellStyle name="Nota 2 2 3 6 2 10" xfId="15629"/>
    <cellStyle name="Nota 2 2 3 6 2 11" xfId="18234"/>
    <cellStyle name="Nota 2 2 3 6 2 2" xfId="1286"/>
    <cellStyle name="Nota 2 2 3 6 2 2 2" xfId="4044"/>
    <cellStyle name="Nota 2 2 3 6 2 2 3" xfId="6167"/>
    <cellStyle name="Nota 2 2 3 6 2 2 4" xfId="8699"/>
    <cellStyle name="Nota 2 2 3 6 2 2 5" xfId="11232"/>
    <cellStyle name="Nota 2 2 3 6 2 2 6" xfId="13764"/>
    <cellStyle name="Nota 2 2 3 6 2 2 7" xfId="16296"/>
    <cellStyle name="Nota 2 2 3 6 2 3" xfId="1821"/>
    <cellStyle name="Nota 2 2 3 6 2 3 2" xfId="4841"/>
    <cellStyle name="Nota 2 2 3 6 2 3 3" xfId="6965"/>
    <cellStyle name="Nota 2 2 3 6 2 3 4" xfId="9233"/>
    <cellStyle name="Nota 2 2 3 6 2 3 5" xfId="11766"/>
    <cellStyle name="Nota 2 2 3 6 2 3 6" xfId="14298"/>
    <cellStyle name="Nota 2 2 3 6 2 3 7" xfId="16830"/>
    <cellStyle name="Nota 2 2 3 6 2 4" xfId="2488"/>
    <cellStyle name="Nota 2 2 3 6 2 4 2" xfId="7366"/>
    <cellStyle name="Nota 2 2 3 6 2 4 3" xfId="9899"/>
    <cellStyle name="Nota 2 2 3 6 2 4 4" xfId="12432"/>
    <cellStyle name="Nota 2 2 3 6 2 4 5" xfId="14964"/>
    <cellStyle name="Nota 2 2 3 6 2 4 6" xfId="17496"/>
    <cellStyle name="Nota 2 2 3 6 2 5" xfId="3377"/>
    <cellStyle name="Nota 2 2 3 6 2 6" xfId="5502"/>
    <cellStyle name="Nota 2 2 3 6 2 7" xfId="8032"/>
    <cellStyle name="Nota 2 2 3 6 2 8" xfId="10565"/>
    <cellStyle name="Nota 2 2 3 6 2 9" xfId="13097"/>
    <cellStyle name="Nota 2 2 3 6 3" xfId="965"/>
    <cellStyle name="Nota 2 2 3 6 3 2" xfId="3723"/>
    <cellStyle name="Nota 2 2 3 6 3 3" xfId="5846"/>
    <cellStyle name="Nota 2 2 3 6 3 4" xfId="8378"/>
    <cellStyle name="Nota 2 2 3 6 3 5" xfId="10911"/>
    <cellStyle name="Nota 2 2 3 6 3 6" xfId="13443"/>
    <cellStyle name="Nota 2 2 3 6 3 7" xfId="15975"/>
    <cellStyle name="Nota 2 2 3 6 4" xfId="1500"/>
    <cellStyle name="Nota 2 2 3 6 4 2" xfId="4520"/>
    <cellStyle name="Nota 2 2 3 6 4 3" xfId="6644"/>
    <cellStyle name="Nota 2 2 3 6 4 4" xfId="8912"/>
    <cellStyle name="Nota 2 2 3 6 4 5" xfId="11445"/>
    <cellStyle name="Nota 2 2 3 6 4 6" xfId="13977"/>
    <cellStyle name="Nota 2 2 3 6 4 7" xfId="16509"/>
    <cellStyle name="Nota 2 2 3 6 5" xfId="2167"/>
    <cellStyle name="Nota 2 2 3 6 5 2" xfId="7042"/>
    <cellStyle name="Nota 2 2 3 6 5 3" xfId="9578"/>
    <cellStyle name="Nota 2 2 3 6 5 4" xfId="12111"/>
    <cellStyle name="Nota 2 2 3 6 5 5" xfId="14643"/>
    <cellStyle name="Nota 2 2 3 6 5 6" xfId="17175"/>
    <cellStyle name="Nota 2 2 3 6 6" xfId="3045"/>
    <cellStyle name="Nota 2 2 3 6 7" xfId="5179"/>
    <cellStyle name="Nota 2 2 3 6 8" xfId="7711"/>
    <cellStyle name="Nota 2 2 3 6 9" xfId="10244"/>
    <cellStyle name="Nota 2 2 3 7" xfId="333"/>
    <cellStyle name="Nota 2 2 3 7 10" xfId="15361"/>
    <cellStyle name="Nota 2 2 3 7 11" xfId="17966"/>
    <cellStyle name="Nota 2 2 3 7 2" xfId="1018"/>
    <cellStyle name="Nota 2 2 3 7 2 2" xfId="3776"/>
    <cellStyle name="Nota 2 2 3 7 2 3" xfId="5899"/>
    <cellStyle name="Nota 2 2 3 7 2 4" xfId="8431"/>
    <cellStyle name="Nota 2 2 3 7 2 5" xfId="10964"/>
    <cellStyle name="Nota 2 2 3 7 2 6" xfId="13496"/>
    <cellStyle name="Nota 2 2 3 7 2 7" xfId="16028"/>
    <cellStyle name="Nota 2 2 3 7 3" xfId="1553"/>
    <cellStyle name="Nota 2 2 3 7 3 2" xfId="4573"/>
    <cellStyle name="Nota 2 2 3 7 3 3" xfId="6697"/>
    <cellStyle name="Nota 2 2 3 7 3 4" xfId="8965"/>
    <cellStyle name="Nota 2 2 3 7 3 5" xfId="11498"/>
    <cellStyle name="Nota 2 2 3 7 3 6" xfId="14030"/>
    <cellStyle name="Nota 2 2 3 7 3 7" xfId="16562"/>
    <cellStyle name="Nota 2 2 3 7 4" xfId="2220"/>
    <cellStyle name="Nota 2 2 3 7 4 2" xfId="7143"/>
    <cellStyle name="Nota 2 2 3 7 4 3" xfId="9631"/>
    <cellStyle name="Nota 2 2 3 7 4 4" xfId="12164"/>
    <cellStyle name="Nota 2 2 3 7 4 5" xfId="14696"/>
    <cellStyle name="Nota 2 2 3 7 4 6" xfId="17228"/>
    <cellStyle name="Nota 2 2 3 7 5" xfId="3099"/>
    <cellStyle name="Nota 2 2 3 7 6" xfId="5232"/>
    <cellStyle name="Nota 2 2 3 7 7" xfId="7764"/>
    <cellStyle name="Nota 2 2 3 7 8" xfId="10297"/>
    <cellStyle name="Nota 2 2 3 7 9" xfId="12829"/>
    <cellStyle name="Nota 2 2 3 8" xfId="386"/>
    <cellStyle name="Nota 2 2 3 8 10" xfId="15414"/>
    <cellStyle name="Nota 2 2 3 8 11" xfId="18019"/>
    <cellStyle name="Nota 2 2 3 8 2" xfId="1071"/>
    <cellStyle name="Nota 2 2 3 8 2 2" xfId="3829"/>
    <cellStyle name="Nota 2 2 3 8 2 3" xfId="5952"/>
    <cellStyle name="Nota 2 2 3 8 2 4" xfId="8484"/>
    <cellStyle name="Nota 2 2 3 8 2 5" xfId="11017"/>
    <cellStyle name="Nota 2 2 3 8 2 6" xfId="13549"/>
    <cellStyle name="Nota 2 2 3 8 2 7" xfId="16081"/>
    <cellStyle name="Nota 2 2 3 8 3" xfId="1606"/>
    <cellStyle name="Nota 2 2 3 8 3 2" xfId="4626"/>
    <cellStyle name="Nota 2 2 3 8 3 3" xfId="6750"/>
    <cellStyle name="Nota 2 2 3 8 3 4" xfId="9018"/>
    <cellStyle name="Nota 2 2 3 8 3 5" xfId="11551"/>
    <cellStyle name="Nota 2 2 3 8 3 6" xfId="14083"/>
    <cellStyle name="Nota 2 2 3 8 3 7" xfId="16615"/>
    <cellStyle name="Nota 2 2 3 8 4" xfId="2273"/>
    <cellStyle name="Nota 2 2 3 8 4 2" xfId="7241"/>
    <cellStyle name="Nota 2 2 3 8 4 3" xfId="9684"/>
    <cellStyle name="Nota 2 2 3 8 4 4" xfId="12217"/>
    <cellStyle name="Nota 2 2 3 8 4 5" xfId="14749"/>
    <cellStyle name="Nota 2 2 3 8 4 6" xfId="17281"/>
    <cellStyle name="Nota 2 2 3 8 5" xfId="3152"/>
    <cellStyle name="Nota 2 2 3 8 6" xfId="5285"/>
    <cellStyle name="Nota 2 2 3 8 7" xfId="7817"/>
    <cellStyle name="Nota 2 2 3 8 8" xfId="10350"/>
    <cellStyle name="Nota 2 2 3 8 9" xfId="12882"/>
    <cellStyle name="Nota 2 2 3 9" xfId="450"/>
    <cellStyle name="Nota 2 2 3 9 10" xfId="15469"/>
    <cellStyle name="Nota 2 2 3 9 11" xfId="18074"/>
    <cellStyle name="Nota 2 2 3 9 2" xfId="1126"/>
    <cellStyle name="Nota 2 2 3 9 2 2" xfId="3884"/>
    <cellStyle name="Nota 2 2 3 9 2 3" xfId="6007"/>
    <cellStyle name="Nota 2 2 3 9 2 4" xfId="8539"/>
    <cellStyle name="Nota 2 2 3 9 2 5" xfId="11072"/>
    <cellStyle name="Nota 2 2 3 9 2 6" xfId="13604"/>
    <cellStyle name="Nota 2 2 3 9 2 7" xfId="16136"/>
    <cellStyle name="Nota 2 2 3 9 3" xfId="1661"/>
    <cellStyle name="Nota 2 2 3 9 3 2" xfId="4681"/>
    <cellStyle name="Nota 2 2 3 9 3 3" xfId="6805"/>
    <cellStyle name="Nota 2 2 3 9 3 4" xfId="9073"/>
    <cellStyle name="Nota 2 2 3 9 3 5" xfId="11606"/>
    <cellStyle name="Nota 2 2 3 9 3 6" xfId="14138"/>
    <cellStyle name="Nota 2 2 3 9 3 7" xfId="16670"/>
    <cellStyle name="Nota 2 2 3 9 4" xfId="2328"/>
    <cellStyle name="Nota 2 2 3 9 4 2" xfId="7161"/>
    <cellStyle name="Nota 2 2 3 9 4 3" xfId="9739"/>
    <cellStyle name="Nota 2 2 3 9 4 4" xfId="12272"/>
    <cellStyle name="Nota 2 2 3 9 4 5" xfId="14804"/>
    <cellStyle name="Nota 2 2 3 9 4 6" xfId="17336"/>
    <cellStyle name="Nota 2 2 3 9 5" xfId="3214"/>
    <cellStyle name="Nota 2 2 3 9 6" xfId="5341"/>
    <cellStyle name="Nota 2 2 3 9 7" xfId="7872"/>
    <cellStyle name="Nota 2 2 3 9 8" xfId="10405"/>
    <cellStyle name="Nota 2 2 3 9 9" xfId="12937"/>
    <cellStyle name="Nota 2 2 4" xfId="88"/>
    <cellStyle name="Nota 2 2 4 10" xfId="1369"/>
    <cellStyle name="Nota 2 2 4 10 2" xfId="3592"/>
    <cellStyle name="Nota 2 2 4 10 3" xfId="5715"/>
    <cellStyle name="Nota 2 2 4 10 4" xfId="8781"/>
    <cellStyle name="Nota 2 2 4 10 5" xfId="11314"/>
    <cellStyle name="Nota 2 2 4 10 6" xfId="13846"/>
    <cellStyle name="Nota 2 2 4 10 7" xfId="16378"/>
    <cellStyle name="Nota 2 2 4 11" xfId="2036"/>
    <cellStyle name="Nota 2 2 4 11 2" xfId="4273"/>
    <cellStyle name="Nota 2 2 4 11 3" xfId="6396"/>
    <cellStyle name="Nota 2 2 4 11 4" xfId="9447"/>
    <cellStyle name="Nota 2 2 4 11 5" xfId="11980"/>
    <cellStyle name="Nota 2 2 4 11 6" xfId="14512"/>
    <cellStyle name="Nota 2 2 4 11 7" xfId="17044"/>
    <cellStyle name="Nota 2 2 4 12" xfId="4389"/>
    <cellStyle name="Nota 2 2 4 12 2" xfId="6513"/>
    <cellStyle name="Nota 2 2 4 13" xfId="2720"/>
    <cellStyle name="Nota 2 2 4 14" xfId="147"/>
    <cellStyle name="Nota 2 2 4 15" xfId="4961"/>
    <cellStyle name="Nota 2 2 4 16" xfId="7580"/>
    <cellStyle name="Nota 2 2 4 17" xfId="10113"/>
    <cellStyle name="Nota 2 2 4 18" xfId="12645"/>
    <cellStyle name="Nota 2 2 4 19" xfId="15177"/>
    <cellStyle name="Nota 2 2 4 2" xfId="201"/>
    <cellStyle name="Nota 2 2 4 2 10" xfId="10166"/>
    <cellStyle name="Nota 2 2 4 2 11" xfId="12698"/>
    <cellStyle name="Nota 2 2 4 2 12" xfId="15230"/>
    <cellStyle name="Nota 2 2 4 2 13" xfId="17835"/>
    <cellStyle name="Nota 2 2 4 2 2" xfId="536"/>
    <cellStyle name="Nota 2 2 4 2 2 10" xfId="15551"/>
    <cellStyle name="Nota 2 2 4 2 2 11" xfId="18156"/>
    <cellStyle name="Nota 2 2 4 2 2 2" xfId="1208"/>
    <cellStyle name="Nota 2 2 4 2 2 2 2" xfId="3966"/>
    <cellStyle name="Nota 2 2 4 2 2 2 3" xfId="6089"/>
    <cellStyle name="Nota 2 2 4 2 2 2 4" xfId="8621"/>
    <cellStyle name="Nota 2 2 4 2 2 2 5" xfId="11154"/>
    <cellStyle name="Nota 2 2 4 2 2 2 6" xfId="13686"/>
    <cellStyle name="Nota 2 2 4 2 2 2 7" xfId="16218"/>
    <cellStyle name="Nota 2 2 4 2 2 3" xfId="1743"/>
    <cellStyle name="Nota 2 2 4 2 2 3 2" xfId="4763"/>
    <cellStyle name="Nota 2 2 4 2 2 3 3" xfId="6887"/>
    <cellStyle name="Nota 2 2 4 2 2 3 4" xfId="9155"/>
    <cellStyle name="Nota 2 2 4 2 2 3 5" xfId="11688"/>
    <cellStyle name="Nota 2 2 4 2 2 3 6" xfId="14220"/>
    <cellStyle name="Nota 2 2 4 2 2 3 7" xfId="16752"/>
    <cellStyle name="Nota 2 2 4 2 2 4" xfId="2410"/>
    <cellStyle name="Nota 2 2 4 2 2 4 2" xfId="7288"/>
    <cellStyle name="Nota 2 2 4 2 2 4 3" xfId="9821"/>
    <cellStyle name="Nota 2 2 4 2 2 4 4" xfId="12354"/>
    <cellStyle name="Nota 2 2 4 2 2 4 5" xfId="14886"/>
    <cellStyle name="Nota 2 2 4 2 2 4 6" xfId="17418"/>
    <cellStyle name="Nota 2 2 4 2 2 5" xfId="3299"/>
    <cellStyle name="Nota 2 2 4 2 2 6" xfId="5424"/>
    <cellStyle name="Nota 2 2 4 2 2 7" xfId="7954"/>
    <cellStyle name="Nota 2 2 4 2 2 8" xfId="10487"/>
    <cellStyle name="Nota 2 2 4 2 2 9" xfId="13019"/>
    <cellStyle name="Nota 2 2 4 2 3" xfId="753"/>
    <cellStyle name="Nota 2 2 4 2 3 2" xfId="1957"/>
    <cellStyle name="Nota 2 2 4 2 3 2 2" xfId="4179"/>
    <cellStyle name="Nota 2 2 4 2 3 2 3" xfId="6302"/>
    <cellStyle name="Nota 2 2 4 2 3 2 4" xfId="9368"/>
    <cellStyle name="Nota 2 2 4 2 3 2 5" xfId="11901"/>
    <cellStyle name="Nota 2 2 4 2 3 2 6" xfId="14433"/>
    <cellStyle name="Nota 2 2 4 2 3 2 7" xfId="16965"/>
    <cellStyle name="Nota 2 2 4 2 3 3" xfId="2626"/>
    <cellStyle name="Nota 2 2 4 2 3 3 2" xfId="7501"/>
    <cellStyle name="Nota 2 2 4 2 3 3 3" xfId="10034"/>
    <cellStyle name="Nota 2 2 4 2 3 3 4" xfId="12567"/>
    <cellStyle name="Nota 2 2 4 2 3 3 5" xfId="15099"/>
    <cellStyle name="Nota 2 2 4 2 3 3 6" xfId="17631"/>
    <cellStyle name="Nota 2 2 4 2 3 4" xfId="3514"/>
    <cellStyle name="Nota 2 2 4 2 3 5" xfId="5637"/>
    <cellStyle name="Nota 2 2 4 2 3 6" xfId="8167"/>
    <cellStyle name="Nota 2 2 4 2 3 7" xfId="10700"/>
    <cellStyle name="Nota 2 2 4 2 3 8" xfId="13232"/>
    <cellStyle name="Nota 2 2 4 2 3 9" xfId="15764"/>
    <cellStyle name="Nota 2 2 4 2 4" xfId="887"/>
    <cellStyle name="Nota 2 2 4 2 4 2" xfId="3645"/>
    <cellStyle name="Nota 2 2 4 2 4 3" xfId="5768"/>
    <cellStyle name="Nota 2 2 4 2 4 4" xfId="8300"/>
    <cellStyle name="Nota 2 2 4 2 4 5" xfId="10833"/>
    <cellStyle name="Nota 2 2 4 2 4 6" xfId="13365"/>
    <cellStyle name="Nota 2 2 4 2 4 7" xfId="15897"/>
    <cellStyle name="Nota 2 2 4 2 5" xfId="1422"/>
    <cellStyle name="Nota 2 2 4 2 5 2" xfId="4310"/>
    <cellStyle name="Nota 2 2 4 2 5 3" xfId="6433"/>
    <cellStyle name="Nota 2 2 4 2 5 4" xfId="8834"/>
    <cellStyle name="Nota 2 2 4 2 5 5" xfId="11367"/>
    <cellStyle name="Nota 2 2 4 2 5 6" xfId="13899"/>
    <cellStyle name="Nota 2 2 4 2 5 7" xfId="16431"/>
    <cellStyle name="Nota 2 2 4 2 6" xfId="2089"/>
    <cellStyle name="Nota 2 2 4 2 6 2" xfId="4442"/>
    <cellStyle name="Nota 2 2 4 2 6 3" xfId="6566"/>
    <cellStyle name="Nota 2 2 4 2 6 4" xfId="9500"/>
    <cellStyle name="Nota 2 2 4 2 6 5" xfId="12033"/>
    <cellStyle name="Nota 2 2 4 2 6 6" xfId="14565"/>
    <cellStyle name="Nota 2 2 4 2 6 7" xfId="17097"/>
    <cellStyle name="Nota 2 2 4 2 7" xfId="2942"/>
    <cellStyle name="Nota 2 2 4 2 8" xfId="5076"/>
    <cellStyle name="Nota 2 2 4 2 9" xfId="7633"/>
    <cellStyle name="Nota 2 2 4 20" xfId="17727"/>
    <cellStyle name="Nota 2 2 4 21" xfId="17782"/>
    <cellStyle name="Nota 2 2 4 3" xfId="255"/>
    <cellStyle name="Nota 2 2 4 3 10" xfId="12752"/>
    <cellStyle name="Nota 2 2 4 3 11" xfId="15284"/>
    <cellStyle name="Nota 2 2 4 3 12" xfId="17889"/>
    <cellStyle name="Nota 2 2 4 3 2" xfId="590"/>
    <cellStyle name="Nota 2 2 4 3 2 10" xfId="15605"/>
    <cellStyle name="Nota 2 2 4 3 2 11" xfId="18210"/>
    <cellStyle name="Nota 2 2 4 3 2 2" xfId="1262"/>
    <cellStyle name="Nota 2 2 4 3 2 2 2" xfId="4020"/>
    <cellStyle name="Nota 2 2 4 3 2 2 3" xfId="6143"/>
    <cellStyle name="Nota 2 2 4 3 2 2 4" xfId="8675"/>
    <cellStyle name="Nota 2 2 4 3 2 2 5" xfId="11208"/>
    <cellStyle name="Nota 2 2 4 3 2 2 6" xfId="13740"/>
    <cellStyle name="Nota 2 2 4 3 2 2 7" xfId="16272"/>
    <cellStyle name="Nota 2 2 4 3 2 3" xfId="1797"/>
    <cellStyle name="Nota 2 2 4 3 2 3 2" xfId="4817"/>
    <cellStyle name="Nota 2 2 4 3 2 3 3" xfId="6941"/>
    <cellStyle name="Nota 2 2 4 3 2 3 4" xfId="9209"/>
    <cellStyle name="Nota 2 2 4 3 2 3 5" xfId="11742"/>
    <cellStyle name="Nota 2 2 4 3 2 3 6" xfId="14274"/>
    <cellStyle name="Nota 2 2 4 3 2 3 7" xfId="16806"/>
    <cellStyle name="Nota 2 2 4 3 2 4" xfId="2464"/>
    <cellStyle name="Nota 2 2 4 3 2 4 2" xfId="7342"/>
    <cellStyle name="Nota 2 2 4 3 2 4 3" xfId="9875"/>
    <cellStyle name="Nota 2 2 4 3 2 4 4" xfId="12408"/>
    <cellStyle name="Nota 2 2 4 3 2 4 5" xfId="14940"/>
    <cellStyle name="Nota 2 2 4 3 2 4 6" xfId="17472"/>
    <cellStyle name="Nota 2 2 4 3 2 5" xfId="3353"/>
    <cellStyle name="Nota 2 2 4 3 2 6" xfId="5478"/>
    <cellStyle name="Nota 2 2 4 3 2 7" xfId="8008"/>
    <cellStyle name="Nota 2 2 4 3 2 8" xfId="10541"/>
    <cellStyle name="Nota 2 2 4 3 2 9" xfId="13073"/>
    <cellStyle name="Nota 2 2 4 3 3" xfId="941"/>
    <cellStyle name="Nota 2 2 4 3 3 2" xfId="3699"/>
    <cellStyle name="Nota 2 2 4 3 3 3" xfId="5822"/>
    <cellStyle name="Nota 2 2 4 3 3 4" xfId="8354"/>
    <cellStyle name="Nota 2 2 4 3 3 5" xfId="10887"/>
    <cellStyle name="Nota 2 2 4 3 3 6" xfId="13419"/>
    <cellStyle name="Nota 2 2 4 3 3 7" xfId="15951"/>
    <cellStyle name="Nota 2 2 4 3 4" xfId="1476"/>
    <cellStyle name="Nota 2 2 4 3 4 2" xfId="4496"/>
    <cellStyle name="Nota 2 2 4 3 4 3" xfId="6620"/>
    <cellStyle name="Nota 2 2 4 3 4 4" xfId="8888"/>
    <cellStyle name="Nota 2 2 4 3 4 5" xfId="11421"/>
    <cellStyle name="Nota 2 2 4 3 4 6" xfId="13953"/>
    <cellStyle name="Nota 2 2 4 3 4 7" xfId="16485"/>
    <cellStyle name="Nota 2 2 4 3 5" xfId="2143"/>
    <cellStyle name="Nota 2 2 4 3 5 2" xfId="7084"/>
    <cellStyle name="Nota 2 2 4 3 5 3" xfId="9554"/>
    <cellStyle name="Nota 2 2 4 3 5 4" xfId="12087"/>
    <cellStyle name="Nota 2 2 4 3 5 5" xfId="14619"/>
    <cellStyle name="Nota 2 2 4 3 5 6" xfId="17151"/>
    <cellStyle name="Nota 2 2 4 3 6" xfId="3021"/>
    <cellStyle name="Nota 2 2 4 3 7" xfId="5155"/>
    <cellStyle name="Nota 2 2 4 3 8" xfId="7687"/>
    <cellStyle name="Nota 2 2 4 3 9" xfId="10220"/>
    <cellStyle name="Nota 2 2 4 4" xfId="308"/>
    <cellStyle name="Nota 2 2 4 4 10" xfId="12805"/>
    <cellStyle name="Nota 2 2 4 4 11" xfId="15337"/>
    <cellStyle name="Nota 2 2 4 4 12" xfId="17942"/>
    <cellStyle name="Nota 2 2 4 4 2" xfId="643"/>
    <cellStyle name="Nota 2 2 4 4 2 10" xfId="15658"/>
    <cellStyle name="Nota 2 2 4 4 2 11" xfId="18263"/>
    <cellStyle name="Nota 2 2 4 4 2 2" xfId="1315"/>
    <cellStyle name="Nota 2 2 4 4 2 2 2" xfId="4073"/>
    <cellStyle name="Nota 2 2 4 4 2 2 3" xfId="6196"/>
    <cellStyle name="Nota 2 2 4 4 2 2 4" xfId="8728"/>
    <cellStyle name="Nota 2 2 4 4 2 2 5" xfId="11261"/>
    <cellStyle name="Nota 2 2 4 4 2 2 6" xfId="13793"/>
    <cellStyle name="Nota 2 2 4 4 2 2 7" xfId="16325"/>
    <cellStyle name="Nota 2 2 4 4 2 3" xfId="1850"/>
    <cellStyle name="Nota 2 2 4 4 2 3 2" xfId="4870"/>
    <cellStyle name="Nota 2 2 4 4 2 3 3" xfId="6994"/>
    <cellStyle name="Nota 2 2 4 4 2 3 4" xfId="9262"/>
    <cellStyle name="Nota 2 2 4 4 2 3 5" xfId="11795"/>
    <cellStyle name="Nota 2 2 4 4 2 3 6" xfId="14327"/>
    <cellStyle name="Nota 2 2 4 4 2 3 7" xfId="16859"/>
    <cellStyle name="Nota 2 2 4 4 2 4" xfId="2517"/>
    <cellStyle name="Nota 2 2 4 4 2 4 2" xfId="7395"/>
    <cellStyle name="Nota 2 2 4 4 2 4 3" xfId="9928"/>
    <cellStyle name="Nota 2 2 4 4 2 4 4" xfId="12461"/>
    <cellStyle name="Nota 2 2 4 4 2 4 5" xfId="14993"/>
    <cellStyle name="Nota 2 2 4 4 2 4 6" xfId="17525"/>
    <cellStyle name="Nota 2 2 4 4 2 5" xfId="3406"/>
    <cellStyle name="Nota 2 2 4 4 2 6" xfId="5531"/>
    <cellStyle name="Nota 2 2 4 4 2 7" xfId="8061"/>
    <cellStyle name="Nota 2 2 4 4 2 8" xfId="10594"/>
    <cellStyle name="Nota 2 2 4 4 2 9" xfId="13126"/>
    <cellStyle name="Nota 2 2 4 4 3" xfId="994"/>
    <cellStyle name="Nota 2 2 4 4 3 2" xfId="3752"/>
    <cellStyle name="Nota 2 2 4 4 3 3" xfId="5875"/>
    <cellStyle name="Nota 2 2 4 4 3 4" xfId="8407"/>
    <cellStyle name="Nota 2 2 4 4 3 5" xfId="10940"/>
    <cellStyle name="Nota 2 2 4 4 3 6" xfId="13472"/>
    <cellStyle name="Nota 2 2 4 4 3 7" xfId="16004"/>
    <cellStyle name="Nota 2 2 4 4 4" xfId="1529"/>
    <cellStyle name="Nota 2 2 4 4 4 2" xfId="4549"/>
    <cellStyle name="Nota 2 2 4 4 4 3" xfId="6673"/>
    <cellStyle name="Nota 2 2 4 4 4 4" xfId="8941"/>
    <cellStyle name="Nota 2 2 4 4 4 5" xfId="11474"/>
    <cellStyle name="Nota 2 2 4 4 4 6" xfId="14006"/>
    <cellStyle name="Nota 2 2 4 4 4 7" xfId="16538"/>
    <cellStyle name="Nota 2 2 4 4 5" xfId="2196"/>
    <cellStyle name="Nota 2 2 4 4 5 2" xfId="7131"/>
    <cellStyle name="Nota 2 2 4 4 5 3" xfId="9607"/>
    <cellStyle name="Nota 2 2 4 4 5 4" xfId="12140"/>
    <cellStyle name="Nota 2 2 4 4 5 5" xfId="14672"/>
    <cellStyle name="Nota 2 2 4 4 5 6" xfId="17204"/>
    <cellStyle name="Nota 2 2 4 4 6" xfId="3074"/>
    <cellStyle name="Nota 2 2 4 4 7" xfId="5208"/>
    <cellStyle name="Nota 2 2 4 4 8" xfId="7740"/>
    <cellStyle name="Nota 2 2 4 4 9" xfId="10273"/>
    <cellStyle name="Nota 2 2 4 5" xfId="362"/>
    <cellStyle name="Nota 2 2 4 5 10" xfId="15390"/>
    <cellStyle name="Nota 2 2 4 5 11" xfId="17995"/>
    <cellStyle name="Nota 2 2 4 5 2" xfId="1047"/>
    <cellStyle name="Nota 2 2 4 5 2 2" xfId="3805"/>
    <cellStyle name="Nota 2 2 4 5 2 3" xfId="5928"/>
    <cellStyle name="Nota 2 2 4 5 2 4" xfId="8460"/>
    <cellStyle name="Nota 2 2 4 5 2 5" xfId="10993"/>
    <cellStyle name="Nota 2 2 4 5 2 6" xfId="13525"/>
    <cellStyle name="Nota 2 2 4 5 2 7" xfId="16057"/>
    <cellStyle name="Nota 2 2 4 5 3" xfId="1582"/>
    <cellStyle name="Nota 2 2 4 5 3 2" xfId="4602"/>
    <cellStyle name="Nota 2 2 4 5 3 3" xfId="6726"/>
    <cellStyle name="Nota 2 2 4 5 3 4" xfId="8994"/>
    <cellStyle name="Nota 2 2 4 5 3 5" xfId="11527"/>
    <cellStyle name="Nota 2 2 4 5 3 6" xfId="14059"/>
    <cellStyle name="Nota 2 2 4 5 3 7" xfId="16591"/>
    <cellStyle name="Nota 2 2 4 5 4" xfId="2249"/>
    <cellStyle name="Nota 2 2 4 5 4 2" xfId="7086"/>
    <cellStyle name="Nota 2 2 4 5 4 3" xfId="9660"/>
    <cellStyle name="Nota 2 2 4 5 4 4" xfId="12193"/>
    <cellStyle name="Nota 2 2 4 5 4 5" xfId="14725"/>
    <cellStyle name="Nota 2 2 4 5 4 6" xfId="17257"/>
    <cellStyle name="Nota 2 2 4 5 5" xfId="3128"/>
    <cellStyle name="Nota 2 2 4 5 6" xfId="5261"/>
    <cellStyle name="Nota 2 2 4 5 7" xfId="7793"/>
    <cellStyle name="Nota 2 2 4 5 8" xfId="10326"/>
    <cellStyle name="Nota 2 2 4 5 9" xfId="12858"/>
    <cellStyle name="Nota 2 2 4 6" xfId="415"/>
    <cellStyle name="Nota 2 2 4 6 10" xfId="15443"/>
    <cellStyle name="Nota 2 2 4 6 11" xfId="18048"/>
    <cellStyle name="Nota 2 2 4 6 2" xfId="1100"/>
    <cellStyle name="Nota 2 2 4 6 2 2" xfId="3858"/>
    <cellStyle name="Nota 2 2 4 6 2 3" xfId="5981"/>
    <cellStyle name="Nota 2 2 4 6 2 4" xfId="8513"/>
    <cellStyle name="Nota 2 2 4 6 2 5" xfId="11046"/>
    <cellStyle name="Nota 2 2 4 6 2 6" xfId="13578"/>
    <cellStyle name="Nota 2 2 4 6 2 7" xfId="16110"/>
    <cellStyle name="Nota 2 2 4 6 3" xfId="1635"/>
    <cellStyle name="Nota 2 2 4 6 3 2" xfId="4655"/>
    <cellStyle name="Nota 2 2 4 6 3 3" xfId="6779"/>
    <cellStyle name="Nota 2 2 4 6 3 4" xfId="9047"/>
    <cellStyle name="Nota 2 2 4 6 3 5" xfId="11580"/>
    <cellStyle name="Nota 2 2 4 6 3 6" xfId="14112"/>
    <cellStyle name="Nota 2 2 4 6 3 7" xfId="16644"/>
    <cellStyle name="Nota 2 2 4 6 4" xfId="2302"/>
    <cellStyle name="Nota 2 2 4 6 4 2" xfId="5005"/>
    <cellStyle name="Nota 2 2 4 6 4 3" xfId="9713"/>
    <cellStyle name="Nota 2 2 4 6 4 4" xfId="12246"/>
    <cellStyle name="Nota 2 2 4 6 4 5" xfId="14778"/>
    <cellStyle name="Nota 2 2 4 6 4 6" xfId="17310"/>
    <cellStyle name="Nota 2 2 4 6 5" xfId="3181"/>
    <cellStyle name="Nota 2 2 4 6 6" xfId="5314"/>
    <cellStyle name="Nota 2 2 4 6 7" xfId="7846"/>
    <cellStyle name="Nota 2 2 4 6 8" xfId="10379"/>
    <cellStyle name="Nota 2 2 4 6 9" xfId="12911"/>
    <cellStyle name="Nota 2 2 4 7" xfId="482"/>
    <cellStyle name="Nota 2 2 4 7 10" xfId="15498"/>
    <cellStyle name="Nota 2 2 4 7 11" xfId="18103"/>
    <cellStyle name="Nota 2 2 4 7 2" xfId="1155"/>
    <cellStyle name="Nota 2 2 4 7 2 2" xfId="3913"/>
    <cellStyle name="Nota 2 2 4 7 2 3" xfId="6036"/>
    <cellStyle name="Nota 2 2 4 7 2 4" xfId="8568"/>
    <cellStyle name="Nota 2 2 4 7 2 5" xfId="11101"/>
    <cellStyle name="Nota 2 2 4 7 2 6" xfId="13633"/>
    <cellStyle name="Nota 2 2 4 7 2 7" xfId="16165"/>
    <cellStyle name="Nota 2 2 4 7 3" xfId="1690"/>
    <cellStyle name="Nota 2 2 4 7 3 2" xfId="4710"/>
    <cellStyle name="Nota 2 2 4 7 3 3" xfId="6834"/>
    <cellStyle name="Nota 2 2 4 7 3 4" xfId="9102"/>
    <cellStyle name="Nota 2 2 4 7 3 5" xfId="11635"/>
    <cellStyle name="Nota 2 2 4 7 3 6" xfId="14167"/>
    <cellStyle name="Nota 2 2 4 7 3 7" xfId="16699"/>
    <cellStyle name="Nota 2 2 4 7 4" xfId="2357"/>
    <cellStyle name="Nota 2 2 4 7 4 2" xfId="7247"/>
    <cellStyle name="Nota 2 2 4 7 4 3" xfId="9768"/>
    <cellStyle name="Nota 2 2 4 7 4 4" xfId="12301"/>
    <cellStyle name="Nota 2 2 4 7 4 5" xfId="14833"/>
    <cellStyle name="Nota 2 2 4 7 4 6" xfId="17365"/>
    <cellStyle name="Nota 2 2 4 7 5" xfId="3245"/>
    <cellStyle name="Nota 2 2 4 7 6" xfId="5370"/>
    <cellStyle name="Nota 2 2 4 7 7" xfId="7901"/>
    <cellStyle name="Nota 2 2 4 7 8" xfId="10434"/>
    <cellStyle name="Nota 2 2 4 7 9" xfId="12966"/>
    <cellStyle name="Nota 2 2 4 8" xfId="716"/>
    <cellStyle name="Nota 2 2 4 8 2" xfId="1920"/>
    <cellStyle name="Nota 2 2 4 8 2 2" xfId="4142"/>
    <cellStyle name="Nota 2 2 4 8 2 3" xfId="6265"/>
    <cellStyle name="Nota 2 2 4 8 2 4" xfId="9331"/>
    <cellStyle name="Nota 2 2 4 8 2 5" xfId="11864"/>
    <cellStyle name="Nota 2 2 4 8 2 6" xfId="14396"/>
    <cellStyle name="Nota 2 2 4 8 2 7" xfId="16928"/>
    <cellStyle name="Nota 2 2 4 8 3" xfId="2589"/>
    <cellStyle name="Nota 2 2 4 8 3 2" xfId="7464"/>
    <cellStyle name="Nota 2 2 4 8 3 3" xfId="9997"/>
    <cellStyle name="Nota 2 2 4 8 3 4" xfId="12530"/>
    <cellStyle name="Nota 2 2 4 8 3 5" xfId="15062"/>
    <cellStyle name="Nota 2 2 4 8 3 6" xfId="17594"/>
    <cellStyle name="Nota 2 2 4 8 4" xfId="3477"/>
    <cellStyle name="Nota 2 2 4 8 5" xfId="5600"/>
    <cellStyle name="Nota 2 2 4 8 6" xfId="8130"/>
    <cellStyle name="Nota 2 2 4 8 7" xfId="10663"/>
    <cellStyle name="Nota 2 2 4 8 8" xfId="13195"/>
    <cellStyle name="Nota 2 2 4 8 9" xfId="15727"/>
    <cellStyle name="Nota 2 2 4 9" xfId="834"/>
    <cellStyle name="Nota 2 2 4 9 2" xfId="2888"/>
    <cellStyle name="Nota 2 2 4 9 3" xfId="5026"/>
    <cellStyle name="Nota 2 2 4 9 4" xfId="8247"/>
    <cellStyle name="Nota 2 2 4 9 5" xfId="10780"/>
    <cellStyle name="Nota 2 2 4 9 6" xfId="13312"/>
    <cellStyle name="Nota 2 2 4 9 7" xfId="15844"/>
    <cellStyle name="Nota 2 2 5" xfId="72"/>
    <cellStyle name="Nota 2 2 5 10" xfId="1353"/>
    <cellStyle name="Nota 2 2 5 10 2" xfId="3576"/>
    <cellStyle name="Nota 2 2 5 10 3" xfId="5699"/>
    <cellStyle name="Nota 2 2 5 10 4" xfId="8765"/>
    <cellStyle name="Nota 2 2 5 10 5" xfId="11298"/>
    <cellStyle name="Nota 2 2 5 10 6" xfId="13830"/>
    <cellStyle name="Nota 2 2 5 10 7" xfId="16362"/>
    <cellStyle name="Nota 2 2 5 11" xfId="2020"/>
    <cellStyle name="Nota 2 2 5 11 2" xfId="4257"/>
    <cellStyle name="Nota 2 2 5 11 3" xfId="6380"/>
    <cellStyle name="Nota 2 2 5 11 4" xfId="9431"/>
    <cellStyle name="Nota 2 2 5 11 5" xfId="11964"/>
    <cellStyle name="Nota 2 2 5 11 6" xfId="14496"/>
    <cellStyle name="Nota 2 2 5 11 7" xfId="17028"/>
    <cellStyle name="Nota 2 2 5 12" xfId="4373"/>
    <cellStyle name="Nota 2 2 5 12 2" xfId="6497"/>
    <cellStyle name="Nota 2 2 5 13" xfId="2704"/>
    <cellStyle name="Nota 2 2 5 14" xfId="131"/>
    <cellStyle name="Nota 2 2 5 15" xfId="4945"/>
    <cellStyle name="Nota 2 2 5 16" xfId="7564"/>
    <cellStyle name="Nota 2 2 5 17" xfId="10097"/>
    <cellStyle name="Nota 2 2 5 18" xfId="12629"/>
    <cellStyle name="Nota 2 2 5 19" xfId="15161"/>
    <cellStyle name="Nota 2 2 5 2" xfId="185"/>
    <cellStyle name="Nota 2 2 5 2 10" xfId="10150"/>
    <cellStyle name="Nota 2 2 5 2 11" xfId="12682"/>
    <cellStyle name="Nota 2 2 5 2 12" xfId="15214"/>
    <cellStyle name="Nota 2 2 5 2 13" xfId="17819"/>
    <cellStyle name="Nota 2 2 5 2 2" xfId="520"/>
    <cellStyle name="Nota 2 2 5 2 2 10" xfId="15535"/>
    <cellStyle name="Nota 2 2 5 2 2 11" xfId="18140"/>
    <cellStyle name="Nota 2 2 5 2 2 2" xfId="1192"/>
    <cellStyle name="Nota 2 2 5 2 2 2 2" xfId="3950"/>
    <cellStyle name="Nota 2 2 5 2 2 2 3" xfId="6073"/>
    <cellStyle name="Nota 2 2 5 2 2 2 4" xfId="8605"/>
    <cellStyle name="Nota 2 2 5 2 2 2 5" xfId="11138"/>
    <cellStyle name="Nota 2 2 5 2 2 2 6" xfId="13670"/>
    <cellStyle name="Nota 2 2 5 2 2 2 7" xfId="16202"/>
    <cellStyle name="Nota 2 2 5 2 2 3" xfId="1727"/>
    <cellStyle name="Nota 2 2 5 2 2 3 2" xfId="4747"/>
    <cellStyle name="Nota 2 2 5 2 2 3 3" xfId="6871"/>
    <cellStyle name="Nota 2 2 5 2 2 3 4" xfId="9139"/>
    <cellStyle name="Nota 2 2 5 2 2 3 5" xfId="11672"/>
    <cellStyle name="Nota 2 2 5 2 2 3 6" xfId="14204"/>
    <cellStyle name="Nota 2 2 5 2 2 3 7" xfId="16736"/>
    <cellStyle name="Nota 2 2 5 2 2 4" xfId="2394"/>
    <cellStyle name="Nota 2 2 5 2 2 4 2" xfId="7272"/>
    <cellStyle name="Nota 2 2 5 2 2 4 3" xfId="9805"/>
    <cellStyle name="Nota 2 2 5 2 2 4 4" xfId="12338"/>
    <cellStyle name="Nota 2 2 5 2 2 4 5" xfId="14870"/>
    <cellStyle name="Nota 2 2 5 2 2 4 6" xfId="17402"/>
    <cellStyle name="Nota 2 2 5 2 2 5" xfId="3283"/>
    <cellStyle name="Nota 2 2 5 2 2 6" xfId="5408"/>
    <cellStyle name="Nota 2 2 5 2 2 7" xfId="7938"/>
    <cellStyle name="Nota 2 2 5 2 2 8" xfId="10471"/>
    <cellStyle name="Nota 2 2 5 2 2 9" xfId="13003"/>
    <cellStyle name="Nota 2 2 5 2 3" xfId="773"/>
    <cellStyle name="Nota 2 2 5 2 3 2" xfId="1977"/>
    <cellStyle name="Nota 2 2 5 2 3 2 2" xfId="4199"/>
    <cellStyle name="Nota 2 2 5 2 3 2 3" xfId="6322"/>
    <cellStyle name="Nota 2 2 5 2 3 2 4" xfId="9388"/>
    <cellStyle name="Nota 2 2 5 2 3 2 5" xfId="11921"/>
    <cellStyle name="Nota 2 2 5 2 3 2 6" xfId="14453"/>
    <cellStyle name="Nota 2 2 5 2 3 2 7" xfId="16985"/>
    <cellStyle name="Nota 2 2 5 2 3 3" xfId="2646"/>
    <cellStyle name="Nota 2 2 5 2 3 3 2" xfId="7521"/>
    <cellStyle name="Nota 2 2 5 2 3 3 3" xfId="10054"/>
    <cellStyle name="Nota 2 2 5 2 3 3 4" xfId="12587"/>
    <cellStyle name="Nota 2 2 5 2 3 3 5" xfId="15119"/>
    <cellStyle name="Nota 2 2 5 2 3 3 6" xfId="17651"/>
    <cellStyle name="Nota 2 2 5 2 3 4" xfId="3534"/>
    <cellStyle name="Nota 2 2 5 2 3 5" xfId="5657"/>
    <cellStyle name="Nota 2 2 5 2 3 6" xfId="8187"/>
    <cellStyle name="Nota 2 2 5 2 3 7" xfId="10720"/>
    <cellStyle name="Nota 2 2 5 2 3 8" xfId="13252"/>
    <cellStyle name="Nota 2 2 5 2 3 9" xfId="15784"/>
    <cellStyle name="Nota 2 2 5 2 4" xfId="871"/>
    <cellStyle name="Nota 2 2 5 2 4 2" xfId="3629"/>
    <cellStyle name="Nota 2 2 5 2 4 3" xfId="5752"/>
    <cellStyle name="Nota 2 2 5 2 4 4" xfId="8284"/>
    <cellStyle name="Nota 2 2 5 2 4 5" xfId="10817"/>
    <cellStyle name="Nota 2 2 5 2 4 6" xfId="13349"/>
    <cellStyle name="Nota 2 2 5 2 4 7" xfId="15881"/>
    <cellStyle name="Nota 2 2 5 2 5" xfId="1406"/>
    <cellStyle name="Nota 2 2 5 2 5 2" xfId="4330"/>
    <cellStyle name="Nota 2 2 5 2 5 3" xfId="6453"/>
    <cellStyle name="Nota 2 2 5 2 5 4" xfId="8818"/>
    <cellStyle name="Nota 2 2 5 2 5 5" xfId="11351"/>
    <cellStyle name="Nota 2 2 5 2 5 6" xfId="13883"/>
    <cellStyle name="Nota 2 2 5 2 5 7" xfId="16415"/>
    <cellStyle name="Nota 2 2 5 2 6" xfId="2073"/>
    <cellStyle name="Nota 2 2 5 2 6 2" xfId="4426"/>
    <cellStyle name="Nota 2 2 5 2 6 3" xfId="6550"/>
    <cellStyle name="Nota 2 2 5 2 6 4" xfId="9484"/>
    <cellStyle name="Nota 2 2 5 2 6 5" xfId="12017"/>
    <cellStyle name="Nota 2 2 5 2 6 6" xfId="14549"/>
    <cellStyle name="Nota 2 2 5 2 6 7" xfId="17081"/>
    <cellStyle name="Nota 2 2 5 2 7" xfId="2930"/>
    <cellStyle name="Nota 2 2 5 2 8" xfId="5064"/>
    <cellStyle name="Nota 2 2 5 2 9" xfId="7617"/>
    <cellStyle name="Nota 2 2 5 20" xfId="17711"/>
    <cellStyle name="Nota 2 2 5 21" xfId="17766"/>
    <cellStyle name="Nota 2 2 5 3" xfId="239"/>
    <cellStyle name="Nota 2 2 5 3 10" xfId="12736"/>
    <cellStyle name="Nota 2 2 5 3 11" xfId="15268"/>
    <cellStyle name="Nota 2 2 5 3 12" xfId="17873"/>
    <cellStyle name="Nota 2 2 5 3 2" xfId="574"/>
    <cellStyle name="Nota 2 2 5 3 2 10" xfId="15589"/>
    <cellStyle name="Nota 2 2 5 3 2 11" xfId="18194"/>
    <cellStyle name="Nota 2 2 5 3 2 2" xfId="1246"/>
    <cellStyle name="Nota 2 2 5 3 2 2 2" xfId="4004"/>
    <cellStyle name="Nota 2 2 5 3 2 2 3" xfId="6127"/>
    <cellStyle name="Nota 2 2 5 3 2 2 4" xfId="8659"/>
    <cellStyle name="Nota 2 2 5 3 2 2 5" xfId="11192"/>
    <cellStyle name="Nota 2 2 5 3 2 2 6" xfId="13724"/>
    <cellStyle name="Nota 2 2 5 3 2 2 7" xfId="16256"/>
    <cellStyle name="Nota 2 2 5 3 2 3" xfId="1781"/>
    <cellStyle name="Nota 2 2 5 3 2 3 2" xfId="4801"/>
    <cellStyle name="Nota 2 2 5 3 2 3 3" xfId="6925"/>
    <cellStyle name="Nota 2 2 5 3 2 3 4" xfId="9193"/>
    <cellStyle name="Nota 2 2 5 3 2 3 5" xfId="11726"/>
    <cellStyle name="Nota 2 2 5 3 2 3 6" xfId="14258"/>
    <cellStyle name="Nota 2 2 5 3 2 3 7" xfId="16790"/>
    <cellStyle name="Nota 2 2 5 3 2 4" xfId="2448"/>
    <cellStyle name="Nota 2 2 5 3 2 4 2" xfId="7326"/>
    <cellStyle name="Nota 2 2 5 3 2 4 3" xfId="9859"/>
    <cellStyle name="Nota 2 2 5 3 2 4 4" xfId="12392"/>
    <cellStyle name="Nota 2 2 5 3 2 4 5" xfId="14924"/>
    <cellStyle name="Nota 2 2 5 3 2 4 6" xfId="17456"/>
    <cellStyle name="Nota 2 2 5 3 2 5" xfId="3337"/>
    <cellStyle name="Nota 2 2 5 3 2 6" xfId="5462"/>
    <cellStyle name="Nota 2 2 5 3 2 7" xfId="7992"/>
    <cellStyle name="Nota 2 2 5 3 2 8" xfId="10525"/>
    <cellStyle name="Nota 2 2 5 3 2 9" xfId="13057"/>
    <cellStyle name="Nota 2 2 5 3 3" xfId="925"/>
    <cellStyle name="Nota 2 2 5 3 3 2" xfId="3683"/>
    <cellStyle name="Nota 2 2 5 3 3 3" xfId="5806"/>
    <cellStyle name="Nota 2 2 5 3 3 4" xfId="8338"/>
    <cellStyle name="Nota 2 2 5 3 3 5" xfId="10871"/>
    <cellStyle name="Nota 2 2 5 3 3 6" xfId="13403"/>
    <cellStyle name="Nota 2 2 5 3 3 7" xfId="15935"/>
    <cellStyle name="Nota 2 2 5 3 4" xfId="1460"/>
    <cellStyle name="Nota 2 2 5 3 4 2" xfId="4480"/>
    <cellStyle name="Nota 2 2 5 3 4 3" xfId="6604"/>
    <cellStyle name="Nota 2 2 5 3 4 4" xfId="8872"/>
    <cellStyle name="Nota 2 2 5 3 4 5" xfId="11405"/>
    <cellStyle name="Nota 2 2 5 3 4 6" xfId="13937"/>
    <cellStyle name="Nota 2 2 5 3 4 7" xfId="16469"/>
    <cellStyle name="Nota 2 2 5 3 5" xfId="2127"/>
    <cellStyle name="Nota 2 2 5 3 5 2" xfId="7075"/>
    <cellStyle name="Nota 2 2 5 3 5 3" xfId="9538"/>
    <cellStyle name="Nota 2 2 5 3 5 4" xfId="12071"/>
    <cellStyle name="Nota 2 2 5 3 5 5" xfId="14603"/>
    <cellStyle name="Nota 2 2 5 3 5 6" xfId="17135"/>
    <cellStyle name="Nota 2 2 5 3 6" xfId="3005"/>
    <cellStyle name="Nota 2 2 5 3 7" xfId="5139"/>
    <cellStyle name="Nota 2 2 5 3 8" xfId="7671"/>
    <cellStyle name="Nota 2 2 5 3 9" xfId="10204"/>
    <cellStyle name="Nota 2 2 5 4" xfId="292"/>
    <cellStyle name="Nota 2 2 5 4 10" xfId="12789"/>
    <cellStyle name="Nota 2 2 5 4 11" xfId="15321"/>
    <cellStyle name="Nota 2 2 5 4 12" xfId="17926"/>
    <cellStyle name="Nota 2 2 5 4 2" xfId="627"/>
    <cellStyle name="Nota 2 2 5 4 2 10" xfId="15642"/>
    <cellStyle name="Nota 2 2 5 4 2 11" xfId="18247"/>
    <cellStyle name="Nota 2 2 5 4 2 2" xfId="1299"/>
    <cellStyle name="Nota 2 2 5 4 2 2 2" xfId="4057"/>
    <cellStyle name="Nota 2 2 5 4 2 2 3" xfId="6180"/>
    <cellStyle name="Nota 2 2 5 4 2 2 4" xfId="8712"/>
    <cellStyle name="Nota 2 2 5 4 2 2 5" xfId="11245"/>
    <cellStyle name="Nota 2 2 5 4 2 2 6" xfId="13777"/>
    <cellStyle name="Nota 2 2 5 4 2 2 7" xfId="16309"/>
    <cellStyle name="Nota 2 2 5 4 2 3" xfId="1834"/>
    <cellStyle name="Nota 2 2 5 4 2 3 2" xfId="4854"/>
    <cellStyle name="Nota 2 2 5 4 2 3 3" xfId="6978"/>
    <cellStyle name="Nota 2 2 5 4 2 3 4" xfId="9246"/>
    <cellStyle name="Nota 2 2 5 4 2 3 5" xfId="11779"/>
    <cellStyle name="Nota 2 2 5 4 2 3 6" xfId="14311"/>
    <cellStyle name="Nota 2 2 5 4 2 3 7" xfId="16843"/>
    <cellStyle name="Nota 2 2 5 4 2 4" xfId="2501"/>
    <cellStyle name="Nota 2 2 5 4 2 4 2" xfId="7379"/>
    <cellStyle name="Nota 2 2 5 4 2 4 3" xfId="9912"/>
    <cellStyle name="Nota 2 2 5 4 2 4 4" xfId="12445"/>
    <cellStyle name="Nota 2 2 5 4 2 4 5" xfId="14977"/>
    <cellStyle name="Nota 2 2 5 4 2 4 6" xfId="17509"/>
    <cellStyle name="Nota 2 2 5 4 2 5" xfId="3390"/>
    <cellStyle name="Nota 2 2 5 4 2 6" xfId="5515"/>
    <cellStyle name="Nota 2 2 5 4 2 7" xfId="8045"/>
    <cellStyle name="Nota 2 2 5 4 2 8" xfId="10578"/>
    <cellStyle name="Nota 2 2 5 4 2 9" xfId="13110"/>
    <cellStyle name="Nota 2 2 5 4 3" xfId="978"/>
    <cellStyle name="Nota 2 2 5 4 3 2" xfId="3736"/>
    <cellStyle name="Nota 2 2 5 4 3 3" xfId="5859"/>
    <cellStyle name="Nota 2 2 5 4 3 4" xfId="8391"/>
    <cellStyle name="Nota 2 2 5 4 3 5" xfId="10924"/>
    <cellStyle name="Nota 2 2 5 4 3 6" xfId="13456"/>
    <cellStyle name="Nota 2 2 5 4 3 7" xfId="15988"/>
    <cellStyle name="Nota 2 2 5 4 4" xfId="1513"/>
    <cellStyle name="Nota 2 2 5 4 4 2" xfId="4533"/>
    <cellStyle name="Nota 2 2 5 4 4 3" xfId="6657"/>
    <cellStyle name="Nota 2 2 5 4 4 4" xfId="8925"/>
    <cellStyle name="Nota 2 2 5 4 4 5" xfId="11458"/>
    <cellStyle name="Nota 2 2 5 4 4 6" xfId="13990"/>
    <cellStyle name="Nota 2 2 5 4 4 7" xfId="16522"/>
    <cellStyle name="Nota 2 2 5 4 5" xfId="2180"/>
    <cellStyle name="Nota 2 2 5 4 5 2" xfId="7191"/>
    <cellStyle name="Nota 2 2 5 4 5 3" xfId="9591"/>
    <cellStyle name="Nota 2 2 5 4 5 4" xfId="12124"/>
    <cellStyle name="Nota 2 2 5 4 5 5" xfId="14656"/>
    <cellStyle name="Nota 2 2 5 4 5 6" xfId="17188"/>
    <cellStyle name="Nota 2 2 5 4 6" xfId="3058"/>
    <cellStyle name="Nota 2 2 5 4 7" xfId="5192"/>
    <cellStyle name="Nota 2 2 5 4 8" xfId="7724"/>
    <cellStyle name="Nota 2 2 5 4 9" xfId="10257"/>
    <cellStyle name="Nota 2 2 5 5" xfId="346"/>
    <cellStyle name="Nota 2 2 5 5 10" xfId="15374"/>
    <cellStyle name="Nota 2 2 5 5 11" xfId="17979"/>
    <cellStyle name="Nota 2 2 5 5 2" xfId="1031"/>
    <cellStyle name="Nota 2 2 5 5 2 2" xfId="3789"/>
    <cellStyle name="Nota 2 2 5 5 2 3" xfId="5912"/>
    <cellStyle name="Nota 2 2 5 5 2 4" xfId="8444"/>
    <cellStyle name="Nota 2 2 5 5 2 5" xfId="10977"/>
    <cellStyle name="Nota 2 2 5 5 2 6" xfId="13509"/>
    <cellStyle name="Nota 2 2 5 5 2 7" xfId="16041"/>
    <cellStyle name="Nota 2 2 5 5 3" xfId="1566"/>
    <cellStyle name="Nota 2 2 5 5 3 2" xfId="4586"/>
    <cellStyle name="Nota 2 2 5 5 3 3" xfId="6710"/>
    <cellStyle name="Nota 2 2 5 5 3 4" xfId="8978"/>
    <cellStyle name="Nota 2 2 5 5 3 5" xfId="11511"/>
    <cellStyle name="Nota 2 2 5 5 3 6" xfId="14043"/>
    <cellStyle name="Nota 2 2 5 5 3 7" xfId="16575"/>
    <cellStyle name="Nota 2 2 5 5 4" xfId="2233"/>
    <cellStyle name="Nota 2 2 5 5 4 2" xfId="7100"/>
    <cellStyle name="Nota 2 2 5 5 4 3" xfId="9644"/>
    <cellStyle name="Nota 2 2 5 5 4 4" xfId="12177"/>
    <cellStyle name="Nota 2 2 5 5 4 5" xfId="14709"/>
    <cellStyle name="Nota 2 2 5 5 4 6" xfId="17241"/>
    <cellStyle name="Nota 2 2 5 5 5" xfId="3112"/>
    <cellStyle name="Nota 2 2 5 5 6" xfId="5245"/>
    <cellStyle name="Nota 2 2 5 5 7" xfId="7777"/>
    <cellStyle name="Nota 2 2 5 5 8" xfId="10310"/>
    <cellStyle name="Nota 2 2 5 5 9" xfId="12842"/>
    <cellStyle name="Nota 2 2 5 6" xfId="399"/>
    <cellStyle name="Nota 2 2 5 6 10" xfId="15427"/>
    <cellStyle name="Nota 2 2 5 6 11" xfId="18032"/>
    <cellStyle name="Nota 2 2 5 6 2" xfId="1084"/>
    <cellStyle name="Nota 2 2 5 6 2 2" xfId="3842"/>
    <cellStyle name="Nota 2 2 5 6 2 3" xfId="5965"/>
    <cellStyle name="Nota 2 2 5 6 2 4" xfId="8497"/>
    <cellStyle name="Nota 2 2 5 6 2 5" xfId="11030"/>
    <cellStyle name="Nota 2 2 5 6 2 6" xfId="13562"/>
    <cellStyle name="Nota 2 2 5 6 2 7" xfId="16094"/>
    <cellStyle name="Nota 2 2 5 6 3" xfId="1619"/>
    <cellStyle name="Nota 2 2 5 6 3 2" xfId="4639"/>
    <cellStyle name="Nota 2 2 5 6 3 3" xfId="6763"/>
    <cellStyle name="Nota 2 2 5 6 3 4" xfId="9031"/>
    <cellStyle name="Nota 2 2 5 6 3 5" xfId="11564"/>
    <cellStyle name="Nota 2 2 5 6 3 6" xfId="14096"/>
    <cellStyle name="Nota 2 2 5 6 3 7" xfId="16628"/>
    <cellStyle name="Nota 2 2 5 6 4" xfId="2286"/>
    <cellStyle name="Nota 2 2 5 6 4 2" xfId="7240"/>
    <cellStyle name="Nota 2 2 5 6 4 3" xfId="9697"/>
    <cellStyle name="Nota 2 2 5 6 4 4" xfId="12230"/>
    <cellStyle name="Nota 2 2 5 6 4 5" xfId="14762"/>
    <cellStyle name="Nota 2 2 5 6 4 6" xfId="17294"/>
    <cellStyle name="Nota 2 2 5 6 5" xfId="3165"/>
    <cellStyle name="Nota 2 2 5 6 6" xfId="5298"/>
    <cellStyle name="Nota 2 2 5 6 7" xfId="7830"/>
    <cellStyle name="Nota 2 2 5 6 8" xfId="10363"/>
    <cellStyle name="Nota 2 2 5 6 9" xfId="12895"/>
    <cellStyle name="Nota 2 2 5 7" xfId="466"/>
    <cellStyle name="Nota 2 2 5 7 10" xfId="15482"/>
    <cellStyle name="Nota 2 2 5 7 11" xfId="18087"/>
    <cellStyle name="Nota 2 2 5 7 2" xfId="1139"/>
    <cellStyle name="Nota 2 2 5 7 2 2" xfId="3897"/>
    <cellStyle name="Nota 2 2 5 7 2 3" xfId="6020"/>
    <cellStyle name="Nota 2 2 5 7 2 4" xfId="8552"/>
    <cellStyle name="Nota 2 2 5 7 2 5" xfId="11085"/>
    <cellStyle name="Nota 2 2 5 7 2 6" xfId="13617"/>
    <cellStyle name="Nota 2 2 5 7 2 7" xfId="16149"/>
    <cellStyle name="Nota 2 2 5 7 3" xfId="1674"/>
    <cellStyle name="Nota 2 2 5 7 3 2" xfId="4694"/>
    <cellStyle name="Nota 2 2 5 7 3 3" xfId="6818"/>
    <cellStyle name="Nota 2 2 5 7 3 4" xfId="9086"/>
    <cellStyle name="Nota 2 2 5 7 3 5" xfId="11619"/>
    <cellStyle name="Nota 2 2 5 7 3 6" xfId="14151"/>
    <cellStyle name="Nota 2 2 5 7 3 7" xfId="16683"/>
    <cellStyle name="Nota 2 2 5 7 4" xfId="2341"/>
    <cellStyle name="Nota 2 2 5 7 4 2" xfId="7045"/>
    <cellStyle name="Nota 2 2 5 7 4 3" xfId="9752"/>
    <cellStyle name="Nota 2 2 5 7 4 4" xfId="12285"/>
    <cellStyle name="Nota 2 2 5 7 4 5" xfId="14817"/>
    <cellStyle name="Nota 2 2 5 7 4 6" xfId="17349"/>
    <cellStyle name="Nota 2 2 5 7 5" xfId="3229"/>
    <cellStyle name="Nota 2 2 5 7 6" xfId="5354"/>
    <cellStyle name="Nota 2 2 5 7 7" xfId="7885"/>
    <cellStyle name="Nota 2 2 5 7 8" xfId="10418"/>
    <cellStyle name="Nota 2 2 5 7 9" xfId="12950"/>
    <cellStyle name="Nota 2 2 5 8" xfId="700"/>
    <cellStyle name="Nota 2 2 5 8 2" xfId="1904"/>
    <cellStyle name="Nota 2 2 5 8 2 2" xfId="4126"/>
    <cellStyle name="Nota 2 2 5 8 2 3" xfId="6249"/>
    <cellStyle name="Nota 2 2 5 8 2 4" xfId="9315"/>
    <cellStyle name="Nota 2 2 5 8 2 5" xfId="11848"/>
    <cellStyle name="Nota 2 2 5 8 2 6" xfId="14380"/>
    <cellStyle name="Nota 2 2 5 8 2 7" xfId="16912"/>
    <cellStyle name="Nota 2 2 5 8 3" xfId="2573"/>
    <cellStyle name="Nota 2 2 5 8 3 2" xfId="7448"/>
    <cellStyle name="Nota 2 2 5 8 3 3" xfId="9981"/>
    <cellStyle name="Nota 2 2 5 8 3 4" xfId="12514"/>
    <cellStyle name="Nota 2 2 5 8 3 5" xfId="15046"/>
    <cellStyle name="Nota 2 2 5 8 3 6" xfId="17578"/>
    <cellStyle name="Nota 2 2 5 8 4" xfId="3461"/>
    <cellStyle name="Nota 2 2 5 8 5" xfId="5584"/>
    <cellStyle name="Nota 2 2 5 8 6" xfId="8114"/>
    <cellStyle name="Nota 2 2 5 8 7" xfId="10647"/>
    <cellStyle name="Nota 2 2 5 8 8" xfId="13179"/>
    <cellStyle name="Nota 2 2 5 8 9" xfId="15711"/>
    <cellStyle name="Nota 2 2 5 9" xfId="818"/>
    <cellStyle name="Nota 2 2 5 9 2" xfId="2956"/>
    <cellStyle name="Nota 2 2 5 9 3" xfId="5090"/>
    <cellStyle name="Nota 2 2 5 9 4" xfId="8231"/>
    <cellStyle name="Nota 2 2 5 9 5" xfId="10764"/>
    <cellStyle name="Nota 2 2 5 9 6" xfId="13296"/>
    <cellStyle name="Nota 2 2 5 9 7" xfId="15828"/>
    <cellStyle name="Nota 2 2 6" xfId="53"/>
    <cellStyle name="Nota 2 2 6 10" xfId="4926"/>
    <cellStyle name="Nota 2 2 6 11" xfId="7598"/>
    <cellStyle name="Nota 2 2 6 12" xfId="10131"/>
    <cellStyle name="Nota 2 2 6 13" xfId="12663"/>
    <cellStyle name="Nota 2 2 6 14" xfId="15195"/>
    <cellStyle name="Nota 2 2 6 15" xfId="17692"/>
    <cellStyle name="Nota 2 2 6 16" xfId="17800"/>
    <cellStyle name="Nota 2 2 6 2" xfId="501"/>
    <cellStyle name="Nota 2 2 6 2 10" xfId="12984"/>
    <cellStyle name="Nota 2 2 6 2 11" xfId="15516"/>
    <cellStyle name="Nota 2 2 6 2 12" xfId="18121"/>
    <cellStyle name="Nota 2 2 6 2 2" xfId="785"/>
    <cellStyle name="Nota 2 2 6 2 2 2" xfId="1989"/>
    <cellStyle name="Nota 2 2 6 2 2 2 2" xfId="4211"/>
    <cellStyle name="Nota 2 2 6 2 2 2 3" xfId="6334"/>
    <cellStyle name="Nota 2 2 6 2 2 2 4" xfId="9400"/>
    <cellStyle name="Nota 2 2 6 2 2 2 5" xfId="11933"/>
    <cellStyle name="Nota 2 2 6 2 2 2 6" xfId="14465"/>
    <cellStyle name="Nota 2 2 6 2 2 2 7" xfId="16997"/>
    <cellStyle name="Nota 2 2 6 2 2 3" xfId="2658"/>
    <cellStyle name="Nota 2 2 6 2 2 3 2" xfId="7533"/>
    <cellStyle name="Nota 2 2 6 2 2 3 3" xfId="10066"/>
    <cellStyle name="Nota 2 2 6 2 2 3 4" xfId="12599"/>
    <cellStyle name="Nota 2 2 6 2 2 3 5" xfId="15131"/>
    <cellStyle name="Nota 2 2 6 2 2 3 6" xfId="17663"/>
    <cellStyle name="Nota 2 2 6 2 2 4" xfId="3546"/>
    <cellStyle name="Nota 2 2 6 2 2 5" xfId="5669"/>
    <cellStyle name="Nota 2 2 6 2 2 6" xfId="8199"/>
    <cellStyle name="Nota 2 2 6 2 2 7" xfId="10732"/>
    <cellStyle name="Nota 2 2 6 2 2 8" xfId="13264"/>
    <cellStyle name="Nota 2 2 6 2 2 9" xfId="15796"/>
    <cellStyle name="Nota 2 2 6 2 3" xfId="1173"/>
    <cellStyle name="Nota 2 2 6 2 3 2" xfId="3931"/>
    <cellStyle name="Nota 2 2 6 2 3 3" xfId="6054"/>
    <cellStyle name="Nota 2 2 6 2 3 4" xfId="8586"/>
    <cellStyle name="Nota 2 2 6 2 3 5" xfId="11119"/>
    <cellStyle name="Nota 2 2 6 2 3 6" xfId="13651"/>
    <cellStyle name="Nota 2 2 6 2 3 7" xfId="16183"/>
    <cellStyle name="Nota 2 2 6 2 4" xfId="1708"/>
    <cellStyle name="Nota 2 2 6 2 4 2" xfId="4342"/>
    <cellStyle name="Nota 2 2 6 2 4 3" xfId="6465"/>
    <cellStyle name="Nota 2 2 6 2 4 4" xfId="9120"/>
    <cellStyle name="Nota 2 2 6 2 4 5" xfId="11653"/>
    <cellStyle name="Nota 2 2 6 2 4 6" xfId="14185"/>
    <cellStyle name="Nota 2 2 6 2 4 7" xfId="16717"/>
    <cellStyle name="Nota 2 2 6 2 5" xfId="2375"/>
    <cellStyle name="Nota 2 2 6 2 5 2" xfId="4728"/>
    <cellStyle name="Nota 2 2 6 2 5 3" xfId="6852"/>
    <cellStyle name="Nota 2 2 6 2 5 4" xfId="9786"/>
    <cellStyle name="Nota 2 2 6 2 5 5" xfId="12319"/>
    <cellStyle name="Nota 2 2 6 2 5 6" xfId="14851"/>
    <cellStyle name="Nota 2 2 6 2 5 7" xfId="17383"/>
    <cellStyle name="Nota 2 2 6 2 6" xfId="3264"/>
    <cellStyle name="Nota 2 2 6 2 7" xfId="5389"/>
    <cellStyle name="Nota 2 2 6 2 8" xfId="7919"/>
    <cellStyle name="Nota 2 2 6 2 9" xfId="10452"/>
    <cellStyle name="Nota 2 2 6 3" xfId="681"/>
    <cellStyle name="Nota 2 2 6 3 2" xfId="1885"/>
    <cellStyle name="Nota 2 2 6 3 2 2" xfId="4107"/>
    <cellStyle name="Nota 2 2 6 3 2 3" xfId="6230"/>
    <cellStyle name="Nota 2 2 6 3 2 4" xfId="9296"/>
    <cellStyle name="Nota 2 2 6 3 2 5" xfId="11829"/>
    <cellStyle name="Nota 2 2 6 3 2 6" xfId="14361"/>
    <cellStyle name="Nota 2 2 6 3 2 7" xfId="16893"/>
    <cellStyle name="Nota 2 2 6 3 3" xfId="2554"/>
    <cellStyle name="Nota 2 2 6 3 3 2" xfId="7429"/>
    <cellStyle name="Nota 2 2 6 3 3 3" xfId="9962"/>
    <cellStyle name="Nota 2 2 6 3 3 4" xfId="12495"/>
    <cellStyle name="Nota 2 2 6 3 3 5" xfId="15027"/>
    <cellStyle name="Nota 2 2 6 3 3 6" xfId="17559"/>
    <cellStyle name="Nota 2 2 6 3 4" xfId="3442"/>
    <cellStyle name="Nota 2 2 6 3 5" xfId="5565"/>
    <cellStyle name="Nota 2 2 6 3 6" xfId="8095"/>
    <cellStyle name="Nota 2 2 6 3 7" xfId="10628"/>
    <cellStyle name="Nota 2 2 6 3 8" xfId="13160"/>
    <cellStyle name="Nota 2 2 6 3 9" xfId="15692"/>
    <cellStyle name="Nota 2 2 6 4" xfId="852"/>
    <cellStyle name="Nota 2 2 6 4 2" xfId="2873"/>
    <cellStyle name="Nota 2 2 6 4 3" xfId="5011"/>
    <cellStyle name="Nota 2 2 6 4 4" xfId="8265"/>
    <cellStyle name="Nota 2 2 6 4 5" xfId="10798"/>
    <cellStyle name="Nota 2 2 6 4 6" xfId="13330"/>
    <cellStyle name="Nota 2 2 6 4 7" xfId="15862"/>
    <cellStyle name="Nota 2 2 6 5" xfId="1387"/>
    <cellStyle name="Nota 2 2 6 5 2" xfId="3610"/>
    <cellStyle name="Nota 2 2 6 5 3" xfId="5733"/>
    <cellStyle name="Nota 2 2 6 5 4" xfId="8799"/>
    <cellStyle name="Nota 2 2 6 5 5" xfId="11332"/>
    <cellStyle name="Nota 2 2 6 5 6" xfId="13864"/>
    <cellStyle name="Nota 2 2 6 5 7" xfId="16396"/>
    <cellStyle name="Nota 2 2 6 6" xfId="2054"/>
    <cellStyle name="Nota 2 2 6 6 2" xfId="4238"/>
    <cellStyle name="Nota 2 2 6 6 3" xfId="6361"/>
    <cellStyle name="Nota 2 2 6 6 4" xfId="9465"/>
    <cellStyle name="Nota 2 2 6 6 5" xfId="11998"/>
    <cellStyle name="Nota 2 2 6 6 6" xfId="14530"/>
    <cellStyle name="Nota 2 2 6 6 7" xfId="17062"/>
    <cellStyle name="Nota 2 2 6 7" xfId="4407"/>
    <cellStyle name="Nota 2 2 6 7 2" xfId="6531"/>
    <cellStyle name="Nota 2 2 6 8" xfId="2685"/>
    <cellStyle name="Nota 2 2 6 9" xfId="166"/>
    <cellStyle name="Nota 2 2 7" xfId="220"/>
    <cellStyle name="Nota 2 2 7 10" xfId="10185"/>
    <cellStyle name="Nota 2 2 7 11" xfId="12717"/>
    <cellStyle name="Nota 2 2 7 12" xfId="15249"/>
    <cellStyle name="Nota 2 2 7 13" xfId="17854"/>
    <cellStyle name="Nota 2 2 7 2" xfId="555"/>
    <cellStyle name="Nota 2 2 7 2 10" xfId="15570"/>
    <cellStyle name="Nota 2 2 7 2 11" xfId="18175"/>
    <cellStyle name="Nota 2 2 7 2 2" xfId="1227"/>
    <cellStyle name="Nota 2 2 7 2 2 2" xfId="3985"/>
    <cellStyle name="Nota 2 2 7 2 2 3" xfId="6108"/>
    <cellStyle name="Nota 2 2 7 2 2 4" xfId="8640"/>
    <cellStyle name="Nota 2 2 7 2 2 5" xfId="11173"/>
    <cellStyle name="Nota 2 2 7 2 2 6" xfId="13705"/>
    <cellStyle name="Nota 2 2 7 2 2 7" xfId="16237"/>
    <cellStyle name="Nota 2 2 7 2 3" xfId="1762"/>
    <cellStyle name="Nota 2 2 7 2 3 2" xfId="4782"/>
    <cellStyle name="Nota 2 2 7 2 3 3" xfId="6906"/>
    <cellStyle name="Nota 2 2 7 2 3 4" xfId="9174"/>
    <cellStyle name="Nota 2 2 7 2 3 5" xfId="11707"/>
    <cellStyle name="Nota 2 2 7 2 3 6" xfId="14239"/>
    <cellStyle name="Nota 2 2 7 2 3 7" xfId="16771"/>
    <cellStyle name="Nota 2 2 7 2 4" xfId="2429"/>
    <cellStyle name="Nota 2 2 7 2 4 2" xfId="7307"/>
    <cellStyle name="Nota 2 2 7 2 4 3" xfId="9840"/>
    <cellStyle name="Nota 2 2 7 2 4 4" xfId="12373"/>
    <cellStyle name="Nota 2 2 7 2 4 5" xfId="14905"/>
    <cellStyle name="Nota 2 2 7 2 4 6" xfId="17437"/>
    <cellStyle name="Nota 2 2 7 2 5" xfId="3318"/>
    <cellStyle name="Nota 2 2 7 2 6" xfId="5443"/>
    <cellStyle name="Nota 2 2 7 2 7" xfId="7973"/>
    <cellStyle name="Nota 2 2 7 2 8" xfId="10506"/>
    <cellStyle name="Nota 2 2 7 2 9" xfId="13038"/>
    <cellStyle name="Nota 2 2 7 3" xfId="737"/>
    <cellStyle name="Nota 2 2 7 3 2" xfId="1941"/>
    <cellStyle name="Nota 2 2 7 3 2 2" xfId="4163"/>
    <cellStyle name="Nota 2 2 7 3 2 3" xfId="6286"/>
    <cellStyle name="Nota 2 2 7 3 2 4" xfId="9352"/>
    <cellStyle name="Nota 2 2 7 3 2 5" xfId="11885"/>
    <cellStyle name="Nota 2 2 7 3 2 6" xfId="14417"/>
    <cellStyle name="Nota 2 2 7 3 2 7" xfId="16949"/>
    <cellStyle name="Nota 2 2 7 3 3" xfId="2610"/>
    <cellStyle name="Nota 2 2 7 3 3 2" xfId="7485"/>
    <cellStyle name="Nota 2 2 7 3 3 3" xfId="10018"/>
    <cellStyle name="Nota 2 2 7 3 3 4" xfId="12551"/>
    <cellStyle name="Nota 2 2 7 3 3 5" xfId="15083"/>
    <cellStyle name="Nota 2 2 7 3 3 6" xfId="17615"/>
    <cellStyle name="Nota 2 2 7 3 4" xfId="3498"/>
    <cellStyle name="Nota 2 2 7 3 5" xfId="5621"/>
    <cellStyle name="Nota 2 2 7 3 6" xfId="8151"/>
    <cellStyle name="Nota 2 2 7 3 7" xfId="10684"/>
    <cellStyle name="Nota 2 2 7 3 8" xfId="13216"/>
    <cellStyle name="Nota 2 2 7 3 9" xfId="15748"/>
    <cellStyle name="Nota 2 2 7 4" xfId="906"/>
    <cellStyle name="Nota 2 2 7 4 2" xfId="3664"/>
    <cellStyle name="Nota 2 2 7 4 3" xfId="5787"/>
    <cellStyle name="Nota 2 2 7 4 4" xfId="8319"/>
    <cellStyle name="Nota 2 2 7 4 5" xfId="10852"/>
    <cellStyle name="Nota 2 2 7 4 6" xfId="13384"/>
    <cellStyle name="Nota 2 2 7 4 7" xfId="15916"/>
    <cellStyle name="Nota 2 2 7 5" xfId="1441"/>
    <cellStyle name="Nota 2 2 7 5 2" xfId="4294"/>
    <cellStyle name="Nota 2 2 7 5 3" xfId="6417"/>
    <cellStyle name="Nota 2 2 7 5 4" xfId="8853"/>
    <cellStyle name="Nota 2 2 7 5 5" xfId="11386"/>
    <cellStyle name="Nota 2 2 7 5 6" xfId="13918"/>
    <cellStyle name="Nota 2 2 7 5 7" xfId="16450"/>
    <cellStyle name="Nota 2 2 7 6" xfId="2108"/>
    <cellStyle name="Nota 2 2 7 6 2" xfId="4461"/>
    <cellStyle name="Nota 2 2 7 6 3" xfId="6585"/>
    <cellStyle name="Nota 2 2 7 6 4" xfId="9519"/>
    <cellStyle name="Nota 2 2 7 6 5" xfId="12052"/>
    <cellStyle name="Nota 2 2 7 6 6" xfId="14584"/>
    <cellStyle name="Nota 2 2 7 6 7" xfId="17116"/>
    <cellStyle name="Nota 2 2 7 7" xfId="2986"/>
    <cellStyle name="Nota 2 2 7 8" xfId="5120"/>
    <cellStyle name="Nota 2 2 7 9" xfId="7652"/>
    <cellStyle name="Nota 2 2 8" xfId="273"/>
    <cellStyle name="Nota 2 2 8 10" xfId="12770"/>
    <cellStyle name="Nota 2 2 8 11" xfId="15302"/>
    <cellStyle name="Nota 2 2 8 12" xfId="17907"/>
    <cellStyle name="Nota 2 2 8 2" xfId="608"/>
    <cellStyle name="Nota 2 2 8 2 10" xfId="15623"/>
    <cellStyle name="Nota 2 2 8 2 11" xfId="18228"/>
    <cellStyle name="Nota 2 2 8 2 2" xfId="1280"/>
    <cellStyle name="Nota 2 2 8 2 2 2" xfId="4038"/>
    <cellStyle name="Nota 2 2 8 2 2 3" xfId="6161"/>
    <cellStyle name="Nota 2 2 8 2 2 4" xfId="8693"/>
    <cellStyle name="Nota 2 2 8 2 2 5" xfId="11226"/>
    <cellStyle name="Nota 2 2 8 2 2 6" xfId="13758"/>
    <cellStyle name="Nota 2 2 8 2 2 7" xfId="16290"/>
    <cellStyle name="Nota 2 2 8 2 3" xfId="1815"/>
    <cellStyle name="Nota 2 2 8 2 3 2" xfId="4835"/>
    <cellStyle name="Nota 2 2 8 2 3 3" xfId="6959"/>
    <cellStyle name="Nota 2 2 8 2 3 4" xfId="9227"/>
    <cellStyle name="Nota 2 2 8 2 3 5" xfId="11760"/>
    <cellStyle name="Nota 2 2 8 2 3 6" xfId="14292"/>
    <cellStyle name="Nota 2 2 8 2 3 7" xfId="16824"/>
    <cellStyle name="Nota 2 2 8 2 4" xfId="2482"/>
    <cellStyle name="Nota 2 2 8 2 4 2" xfId="7360"/>
    <cellStyle name="Nota 2 2 8 2 4 3" xfId="9893"/>
    <cellStyle name="Nota 2 2 8 2 4 4" xfId="12426"/>
    <cellStyle name="Nota 2 2 8 2 4 5" xfId="14958"/>
    <cellStyle name="Nota 2 2 8 2 4 6" xfId="17490"/>
    <cellStyle name="Nota 2 2 8 2 5" xfId="3371"/>
    <cellStyle name="Nota 2 2 8 2 6" xfId="5496"/>
    <cellStyle name="Nota 2 2 8 2 7" xfId="8026"/>
    <cellStyle name="Nota 2 2 8 2 8" xfId="10559"/>
    <cellStyle name="Nota 2 2 8 2 9" xfId="13091"/>
    <cellStyle name="Nota 2 2 8 3" xfId="959"/>
    <cellStyle name="Nota 2 2 8 3 2" xfId="3717"/>
    <cellStyle name="Nota 2 2 8 3 3" xfId="5840"/>
    <cellStyle name="Nota 2 2 8 3 4" xfId="8372"/>
    <cellStyle name="Nota 2 2 8 3 5" xfId="10905"/>
    <cellStyle name="Nota 2 2 8 3 6" xfId="13437"/>
    <cellStyle name="Nota 2 2 8 3 7" xfId="15969"/>
    <cellStyle name="Nota 2 2 8 4" xfId="1494"/>
    <cellStyle name="Nota 2 2 8 4 2" xfId="4514"/>
    <cellStyle name="Nota 2 2 8 4 3" xfId="6638"/>
    <cellStyle name="Nota 2 2 8 4 4" xfId="8906"/>
    <cellStyle name="Nota 2 2 8 4 5" xfId="11439"/>
    <cellStyle name="Nota 2 2 8 4 6" xfId="13971"/>
    <cellStyle name="Nota 2 2 8 4 7" xfId="16503"/>
    <cellStyle name="Nota 2 2 8 5" xfId="2161"/>
    <cellStyle name="Nota 2 2 8 5 2" xfId="7130"/>
    <cellStyle name="Nota 2 2 8 5 3" xfId="9572"/>
    <cellStyle name="Nota 2 2 8 5 4" xfId="12105"/>
    <cellStyle name="Nota 2 2 8 5 5" xfId="14637"/>
    <cellStyle name="Nota 2 2 8 5 6" xfId="17169"/>
    <cellStyle name="Nota 2 2 8 6" xfId="3039"/>
    <cellStyle name="Nota 2 2 8 7" xfId="5173"/>
    <cellStyle name="Nota 2 2 8 8" xfId="7705"/>
    <cellStyle name="Nota 2 2 8 9" xfId="10238"/>
    <cellStyle name="Nota 2 2 9" xfId="327"/>
    <cellStyle name="Nota 2 2 9 10" xfId="15355"/>
    <cellStyle name="Nota 2 2 9 11" xfId="17960"/>
    <cellStyle name="Nota 2 2 9 2" xfId="1012"/>
    <cellStyle name="Nota 2 2 9 2 2" xfId="3770"/>
    <cellStyle name="Nota 2 2 9 2 3" xfId="5893"/>
    <cellStyle name="Nota 2 2 9 2 4" xfId="8425"/>
    <cellStyle name="Nota 2 2 9 2 5" xfId="10958"/>
    <cellStyle name="Nota 2 2 9 2 6" xfId="13490"/>
    <cellStyle name="Nota 2 2 9 2 7" xfId="16022"/>
    <cellStyle name="Nota 2 2 9 3" xfId="1547"/>
    <cellStyle name="Nota 2 2 9 3 2" xfId="4567"/>
    <cellStyle name="Nota 2 2 9 3 3" xfId="6691"/>
    <cellStyle name="Nota 2 2 9 3 4" xfId="8959"/>
    <cellStyle name="Nota 2 2 9 3 5" xfId="11492"/>
    <cellStyle name="Nota 2 2 9 3 6" xfId="14024"/>
    <cellStyle name="Nota 2 2 9 3 7" xfId="16556"/>
    <cellStyle name="Nota 2 2 9 4" xfId="2214"/>
    <cellStyle name="Nota 2 2 9 4 2" xfId="7201"/>
    <cellStyle name="Nota 2 2 9 4 3" xfId="9625"/>
    <cellStyle name="Nota 2 2 9 4 4" xfId="12158"/>
    <cellStyle name="Nota 2 2 9 4 5" xfId="14690"/>
    <cellStyle name="Nota 2 2 9 4 6" xfId="17222"/>
    <cellStyle name="Nota 2 2 9 5" xfId="3093"/>
    <cellStyle name="Nota 2 2 9 6" xfId="5226"/>
    <cellStyle name="Nota 2 2 9 7" xfId="7758"/>
    <cellStyle name="Nota 2 2 9 8" xfId="10291"/>
    <cellStyle name="Nota 2 2 9 9" xfId="12823"/>
    <cellStyle name="Nota 2 20" xfId="4908"/>
    <cellStyle name="Nota 2 21" xfId="7543"/>
    <cellStyle name="Nota 2 22" xfId="10076"/>
    <cellStyle name="Nota 2 23" xfId="12608"/>
    <cellStyle name="Nota 2 24" xfId="15140"/>
    <cellStyle name="Nota 2 25" xfId="17674"/>
    <cellStyle name="Nota 2 26" xfId="17745"/>
    <cellStyle name="Nota 2 3" xfId="38"/>
    <cellStyle name="Nota 2 3 10" xfId="448"/>
    <cellStyle name="Nota 2 3 10 10" xfId="15467"/>
    <cellStyle name="Nota 2 3 10 11" xfId="18072"/>
    <cellStyle name="Nota 2 3 10 2" xfId="1124"/>
    <cellStyle name="Nota 2 3 10 2 2" xfId="3882"/>
    <cellStyle name="Nota 2 3 10 2 3" xfId="6005"/>
    <cellStyle name="Nota 2 3 10 2 4" xfId="8537"/>
    <cellStyle name="Nota 2 3 10 2 5" xfId="11070"/>
    <cellStyle name="Nota 2 3 10 2 6" xfId="13602"/>
    <cellStyle name="Nota 2 3 10 2 7" xfId="16134"/>
    <cellStyle name="Nota 2 3 10 3" xfId="1659"/>
    <cellStyle name="Nota 2 3 10 3 2" xfId="4679"/>
    <cellStyle name="Nota 2 3 10 3 3" xfId="6803"/>
    <cellStyle name="Nota 2 3 10 3 4" xfId="9071"/>
    <cellStyle name="Nota 2 3 10 3 5" xfId="11604"/>
    <cellStyle name="Nota 2 3 10 3 6" xfId="14136"/>
    <cellStyle name="Nota 2 3 10 3 7" xfId="16668"/>
    <cellStyle name="Nota 2 3 10 4" xfId="2326"/>
    <cellStyle name="Nota 2 3 10 4 2" xfId="5003"/>
    <cellStyle name="Nota 2 3 10 4 3" xfId="9737"/>
    <cellStyle name="Nota 2 3 10 4 4" xfId="12270"/>
    <cellStyle name="Nota 2 3 10 4 5" xfId="14802"/>
    <cellStyle name="Nota 2 3 10 4 6" xfId="17334"/>
    <cellStyle name="Nota 2 3 10 5" xfId="3212"/>
    <cellStyle name="Nota 2 3 10 6" xfId="5339"/>
    <cellStyle name="Nota 2 3 10 7" xfId="7870"/>
    <cellStyle name="Nota 2 3 10 8" xfId="10403"/>
    <cellStyle name="Nota 2 3 10 9" xfId="12935"/>
    <cellStyle name="Nota 2 3 11" xfId="669"/>
    <cellStyle name="Nota 2 3 11 2" xfId="1873"/>
    <cellStyle name="Nota 2 3 11 2 2" xfId="4095"/>
    <cellStyle name="Nota 2 3 11 2 3" xfId="6218"/>
    <cellStyle name="Nota 2 3 11 2 4" xfId="9284"/>
    <cellStyle name="Nota 2 3 11 2 5" xfId="11817"/>
    <cellStyle name="Nota 2 3 11 2 6" xfId="14349"/>
    <cellStyle name="Nota 2 3 11 2 7" xfId="16881"/>
    <cellStyle name="Nota 2 3 11 3" xfId="2542"/>
    <cellStyle name="Nota 2 3 11 3 2" xfId="7417"/>
    <cellStyle name="Nota 2 3 11 3 3" xfId="9950"/>
    <cellStyle name="Nota 2 3 11 3 4" xfId="12483"/>
    <cellStyle name="Nota 2 3 11 3 5" xfId="15015"/>
    <cellStyle name="Nota 2 3 11 3 6" xfId="17547"/>
    <cellStyle name="Nota 2 3 11 4" xfId="3430"/>
    <cellStyle name="Nota 2 3 11 5" xfId="5553"/>
    <cellStyle name="Nota 2 3 11 6" xfId="8083"/>
    <cellStyle name="Nota 2 3 11 7" xfId="10616"/>
    <cellStyle name="Nota 2 3 11 8" xfId="13148"/>
    <cellStyle name="Nota 2 3 11 9" xfId="15680"/>
    <cellStyle name="Nota 2 3 12" xfId="803"/>
    <cellStyle name="Nota 2 3 12 2" xfId="2901"/>
    <cellStyle name="Nota 2 3 12 3" xfId="5036"/>
    <cellStyle name="Nota 2 3 12 4" xfId="8216"/>
    <cellStyle name="Nota 2 3 12 5" xfId="10749"/>
    <cellStyle name="Nota 2 3 12 6" xfId="13281"/>
    <cellStyle name="Nota 2 3 12 7" xfId="15813"/>
    <cellStyle name="Nota 2 3 13" xfId="1338"/>
    <cellStyle name="Nota 2 3 13 2" xfId="3561"/>
    <cellStyle name="Nota 2 3 13 3" xfId="5684"/>
    <cellStyle name="Nota 2 3 13 4" xfId="8750"/>
    <cellStyle name="Nota 2 3 13 5" xfId="11283"/>
    <cellStyle name="Nota 2 3 13 6" xfId="13815"/>
    <cellStyle name="Nota 2 3 13 7" xfId="16347"/>
    <cellStyle name="Nota 2 3 14" xfId="2005"/>
    <cellStyle name="Nota 2 3 14 2" xfId="4226"/>
    <cellStyle name="Nota 2 3 14 3" xfId="6349"/>
    <cellStyle name="Nota 2 3 14 4" xfId="9416"/>
    <cellStyle name="Nota 2 3 14 5" xfId="11949"/>
    <cellStyle name="Nota 2 3 14 6" xfId="14481"/>
    <cellStyle name="Nota 2 3 14 7" xfId="17013"/>
    <cellStyle name="Nota 2 3 15" xfId="4358"/>
    <cellStyle name="Nota 2 3 15 2" xfId="6481"/>
    <cellStyle name="Nota 2 3 16" xfId="2673"/>
    <cellStyle name="Nota 2 3 17" xfId="113"/>
    <cellStyle name="Nota 2 3 18" xfId="4914"/>
    <cellStyle name="Nota 2 3 19" xfId="7549"/>
    <cellStyle name="Nota 2 3 2" xfId="47"/>
    <cellStyle name="Nota 2 3 2 10" xfId="675"/>
    <cellStyle name="Nota 2 3 2 10 2" xfId="1879"/>
    <cellStyle name="Nota 2 3 2 10 2 2" xfId="4101"/>
    <cellStyle name="Nota 2 3 2 10 2 3" xfId="6224"/>
    <cellStyle name="Nota 2 3 2 10 2 4" xfId="9290"/>
    <cellStyle name="Nota 2 3 2 10 2 5" xfId="11823"/>
    <cellStyle name="Nota 2 3 2 10 2 6" xfId="14355"/>
    <cellStyle name="Nota 2 3 2 10 2 7" xfId="16887"/>
    <cellStyle name="Nota 2 3 2 10 3" xfId="2548"/>
    <cellStyle name="Nota 2 3 2 10 3 2" xfId="7423"/>
    <cellStyle name="Nota 2 3 2 10 3 3" xfId="9956"/>
    <cellStyle name="Nota 2 3 2 10 3 4" xfId="12489"/>
    <cellStyle name="Nota 2 3 2 10 3 5" xfId="15021"/>
    <cellStyle name="Nota 2 3 2 10 3 6" xfId="17553"/>
    <cellStyle name="Nota 2 3 2 10 4" xfId="3436"/>
    <cellStyle name="Nota 2 3 2 10 5" xfId="5559"/>
    <cellStyle name="Nota 2 3 2 10 6" xfId="8089"/>
    <cellStyle name="Nota 2 3 2 10 7" xfId="10622"/>
    <cellStyle name="Nota 2 3 2 10 8" xfId="13154"/>
    <cellStyle name="Nota 2 3 2 10 9" xfId="15686"/>
    <cellStyle name="Nota 2 3 2 11" xfId="809"/>
    <cellStyle name="Nota 2 3 2 11 2" xfId="2896"/>
    <cellStyle name="Nota 2 3 2 11 3" xfId="5032"/>
    <cellStyle name="Nota 2 3 2 11 4" xfId="8222"/>
    <cellStyle name="Nota 2 3 2 11 5" xfId="10755"/>
    <cellStyle name="Nota 2 3 2 11 6" xfId="13287"/>
    <cellStyle name="Nota 2 3 2 11 7" xfId="15819"/>
    <cellStyle name="Nota 2 3 2 12" xfId="1344"/>
    <cellStyle name="Nota 2 3 2 12 2" xfId="3567"/>
    <cellStyle name="Nota 2 3 2 12 3" xfId="5690"/>
    <cellStyle name="Nota 2 3 2 12 4" xfId="8756"/>
    <cellStyle name="Nota 2 3 2 12 5" xfId="11289"/>
    <cellStyle name="Nota 2 3 2 12 6" xfId="13821"/>
    <cellStyle name="Nota 2 3 2 12 7" xfId="16353"/>
    <cellStyle name="Nota 2 3 2 13" xfId="2011"/>
    <cellStyle name="Nota 2 3 2 13 2" xfId="4232"/>
    <cellStyle name="Nota 2 3 2 13 3" xfId="6355"/>
    <cellStyle name="Nota 2 3 2 13 4" xfId="9422"/>
    <cellStyle name="Nota 2 3 2 13 5" xfId="11955"/>
    <cellStyle name="Nota 2 3 2 13 6" xfId="14487"/>
    <cellStyle name="Nota 2 3 2 13 7" xfId="17019"/>
    <cellStyle name="Nota 2 3 2 14" xfId="4364"/>
    <cellStyle name="Nota 2 3 2 14 2" xfId="6487"/>
    <cellStyle name="Nota 2 3 2 15" xfId="2679"/>
    <cellStyle name="Nota 2 3 2 16" xfId="122"/>
    <cellStyle name="Nota 2 3 2 17" xfId="4920"/>
    <cellStyle name="Nota 2 3 2 18" xfId="7555"/>
    <cellStyle name="Nota 2 3 2 19" xfId="10088"/>
    <cellStyle name="Nota 2 3 2 2" xfId="98"/>
    <cellStyle name="Nota 2 3 2 2 10" xfId="1379"/>
    <cellStyle name="Nota 2 3 2 2 10 2" xfId="3602"/>
    <cellStyle name="Nota 2 3 2 2 10 3" xfId="5725"/>
    <cellStyle name="Nota 2 3 2 2 10 4" xfId="8791"/>
    <cellStyle name="Nota 2 3 2 2 10 5" xfId="11324"/>
    <cellStyle name="Nota 2 3 2 2 10 6" xfId="13856"/>
    <cellStyle name="Nota 2 3 2 2 10 7" xfId="16388"/>
    <cellStyle name="Nota 2 3 2 2 11" xfId="2046"/>
    <cellStyle name="Nota 2 3 2 2 11 2" xfId="4283"/>
    <cellStyle name="Nota 2 3 2 2 11 3" xfId="6406"/>
    <cellStyle name="Nota 2 3 2 2 11 4" xfId="9457"/>
    <cellStyle name="Nota 2 3 2 2 11 5" xfId="11990"/>
    <cellStyle name="Nota 2 3 2 2 11 6" xfId="14522"/>
    <cellStyle name="Nota 2 3 2 2 11 7" xfId="17054"/>
    <cellStyle name="Nota 2 3 2 2 12" xfId="4399"/>
    <cellStyle name="Nota 2 3 2 2 12 2" xfId="6523"/>
    <cellStyle name="Nota 2 3 2 2 13" xfId="2730"/>
    <cellStyle name="Nota 2 3 2 2 14" xfId="157"/>
    <cellStyle name="Nota 2 3 2 2 15" xfId="4971"/>
    <cellStyle name="Nota 2 3 2 2 16" xfId="7590"/>
    <cellStyle name="Nota 2 3 2 2 17" xfId="10123"/>
    <cellStyle name="Nota 2 3 2 2 18" xfId="12655"/>
    <cellStyle name="Nota 2 3 2 2 19" xfId="15187"/>
    <cellStyle name="Nota 2 3 2 2 2" xfId="211"/>
    <cellStyle name="Nota 2 3 2 2 2 10" xfId="10176"/>
    <cellStyle name="Nota 2 3 2 2 2 11" xfId="12708"/>
    <cellStyle name="Nota 2 3 2 2 2 12" xfId="15240"/>
    <cellStyle name="Nota 2 3 2 2 2 13" xfId="17845"/>
    <cellStyle name="Nota 2 3 2 2 2 2" xfId="546"/>
    <cellStyle name="Nota 2 3 2 2 2 2 10" xfId="15561"/>
    <cellStyle name="Nota 2 3 2 2 2 2 11" xfId="18166"/>
    <cellStyle name="Nota 2 3 2 2 2 2 2" xfId="1218"/>
    <cellStyle name="Nota 2 3 2 2 2 2 2 2" xfId="3976"/>
    <cellStyle name="Nota 2 3 2 2 2 2 2 3" xfId="6099"/>
    <cellStyle name="Nota 2 3 2 2 2 2 2 4" xfId="8631"/>
    <cellStyle name="Nota 2 3 2 2 2 2 2 5" xfId="11164"/>
    <cellStyle name="Nota 2 3 2 2 2 2 2 6" xfId="13696"/>
    <cellStyle name="Nota 2 3 2 2 2 2 2 7" xfId="16228"/>
    <cellStyle name="Nota 2 3 2 2 2 2 3" xfId="1753"/>
    <cellStyle name="Nota 2 3 2 2 2 2 3 2" xfId="4773"/>
    <cellStyle name="Nota 2 3 2 2 2 2 3 3" xfId="6897"/>
    <cellStyle name="Nota 2 3 2 2 2 2 3 4" xfId="9165"/>
    <cellStyle name="Nota 2 3 2 2 2 2 3 5" xfId="11698"/>
    <cellStyle name="Nota 2 3 2 2 2 2 3 6" xfId="14230"/>
    <cellStyle name="Nota 2 3 2 2 2 2 3 7" xfId="16762"/>
    <cellStyle name="Nota 2 3 2 2 2 2 4" xfId="2420"/>
    <cellStyle name="Nota 2 3 2 2 2 2 4 2" xfId="7298"/>
    <cellStyle name="Nota 2 3 2 2 2 2 4 3" xfId="9831"/>
    <cellStyle name="Nota 2 3 2 2 2 2 4 4" xfId="12364"/>
    <cellStyle name="Nota 2 3 2 2 2 2 4 5" xfId="14896"/>
    <cellStyle name="Nota 2 3 2 2 2 2 4 6" xfId="17428"/>
    <cellStyle name="Nota 2 3 2 2 2 2 5" xfId="3309"/>
    <cellStyle name="Nota 2 3 2 2 2 2 6" xfId="5434"/>
    <cellStyle name="Nota 2 3 2 2 2 2 7" xfId="7964"/>
    <cellStyle name="Nota 2 3 2 2 2 2 8" xfId="10497"/>
    <cellStyle name="Nota 2 3 2 2 2 2 9" xfId="13029"/>
    <cellStyle name="Nota 2 3 2 2 2 3" xfId="763"/>
    <cellStyle name="Nota 2 3 2 2 2 3 2" xfId="1967"/>
    <cellStyle name="Nota 2 3 2 2 2 3 2 2" xfId="4189"/>
    <cellStyle name="Nota 2 3 2 2 2 3 2 3" xfId="6312"/>
    <cellStyle name="Nota 2 3 2 2 2 3 2 4" xfId="9378"/>
    <cellStyle name="Nota 2 3 2 2 2 3 2 5" xfId="11911"/>
    <cellStyle name="Nota 2 3 2 2 2 3 2 6" xfId="14443"/>
    <cellStyle name="Nota 2 3 2 2 2 3 2 7" xfId="16975"/>
    <cellStyle name="Nota 2 3 2 2 2 3 3" xfId="2636"/>
    <cellStyle name="Nota 2 3 2 2 2 3 3 2" xfId="7511"/>
    <cellStyle name="Nota 2 3 2 2 2 3 3 3" xfId="10044"/>
    <cellStyle name="Nota 2 3 2 2 2 3 3 4" xfId="12577"/>
    <cellStyle name="Nota 2 3 2 2 2 3 3 5" xfId="15109"/>
    <cellStyle name="Nota 2 3 2 2 2 3 3 6" xfId="17641"/>
    <cellStyle name="Nota 2 3 2 2 2 3 4" xfId="3524"/>
    <cellStyle name="Nota 2 3 2 2 2 3 5" xfId="5647"/>
    <cellStyle name="Nota 2 3 2 2 2 3 6" xfId="8177"/>
    <cellStyle name="Nota 2 3 2 2 2 3 7" xfId="10710"/>
    <cellStyle name="Nota 2 3 2 2 2 3 8" xfId="13242"/>
    <cellStyle name="Nota 2 3 2 2 2 3 9" xfId="15774"/>
    <cellStyle name="Nota 2 3 2 2 2 4" xfId="897"/>
    <cellStyle name="Nota 2 3 2 2 2 4 2" xfId="3655"/>
    <cellStyle name="Nota 2 3 2 2 2 4 3" xfId="5778"/>
    <cellStyle name="Nota 2 3 2 2 2 4 4" xfId="8310"/>
    <cellStyle name="Nota 2 3 2 2 2 4 5" xfId="10843"/>
    <cellStyle name="Nota 2 3 2 2 2 4 6" xfId="13375"/>
    <cellStyle name="Nota 2 3 2 2 2 4 7" xfId="15907"/>
    <cellStyle name="Nota 2 3 2 2 2 5" xfId="1432"/>
    <cellStyle name="Nota 2 3 2 2 2 5 2" xfId="4320"/>
    <cellStyle name="Nota 2 3 2 2 2 5 3" xfId="6443"/>
    <cellStyle name="Nota 2 3 2 2 2 5 4" xfId="8844"/>
    <cellStyle name="Nota 2 3 2 2 2 5 5" xfId="11377"/>
    <cellStyle name="Nota 2 3 2 2 2 5 6" xfId="13909"/>
    <cellStyle name="Nota 2 3 2 2 2 5 7" xfId="16441"/>
    <cellStyle name="Nota 2 3 2 2 2 6" xfId="2099"/>
    <cellStyle name="Nota 2 3 2 2 2 6 2" xfId="4452"/>
    <cellStyle name="Nota 2 3 2 2 2 6 3" xfId="6576"/>
    <cellStyle name="Nota 2 3 2 2 2 6 4" xfId="9510"/>
    <cellStyle name="Nota 2 3 2 2 2 6 5" xfId="12043"/>
    <cellStyle name="Nota 2 3 2 2 2 6 6" xfId="14575"/>
    <cellStyle name="Nota 2 3 2 2 2 6 7" xfId="17107"/>
    <cellStyle name="Nota 2 3 2 2 2 7" xfId="2952"/>
    <cellStyle name="Nota 2 3 2 2 2 8" xfId="5086"/>
    <cellStyle name="Nota 2 3 2 2 2 9" xfId="7643"/>
    <cellStyle name="Nota 2 3 2 2 20" xfId="17737"/>
    <cellStyle name="Nota 2 3 2 2 21" xfId="17792"/>
    <cellStyle name="Nota 2 3 2 2 3" xfId="265"/>
    <cellStyle name="Nota 2 3 2 2 3 10" xfId="12762"/>
    <cellStyle name="Nota 2 3 2 2 3 11" xfId="15294"/>
    <cellStyle name="Nota 2 3 2 2 3 12" xfId="17899"/>
    <cellStyle name="Nota 2 3 2 2 3 2" xfId="600"/>
    <cellStyle name="Nota 2 3 2 2 3 2 10" xfId="15615"/>
    <cellStyle name="Nota 2 3 2 2 3 2 11" xfId="18220"/>
    <cellStyle name="Nota 2 3 2 2 3 2 2" xfId="1272"/>
    <cellStyle name="Nota 2 3 2 2 3 2 2 2" xfId="4030"/>
    <cellStyle name="Nota 2 3 2 2 3 2 2 3" xfId="6153"/>
    <cellStyle name="Nota 2 3 2 2 3 2 2 4" xfId="8685"/>
    <cellStyle name="Nota 2 3 2 2 3 2 2 5" xfId="11218"/>
    <cellStyle name="Nota 2 3 2 2 3 2 2 6" xfId="13750"/>
    <cellStyle name="Nota 2 3 2 2 3 2 2 7" xfId="16282"/>
    <cellStyle name="Nota 2 3 2 2 3 2 3" xfId="1807"/>
    <cellStyle name="Nota 2 3 2 2 3 2 3 2" xfId="4827"/>
    <cellStyle name="Nota 2 3 2 2 3 2 3 3" xfId="6951"/>
    <cellStyle name="Nota 2 3 2 2 3 2 3 4" xfId="9219"/>
    <cellStyle name="Nota 2 3 2 2 3 2 3 5" xfId="11752"/>
    <cellStyle name="Nota 2 3 2 2 3 2 3 6" xfId="14284"/>
    <cellStyle name="Nota 2 3 2 2 3 2 3 7" xfId="16816"/>
    <cellStyle name="Nota 2 3 2 2 3 2 4" xfId="2474"/>
    <cellStyle name="Nota 2 3 2 2 3 2 4 2" xfId="7352"/>
    <cellStyle name="Nota 2 3 2 2 3 2 4 3" xfId="9885"/>
    <cellStyle name="Nota 2 3 2 2 3 2 4 4" xfId="12418"/>
    <cellStyle name="Nota 2 3 2 2 3 2 4 5" xfId="14950"/>
    <cellStyle name="Nota 2 3 2 2 3 2 4 6" xfId="17482"/>
    <cellStyle name="Nota 2 3 2 2 3 2 5" xfId="3363"/>
    <cellStyle name="Nota 2 3 2 2 3 2 6" xfId="5488"/>
    <cellStyle name="Nota 2 3 2 2 3 2 7" xfId="8018"/>
    <cellStyle name="Nota 2 3 2 2 3 2 8" xfId="10551"/>
    <cellStyle name="Nota 2 3 2 2 3 2 9" xfId="13083"/>
    <cellStyle name="Nota 2 3 2 2 3 3" xfId="951"/>
    <cellStyle name="Nota 2 3 2 2 3 3 2" xfId="3709"/>
    <cellStyle name="Nota 2 3 2 2 3 3 3" xfId="5832"/>
    <cellStyle name="Nota 2 3 2 2 3 3 4" xfId="8364"/>
    <cellStyle name="Nota 2 3 2 2 3 3 5" xfId="10897"/>
    <cellStyle name="Nota 2 3 2 2 3 3 6" xfId="13429"/>
    <cellStyle name="Nota 2 3 2 2 3 3 7" xfId="15961"/>
    <cellStyle name="Nota 2 3 2 2 3 4" xfId="1486"/>
    <cellStyle name="Nota 2 3 2 2 3 4 2" xfId="4506"/>
    <cellStyle name="Nota 2 3 2 2 3 4 3" xfId="6630"/>
    <cellStyle name="Nota 2 3 2 2 3 4 4" xfId="8898"/>
    <cellStyle name="Nota 2 3 2 2 3 4 5" xfId="11431"/>
    <cellStyle name="Nota 2 3 2 2 3 4 6" xfId="13963"/>
    <cellStyle name="Nota 2 3 2 2 3 4 7" xfId="16495"/>
    <cellStyle name="Nota 2 3 2 2 3 5" xfId="2153"/>
    <cellStyle name="Nota 2 3 2 2 3 5 2" xfId="7137"/>
    <cellStyle name="Nota 2 3 2 2 3 5 3" xfId="9564"/>
    <cellStyle name="Nota 2 3 2 2 3 5 4" xfId="12097"/>
    <cellStyle name="Nota 2 3 2 2 3 5 5" xfId="14629"/>
    <cellStyle name="Nota 2 3 2 2 3 5 6" xfId="17161"/>
    <cellStyle name="Nota 2 3 2 2 3 6" xfId="3031"/>
    <cellStyle name="Nota 2 3 2 2 3 7" xfId="5165"/>
    <cellStyle name="Nota 2 3 2 2 3 8" xfId="7697"/>
    <cellStyle name="Nota 2 3 2 2 3 9" xfId="10230"/>
    <cellStyle name="Nota 2 3 2 2 4" xfId="318"/>
    <cellStyle name="Nota 2 3 2 2 4 10" xfId="12815"/>
    <cellStyle name="Nota 2 3 2 2 4 11" xfId="15347"/>
    <cellStyle name="Nota 2 3 2 2 4 12" xfId="17952"/>
    <cellStyle name="Nota 2 3 2 2 4 2" xfId="653"/>
    <cellStyle name="Nota 2 3 2 2 4 2 10" xfId="15668"/>
    <cellStyle name="Nota 2 3 2 2 4 2 11" xfId="18273"/>
    <cellStyle name="Nota 2 3 2 2 4 2 2" xfId="1325"/>
    <cellStyle name="Nota 2 3 2 2 4 2 2 2" xfId="4083"/>
    <cellStyle name="Nota 2 3 2 2 4 2 2 3" xfId="6206"/>
    <cellStyle name="Nota 2 3 2 2 4 2 2 4" xfId="8738"/>
    <cellStyle name="Nota 2 3 2 2 4 2 2 5" xfId="11271"/>
    <cellStyle name="Nota 2 3 2 2 4 2 2 6" xfId="13803"/>
    <cellStyle name="Nota 2 3 2 2 4 2 2 7" xfId="16335"/>
    <cellStyle name="Nota 2 3 2 2 4 2 3" xfId="1860"/>
    <cellStyle name="Nota 2 3 2 2 4 2 3 2" xfId="4880"/>
    <cellStyle name="Nota 2 3 2 2 4 2 3 3" xfId="7004"/>
    <cellStyle name="Nota 2 3 2 2 4 2 3 4" xfId="9272"/>
    <cellStyle name="Nota 2 3 2 2 4 2 3 5" xfId="11805"/>
    <cellStyle name="Nota 2 3 2 2 4 2 3 6" xfId="14337"/>
    <cellStyle name="Nota 2 3 2 2 4 2 3 7" xfId="16869"/>
    <cellStyle name="Nota 2 3 2 2 4 2 4" xfId="2527"/>
    <cellStyle name="Nota 2 3 2 2 4 2 4 2" xfId="7405"/>
    <cellStyle name="Nota 2 3 2 2 4 2 4 3" xfId="9938"/>
    <cellStyle name="Nota 2 3 2 2 4 2 4 4" xfId="12471"/>
    <cellStyle name="Nota 2 3 2 2 4 2 4 5" xfId="15003"/>
    <cellStyle name="Nota 2 3 2 2 4 2 4 6" xfId="17535"/>
    <cellStyle name="Nota 2 3 2 2 4 2 5" xfId="3416"/>
    <cellStyle name="Nota 2 3 2 2 4 2 6" xfId="5541"/>
    <cellStyle name="Nota 2 3 2 2 4 2 7" xfId="8071"/>
    <cellStyle name="Nota 2 3 2 2 4 2 8" xfId="10604"/>
    <cellStyle name="Nota 2 3 2 2 4 2 9" xfId="13136"/>
    <cellStyle name="Nota 2 3 2 2 4 3" xfId="1004"/>
    <cellStyle name="Nota 2 3 2 2 4 3 2" xfId="3762"/>
    <cellStyle name="Nota 2 3 2 2 4 3 3" xfId="5885"/>
    <cellStyle name="Nota 2 3 2 2 4 3 4" xfId="8417"/>
    <cellStyle name="Nota 2 3 2 2 4 3 5" xfId="10950"/>
    <cellStyle name="Nota 2 3 2 2 4 3 6" xfId="13482"/>
    <cellStyle name="Nota 2 3 2 2 4 3 7" xfId="16014"/>
    <cellStyle name="Nota 2 3 2 2 4 4" xfId="1539"/>
    <cellStyle name="Nota 2 3 2 2 4 4 2" xfId="4559"/>
    <cellStyle name="Nota 2 3 2 2 4 4 3" xfId="6683"/>
    <cellStyle name="Nota 2 3 2 2 4 4 4" xfId="8951"/>
    <cellStyle name="Nota 2 3 2 2 4 4 5" xfId="11484"/>
    <cellStyle name="Nota 2 3 2 2 4 4 6" xfId="14016"/>
    <cellStyle name="Nota 2 3 2 2 4 4 7" xfId="16548"/>
    <cellStyle name="Nota 2 3 2 2 4 5" xfId="2206"/>
    <cellStyle name="Nota 2 3 2 2 4 5 2" xfId="7067"/>
    <cellStyle name="Nota 2 3 2 2 4 5 3" xfId="9617"/>
    <cellStyle name="Nota 2 3 2 2 4 5 4" xfId="12150"/>
    <cellStyle name="Nota 2 3 2 2 4 5 5" xfId="14682"/>
    <cellStyle name="Nota 2 3 2 2 4 5 6" xfId="17214"/>
    <cellStyle name="Nota 2 3 2 2 4 6" xfId="3084"/>
    <cellStyle name="Nota 2 3 2 2 4 7" xfId="5218"/>
    <cellStyle name="Nota 2 3 2 2 4 8" xfId="7750"/>
    <cellStyle name="Nota 2 3 2 2 4 9" xfId="10283"/>
    <cellStyle name="Nota 2 3 2 2 5" xfId="372"/>
    <cellStyle name="Nota 2 3 2 2 5 10" xfId="15400"/>
    <cellStyle name="Nota 2 3 2 2 5 11" xfId="18005"/>
    <cellStyle name="Nota 2 3 2 2 5 2" xfId="1057"/>
    <cellStyle name="Nota 2 3 2 2 5 2 2" xfId="3815"/>
    <cellStyle name="Nota 2 3 2 2 5 2 3" xfId="5938"/>
    <cellStyle name="Nota 2 3 2 2 5 2 4" xfId="8470"/>
    <cellStyle name="Nota 2 3 2 2 5 2 5" xfId="11003"/>
    <cellStyle name="Nota 2 3 2 2 5 2 6" xfId="13535"/>
    <cellStyle name="Nota 2 3 2 2 5 2 7" xfId="16067"/>
    <cellStyle name="Nota 2 3 2 2 5 3" xfId="1592"/>
    <cellStyle name="Nota 2 3 2 2 5 3 2" xfId="4612"/>
    <cellStyle name="Nota 2 3 2 2 5 3 3" xfId="6736"/>
    <cellStyle name="Nota 2 3 2 2 5 3 4" xfId="9004"/>
    <cellStyle name="Nota 2 3 2 2 5 3 5" xfId="11537"/>
    <cellStyle name="Nota 2 3 2 2 5 3 6" xfId="14069"/>
    <cellStyle name="Nota 2 3 2 2 5 3 7" xfId="16601"/>
    <cellStyle name="Nota 2 3 2 2 5 4" xfId="2259"/>
    <cellStyle name="Nota 2 3 2 2 5 4 2" xfId="7229"/>
    <cellStyle name="Nota 2 3 2 2 5 4 3" xfId="9670"/>
    <cellStyle name="Nota 2 3 2 2 5 4 4" xfId="12203"/>
    <cellStyle name="Nota 2 3 2 2 5 4 5" xfId="14735"/>
    <cellStyle name="Nota 2 3 2 2 5 4 6" xfId="17267"/>
    <cellStyle name="Nota 2 3 2 2 5 5" xfId="3138"/>
    <cellStyle name="Nota 2 3 2 2 5 6" xfId="5271"/>
    <cellStyle name="Nota 2 3 2 2 5 7" xfId="7803"/>
    <cellStyle name="Nota 2 3 2 2 5 8" xfId="10336"/>
    <cellStyle name="Nota 2 3 2 2 5 9" xfId="12868"/>
    <cellStyle name="Nota 2 3 2 2 6" xfId="425"/>
    <cellStyle name="Nota 2 3 2 2 6 10" xfId="15453"/>
    <cellStyle name="Nota 2 3 2 2 6 11" xfId="18058"/>
    <cellStyle name="Nota 2 3 2 2 6 2" xfId="1110"/>
    <cellStyle name="Nota 2 3 2 2 6 2 2" xfId="3868"/>
    <cellStyle name="Nota 2 3 2 2 6 2 3" xfId="5991"/>
    <cellStyle name="Nota 2 3 2 2 6 2 4" xfId="8523"/>
    <cellStyle name="Nota 2 3 2 2 6 2 5" xfId="11056"/>
    <cellStyle name="Nota 2 3 2 2 6 2 6" xfId="13588"/>
    <cellStyle name="Nota 2 3 2 2 6 2 7" xfId="16120"/>
    <cellStyle name="Nota 2 3 2 2 6 3" xfId="1645"/>
    <cellStyle name="Nota 2 3 2 2 6 3 2" xfId="4665"/>
    <cellStyle name="Nota 2 3 2 2 6 3 3" xfId="6789"/>
    <cellStyle name="Nota 2 3 2 2 6 3 4" xfId="9057"/>
    <cellStyle name="Nota 2 3 2 2 6 3 5" xfId="11590"/>
    <cellStyle name="Nota 2 3 2 2 6 3 6" xfId="14122"/>
    <cellStyle name="Nota 2 3 2 2 6 3 7" xfId="16654"/>
    <cellStyle name="Nota 2 3 2 2 6 4" xfId="2312"/>
    <cellStyle name="Nota 2 3 2 2 6 4 2" xfId="7190"/>
    <cellStyle name="Nota 2 3 2 2 6 4 3" xfId="9723"/>
    <cellStyle name="Nota 2 3 2 2 6 4 4" xfId="12256"/>
    <cellStyle name="Nota 2 3 2 2 6 4 5" xfId="14788"/>
    <cellStyle name="Nota 2 3 2 2 6 4 6" xfId="17320"/>
    <cellStyle name="Nota 2 3 2 2 6 5" xfId="3191"/>
    <cellStyle name="Nota 2 3 2 2 6 6" xfId="5324"/>
    <cellStyle name="Nota 2 3 2 2 6 7" xfId="7856"/>
    <cellStyle name="Nota 2 3 2 2 6 8" xfId="10389"/>
    <cellStyle name="Nota 2 3 2 2 6 9" xfId="12921"/>
    <cellStyle name="Nota 2 3 2 2 7" xfId="492"/>
    <cellStyle name="Nota 2 3 2 2 7 10" xfId="15508"/>
    <cellStyle name="Nota 2 3 2 2 7 11" xfId="18113"/>
    <cellStyle name="Nota 2 3 2 2 7 2" xfId="1165"/>
    <cellStyle name="Nota 2 3 2 2 7 2 2" xfId="3923"/>
    <cellStyle name="Nota 2 3 2 2 7 2 3" xfId="6046"/>
    <cellStyle name="Nota 2 3 2 2 7 2 4" xfId="8578"/>
    <cellStyle name="Nota 2 3 2 2 7 2 5" xfId="11111"/>
    <cellStyle name="Nota 2 3 2 2 7 2 6" xfId="13643"/>
    <cellStyle name="Nota 2 3 2 2 7 2 7" xfId="16175"/>
    <cellStyle name="Nota 2 3 2 2 7 3" xfId="1700"/>
    <cellStyle name="Nota 2 3 2 2 7 3 2" xfId="4720"/>
    <cellStyle name="Nota 2 3 2 2 7 3 3" xfId="6844"/>
    <cellStyle name="Nota 2 3 2 2 7 3 4" xfId="9112"/>
    <cellStyle name="Nota 2 3 2 2 7 3 5" xfId="11645"/>
    <cellStyle name="Nota 2 3 2 2 7 3 6" xfId="14177"/>
    <cellStyle name="Nota 2 3 2 2 7 3 7" xfId="16709"/>
    <cellStyle name="Nota 2 3 2 2 7 4" xfId="2367"/>
    <cellStyle name="Nota 2 3 2 2 7 4 2" xfId="7257"/>
    <cellStyle name="Nota 2 3 2 2 7 4 3" xfId="9778"/>
    <cellStyle name="Nota 2 3 2 2 7 4 4" xfId="12311"/>
    <cellStyle name="Nota 2 3 2 2 7 4 5" xfId="14843"/>
    <cellStyle name="Nota 2 3 2 2 7 4 6" xfId="17375"/>
    <cellStyle name="Nota 2 3 2 2 7 5" xfId="3255"/>
    <cellStyle name="Nota 2 3 2 2 7 6" xfId="5380"/>
    <cellStyle name="Nota 2 3 2 2 7 7" xfId="7911"/>
    <cellStyle name="Nota 2 3 2 2 7 8" xfId="10444"/>
    <cellStyle name="Nota 2 3 2 2 7 9" xfId="12976"/>
    <cellStyle name="Nota 2 3 2 2 8" xfId="726"/>
    <cellStyle name="Nota 2 3 2 2 8 2" xfId="1930"/>
    <cellStyle name="Nota 2 3 2 2 8 2 2" xfId="4152"/>
    <cellStyle name="Nota 2 3 2 2 8 2 3" xfId="6275"/>
    <cellStyle name="Nota 2 3 2 2 8 2 4" xfId="9341"/>
    <cellStyle name="Nota 2 3 2 2 8 2 5" xfId="11874"/>
    <cellStyle name="Nota 2 3 2 2 8 2 6" xfId="14406"/>
    <cellStyle name="Nota 2 3 2 2 8 2 7" xfId="16938"/>
    <cellStyle name="Nota 2 3 2 2 8 3" xfId="2599"/>
    <cellStyle name="Nota 2 3 2 2 8 3 2" xfId="7474"/>
    <cellStyle name="Nota 2 3 2 2 8 3 3" xfId="10007"/>
    <cellStyle name="Nota 2 3 2 2 8 3 4" xfId="12540"/>
    <cellStyle name="Nota 2 3 2 2 8 3 5" xfId="15072"/>
    <cellStyle name="Nota 2 3 2 2 8 3 6" xfId="17604"/>
    <cellStyle name="Nota 2 3 2 2 8 4" xfId="3487"/>
    <cellStyle name="Nota 2 3 2 2 8 5" xfId="5610"/>
    <cellStyle name="Nota 2 3 2 2 8 6" xfId="8140"/>
    <cellStyle name="Nota 2 3 2 2 8 7" xfId="10673"/>
    <cellStyle name="Nota 2 3 2 2 8 8" xfId="13205"/>
    <cellStyle name="Nota 2 3 2 2 8 9" xfId="15737"/>
    <cellStyle name="Nota 2 3 2 2 9" xfId="844"/>
    <cellStyle name="Nota 2 3 2 2 9 2" xfId="2920"/>
    <cellStyle name="Nota 2 3 2 2 9 3" xfId="5055"/>
    <cellStyle name="Nota 2 3 2 2 9 4" xfId="8257"/>
    <cellStyle name="Nota 2 3 2 2 9 5" xfId="10790"/>
    <cellStyle name="Nota 2 3 2 2 9 6" xfId="13322"/>
    <cellStyle name="Nota 2 3 2 2 9 7" xfId="15854"/>
    <cellStyle name="Nota 2 3 2 20" xfId="12620"/>
    <cellStyle name="Nota 2 3 2 21" xfId="15152"/>
    <cellStyle name="Nota 2 3 2 22" xfId="17686"/>
    <cellStyle name="Nota 2 3 2 23" xfId="17757"/>
    <cellStyle name="Nota 2 3 2 3" xfId="82"/>
    <cellStyle name="Nota 2 3 2 3 10" xfId="1363"/>
    <cellStyle name="Nota 2 3 2 3 10 2" xfId="3586"/>
    <cellStyle name="Nota 2 3 2 3 10 3" xfId="5709"/>
    <cellStyle name="Nota 2 3 2 3 10 4" xfId="8775"/>
    <cellStyle name="Nota 2 3 2 3 10 5" xfId="11308"/>
    <cellStyle name="Nota 2 3 2 3 10 6" xfId="13840"/>
    <cellStyle name="Nota 2 3 2 3 10 7" xfId="16372"/>
    <cellStyle name="Nota 2 3 2 3 11" xfId="2030"/>
    <cellStyle name="Nota 2 3 2 3 11 2" xfId="4267"/>
    <cellStyle name="Nota 2 3 2 3 11 3" xfId="6390"/>
    <cellStyle name="Nota 2 3 2 3 11 4" xfId="9441"/>
    <cellStyle name="Nota 2 3 2 3 11 5" xfId="11974"/>
    <cellStyle name="Nota 2 3 2 3 11 6" xfId="14506"/>
    <cellStyle name="Nota 2 3 2 3 11 7" xfId="17038"/>
    <cellStyle name="Nota 2 3 2 3 12" xfId="4383"/>
    <cellStyle name="Nota 2 3 2 3 12 2" xfId="6507"/>
    <cellStyle name="Nota 2 3 2 3 13" xfId="2714"/>
    <cellStyle name="Nota 2 3 2 3 14" xfId="141"/>
    <cellStyle name="Nota 2 3 2 3 15" xfId="4955"/>
    <cellStyle name="Nota 2 3 2 3 16" xfId="7574"/>
    <cellStyle name="Nota 2 3 2 3 17" xfId="10107"/>
    <cellStyle name="Nota 2 3 2 3 18" xfId="12639"/>
    <cellStyle name="Nota 2 3 2 3 19" xfId="15171"/>
    <cellStyle name="Nota 2 3 2 3 2" xfId="195"/>
    <cellStyle name="Nota 2 3 2 3 2 10" xfId="10160"/>
    <cellStyle name="Nota 2 3 2 3 2 11" xfId="12692"/>
    <cellStyle name="Nota 2 3 2 3 2 12" xfId="15224"/>
    <cellStyle name="Nota 2 3 2 3 2 13" xfId="17829"/>
    <cellStyle name="Nota 2 3 2 3 2 2" xfId="530"/>
    <cellStyle name="Nota 2 3 2 3 2 2 10" xfId="15545"/>
    <cellStyle name="Nota 2 3 2 3 2 2 11" xfId="18150"/>
    <cellStyle name="Nota 2 3 2 3 2 2 2" xfId="1202"/>
    <cellStyle name="Nota 2 3 2 3 2 2 2 2" xfId="3960"/>
    <cellStyle name="Nota 2 3 2 3 2 2 2 3" xfId="6083"/>
    <cellStyle name="Nota 2 3 2 3 2 2 2 4" xfId="8615"/>
    <cellStyle name="Nota 2 3 2 3 2 2 2 5" xfId="11148"/>
    <cellStyle name="Nota 2 3 2 3 2 2 2 6" xfId="13680"/>
    <cellStyle name="Nota 2 3 2 3 2 2 2 7" xfId="16212"/>
    <cellStyle name="Nota 2 3 2 3 2 2 3" xfId="1737"/>
    <cellStyle name="Nota 2 3 2 3 2 2 3 2" xfId="4757"/>
    <cellStyle name="Nota 2 3 2 3 2 2 3 3" xfId="6881"/>
    <cellStyle name="Nota 2 3 2 3 2 2 3 4" xfId="9149"/>
    <cellStyle name="Nota 2 3 2 3 2 2 3 5" xfId="11682"/>
    <cellStyle name="Nota 2 3 2 3 2 2 3 6" xfId="14214"/>
    <cellStyle name="Nota 2 3 2 3 2 2 3 7" xfId="16746"/>
    <cellStyle name="Nota 2 3 2 3 2 2 4" xfId="2404"/>
    <cellStyle name="Nota 2 3 2 3 2 2 4 2" xfId="7282"/>
    <cellStyle name="Nota 2 3 2 3 2 2 4 3" xfId="9815"/>
    <cellStyle name="Nota 2 3 2 3 2 2 4 4" xfId="12348"/>
    <cellStyle name="Nota 2 3 2 3 2 2 4 5" xfId="14880"/>
    <cellStyle name="Nota 2 3 2 3 2 2 4 6" xfId="17412"/>
    <cellStyle name="Nota 2 3 2 3 2 2 5" xfId="3293"/>
    <cellStyle name="Nota 2 3 2 3 2 2 6" xfId="5418"/>
    <cellStyle name="Nota 2 3 2 3 2 2 7" xfId="7948"/>
    <cellStyle name="Nota 2 3 2 3 2 2 8" xfId="10481"/>
    <cellStyle name="Nota 2 3 2 3 2 2 9" xfId="13013"/>
    <cellStyle name="Nota 2 3 2 3 2 3" xfId="777"/>
    <cellStyle name="Nota 2 3 2 3 2 3 2" xfId="1981"/>
    <cellStyle name="Nota 2 3 2 3 2 3 2 2" xfId="4203"/>
    <cellStyle name="Nota 2 3 2 3 2 3 2 3" xfId="6326"/>
    <cellStyle name="Nota 2 3 2 3 2 3 2 4" xfId="9392"/>
    <cellStyle name="Nota 2 3 2 3 2 3 2 5" xfId="11925"/>
    <cellStyle name="Nota 2 3 2 3 2 3 2 6" xfId="14457"/>
    <cellStyle name="Nota 2 3 2 3 2 3 2 7" xfId="16989"/>
    <cellStyle name="Nota 2 3 2 3 2 3 3" xfId="2650"/>
    <cellStyle name="Nota 2 3 2 3 2 3 3 2" xfId="7525"/>
    <cellStyle name="Nota 2 3 2 3 2 3 3 3" xfId="10058"/>
    <cellStyle name="Nota 2 3 2 3 2 3 3 4" xfId="12591"/>
    <cellStyle name="Nota 2 3 2 3 2 3 3 5" xfId="15123"/>
    <cellStyle name="Nota 2 3 2 3 2 3 3 6" xfId="17655"/>
    <cellStyle name="Nota 2 3 2 3 2 3 4" xfId="3538"/>
    <cellStyle name="Nota 2 3 2 3 2 3 5" xfId="5661"/>
    <cellStyle name="Nota 2 3 2 3 2 3 6" xfId="8191"/>
    <cellStyle name="Nota 2 3 2 3 2 3 7" xfId="10724"/>
    <cellStyle name="Nota 2 3 2 3 2 3 8" xfId="13256"/>
    <cellStyle name="Nota 2 3 2 3 2 3 9" xfId="15788"/>
    <cellStyle name="Nota 2 3 2 3 2 4" xfId="881"/>
    <cellStyle name="Nota 2 3 2 3 2 4 2" xfId="3639"/>
    <cellStyle name="Nota 2 3 2 3 2 4 3" xfId="5762"/>
    <cellStyle name="Nota 2 3 2 3 2 4 4" xfId="8294"/>
    <cellStyle name="Nota 2 3 2 3 2 4 5" xfId="10827"/>
    <cellStyle name="Nota 2 3 2 3 2 4 6" xfId="13359"/>
    <cellStyle name="Nota 2 3 2 3 2 4 7" xfId="15891"/>
    <cellStyle name="Nota 2 3 2 3 2 5" xfId="1416"/>
    <cellStyle name="Nota 2 3 2 3 2 5 2" xfId="4334"/>
    <cellStyle name="Nota 2 3 2 3 2 5 3" xfId="6457"/>
    <cellStyle name="Nota 2 3 2 3 2 5 4" xfId="8828"/>
    <cellStyle name="Nota 2 3 2 3 2 5 5" xfId="11361"/>
    <cellStyle name="Nota 2 3 2 3 2 5 6" xfId="13893"/>
    <cellStyle name="Nota 2 3 2 3 2 5 7" xfId="16425"/>
    <cellStyle name="Nota 2 3 2 3 2 6" xfId="2083"/>
    <cellStyle name="Nota 2 3 2 3 2 6 2" xfId="4436"/>
    <cellStyle name="Nota 2 3 2 3 2 6 3" xfId="6560"/>
    <cellStyle name="Nota 2 3 2 3 2 6 4" xfId="9494"/>
    <cellStyle name="Nota 2 3 2 3 2 6 5" xfId="12027"/>
    <cellStyle name="Nota 2 3 2 3 2 6 6" xfId="14559"/>
    <cellStyle name="Nota 2 3 2 3 2 6 7" xfId="17091"/>
    <cellStyle name="Nota 2 3 2 3 2 7" xfId="2877"/>
    <cellStyle name="Nota 2 3 2 3 2 8" xfId="5015"/>
    <cellStyle name="Nota 2 3 2 3 2 9" xfId="7627"/>
    <cellStyle name="Nota 2 3 2 3 20" xfId="17721"/>
    <cellStyle name="Nota 2 3 2 3 21" xfId="17776"/>
    <cellStyle name="Nota 2 3 2 3 3" xfId="249"/>
    <cellStyle name="Nota 2 3 2 3 3 10" xfId="12746"/>
    <cellStyle name="Nota 2 3 2 3 3 11" xfId="15278"/>
    <cellStyle name="Nota 2 3 2 3 3 12" xfId="17883"/>
    <cellStyle name="Nota 2 3 2 3 3 2" xfId="584"/>
    <cellStyle name="Nota 2 3 2 3 3 2 10" xfId="15599"/>
    <cellStyle name="Nota 2 3 2 3 3 2 11" xfId="18204"/>
    <cellStyle name="Nota 2 3 2 3 3 2 2" xfId="1256"/>
    <cellStyle name="Nota 2 3 2 3 3 2 2 2" xfId="4014"/>
    <cellStyle name="Nota 2 3 2 3 3 2 2 3" xfId="6137"/>
    <cellStyle name="Nota 2 3 2 3 3 2 2 4" xfId="8669"/>
    <cellStyle name="Nota 2 3 2 3 3 2 2 5" xfId="11202"/>
    <cellStyle name="Nota 2 3 2 3 3 2 2 6" xfId="13734"/>
    <cellStyle name="Nota 2 3 2 3 3 2 2 7" xfId="16266"/>
    <cellStyle name="Nota 2 3 2 3 3 2 3" xfId="1791"/>
    <cellStyle name="Nota 2 3 2 3 3 2 3 2" xfId="4811"/>
    <cellStyle name="Nota 2 3 2 3 3 2 3 3" xfId="6935"/>
    <cellStyle name="Nota 2 3 2 3 3 2 3 4" xfId="9203"/>
    <cellStyle name="Nota 2 3 2 3 3 2 3 5" xfId="11736"/>
    <cellStyle name="Nota 2 3 2 3 3 2 3 6" xfId="14268"/>
    <cellStyle name="Nota 2 3 2 3 3 2 3 7" xfId="16800"/>
    <cellStyle name="Nota 2 3 2 3 3 2 4" xfId="2458"/>
    <cellStyle name="Nota 2 3 2 3 3 2 4 2" xfId="7336"/>
    <cellStyle name="Nota 2 3 2 3 3 2 4 3" xfId="9869"/>
    <cellStyle name="Nota 2 3 2 3 3 2 4 4" xfId="12402"/>
    <cellStyle name="Nota 2 3 2 3 3 2 4 5" xfId="14934"/>
    <cellStyle name="Nota 2 3 2 3 3 2 4 6" xfId="17466"/>
    <cellStyle name="Nota 2 3 2 3 3 2 5" xfId="3347"/>
    <cellStyle name="Nota 2 3 2 3 3 2 6" xfId="5472"/>
    <cellStyle name="Nota 2 3 2 3 3 2 7" xfId="8002"/>
    <cellStyle name="Nota 2 3 2 3 3 2 8" xfId="10535"/>
    <cellStyle name="Nota 2 3 2 3 3 2 9" xfId="13067"/>
    <cellStyle name="Nota 2 3 2 3 3 3" xfId="935"/>
    <cellStyle name="Nota 2 3 2 3 3 3 2" xfId="3693"/>
    <cellStyle name="Nota 2 3 2 3 3 3 3" xfId="5816"/>
    <cellStyle name="Nota 2 3 2 3 3 3 4" xfId="8348"/>
    <cellStyle name="Nota 2 3 2 3 3 3 5" xfId="10881"/>
    <cellStyle name="Nota 2 3 2 3 3 3 6" xfId="13413"/>
    <cellStyle name="Nota 2 3 2 3 3 3 7" xfId="15945"/>
    <cellStyle name="Nota 2 3 2 3 3 4" xfId="1470"/>
    <cellStyle name="Nota 2 3 2 3 3 4 2" xfId="4490"/>
    <cellStyle name="Nota 2 3 2 3 3 4 3" xfId="6614"/>
    <cellStyle name="Nota 2 3 2 3 3 4 4" xfId="8882"/>
    <cellStyle name="Nota 2 3 2 3 3 4 5" xfId="11415"/>
    <cellStyle name="Nota 2 3 2 3 3 4 6" xfId="13947"/>
    <cellStyle name="Nota 2 3 2 3 3 4 7" xfId="16479"/>
    <cellStyle name="Nota 2 3 2 3 3 5" xfId="2137"/>
    <cellStyle name="Nota 2 3 2 3 3 5 2" xfId="7230"/>
    <cellStyle name="Nota 2 3 2 3 3 5 3" xfId="9548"/>
    <cellStyle name="Nota 2 3 2 3 3 5 4" xfId="12081"/>
    <cellStyle name="Nota 2 3 2 3 3 5 5" xfId="14613"/>
    <cellStyle name="Nota 2 3 2 3 3 5 6" xfId="17145"/>
    <cellStyle name="Nota 2 3 2 3 3 6" xfId="3015"/>
    <cellStyle name="Nota 2 3 2 3 3 7" xfId="5149"/>
    <cellStyle name="Nota 2 3 2 3 3 8" xfId="7681"/>
    <cellStyle name="Nota 2 3 2 3 3 9" xfId="10214"/>
    <cellStyle name="Nota 2 3 2 3 4" xfId="302"/>
    <cellStyle name="Nota 2 3 2 3 4 10" xfId="12799"/>
    <cellStyle name="Nota 2 3 2 3 4 11" xfId="15331"/>
    <cellStyle name="Nota 2 3 2 3 4 12" xfId="17936"/>
    <cellStyle name="Nota 2 3 2 3 4 2" xfId="637"/>
    <cellStyle name="Nota 2 3 2 3 4 2 10" xfId="15652"/>
    <cellStyle name="Nota 2 3 2 3 4 2 11" xfId="18257"/>
    <cellStyle name="Nota 2 3 2 3 4 2 2" xfId="1309"/>
    <cellStyle name="Nota 2 3 2 3 4 2 2 2" xfId="4067"/>
    <cellStyle name="Nota 2 3 2 3 4 2 2 3" xfId="6190"/>
    <cellStyle name="Nota 2 3 2 3 4 2 2 4" xfId="8722"/>
    <cellStyle name="Nota 2 3 2 3 4 2 2 5" xfId="11255"/>
    <cellStyle name="Nota 2 3 2 3 4 2 2 6" xfId="13787"/>
    <cellStyle name="Nota 2 3 2 3 4 2 2 7" xfId="16319"/>
    <cellStyle name="Nota 2 3 2 3 4 2 3" xfId="1844"/>
    <cellStyle name="Nota 2 3 2 3 4 2 3 2" xfId="4864"/>
    <cellStyle name="Nota 2 3 2 3 4 2 3 3" xfId="6988"/>
    <cellStyle name="Nota 2 3 2 3 4 2 3 4" xfId="9256"/>
    <cellStyle name="Nota 2 3 2 3 4 2 3 5" xfId="11789"/>
    <cellStyle name="Nota 2 3 2 3 4 2 3 6" xfId="14321"/>
    <cellStyle name="Nota 2 3 2 3 4 2 3 7" xfId="16853"/>
    <cellStyle name="Nota 2 3 2 3 4 2 4" xfId="2511"/>
    <cellStyle name="Nota 2 3 2 3 4 2 4 2" xfId="7389"/>
    <cellStyle name="Nota 2 3 2 3 4 2 4 3" xfId="9922"/>
    <cellStyle name="Nota 2 3 2 3 4 2 4 4" xfId="12455"/>
    <cellStyle name="Nota 2 3 2 3 4 2 4 5" xfId="14987"/>
    <cellStyle name="Nota 2 3 2 3 4 2 4 6" xfId="17519"/>
    <cellStyle name="Nota 2 3 2 3 4 2 5" xfId="3400"/>
    <cellStyle name="Nota 2 3 2 3 4 2 6" xfId="5525"/>
    <cellStyle name="Nota 2 3 2 3 4 2 7" xfId="8055"/>
    <cellStyle name="Nota 2 3 2 3 4 2 8" xfId="10588"/>
    <cellStyle name="Nota 2 3 2 3 4 2 9" xfId="13120"/>
    <cellStyle name="Nota 2 3 2 3 4 3" xfId="988"/>
    <cellStyle name="Nota 2 3 2 3 4 3 2" xfId="3746"/>
    <cellStyle name="Nota 2 3 2 3 4 3 3" xfId="5869"/>
    <cellStyle name="Nota 2 3 2 3 4 3 4" xfId="8401"/>
    <cellStyle name="Nota 2 3 2 3 4 3 5" xfId="10934"/>
    <cellStyle name="Nota 2 3 2 3 4 3 6" xfId="13466"/>
    <cellStyle name="Nota 2 3 2 3 4 3 7" xfId="15998"/>
    <cellStyle name="Nota 2 3 2 3 4 4" xfId="1523"/>
    <cellStyle name="Nota 2 3 2 3 4 4 2" xfId="4543"/>
    <cellStyle name="Nota 2 3 2 3 4 4 3" xfId="6667"/>
    <cellStyle name="Nota 2 3 2 3 4 4 4" xfId="8935"/>
    <cellStyle name="Nota 2 3 2 3 4 4 5" xfId="11468"/>
    <cellStyle name="Nota 2 3 2 3 4 4 6" xfId="14000"/>
    <cellStyle name="Nota 2 3 2 3 4 4 7" xfId="16532"/>
    <cellStyle name="Nota 2 3 2 3 4 5" xfId="2190"/>
    <cellStyle name="Nota 2 3 2 3 4 5 2" xfId="4994"/>
    <cellStyle name="Nota 2 3 2 3 4 5 3" xfId="9601"/>
    <cellStyle name="Nota 2 3 2 3 4 5 4" xfId="12134"/>
    <cellStyle name="Nota 2 3 2 3 4 5 5" xfId="14666"/>
    <cellStyle name="Nota 2 3 2 3 4 5 6" xfId="17198"/>
    <cellStyle name="Nota 2 3 2 3 4 6" xfId="3068"/>
    <cellStyle name="Nota 2 3 2 3 4 7" xfId="5202"/>
    <cellStyle name="Nota 2 3 2 3 4 8" xfId="7734"/>
    <cellStyle name="Nota 2 3 2 3 4 9" xfId="10267"/>
    <cellStyle name="Nota 2 3 2 3 5" xfId="356"/>
    <cellStyle name="Nota 2 3 2 3 5 10" xfId="15384"/>
    <cellStyle name="Nota 2 3 2 3 5 11" xfId="17989"/>
    <cellStyle name="Nota 2 3 2 3 5 2" xfId="1041"/>
    <cellStyle name="Nota 2 3 2 3 5 2 2" xfId="3799"/>
    <cellStyle name="Nota 2 3 2 3 5 2 3" xfId="5922"/>
    <cellStyle name="Nota 2 3 2 3 5 2 4" xfId="8454"/>
    <cellStyle name="Nota 2 3 2 3 5 2 5" xfId="10987"/>
    <cellStyle name="Nota 2 3 2 3 5 2 6" xfId="13519"/>
    <cellStyle name="Nota 2 3 2 3 5 2 7" xfId="16051"/>
    <cellStyle name="Nota 2 3 2 3 5 3" xfId="1576"/>
    <cellStyle name="Nota 2 3 2 3 5 3 2" xfId="4596"/>
    <cellStyle name="Nota 2 3 2 3 5 3 3" xfId="6720"/>
    <cellStyle name="Nota 2 3 2 3 5 3 4" xfId="8988"/>
    <cellStyle name="Nota 2 3 2 3 5 3 5" xfId="11521"/>
    <cellStyle name="Nota 2 3 2 3 5 3 6" xfId="14053"/>
    <cellStyle name="Nota 2 3 2 3 5 3 7" xfId="16585"/>
    <cellStyle name="Nota 2 3 2 3 5 4" xfId="2243"/>
    <cellStyle name="Nota 2 3 2 3 5 4 2" xfId="7133"/>
    <cellStyle name="Nota 2 3 2 3 5 4 3" xfId="9654"/>
    <cellStyle name="Nota 2 3 2 3 5 4 4" xfId="12187"/>
    <cellStyle name="Nota 2 3 2 3 5 4 5" xfId="14719"/>
    <cellStyle name="Nota 2 3 2 3 5 4 6" xfId="17251"/>
    <cellStyle name="Nota 2 3 2 3 5 5" xfId="3122"/>
    <cellStyle name="Nota 2 3 2 3 5 6" xfId="5255"/>
    <cellStyle name="Nota 2 3 2 3 5 7" xfId="7787"/>
    <cellStyle name="Nota 2 3 2 3 5 8" xfId="10320"/>
    <cellStyle name="Nota 2 3 2 3 5 9" xfId="12852"/>
    <cellStyle name="Nota 2 3 2 3 6" xfId="409"/>
    <cellStyle name="Nota 2 3 2 3 6 10" xfId="15437"/>
    <cellStyle name="Nota 2 3 2 3 6 11" xfId="18042"/>
    <cellStyle name="Nota 2 3 2 3 6 2" xfId="1094"/>
    <cellStyle name="Nota 2 3 2 3 6 2 2" xfId="3852"/>
    <cellStyle name="Nota 2 3 2 3 6 2 3" xfId="5975"/>
    <cellStyle name="Nota 2 3 2 3 6 2 4" xfId="8507"/>
    <cellStyle name="Nota 2 3 2 3 6 2 5" xfId="11040"/>
    <cellStyle name="Nota 2 3 2 3 6 2 6" xfId="13572"/>
    <cellStyle name="Nota 2 3 2 3 6 2 7" xfId="16104"/>
    <cellStyle name="Nota 2 3 2 3 6 3" xfId="1629"/>
    <cellStyle name="Nota 2 3 2 3 6 3 2" xfId="4649"/>
    <cellStyle name="Nota 2 3 2 3 6 3 3" xfId="6773"/>
    <cellStyle name="Nota 2 3 2 3 6 3 4" xfId="9041"/>
    <cellStyle name="Nota 2 3 2 3 6 3 5" xfId="11574"/>
    <cellStyle name="Nota 2 3 2 3 6 3 6" xfId="14106"/>
    <cellStyle name="Nota 2 3 2 3 6 3 7" xfId="16638"/>
    <cellStyle name="Nota 2 3 2 3 6 4" xfId="2296"/>
    <cellStyle name="Nota 2 3 2 3 6 4 2" xfId="4984"/>
    <cellStyle name="Nota 2 3 2 3 6 4 3" xfId="9707"/>
    <cellStyle name="Nota 2 3 2 3 6 4 4" xfId="12240"/>
    <cellStyle name="Nota 2 3 2 3 6 4 5" xfId="14772"/>
    <cellStyle name="Nota 2 3 2 3 6 4 6" xfId="17304"/>
    <cellStyle name="Nota 2 3 2 3 6 5" xfId="3175"/>
    <cellStyle name="Nota 2 3 2 3 6 6" xfId="5308"/>
    <cellStyle name="Nota 2 3 2 3 6 7" xfId="7840"/>
    <cellStyle name="Nota 2 3 2 3 6 8" xfId="10373"/>
    <cellStyle name="Nota 2 3 2 3 6 9" xfId="12905"/>
    <cellStyle name="Nota 2 3 2 3 7" xfId="476"/>
    <cellStyle name="Nota 2 3 2 3 7 10" xfId="15492"/>
    <cellStyle name="Nota 2 3 2 3 7 11" xfId="18097"/>
    <cellStyle name="Nota 2 3 2 3 7 2" xfId="1149"/>
    <cellStyle name="Nota 2 3 2 3 7 2 2" xfId="3907"/>
    <cellStyle name="Nota 2 3 2 3 7 2 3" xfId="6030"/>
    <cellStyle name="Nota 2 3 2 3 7 2 4" xfId="8562"/>
    <cellStyle name="Nota 2 3 2 3 7 2 5" xfId="11095"/>
    <cellStyle name="Nota 2 3 2 3 7 2 6" xfId="13627"/>
    <cellStyle name="Nota 2 3 2 3 7 2 7" xfId="16159"/>
    <cellStyle name="Nota 2 3 2 3 7 3" xfId="1684"/>
    <cellStyle name="Nota 2 3 2 3 7 3 2" xfId="4704"/>
    <cellStyle name="Nota 2 3 2 3 7 3 3" xfId="6828"/>
    <cellStyle name="Nota 2 3 2 3 7 3 4" xfId="9096"/>
    <cellStyle name="Nota 2 3 2 3 7 3 5" xfId="11629"/>
    <cellStyle name="Nota 2 3 2 3 7 3 6" xfId="14161"/>
    <cellStyle name="Nota 2 3 2 3 7 3 7" xfId="16693"/>
    <cellStyle name="Nota 2 3 2 3 7 4" xfId="2351"/>
    <cellStyle name="Nota 2 3 2 3 7 4 2" xfId="7239"/>
    <cellStyle name="Nota 2 3 2 3 7 4 3" xfId="9762"/>
    <cellStyle name="Nota 2 3 2 3 7 4 4" xfId="12295"/>
    <cellStyle name="Nota 2 3 2 3 7 4 5" xfId="14827"/>
    <cellStyle name="Nota 2 3 2 3 7 4 6" xfId="17359"/>
    <cellStyle name="Nota 2 3 2 3 7 5" xfId="3239"/>
    <cellStyle name="Nota 2 3 2 3 7 6" xfId="5364"/>
    <cellStyle name="Nota 2 3 2 3 7 7" xfId="7895"/>
    <cellStyle name="Nota 2 3 2 3 7 8" xfId="10428"/>
    <cellStyle name="Nota 2 3 2 3 7 9" xfId="12960"/>
    <cellStyle name="Nota 2 3 2 3 8" xfId="710"/>
    <cellStyle name="Nota 2 3 2 3 8 2" xfId="1914"/>
    <cellStyle name="Nota 2 3 2 3 8 2 2" xfId="4136"/>
    <cellStyle name="Nota 2 3 2 3 8 2 3" xfId="6259"/>
    <cellStyle name="Nota 2 3 2 3 8 2 4" xfId="9325"/>
    <cellStyle name="Nota 2 3 2 3 8 2 5" xfId="11858"/>
    <cellStyle name="Nota 2 3 2 3 8 2 6" xfId="14390"/>
    <cellStyle name="Nota 2 3 2 3 8 2 7" xfId="16922"/>
    <cellStyle name="Nota 2 3 2 3 8 3" xfId="2583"/>
    <cellStyle name="Nota 2 3 2 3 8 3 2" xfId="7458"/>
    <cellStyle name="Nota 2 3 2 3 8 3 3" xfId="9991"/>
    <cellStyle name="Nota 2 3 2 3 8 3 4" xfId="12524"/>
    <cellStyle name="Nota 2 3 2 3 8 3 5" xfId="15056"/>
    <cellStyle name="Nota 2 3 2 3 8 3 6" xfId="17588"/>
    <cellStyle name="Nota 2 3 2 3 8 4" xfId="3471"/>
    <cellStyle name="Nota 2 3 2 3 8 5" xfId="5594"/>
    <cellStyle name="Nota 2 3 2 3 8 6" xfId="8124"/>
    <cellStyle name="Nota 2 3 2 3 8 7" xfId="10657"/>
    <cellStyle name="Nota 2 3 2 3 8 8" xfId="13189"/>
    <cellStyle name="Nota 2 3 2 3 8 9" xfId="15721"/>
    <cellStyle name="Nota 2 3 2 3 9" xfId="828"/>
    <cellStyle name="Nota 2 3 2 3 9 2" xfId="2957"/>
    <cellStyle name="Nota 2 3 2 3 9 3" xfId="5091"/>
    <cellStyle name="Nota 2 3 2 3 9 4" xfId="8241"/>
    <cellStyle name="Nota 2 3 2 3 9 5" xfId="10774"/>
    <cellStyle name="Nota 2 3 2 3 9 6" xfId="13306"/>
    <cellStyle name="Nota 2 3 2 3 9 7" xfId="15838"/>
    <cellStyle name="Nota 2 3 2 4" xfId="63"/>
    <cellStyle name="Nota 2 3 2 4 10" xfId="4936"/>
    <cellStyle name="Nota 2 3 2 4 11" xfId="7608"/>
    <cellStyle name="Nota 2 3 2 4 12" xfId="10141"/>
    <cellStyle name="Nota 2 3 2 4 13" xfId="12673"/>
    <cellStyle name="Nota 2 3 2 4 14" xfId="15205"/>
    <cellStyle name="Nota 2 3 2 4 15" xfId="17702"/>
    <cellStyle name="Nota 2 3 2 4 16" xfId="17810"/>
    <cellStyle name="Nota 2 3 2 4 2" xfId="511"/>
    <cellStyle name="Nota 2 3 2 4 2 10" xfId="12994"/>
    <cellStyle name="Nota 2 3 2 4 2 11" xfId="15526"/>
    <cellStyle name="Nota 2 3 2 4 2 12" xfId="18131"/>
    <cellStyle name="Nota 2 3 2 4 2 2" xfId="789"/>
    <cellStyle name="Nota 2 3 2 4 2 2 2" xfId="1993"/>
    <cellStyle name="Nota 2 3 2 4 2 2 2 2" xfId="4215"/>
    <cellStyle name="Nota 2 3 2 4 2 2 2 3" xfId="6338"/>
    <cellStyle name="Nota 2 3 2 4 2 2 2 4" xfId="9404"/>
    <cellStyle name="Nota 2 3 2 4 2 2 2 5" xfId="11937"/>
    <cellStyle name="Nota 2 3 2 4 2 2 2 6" xfId="14469"/>
    <cellStyle name="Nota 2 3 2 4 2 2 2 7" xfId="17001"/>
    <cellStyle name="Nota 2 3 2 4 2 2 3" xfId="2662"/>
    <cellStyle name="Nota 2 3 2 4 2 2 3 2" xfId="7537"/>
    <cellStyle name="Nota 2 3 2 4 2 2 3 3" xfId="10070"/>
    <cellStyle name="Nota 2 3 2 4 2 2 3 4" xfId="12603"/>
    <cellStyle name="Nota 2 3 2 4 2 2 3 5" xfId="15135"/>
    <cellStyle name="Nota 2 3 2 4 2 2 3 6" xfId="17667"/>
    <cellStyle name="Nota 2 3 2 4 2 2 4" xfId="3550"/>
    <cellStyle name="Nota 2 3 2 4 2 2 5" xfId="5673"/>
    <cellStyle name="Nota 2 3 2 4 2 2 6" xfId="8203"/>
    <cellStyle name="Nota 2 3 2 4 2 2 7" xfId="10736"/>
    <cellStyle name="Nota 2 3 2 4 2 2 8" xfId="13268"/>
    <cellStyle name="Nota 2 3 2 4 2 2 9" xfId="15800"/>
    <cellStyle name="Nota 2 3 2 4 2 3" xfId="1183"/>
    <cellStyle name="Nota 2 3 2 4 2 3 2" xfId="3941"/>
    <cellStyle name="Nota 2 3 2 4 2 3 3" xfId="6064"/>
    <cellStyle name="Nota 2 3 2 4 2 3 4" xfId="8596"/>
    <cellStyle name="Nota 2 3 2 4 2 3 5" xfId="11129"/>
    <cellStyle name="Nota 2 3 2 4 2 3 6" xfId="13661"/>
    <cellStyle name="Nota 2 3 2 4 2 3 7" xfId="16193"/>
    <cellStyle name="Nota 2 3 2 4 2 4" xfId="1718"/>
    <cellStyle name="Nota 2 3 2 4 2 4 2" xfId="4346"/>
    <cellStyle name="Nota 2 3 2 4 2 4 3" xfId="6469"/>
    <cellStyle name="Nota 2 3 2 4 2 4 4" xfId="9130"/>
    <cellStyle name="Nota 2 3 2 4 2 4 5" xfId="11663"/>
    <cellStyle name="Nota 2 3 2 4 2 4 6" xfId="14195"/>
    <cellStyle name="Nota 2 3 2 4 2 4 7" xfId="16727"/>
    <cellStyle name="Nota 2 3 2 4 2 5" xfId="2385"/>
    <cellStyle name="Nota 2 3 2 4 2 5 2" xfId="4738"/>
    <cellStyle name="Nota 2 3 2 4 2 5 3" xfId="6862"/>
    <cellStyle name="Nota 2 3 2 4 2 5 4" xfId="9796"/>
    <cellStyle name="Nota 2 3 2 4 2 5 5" xfId="12329"/>
    <cellStyle name="Nota 2 3 2 4 2 5 6" xfId="14861"/>
    <cellStyle name="Nota 2 3 2 4 2 5 7" xfId="17393"/>
    <cellStyle name="Nota 2 3 2 4 2 6" xfId="3274"/>
    <cellStyle name="Nota 2 3 2 4 2 7" xfId="5399"/>
    <cellStyle name="Nota 2 3 2 4 2 8" xfId="7929"/>
    <cellStyle name="Nota 2 3 2 4 2 9" xfId="10462"/>
    <cellStyle name="Nota 2 3 2 4 3" xfId="691"/>
    <cellStyle name="Nota 2 3 2 4 3 2" xfId="1895"/>
    <cellStyle name="Nota 2 3 2 4 3 2 2" xfId="4117"/>
    <cellStyle name="Nota 2 3 2 4 3 2 3" xfId="6240"/>
    <cellStyle name="Nota 2 3 2 4 3 2 4" xfId="9306"/>
    <cellStyle name="Nota 2 3 2 4 3 2 5" xfId="11839"/>
    <cellStyle name="Nota 2 3 2 4 3 2 6" xfId="14371"/>
    <cellStyle name="Nota 2 3 2 4 3 2 7" xfId="16903"/>
    <cellStyle name="Nota 2 3 2 4 3 3" xfId="2564"/>
    <cellStyle name="Nota 2 3 2 4 3 3 2" xfId="7439"/>
    <cellStyle name="Nota 2 3 2 4 3 3 3" xfId="9972"/>
    <cellStyle name="Nota 2 3 2 4 3 3 4" xfId="12505"/>
    <cellStyle name="Nota 2 3 2 4 3 3 5" xfId="15037"/>
    <cellStyle name="Nota 2 3 2 4 3 3 6" xfId="17569"/>
    <cellStyle name="Nota 2 3 2 4 3 4" xfId="3452"/>
    <cellStyle name="Nota 2 3 2 4 3 5" xfId="5575"/>
    <cellStyle name="Nota 2 3 2 4 3 6" xfId="8105"/>
    <cellStyle name="Nota 2 3 2 4 3 7" xfId="10638"/>
    <cellStyle name="Nota 2 3 2 4 3 8" xfId="13170"/>
    <cellStyle name="Nota 2 3 2 4 3 9" xfId="15702"/>
    <cellStyle name="Nota 2 3 2 4 4" xfId="862"/>
    <cellStyle name="Nota 2 3 2 4 4 2" xfId="2960"/>
    <cellStyle name="Nota 2 3 2 4 4 3" xfId="5094"/>
    <cellStyle name="Nota 2 3 2 4 4 4" xfId="8275"/>
    <cellStyle name="Nota 2 3 2 4 4 5" xfId="10808"/>
    <cellStyle name="Nota 2 3 2 4 4 6" xfId="13340"/>
    <cellStyle name="Nota 2 3 2 4 4 7" xfId="15872"/>
    <cellStyle name="Nota 2 3 2 4 5" xfId="1397"/>
    <cellStyle name="Nota 2 3 2 4 5 2" xfId="3620"/>
    <cellStyle name="Nota 2 3 2 4 5 3" xfId="5743"/>
    <cellStyle name="Nota 2 3 2 4 5 4" xfId="8809"/>
    <cellStyle name="Nota 2 3 2 4 5 5" xfId="11342"/>
    <cellStyle name="Nota 2 3 2 4 5 6" xfId="13874"/>
    <cellStyle name="Nota 2 3 2 4 5 7" xfId="16406"/>
    <cellStyle name="Nota 2 3 2 4 6" xfId="2064"/>
    <cellStyle name="Nota 2 3 2 4 6 2" xfId="4248"/>
    <cellStyle name="Nota 2 3 2 4 6 3" xfId="6371"/>
    <cellStyle name="Nota 2 3 2 4 6 4" xfId="9475"/>
    <cellStyle name="Nota 2 3 2 4 6 5" xfId="12008"/>
    <cellStyle name="Nota 2 3 2 4 6 6" xfId="14540"/>
    <cellStyle name="Nota 2 3 2 4 6 7" xfId="17072"/>
    <cellStyle name="Nota 2 3 2 4 7" xfId="4417"/>
    <cellStyle name="Nota 2 3 2 4 7 2" xfId="6541"/>
    <cellStyle name="Nota 2 3 2 4 8" xfId="2695"/>
    <cellStyle name="Nota 2 3 2 4 9" xfId="176"/>
    <cellStyle name="Nota 2 3 2 5" xfId="230"/>
    <cellStyle name="Nota 2 3 2 5 10" xfId="10195"/>
    <cellStyle name="Nota 2 3 2 5 11" xfId="12727"/>
    <cellStyle name="Nota 2 3 2 5 12" xfId="15259"/>
    <cellStyle name="Nota 2 3 2 5 13" xfId="17864"/>
    <cellStyle name="Nota 2 3 2 5 2" xfId="565"/>
    <cellStyle name="Nota 2 3 2 5 2 10" xfId="15580"/>
    <cellStyle name="Nota 2 3 2 5 2 11" xfId="18185"/>
    <cellStyle name="Nota 2 3 2 5 2 2" xfId="1237"/>
    <cellStyle name="Nota 2 3 2 5 2 2 2" xfId="3995"/>
    <cellStyle name="Nota 2 3 2 5 2 2 3" xfId="6118"/>
    <cellStyle name="Nota 2 3 2 5 2 2 4" xfId="8650"/>
    <cellStyle name="Nota 2 3 2 5 2 2 5" xfId="11183"/>
    <cellStyle name="Nota 2 3 2 5 2 2 6" xfId="13715"/>
    <cellStyle name="Nota 2 3 2 5 2 2 7" xfId="16247"/>
    <cellStyle name="Nota 2 3 2 5 2 3" xfId="1772"/>
    <cellStyle name="Nota 2 3 2 5 2 3 2" xfId="4792"/>
    <cellStyle name="Nota 2 3 2 5 2 3 3" xfId="6916"/>
    <cellStyle name="Nota 2 3 2 5 2 3 4" xfId="9184"/>
    <cellStyle name="Nota 2 3 2 5 2 3 5" xfId="11717"/>
    <cellStyle name="Nota 2 3 2 5 2 3 6" xfId="14249"/>
    <cellStyle name="Nota 2 3 2 5 2 3 7" xfId="16781"/>
    <cellStyle name="Nota 2 3 2 5 2 4" xfId="2439"/>
    <cellStyle name="Nota 2 3 2 5 2 4 2" xfId="7317"/>
    <cellStyle name="Nota 2 3 2 5 2 4 3" xfId="9850"/>
    <cellStyle name="Nota 2 3 2 5 2 4 4" xfId="12383"/>
    <cellStyle name="Nota 2 3 2 5 2 4 5" xfId="14915"/>
    <cellStyle name="Nota 2 3 2 5 2 4 6" xfId="17447"/>
    <cellStyle name="Nota 2 3 2 5 2 5" xfId="3328"/>
    <cellStyle name="Nota 2 3 2 5 2 6" xfId="5453"/>
    <cellStyle name="Nota 2 3 2 5 2 7" xfId="7983"/>
    <cellStyle name="Nota 2 3 2 5 2 8" xfId="10516"/>
    <cellStyle name="Nota 2 3 2 5 2 9" xfId="13048"/>
    <cellStyle name="Nota 2 3 2 5 3" xfId="747"/>
    <cellStyle name="Nota 2 3 2 5 3 2" xfId="1951"/>
    <cellStyle name="Nota 2 3 2 5 3 2 2" xfId="4173"/>
    <cellStyle name="Nota 2 3 2 5 3 2 3" xfId="6296"/>
    <cellStyle name="Nota 2 3 2 5 3 2 4" xfId="9362"/>
    <cellStyle name="Nota 2 3 2 5 3 2 5" xfId="11895"/>
    <cellStyle name="Nota 2 3 2 5 3 2 6" xfId="14427"/>
    <cellStyle name="Nota 2 3 2 5 3 2 7" xfId="16959"/>
    <cellStyle name="Nota 2 3 2 5 3 3" xfId="2620"/>
    <cellStyle name="Nota 2 3 2 5 3 3 2" xfId="7495"/>
    <cellStyle name="Nota 2 3 2 5 3 3 3" xfId="10028"/>
    <cellStyle name="Nota 2 3 2 5 3 3 4" xfId="12561"/>
    <cellStyle name="Nota 2 3 2 5 3 3 5" xfId="15093"/>
    <cellStyle name="Nota 2 3 2 5 3 3 6" xfId="17625"/>
    <cellStyle name="Nota 2 3 2 5 3 4" xfId="3508"/>
    <cellStyle name="Nota 2 3 2 5 3 5" xfId="5631"/>
    <cellStyle name="Nota 2 3 2 5 3 6" xfId="8161"/>
    <cellStyle name="Nota 2 3 2 5 3 7" xfId="10694"/>
    <cellStyle name="Nota 2 3 2 5 3 8" xfId="13226"/>
    <cellStyle name="Nota 2 3 2 5 3 9" xfId="15758"/>
    <cellStyle name="Nota 2 3 2 5 4" xfId="916"/>
    <cellStyle name="Nota 2 3 2 5 4 2" xfId="3674"/>
    <cellStyle name="Nota 2 3 2 5 4 3" xfId="5797"/>
    <cellStyle name="Nota 2 3 2 5 4 4" xfId="8329"/>
    <cellStyle name="Nota 2 3 2 5 4 5" xfId="10862"/>
    <cellStyle name="Nota 2 3 2 5 4 6" xfId="13394"/>
    <cellStyle name="Nota 2 3 2 5 4 7" xfId="15926"/>
    <cellStyle name="Nota 2 3 2 5 5" xfId="1451"/>
    <cellStyle name="Nota 2 3 2 5 5 2" xfId="4304"/>
    <cellStyle name="Nota 2 3 2 5 5 3" xfId="6427"/>
    <cellStyle name="Nota 2 3 2 5 5 4" xfId="8863"/>
    <cellStyle name="Nota 2 3 2 5 5 5" xfId="11396"/>
    <cellStyle name="Nota 2 3 2 5 5 6" xfId="13928"/>
    <cellStyle name="Nota 2 3 2 5 5 7" xfId="16460"/>
    <cellStyle name="Nota 2 3 2 5 6" xfId="2118"/>
    <cellStyle name="Nota 2 3 2 5 6 2" xfId="4471"/>
    <cellStyle name="Nota 2 3 2 5 6 3" xfId="6595"/>
    <cellStyle name="Nota 2 3 2 5 6 4" xfId="9529"/>
    <cellStyle name="Nota 2 3 2 5 6 5" xfId="12062"/>
    <cellStyle name="Nota 2 3 2 5 6 6" xfId="14594"/>
    <cellStyle name="Nota 2 3 2 5 6 7" xfId="17126"/>
    <cellStyle name="Nota 2 3 2 5 7" xfId="2996"/>
    <cellStyle name="Nota 2 3 2 5 8" xfId="5130"/>
    <cellStyle name="Nota 2 3 2 5 9" xfId="7662"/>
    <cellStyle name="Nota 2 3 2 6" xfId="283"/>
    <cellStyle name="Nota 2 3 2 6 10" xfId="12780"/>
    <cellStyle name="Nota 2 3 2 6 11" xfId="15312"/>
    <cellStyle name="Nota 2 3 2 6 12" xfId="17917"/>
    <cellStyle name="Nota 2 3 2 6 2" xfId="618"/>
    <cellStyle name="Nota 2 3 2 6 2 10" xfId="15633"/>
    <cellStyle name="Nota 2 3 2 6 2 11" xfId="18238"/>
    <cellStyle name="Nota 2 3 2 6 2 2" xfId="1290"/>
    <cellStyle name="Nota 2 3 2 6 2 2 2" xfId="4048"/>
    <cellStyle name="Nota 2 3 2 6 2 2 3" xfId="6171"/>
    <cellStyle name="Nota 2 3 2 6 2 2 4" xfId="8703"/>
    <cellStyle name="Nota 2 3 2 6 2 2 5" xfId="11236"/>
    <cellStyle name="Nota 2 3 2 6 2 2 6" xfId="13768"/>
    <cellStyle name="Nota 2 3 2 6 2 2 7" xfId="16300"/>
    <cellStyle name="Nota 2 3 2 6 2 3" xfId="1825"/>
    <cellStyle name="Nota 2 3 2 6 2 3 2" xfId="4845"/>
    <cellStyle name="Nota 2 3 2 6 2 3 3" xfId="6969"/>
    <cellStyle name="Nota 2 3 2 6 2 3 4" xfId="9237"/>
    <cellStyle name="Nota 2 3 2 6 2 3 5" xfId="11770"/>
    <cellStyle name="Nota 2 3 2 6 2 3 6" xfId="14302"/>
    <cellStyle name="Nota 2 3 2 6 2 3 7" xfId="16834"/>
    <cellStyle name="Nota 2 3 2 6 2 4" xfId="2492"/>
    <cellStyle name="Nota 2 3 2 6 2 4 2" xfId="7370"/>
    <cellStyle name="Nota 2 3 2 6 2 4 3" xfId="9903"/>
    <cellStyle name="Nota 2 3 2 6 2 4 4" xfId="12436"/>
    <cellStyle name="Nota 2 3 2 6 2 4 5" xfId="14968"/>
    <cellStyle name="Nota 2 3 2 6 2 4 6" xfId="17500"/>
    <cellStyle name="Nota 2 3 2 6 2 5" xfId="3381"/>
    <cellStyle name="Nota 2 3 2 6 2 6" xfId="5506"/>
    <cellStyle name="Nota 2 3 2 6 2 7" xfId="8036"/>
    <cellStyle name="Nota 2 3 2 6 2 8" xfId="10569"/>
    <cellStyle name="Nota 2 3 2 6 2 9" xfId="13101"/>
    <cellStyle name="Nota 2 3 2 6 3" xfId="969"/>
    <cellStyle name="Nota 2 3 2 6 3 2" xfId="3727"/>
    <cellStyle name="Nota 2 3 2 6 3 3" xfId="5850"/>
    <cellStyle name="Nota 2 3 2 6 3 4" xfId="8382"/>
    <cellStyle name="Nota 2 3 2 6 3 5" xfId="10915"/>
    <cellStyle name="Nota 2 3 2 6 3 6" xfId="13447"/>
    <cellStyle name="Nota 2 3 2 6 3 7" xfId="15979"/>
    <cellStyle name="Nota 2 3 2 6 4" xfId="1504"/>
    <cellStyle name="Nota 2 3 2 6 4 2" xfId="4524"/>
    <cellStyle name="Nota 2 3 2 6 4 3" xfId="6648"/>
    <cellStyle name="Nota 2 3 2 6 4 4" xfId="8916"/>
    <cellStyle name="Nota 2 3 2 6 4 5" xfId="11449"/>
    <cellStyle name="Nota 2 3 2 6 4 6" xfId="13981"/>
    <cellStyle name="Nota 2 3 2 6 4 7" xfId="16513"/>
    <cellStyle name="Nota 2 3 2 6 5" xfId="2171"/>
    <cellStyle name="Nota 2 3 2 6 5 2" xfId="7178"/>
    <cellStyle name="Nota 2 3 2 6 5 3" xfId="9582"/>
    <cellStyle name="Nota 2 3 2 6 5 4" xfId="12115"/>
    <cellStyle name="Nota 2 3 2 6 5 5" xfId="14647"/>
    <cellStyle name="Nota 2 3 2 6 5 6" xfId="17179"/>
    <cellStyle name="Nota 2 3 2 6 6" xfId="3049"/>
    <cellStyle name="Nota 2 3 2 6 7" xfId="5183"/>
    <cellStyle name="Nota 2 3 2 6 8" xfId="7715"/>
    <cellStyle name="Nota 2 3 2 6 9" xfId="10248"/>
    <cellStyle name="Nota 2 3 2 7" xfId="337"/>
    <cellStyle name="Nota 2 3 2 7 10" xfId="15365"/>
    <cellStyle name="Nota 2 3 2 7 11" xfId="17970"/>
    <cellStyle name="Nota 2 3 2 7 2" xfId="1022"/>
    <cellStyle name="Nota 2 3 2 7 2 2" xfId="3780"/>
    <cellStyle name="Nota 2 3 2 7 2 3" xfId="5903"/>
    <cellStyle name="Nota 2 3 2 7 2 4" xfId="8435"/>
    <cellStyle name="Nota 2 3 2 7 2 5" xfId="10968"/>
    <cellStyle name="Nota 2 3 2 7 2 6" xfId="13500"/>
    <cellStyle name="Nota 2 3 2 7 2 7" xfId="16032"/>
    <cellStyle name="Nota 2 3 2 7 3" xfId="1557"/>
    <cellStyle name="Nota 2 3 2 7 3 2" xfId="4577"/>
    <cellStyle name="Nota 2 3 2 7 3 3" xfId="6701"/>
    <cellStyle name="Nota 2 3 2 7 3 4" xfId="8969"/>
    <cellStyle name="Nota 2 3 2 7 3 5" xfId="11502"/>
    <cellStyle name="Nota 2 3 2 7 3 6" xfId="14034"/>
    <cellStyle name="Nota 2 3 2 7 3 7" xfId="16566"/>
    <cellStyle name="Nota 2 3 2 7 4" xfId="2224"/>
    <cellStyle name="Nota 2 3 2 7 4 2" xfId="7182"/>
    <cellStyle name="Nota 2 3 2 7 4 3" xfId="9635"/>
    <cellStyle name="Nota 2 3 2 7 4 4" xfId="12168"/>
    <cellStyle name="Nota 2 3 2 7 4 5" xfId="14700"/>
    <cellStyle name="Nota 2 3 2 7 4 6" xfId="17232"/>
    <cellStyle name="Nota 2 3 2 7 5" xfId="3103"/>
    <cellStyle name="Nota 2 3 2 7 6" xfId="5236"/>
    <cellStyle name="Nota 2 3 2 7 7" xfId="7768"/>
    <cellStyle name="Nota 2 3 2 7 8" xfId="10301"/>
    <cellStyle name="Nota 2 3 2 7 9" xfId="12833"/>
    <cellStyle name="Nota 2 3 2 8" xfId="390"/>
    <cellStyle name="Nota 2 3 2 8 10" xfId="15418"/>
    <cellStyle name="Nota 2 3 2 8 11" xfId="18023"/>
    <cellStyle name="Nota 2 3 2 8 2" xfId="1075"/>
    <cellStyle name="Nota 2 3 2 8 2 2" xfId="3833"/>
    <cellStyle name="Nota 2 3 2 8 2 3" xfId="5956"/>
    <cellStyle name="Nota 2 3 2 8 2 4" xfId="8488"/>
    <cellStyle name="Nota 2 3 2 8 2 5" xfId="11021"/>
    <cellStyle name="Nota 2 3 2 8 2 6" xfId="13553"/>
    <cellStyle name="Nota 2 3 2 8 2 7" xfId="16085"/>
    <cellStyle name="Nota 2 3 2 8 3" xfId="1610"/>
    <cellStyle name="Nota 2 3 2 8 3 2" xfId="4630"/>
    <cellStyle name="Nota 2 3 2 8 3 3" xfId="6754"/>
    <cellStyle name="Nota 2 3 2 8 3 4" xfId="9022"/>
    <cellStyle name="Nota 2 3 2 8 3 5" xfId="11555"/>
    <cellStyle name="Nota 2 3 2 8 3 6" xfId="14087"/>
    <cellStyle name="Nota 2 3 2 8 3 7" xfId="16619"/>
    <cellStyle name="Nota 2 3 2 8 4" xfId="2277"/>
    <cellStyle name="Nota 2 3 2 8 4 2" xfId="7026"/>
    <cellStyle name="Nota 2 3 2 8 4 3" xfId="9688"/>
    <cellStyle name="Nota 2 3 2 8 4 4" xfId="12221"/>
    <cellStyle name="Nota 2 3 2 8 4 5" xfId="14753"/>
    <cellStyle name="Nota 2 3 2 8 4 6" xfId="17285"/>
    <cellStyle name="Nota 2 3 2 8 5" xfId="3156"/>
    <cellStyle name="Nota 2 3 2 8 6" xfId="5289"/>
    <cellStyle name="Nota 2 3 2 8 7" xfId="7821"/>
    <cellStyle name="Nota 2 3 2 8 8" xfId="10354"/>
    <cellStyle name="Nota 2 3 2 8 9" xfId="12886"/>
    <cellStyle name="Nota 2 3 2 9" xfId="457"/>
    <cellStyle name="Nota 2 3 2 9 10" xfId="15473"/>
    <cellStyle name="Nota 2 3 2 9 11" xfId="18078"/>
    <cellStyle name="Nota 2 3 2 9 2" xfId="1130"/>
    <cellStyle name="Nota 2 3 2 9 2 2" xfId="3888"/>
    <cellStyle name="Nota 2 3 2 9 2 3" xfId="6011"/>
    <cellStyle name="Nota 2 3 2 9 2 4" xfId="8543"/>
    <cellStyle name="Nota 2 3 2 9 2 5" xfId="11076"/>
    <cellStyle name="Nota 2 3 2 9 2 6" xfId="13608"/>
    <cellStyle name="Nota 2 3 2 9 2 7" xfId="16140"/>
    <cellStyle name="Nota 2 3 2 9 3" xfId="1665"/>
    <cellStyle name="Nota 2 3 2 9 3 2" xfId="4685"/>
    <cellStyle name="Nota 2 3 2 9 3 3" xfId="6809"/>
    <cellStyle name="Nota 2 3 2 9 3 4" xfId="9077"/>
    <cellStyle name="Nota 2 3 2 9 3 5" xfId="11610"/>
    <cellStyle name="Nota 2 3 2 9 3 6" xfId="14142"/>
    <cellStyle name="Nota 2 3 2 9 3 7" xfId="16674"/>
    <cellStyle name="Nota 2 3 2 9 4" xfId="2332"/>
    <cellStyle name="Nota 2 3 2 9 4 2" xfId="7037"/>
    <cellStyle name="Nota 2 3 2 9 4 3" xfId="9743"/>
    <cellStyle name="Nota 2 3 2 9 4 4" xfId="12276"/>
    <cellStyle name="Nota 2 3 2 9 4 5" xfId="14808"/>
    <cellStyle name="Nota 2 3 2 9 4 6" xfId="17340"/>
    <cellStyle name="Nota 2 3 2 9 5" xfId="3220"/>
    <cellStyle name="Nota 2 3 2 9 6" xfId="5345"/>
    <cellStyle name="Nota 2 3 2 9 7" xfId="7876"/>
    <cellStyle name="Nota 2 3 2 9 8" xfId="10409"/>
    <cellStyle name="Nota 2 3 2 9 9" xfId="12941"/>
    <cellStyle name="Nota 2 3 20" xfId="10082"/>
    <cellStyle name="Nota 2 3 21" xfId="12614"/>
    <cellStyle name="Nota 2 3 22" xfId="15146"/>
    <cellStyle name="Nota 2 3 23" xfId="17680"/>
    <cellStyle name="Nota 2 3 24" xfId="17751"/>
    <cellStyle name="Nota 2 3 3" xfId="92"/>
    <cellStyle name="Nota 2 3 3 10" xfId="1373"/>
    <cellStyle name="Nota 2 3 3 10 2" xfId="3596"/>
    <cellStyle name="Nota 2 3 3 10 3" xfId="5719"/>
    <cellStyle name="Nota 2 3 3 10 4" xfId="8785"/>
    <cellStyle name="Nota 2 3 3 10 5" xfId="11318"/>
    <cellStyle name="Nota 2 3 3 10 6" xfId="13850"/>
    <cellStyle name="Nota 2 3 3 10 7" xfId="16382"/>
    <cellStyle name="Nota 2 3 3 11" xfId="2040"/>
    <cellStyle name="Nota 2 3 3 11 2" xfId="4277"/>
    <cellStyle name="Nota 2 3 3 11 3" xfId="6400"/>
    <cellStyle name="Nota 2 3 3 11 4" xfId="9451"/>
    <cellStyle name="Nota 2 3 3 11 5" xfId="11984"/>
    <cellStyle name="Nota 2 3 3 11 6" xfId="14516"/>
    <cellStyle name="Nota 2 3 3 11 7" xfId="17048"/>
    <cellStyle name="Nota 2 3 3 12" xfId="4393"/>
    <cellStyle name="Nota 2 3 3 12 2" xfId="6517"/>
    <cellStyle name="Nota 2 3 3 13" xfId="2724"/>
    <cellStyle name="Nota 2 3 3 14" xfId="151"/>
    <cellStyle name="Nota 2 3 3 15" xfId="4965"/>
    <cellStyle name="Nota 2 3 3 16" xfId="7584"/>
    <cellStyle name="Nota 2 3 3 17" xfId="10117"/>
    <cellStyle name="Nota 2 3 3 18" xfId="12649"/>
    <cellStyle name="Nota 2 3 3 19" xfId="15181"/>
    <cellStyle name="Nota 2 3 3 2" xfId="205"/>
    <cellStyle name="Nota 2 3 3 2 10" xfId="10170"/>
    <cellStyle name="Nota 2 3 3 2 11" xfId="12702"/>
    <cellStyle name="Nota 2 3 3 2 12" xfId="15234"/>
    <cellStyle name="Nota 2 3 3 2 13" xfId="17839"/>
    <cellStyle name="Nota 2 3 3 2 2" xfId="540"/>
    <cellStyle name="Nota 2 3 3 2 2 10" xfId="15555"/>
    <cellStyle name="Nota 2 3 3 2 2 11" xfId="18160"/>
    <cellStyle name="Nota 2 3 3 2 2 2" xfId="1212"/>
    <cellStyle name="Nota 2 3 3 2 2 2 2" xfId="3970"/>
    <cellStyle name="Nota 2 3 3 2 2 2 3" xfId="6093"/>
    <cellStyle name="Nota 2 3 3 2 2 2 4" xfId="8625"/>
    <cellStyle name="Nota 2 3 3 2 2 2 5" xfId="11158"/>
    <cellStyle name="Nota 2 3 3 2 2 2 6" xfId="13690"/>
    <cellStyle name="Nota 2 3 3 2 2 2 7" xfId="16222"/>
    <cellStyle name="Nota 2 3 3 2 2 3" xfId="1747"/>
    <cellStyle name="Nota 2 3 3 2 2 3 2" xfId="4767"/>
    <cellStyle name="Nota 2 3 3 2 2 3 3" xfId="6891"/>
    <cellStyle name="Nota 2 3 3 2 2 3 4" xfId="9159"/>
    <cellStyle name="Nota 2 3 3 2 2 3 5" xfId="11692"/>
    <cellStyle name="Nota 2 3 3 2 2 3 6" xfId="14224"/>
    <cellStyle name="Nota 2 3 3 2 2 3 7" xfId="16756"/>
    <cellStyle name="Nota 2 3 3 2 2 4" xfId="2414"/>
    <cellStyle name="Nota 2 3 3 2 2 4 2" xfId="7292"/>
    <cellStyle name="Nota 2 3 3 2 2 4 3" xfId="9825"/>
    <cellStyle name="Nota 2 3 3 2 2 4 4" xfId="12358"/>
    <cellStyle name="Nota 2 3 3 2 2 4 5" xfId="14890"/>
    <cellStyle name="Nota 2 3 3 2 2 4 6" xfId="17422"/>
    <cellStyle name="Nota 2 3 3 2 2 5" xfId="3303"/>
    <cellStyle name="Nota 2 3 3 2 2 6" xfId="5428"/>
    <cellStyle name="Nota 2 3 3 2 2 7" xfId="7958"/>
    <cellStyle name="Nota 2 3 3 2 2 8" xfId="10491"/>
    <cellStyle name="Nota 2 3 3 2 2 9" xfId="13023"/>
    <cellStyle name="Nota 2 3 3 2 3" xfId="757"/>
    <cellStyle name="Nota 2 3 3 2 3 2" xfId="1961"/>
    <cellStyle name="Nota 2 3 3 2 3 2 2" xfId="4183"/>
    <cellStyle name="Nota 2 3 3 2 3 2 3" xfId="6306"/>
    <cellStyle name="Nota 2 3 3 2 3 2 4" xfId="9372"/>
    <cellStyle name="Nota 2 3 3 2 3 2 5" xfId="11905"/>
    <cellStyle name="Nota 2 3 3 2 3 2 6" xfId="14437"/>
    <cellStyle name="Nota 2 3 3 2 3 2 7" xfId="16969"/>
    <cellStyle name="Nota 2 3 3 2 3 3" xfId="2630"/>
    <cellStyle name="Nota 2 3 3 2 3 3 2" xfId="7505"/>
    <cellStyle name="Nota 2 3 3 2 3 3 3" xfId="10038"/>
    <cellStyle name="Nota 2 3 3 2 3 3 4" xfId="12571"/>
    <cellStyle name="Nota 2 3 3 2 3 3 5" xfId="15103"/>
    <cellStyle name="Nota 2 3 3 2 3 3 6" xfId="17635"/>
    <cellStyle name="Nota 2 3 3 2 3 4" xfId="3518"/>
    <cellStyle name="Nota 2 3 3 2 3 5" xfId="5641"/>
    <cellStyle name="Nota 2 3 3 2 3 6" xfId="8171"/>
    <cellStyle name="Nota 2 3 3 2 3 7" xfId="10704"/>
    <cellStyle name="Nota 2 3 3 2 3 8" xfId="13236"/>
    <cellStyle name="Nota 2 3 3 2 3 9" xfId="15768"/>
    <cellStyle name="Nota 2 3 3 2 4" xfId="891"/>
    <cellStyle name="Nota 2 3 3 2 4 2" xfId="3649"/>
    <cellStyle name="Nota 2 3 3 2 4 3" xfId="5772"/>
    <cellStyle name="Nota 2 3 3 2 4 4" xfId="8304"/>
    <cellStyle name="Nota 2 3 3 2 4 5" xfId="10837"/>
    <cellStyle name="Nota 2 3 3 2 4 6" xfId="13369"/>
    <cellStyle name="Nota 2 3 3 2 4 7" xfId="15901"/>
    <cellStyle name="Nota 2 3 3 2 5" xfId="1426"/>
    <cellStyle name="Nota 2 3 3 2 5 2" xfId="4314"/>
    <cellStyle name="Nota 2 3 3 2 5 3" xfId="6437"/>
    <cellStyle name="Nota 2 3 3 2 5 4" xfId="8838"/>
    <cellStyle name="Nota 2 3 3 2 5 5" xfId="11371"/>
    <cellStyle name="Nota 2 3 3 2 5 6" xfId="13903"/>
    <cellStyle name="Nota 2 3 3 2 5 7" xfId="16435"/>
    <cellStyle name="Nota 2 3 3 2 6" xfId="2093"/>
    <cellStyle name="Nota 2 3 3 2 6 2" xfId="4446"/>
    <cellStyle name="Nota 2 3 3 2 6 3" xfId="6570"/>
    <cellStyle name="Nota 2 3 3 2 6 4" xfId="9504"/>
    <cellStyle name="Nota 2 3 3 2 6 5" xfId="12037"/>
    <cellStyle name="Nota 2 3 3 2 6 6" xfId="14569"/>
    <cellStyle name="Nota 2 3 3 2 6 7" xfId="17101"/>
    <cellStyle name="Nota 2 3 3 2 7" xfId="2958"/>
    <cellStyle name="Nota 2 3 3 2 8" xfId="5092"/>
    <cellStyle name="Nota 2 3 3 2 9" xfId="7637"/>
    <cellStyle name="Nota 2 3 3 20" xfId="17731"/>
    <cellStyle name="Nota 2 3 3 21" xfId="17786"/>
    <cellStyle name="Nota 2 3 3 3" xfId="259"/>
    <cellStyle name="Nota 2 3 3 3 10" xfId="12756"/>
    <cellStyle name="Nota 2 3 3 3 11" xfId="15288"/>
    <cellStyle name="Nota 2 3 3 3 12" xfId="17893"/>
    <cellStyle name="Nota 2 3 3 3 2" xfId="594"/>
    <cellStyle name="Nota 2 3 3 3 2 10" xfId="15609"/>
    <cellStyle name="Nota 2 3 3 3 2 11" xfId="18214"/>
    <cellStyle name="Nota 2 3 3 3 2 2" xfId="1266"/>
    <cellStyle name="Nota 2 3 3 3 2 2 2" xfId="4024"/>
    <cellStyle name="Nota 2 3 3 3 2 2 3" xfId="6147"/>
    <cellStyle name="Nota 2 3 3 3 2 2 4" xfId="8679"/>
    <cellStyle name="Nota 2 3 3 3 2 2 5" xfId="11212"/>
    <cellStyle name="Nota 2 3 3 3 2 2 6" xfId="13744"/>
    <cellStyle name="Nota 2 3 3 3 2 2 7" xfId="16276"/>
    <cellStyle name="Nota 2 3 3 3 2 3" xfId="1801"/>
    <cellStyle name="Nota 2 3 3 3 2 3 2" xfId="4821"/>
    <cellStyle name="Nota 2 3 3 3 2 3 3" xfId="6945"/>
    <cellStyle name="Nota 2 3 3 3 2 3 4" xfId="9213"/>
    <cellStyle name="Nota 2 3 3 3 2 3 5" xfId="11746"/>
    <cellStyle name="Nota 2 3 3 3 2 3 6" xfId="14278"/>
    <cellStyle name="Nota 2 3 3 3 2 3 7" xfId="16810"/>
    <cellStyle name="Nota 2 3 3 3 2 4" xfId="2468"/>
    <cellStyle name="Nota 2 3 3 3 2 4 2" xfId="7346"/>
    <cellStyle name="Nota 2 3 3 3 2 4 3" xfId="9879"/>
    <cellStyle name="Nota 2 3 3 3 2 4 4" xfId="12412"/>
    <cellStyle name="Nota 2 3 3 3 2 4 5" xfId="14944"/>
    <cellStyle name="Nota 2 3 3 3 2 4 6" xfId="17476"/>
    <cellStyle name="Nota 2 3 3 3 2 5" xfId="3357"/>
    <cellStyle name="Nota 2 3 3 3 2 6" xfId="5482"/>
    <cellStyle name="Nota 2 3 3 3 2 7" xfId="8012"/>
    <cellStyle name="Nota 2 3 3 3 2 8" xfId="10545"/>
    <cellStyle name="Nota 2 3 3 3 2 9" xfId="13077"/>
    <cellStyle name="Nota 2 3 3 3 3" xfId="945"/>
    <cellStyle name="Nota 2 3 3 3 3 2" xfId="3703"/>
    <cellStyle name="Nota 2 3 3 3 3 3" xfId="5826"/>
    <cellStyle name="Nota 2 3 3 3 3 4" xfId="8358"/>
    <cellStyle name="Nota 2 3 3 3 3 5" xfId="10891"/>
    <cellStyle name="Nota 2 3 3 3 3 6" xfId="13423"/>
    <cellStyle name="Nota 2 3 3 3 3 7" xfId="15955"/>
    <cellStyle name="Nota 2 3 3 3 4" xfId="1480"/>
    <cellStyle name="Nota 2 3 3 3 4 2" xfId="4500"/>
    <cellStyle name="Nota 2 3 3 3 4 3" xfId="6624"/>
    <cellStyle name="Nota 2 3 3 3 4 4" xfId="8892"/>
    <cellStyle name="Nota 2 3 3 3 4 5" xfId="11425"/>
    <cellStyle name="Nota 2 3 3 3 4 6" xfId="13957"/>
    <cellStyle name="Nota 2 3 3 3 4 7" xfId="16489"/>
    <cellStyle name="Nota 2 3 3 3 5" xfId="2147"/>
    <cellStyle name="Nota 2 3 3 3 5 2" xfId="7199"/>
    <cellStyle name="Nota 2 3 3 3 5 3" xfId="9558"/>
    <cellStyle name="Nota 2 3 3 3 5 4" xfId="12091"/>
    <cellStyle name="Nota 2 3 3 3 5 5" xfId="14623"/>
    <cellStyle name="Nota 2 3 3 3 5 6" xfId="17155"/>
    <cellStyle name="Nota 2 3 3 3 6" xfId="3025"/>
    <cellStyle name="Nota 2 3 3 3 7" xfId="5159"/>
    <cellStyle name="Nota 2 3 3 3 8" xfId="7691"/>
    <cellStyle name="Nota 2 3 3 3 9" xfId="10224"/>
    <cellStyle name="Nota 2 3 3 4" xfId="312"/>
    <cellStyle name="Nota 2 3 3 4 10" xfId="12809"/>
    <cellStyle name="Nota 2 3 3 4 11" xfId="15341"/>
    <cellStyle name="Nota 2 3 3 4 12" xfId="17946"/>
    <cellStyle name="Nota 2 3 3 4 2" xfId="647"/>
    <cellStyle name="Nota 2 3 3 4 2 10" xfId="15662"/>
    <cellStyle name="Nota 2 3 3 4 2 11" xfId="18267"/>
    <cellStyle name="Nota 2 3 3 4 2 2" xfId="1319"/>
    <cellStyle name="Nota 2 3 3 4 2 2 2" xfId="4077"/>
    <cellStyle name="Nota 2 3 3 4 2 2 3" xfId="6200"/>
    <cellStyle name="Nota 2 3 3 4 2 2 4" xfId="8732"/>
    <cellStyle name="Nota 2 3 3 4 2 2 5" xfId="11265"/>
    <cellStyle name="Nota 2 3 3 4 2 2 6" xfId="13797"/>
    <cellStyle name="Nota 2 3 3 4 2 2 7" xfId="16329"/>
    <cellStyle name="Nota 2 3 3 4 2 3" xfId="1854"/>
    <cellStyle name="Nota 2 3 3 4 2 3 2" xfId="4874"/>
    <cellStyle name="Nota 2 3 3 4 2 3 3" xfId="6998"/>
    <cellStyle name="Nota 2 3 3 4 2 3 4" xfId="9266"/>
    <cellStyle name="Nota 2 3 3 4 2 3 5" xfId="11799"/>
    <cellStyle name="Nota 2 3 3 4 2 3 6" xfId="14331"/>
    <cellStyle name="Nota 2 3 3 4 2 3 7" xfId="16863"/>
    <cellStyle name="Nota 2 3 3 4 2 4" xfId="2521"/>
    <cellStyle name="Nota 2 3 3 4 2 4 2" xfId="7399"/>
    <cellStyle name="Nota 2 3 3 4 2 4 3" xfId="9932"/>
    <cellStyle name="Nota 2 3 3 4 2 4 4" xfId="12465"/>
    <cellStyle name="Nota 2 3 3 4 2 4 5" xfId="14997"/>
    <cellStyle name="Nota 2 3 3 4 2 4 6" xfId="17529"/>
    <cellStyle name="Nota 2 3 3 4 2 5" xfId="3410"/>
    <cellStyle name="Nota 2 3 3 4 2 6" xfId="5535"/>
    <cellStyle name="Nota 2 3 3 4 2 7" xfId="8065"/>
    <cellStyle name="Nota 2 3 3 4 2 8" xfId="10598"/>
    <cellStyle name="Nota 2 3 3 4 2 9" xfId="13130"/>
    <cellStyle name="Nota 2 3 3 4 3" xfId="998"/>
    <cellStyle name="Nota 2 3 3 4 3 2" xfId="3756"/>
    <cellStyle name="Nota 2 3 3 4 3 3" xfId="5879"/>
    <cellStyle name="Nota 2 3 3 4 3 4" xfId="8411"/>
    <cellStyle name="Nota 2 3 3 4 3 5" xfId="10944"/>
    <cellStyle name="Nota 2 3 3 4 3 6" xfId="13476"/>
    <cellStyle name="Nota 2 3 3 4 3 7" xfId="16008"/>
    <cellStyle name="Nota 2 3 3 4 4" xfId="1533"/>
    <cellStyle name="Nota 2 3 3 4 4 2" xfId="4553"/>
    <cellStyle name="Nota 2 3 3 4 4 3" xfId="6677"/>
    <cellStyle name="Nota 2 3 3 4 4 4" xfId="8945"/>
    <cellStyle name="Nota 2 3 3 4 4 5" xfId="11478"/>
    <cellStyle name="Nota 2 3 3 4 4 6" xfId="14010"/>
    <cellStyle name="Nota 2 3 3 4 4 7" xfId="16542"/>
    <cellStyle name="Nota 2 3 3 4 5" xfId="2200"/>
    <cellStyle name="Nota 2 3 3 4 5 2" xfId="7096"/>
    <cellStyle name="Nota 2 3 3 4 5 3" xfId="9611"/>
    <cellStyle name="Nota 2 3 3 4 5 4" xfId="12144"/>
    <cellStyle name="Nota 2 3 3 4 5 5" xfId="14676"/>
    <cellStyle name="Nota 2 3 3 4 5 6" xfId="17208"/>
    <cellStyle name="Nota 2 3 3 4 6" xfId="3078"/>
    <cellStyle name="Nota 2 3 3 4 7" xfId="5212"/>
    <cellStyle name="Nota 2 3 3 4 8" xfId="7744"/>
    <cellStyle name="Nota 2 3 3 4 9" xfId="10277"/>
    <cellStyle name="Nota 2 3 3 5" xfId="366"/>
    <cellStyle name="Nota 2 3 3 5 10" xfId="15394"/>
    <cellStyle name="Nota 2 3 3 5 11" xfId="17999"/>
    <cellStyle name="Nota 2 3 3 5 2" xfId="1051"/>
    <cellStyle name="Nota 2 3 3 5 2 2" xfId="3809"/>
    <cellStyle name="Nota 2 3 3 5 2 3" xfId="5932"/>
    <cellStyle name="Nota 2 3 3 5 2 4" xfId="8464"/>
    <cellStyle name="Nota 2 3 3 5 2 5" xfId="10997"/>
    <cellStyle name="Nota 2 3 3 5 2 6" xfId="13529"/>
    <cellStyle name="Nota 2 3 3 5 2 7" xfId="16061"/>
    <cellStyle name="Nota 2 3 3 5 3" xfId="1586"/>
    <cellStyle name="Nota 2 3 3 5 3 2" xfId="4606"/>
    <cellStyle name="Nota 2 3 3 5 3 3" xfId="6730"/>
    <cellStyle name="Nota 2 3 3 5 3 4" xfId="8998"/>
    <cellStyle name="Nota 2 3 3 5 3 5" xfId="11531"/>
    <cellStyle name="Nota 2 3 3 5 3 6" xfId="14063"/>
    <cellStyle name="Nota 2 3 3 5 3 7" xfId="16595"/>
    <cellStyle name="Nota 2 3 3 5 4" xfId="2253"/>
    <cellStyle name="Nota 2 3 3 5 4 2" xfId="7166"/>
    <cellStyle name="Nota 2 3 3 5 4 3" xfId="9664"/>
    <cellStyle name="Nota 2 3 3 5 4 4" xfId="12197"/>
    <cellStyle name="Nota 2 3 3 5 4 5" xfId="14729"/>
    <cellStyle name="Nota 2 3 3 5 4 6" xfId="17261"/>
    <cellStyle name="Nota 2 3 3 5 5" xfId="3132"/>
    <cellStyle name="Nota 2 3 3 5 6" xfId="5265"/>
    <cellStyle name="Nota 2 3 3 5 7" xfId="7797"/>
    <cellStyle name="Nota 2 3 3 5 8" xfId="10330"/>
    <cellStyle name="Nota 2 3 3 5 9" xfId="12862"/>
    <cellStyle name="Nota 2 3 3 6" xfId="419"/>
    <cellStyle name="Nota 2 3 3 6 10" xfId="15447"/>
    <cellStyle name="Nota 2 3 3 6 11" xfId="18052"/>
    <cellStyle name="Nota 2 3 3 6 2" xfId="1104"/>
    <cellStyle name="Nota 2 3 3 6 2 2" xfId="3862"/>
    <cellStyle name="Nota 2 3 3 6 2 3" xfId="5985"/>
    <cellStyle name="Nota 2 3 3 6 2 4" xfId="8517"/>
    <cellStyle name="Nota 2 3 3 6 2 5" xfId="11050"/>
    <cellStyle name="Nota 2 3 3 6 2 6" xfId="13582"/>
    <cellStyle name="Nota 2 3 3 6 2 7" xfId="16114"/>
    <cellStyle name="Nota 2 3 3 6 3" xfId="1639"/>
    <cellStyle name="Nota 2 3 3 6 3 2" xfId="4659"/>
    <cellStyle name="Nota 2 3 3 6 3 3" xfId="6783"/>
    <cellStyle name="Nota 2 3 3 6 3 4" xfId="9051"/>
    <cellStyle name="Nota 2 3 3 6 3 5" xfId="11584"/>
    <cellStyle name="Nota 2 3 3 6 3 6" xfId="14116"/>
    <cellStyle name="Nota 2 3 3 6 3 7" xfId="16648"/>
    <cellStyle name="Nota 2 3 3 6 4" xfId="2306"/>
    <cellStyle name="Nota 2 3 3 6 4 2" xfId="7193"/>
    <cellStyle name="Nota 2 3 3 6 4 3" xfId="9717"/>
    <cellStyle name="Nota 2 3 3 6 4 4" xfId="12250"/>
    <cellStyle name="Nota 2 3 3 6 4 5" xfId="14782"/>
    <cellStyle name="Nota 2 3 3 6 4 6" xfId="17314"/>
    <cellStyle name="Nota 2 3 3 6 5" xfId="3185"/>
    <cellStyle name="Nota 2 3 3 6 6" xfId="5318"/>
    <cellStyle name="Nota 2 3 3 6 7" xfId="7850"/>
    <cellStyle name="Nota 2 3 3 6 8" xfId="10383"/>
    <cellStyle name="Nota 2 3 3 6 9" xfId="12915"/>
    <cellStyle name="Nota 2 3 3 7" xfId="486"/>
    <cellStyle name="Nota 2 3 3 7 10" xfId="15502"/>
    <cellStyle name="Nota 2 3 3 7 11" xfId="18107"/>
    <cellStyle name="Nota 2 3 3 7 2" xfId="1159"/>
    <cellStyle name="Nota 2 3 3 7 2 2" xfId="3917"/>
    <cellStyle name="Nota 2 3 3 7 2 3" xfId="6040"/>
    <cellStyle name="Nota 2 3 3 7 2 4" xfId="8572"/>
    <cellStyle name="Nota 2 3 3 7 2 5" xfId="11105"/>
    <cellStyle name="Nota 2 3 3 7 2 6" xfId="13637"/>
    <cellStyle name="Nota 2 3 3 7 2 7" xfId="16169"/>
    <cellStyle name="Nota 2 3 3 7 3" xfId="1694"/>
    <cellStyle name="Nota 2 3 3 7 3 2" xfId="4714"/>
    <cellStyle name="Nota 2 3 3 7 3 3" xfId="6838"/>
    <cellStyle name="Nota 2 3 3 7 3 4" xfId="9106"/>
    <cellStyle name="Nota 2 3 3 7 3 5" xfId="11639"/>
    <cellStyle name="Nota 2 3 3 7 3 6" xfId="14171"/>
    <cellStyle name="Nota 2 3 3 7 3 7" xfId="16703"/>
    <cellStyle name="Nota 2 3 3 7 4" xfId="2361"/>
    <cellStyle name="Nota 2 3 3 7 4 2" xfId="7251"/>
    <cellStyle name="Nota 2 3 3 7 4 3" xfId="9772"/>
    <cellStyle name="Nota 2 3 3 7 4 4" xfId="12305"/>
    <cellStyle name="Nota 2 3 3 7 4 5" xfId="14837"/>
    <cellStyle name="Nota 2 3 3 7 4 6" xfId="17369"/>
    <cellStyle name="Nota 2 3 3 7 5" xfId="3249"/>
    <cellStyle name="Nota 2 3 3 7 6" xfId="5374"/>
    <cellStyle name="Nota 2 3 3 7 7" xfId="7905"/>
    <cellStyle name="Nota 2 3 3 7 8" xfId="10438"/>
    <cellStyle name="Nota 2 3 3 7 9" xfId="12970"/>
    <cellStyle name="Nota 2 3 3 8" xfId="720"/>
    <cellStyle name="Nota 2 3 3 8 2" xfId="1924"/>
    <cellStyle name="Nota 2 3 3 8 2 2" xfId="4146"/>
    <cellStyle name="Nota 2 3 3 8 2 3" xfId="6269"/>
    <cellStyle name="Nota 2 3 3 8 2 4" xfId="9335"/>
    <cellStyle name="Nota 2 3 3 8 2 5" xfId="11868"/>
    <cellStyle name="Nota 2 3 3 8 2 6" xfId="14400"/>
    <cellStyle name="Nota 2 3 3 8 2 7" xfId="16932"/>
    <cellStyle name="Nota 2 3 3 8 3" xfId="2593"/>
    <cellStyle name="Nota 2 3 3 8 3 2" xfId="7468"/>
    <cellStyle name="Nota 2 3 3 8 3 3" xfId="10001"/>
    <cellStyle name="Nota 2 3 3 8 3 4" xfId="12534"/>
    <cellStyle name="Nota 2 3 3 8 3 5" xfId="15066"/>
    <cellStyle name="Nota 2 3 3 8 3 6" xfId="17598"/>
    <cellStyle name="Nota 2 3 3 8 4" xfId="3481"/>
    <cellStyle name="Nota 2 3 3 8 5" xfId="5604"/>
    <cellStyle name="Nota 2 3 3 8 6" xfId="8134"/>
    <cellStyle name="Nota 2 3 3 8 7" xfId="10667"/>
    <cellStyle name="Nota 2 3 3 8 8" xfId="13199"/>
    <cellStyle name="Nota 2 3 3 8 9" xfId="15731"/>
    <cellStyle name="Nota 2 3 3 9" xfId="838"/>
    <cellStyle name="Nota 2 3 3 9 2" xfId="2879"/>
    <cellStyle name="Nota 2 3 3 9 3" xfId="5017"/>
    <cellStyle name="Nota 2 3 3 9 4" xfId="8251"/>
    <cellStyle name="Nota 2 3 3 9 5" xfId="10784"/>
    <cellStyle name="Nota 2 3 3 9 6" xfId="13316"/>
    <cellStyle name="Nota 2 3 3 9 7" xfId="15848"/>
    <cellStyle name="Nota 2 3 4" xfId="76"/>
    <cellStyle name="Nota 2 3 4 10" xfId="1357"/>
    <cellStyle name="Nota 2 3 4 10 2" xfId="3580"/>
    <cellStyle name="Nota 2 3 4 10 3" xfId="5703"/>
    <cellStyle name="Nota 2 3 4 10 4" xfId="8769"/>
    <cellStyle name="Nota 2 3 4 10 5" xfId="11302"/>
    <cellStyle name="Nota 2 3 4 10 6" xfId="13834"/>
    <cellStyle name="Nota 2 3 4 10 7" xfId="16366"/>
    <cellStyle name="Nota 2 3 4 11" xfId="2024"/>
    <cellStyle name="Nota 2 3 4 11 2" xfId="4261"/>
    <cellStyle name="Nota 2 3 4 11 3" xfId="6384"/>
    <cellStyle name="Nota 2 3 4 11 4" xfId="9435"/>
    <cellStyle name="Nota 2 3 4 11 5" xfId="11968"/>
    <cellStyle name="Nota 2 3 4 11 6" xfId="14500"/>
    <cellStyle name="Nota 2 3 4 11 7" xfId="17032"/>
    <cellStyle name="Nota 2 3 4 12" xfId="4377"/>
    <cellStyle name="Nota 2 3 4 12 2" xfId="6501"/>
    <cellStyle name="Nota 2 3 4 13" xfId="2708"/>
    <cellStyle name="Nota 2 3 4 14" xfId="135"/>
    <cellStyle name="Nota 2 3 4 15" xfId="4949"/>
    <cellStyle name="Nota 2 3 4 16" xfId="7568"/>
    <cellStyle name="Nota 2 3 4 17" xfId="10101"/>
    <cellStyle name="Nota 2 3 4 18" xfId="12633"/>
    <cellStyle name="Nota 2 3 4 19" xfId="15165"/>
    <cellStyle name="Nota 2 3 4 2" xfId="189"/>
    <cellStyle name="Nota 2 3 4 2 10" xfId="10154"/>
    <cellStyle name="Nota 2 3 4 2 11" xfId="12686"/>
    <cellStyle name="Nota 2 3 4 2 12" xfId="15218"/>
    <cellStyle name="Nota 2 3 4 2 13" xfId="17823"/>
    <cellStyle name="Nota 2 3 4 2 2" xfId="524"/>
    <cellStyle name="Nota 2 3 4 2 2 10" xfId="15539"/>
    <cellStyle name="Nota 2 3 4 2 2 11" xfId="18144"/>
    <cellStyle name="Nota 2 3 4 2 2 2" xfId="1196"/>
    <cellStyle name="Nota 2 3 4 2 2 2 2" xfId="3954"/>
    <cellStyle name="Nota 2 3 4 2 2 2 3" xfId="6077"/>
    <cellStyle name="Nota 2 3 4 2 2 2 4" xfId="8609"/>
    <cellStyle name="Nota 2 3 4 2 2 2 5" xfId="11142"/>
    <cellStyle name="Nota 2 3 4 2 2 2 6" xfId="13674"/>
    <cellStyle name="Nota 2 3 4 2 2 2 7" xfId="16206"/>
    <cellStyle name="Nota 2 3 4 2 2 3" xfId="1731"/>
    <cellStyle name="Nota 2 3 4 2 2 3 2" xfId="4751"/>
    <cellStyle name="Nota 2 3 4 2 2 3 3" xfId="6875"/>
    <cellStyle name="Nota 2 3 4 2 2 3 4" xfId="9143"/>
    <cellStyle name="Nota 2 3 4 2 2 3 5" xfId="11676"/>
    <cellStyle name="Nota 2 3 4 2 2 3 6" xfId="14208"/>
    <cellStyle name="Nota 2 3 4 2 2 3 7" xfId="16740"/>
    <cellStyle name="Nota 2 3 4 2 2 4" xfId="2398"/>
    <cellStyle name="Nota 2 3 4 2 2 4 2" xfId="7276"/>
    <cellStyle name="Nota 2 3 4 2 2 4 3" xfId="9809"/>
    <cellStyle name="Nota 2 3 4 2 2 4 4" xfId="12342"/>
    <cellStyle name="Nota 2 3 4 2 2 4 5" xfId="14874"/>
    <cellStyle name="Nota 2 3 4 2 2 4 6" xfId="17406"/>
    <cellStyle name="Nota 2 3 4 2 2 5" xfId="3287"/>
    <cellStyle name="Nota 2 3 4 2 2 6" xfId="5412"/>
    <cellStyle name="Nota 2 3 4 2 2 7" xfId="7942"/>
    <cellStyle name="Nota 2 3 4 2 2 8" xfId="10475"/>
    <cellStyle name="Nota 2 3 4 2 2 9" xfId="13007"/>
    <cellStyle name="Nota 2 3 4 2 3" xfId="771"/>
    <cellStyle name="Nota 2 3 4 2 3 2" xfId="1975"/>
    <cellStyle name="Nota 2 3 4 2 3 2 2" xfId="4197"/>
    <cellStyle name="Nota 2 3 4 2 3 2 3" xfId="6320"/>
    <cellStyle name="Nota 2 3 4 2 3 2 4" xfId="9386"/>
    <cellStyle name="Nota 2 3 4 2 3 2 5" xfId="11919"/>
    <cellStyle name="Nota 2 3 4 2 3 2 6" xfId="14451"/>
    <cellStyle name="Nota 2 3 4 2 3 2 7" xfId="16983"/>
    <cellStyle name="Nota 2 3 4 2 3 3" xfId="2644"/>
    <cellStyle name="Nota 2 3 4 2 3 3 2" xfId="7519"/>
    <cellStyle name="Nota 2 3 4 2 3 3 3" xfId="10052"/>
    <cellStyle name="Nota 2 3 4 2 3 3 4" xfId="12585"/>
    <cellStyle name="Nota 2 3 4 2 3 3 5" xfId="15117"/>
    <cellStyle name="Nota 2 3 4 2 3 3 6" xfId="17649"/>
    <cellStyle name="Nota 2 3 4 2 3 4" xfId="3532"/>
    <cellStyle name="Nota 2 3 4 2 3 5" xfId="5655"/>
    <cellStyle name="Nota 2 3 4 2 3 6" xfId="8185"/>
    <cellStyle name="Nota 2 3 4 2 3 7" xfId="10718"/>
    <cellStyle name="Nota 2 3 4 2 3 8" xfId="13250"/>
    <cellStyle name="Nota 2 3 4 2 3 9" xfId="15782"/>
    <cellStyle name="Nota 2 3 4 2 4" xfId="875"/>
    <cellStyle name="Nota 2 3 4 2 4 2" xfId="3633"/>
    <cellStyle name="Nota 2 3 4 2 4 3" xfId="5756"/>
    <cellStyle name="Nota 2 3 4 2 4 4" xfId="8288"/>
    <cellStyle name="Nota 2 3 4 2 4 5" xfId="10821"/>
    <cellStyle name="Nota 2 3 4 2 4 6" xfId="13353"/>
    <cellStyle name="Nota 2 3 4 2 4 7" xfId="15885"/>
    <cellStyle name="Nota 2 3 4 2 5" xfId="1410"/>
    <cellStyle name="Nota 2 3 4 2 5 2" xfId="4328"/>
    <cellStyle name="Nota 2 3 4 2 5 3" xfId="6451"/>
    <cellStyle name="Nota 2 3 4 2 5 4" xfId="8822"/>
    <cellStyle name="Nota 2 3 4 2 5 5" xfId="11355"/>
    <cellStyle name="Nota 2 3 4 2 5 6" xfId="13887"/>
    <cellStyle name="Nota 2 3 4 2 5 7" xfId="16419"/>
    <cellStyle name="Nota 2 3 4 2 6" xfId="2077"/>
    <cellStyle name="Nota 2 3 4 2 6 2" xfId="4430"/>
    <cellStyle name="Nota 2 3 4 2 6 3" xfId="6554"/>
    <cellStyle name="Nota 2 3 4 2 6 4" xfId="9488"/>
    <cellStyle name="Nota 2 3 4 2 6 5" xfId="12021"/>
    <cellStyle name="Nota 2 3 4 2 6 6" xfId="14553"/>
    <cellStyle name="Nota 2 3 4 2 6 7" xfId="17085"/>
    <cellStyle name="Nota 2 3 4 2 7" xfId="2977"/>
    <cellStyle name="Nota 2 3 4 2 8" xfId="5111"/>
    <cellStyle name="Nota 2 3 4 2 9" xfId="7621"/>
    <cellStyle name="Nota 2 3 4 20" xfId="17715"/>
    <cellStyle name="Nota 2 3 4 21" xfId="17770"/>
    <cellStyle name="Nota 2 3 4 3" xfId="243"/>
    <cellStyle name="Nota 2 3 4 3 10" xfId="12740"/>
    <cellStyle name="Nota 2 3 4 3 11" xfId="15272"/>
    <cellStyle name="Nota 2 3 4 3 12" xfId="17877"/>
    <cellStyle name="Nota 2 3 4 3 2" xfId="578"/>
    <cellStyle name="Nota 2 3 4 3 2 10" xfId="15593"/>
    <cellStyle name="Nota 2 3 4 3 2 11" xfId="18198"/>
    <cellStyle name="Nota 2 3 4 3 2 2" xfId="1250"/>
    <cellStyle name="Nota 2 3 4 3 2 2 2" xfId="4008"/>
    <cellStyle name="Nota 2 3 4 3 2 2 3" xfId="6131"/>
    <cellStyle name="Nota 2 3 4 3 2 2 4" xfId="8663"/>
    <cellStyle name="Nota 2 3 4 3 2 2 5" xfId="11196"/>
    <cellStyle name="Nota 2 3 4 3 2 2 6" xfId="13728"/>
    <cellStyle name="Nota 2 3 4 3 2 2 7" xfId="16260"/>
    <cellStyle name="Nota 2 3 4 3 2 3" xfId="1785"/>
    <cellStyle name="Nota 2 3 4 3 2 3 2" xfId="4805"/>
    <cellStyle name="Nota 2 3 4 3 2 3 3" xfId="6929"/>
    <cellStyle name="Nota 2 3 4 3 2 3 4" xfId="9197"/>
    <cellStyle name="Nota 2 3 4 3 2 3 5" xfId="11730"/>
    <cellStyle name="Nota 2 3 4 3 2 3 6" xfId="14262"/>
    <cellStyle name="Nota 2 3 4 3 2 3 7" xfId="16794"/>
    <cellStyle name="Nota 2 3 4 3 2 4" xfId="2452"/>
    <cellStyle name="Nota 2 3 4 3 2 4 2" xfId="7330"/>
    <cellStyle name="Nota 2 3 4 3 2 4 3" xfId="9863"/>
    <cellStyle name="Nota 2 3 4 3 2 4 4" xfId="12396"/>
    <cellStyle name="Nota 2 3 4 3 2 4 5" xfId="14928"/>
    <cellStyle name="Nota 2 3 4 3 2 4 6" xfId="17460"/>
    <cellStyle name="Nota 2 3 4 3 2 5" xfId="3341"/>
    <cellStyle name="Nota 2 3 4 3 2 6" xfId="5466"/>
    <cellStyle name="Nota 2 3 4 3 2 7" xfId="7996"/>
    <cellStyle name="Nota 2 3 4 3 2 8" xfId="10529"/>
    <cellStyle name="Nota 2 3 4 3 2 9" xfId="13061"/>
    <cellStyle name="Nota 2 3 4 3 3" xfId="929"/>
    <cellStyle name="Nota 2 3 4 3 3 2" xfId="3687"/>
    <cellStyle name="Nota 2 3 4 3 3 3" xfId="5810"/>
    <cellStyle name="Nota 2 3 4 3 3 4" xfId="8342"/>
    <cellStyle name="Nota 2 3 4 3 3 5" xfId="10875"/>
    <cellStyle name="Nota 2 3 4 3 3 6" xfId="13407"/>
    <cellStyle name="Nota 2 3 4 3 3 7" xfId="15939"/>
    <cellStyle name="Nota 2 3 4 3 4" xfId="1464"/>
    <cellStyle name="Nota 2 3 4 3 4 2" xfId="4484"/>
    <cellStyle name="Nota 2 3 4 3 4 3" xfId="6608"/>
    <cellStyle name="Nota 2 3 4 3 4 4" xfId="8876"/>
    <cellStyle name="Nota 2 3 4 3 4 5" xfId="11409"/>
    <cellStyle name="Nota 2 3 4 3 4 6" xfId="13941"/>
    <cellStyle name="Nota 2 3 4 3 4 7" xfId="16473"/>
    <cellStyle name="Nota 2 3 4 3 5" xfId="2131"/>
    <cellStyle name="Nota 2 3 4 3 5 2" xfId="7134"/>
    <cellStyle name="Nota 2 3 4 3 5 3" xfId="9542"/>
    <cellStyle name="Nota 2 3 4 3 5 4" xfId="12075"/>
    <cellStyle name="Nota 2 3 4 3 5 5" xfId="14607"/>
    <cellStyle name="Nota 2 3 4 3 5 6" xfId="17139"/>
    <cellStyle name="Nota 2 3 4 3 6" xfId="3009"/>
    <cellStyle name="Nota 2 3 4 3 7" xfId="5143"/>
    <cellStyle name="Nota 2 3 4 3 8" xfId="7675"/>
    <cellStyle name="Nota 2 3 4 3 9" xfId="10208"/>
    <cellStyle name="Nota 2 3 4 4" xfId="296"/>
    <cellStyle name="Nota 2 3 4 4 10" xfId="12793"/>
    <cellStyle name="Nota 2 3 4 4 11" xfId="15325"/>
    <cellStyle name="Nota 2 3 4 4 12" xfId="17930"/>
    <cellStyle name="Nota 2 3 4 4 2" xfId="631"/>
    <cellStyle name="Nota 2 3 4 4 2 10" xfId="15646"/>
    <cellStyle name="Nota 2 3 4 4 2 11" xfId="18251"/>
    <cellStyle name="Nota 2 3 4 4 2 2" xfId="1303"/>
    <cellStyle name="Nota 2 3 4 4 2 2 2" xfId="4061"/>
    <cellStyle name="Nota 2 3 4 4 2 2 3" xfId="6184"/>
    <cellStyle name="Nota 2 3 4 4 2 2 4" xfId="8716"/>
    <cellStyle name="Nota 2 3 4 4 2 2 5" xfId="11249"/>
    <cellStyle name="Nota 2 3 4 4 2 2 6" xfId="13781"/>
    <cellStyle name="Nota 2 3 4 4 2 2 7" xfId="16313"/>
    <cellStyle name="Nota 2 3 4 4 2 3" xfId="1838"/>
    <cellStyle name="Nota 2 3 4 4 2 3 2" xfId="4858"/>
    <cellStyle name="Nota 2 3 4 4 2 3 3" xfId="6982"/>
    <cellStyle name="Nota 2 3 4 4 2 3 4" xfId="9250"/>
    <cellStyle name="Nota 2 3 4 4 2 3 5" xfId="11783"/>
    <cellStyle name="Nota 2 3 4 4 2 3 6" xfId="14315"/>
    <cellStyle name="Nota 2 3 4 4 2 3 7" xfId="16847"/>
    <cellStyle name="Nota 2 3 4 4 2 4" xfId="2505"/>
    <cellStyle name="Nota 2 3 4 4 2 4 2" xfId="7383"/>
    <cellStyle name="Nota 2 3 4 4 2 4 3" xfId="9916"/>
    <cellStyle name="Nota 2 3 4 4 2 4 4" xfId="12449"/>
    <cellStyle name="Nota 2 3 4 4 2 4 5" xfId="14981"/>
    <cellStyle name="Nota 2 3 4 4 2 4 6" xfId="17513"/>
    <cellStyle name="Nota 2 3 4 4 2 5" xfId="3394"/>
    <cellStyle name="Nota 2 3 4 4 2 6" xfId="5519"/>
    <cellStyle name="Nota 2 3 4 4 2 7" xfId="8049"/>
    <cellStyle name="Nota 2 3 4 4 2 8" xfId="10582"/>
    <cellStyle name="Nota 2 3 4 4 2 9" xfId="13114"/>
    <cellStyle name="Nota 2 3 4 4 3" xfId="982"/>
    <cellStyle name="Nota 2 3 4 4 3 2" xfId="3740"/>
    <cellStyle name="Nota 2 3 4 4 3 3" xfId="5863"/>
    <cellStyle name="Nota 2 3 4 4 3 4" xfId="8395"/>
    <cellStyle name="Nota 2 3 4 4 3 5" xfId="10928"/>
    <cellStyle name="Nota 2 3 4 4 3 6" xfId="13460"/>
    <cellStyle name="Nota 2 3 4 4 3 7" xfId="15992"/>
    <cellStyle name="Nota 2 3 4 4 4" xfId="1517"/>
    <cellStyle name="Nota 2 3 4 4 4 2" xfId="4537"/>
    <cellStyle name="Nota 2 3 4 4 4 3" xfId="6661"/>
    <cellStyle name="Nota 2 3 4 4 4 4" xfId="8929"/>
    <cellStyle name="Nota 2 3 4 4 4 5" xfId="11462"/>
    <cellStyle name="Nota 2 3 4 4 4 6" xfId="13994"/>
    <cellStyle name="Nota 2 3 4 4 4 7" xfId="16526"/>
    <cellStyle name="Nota 2 3 4 4 5" xfId="2184"/>
    <cellStyle name="Nota 2 3 4 4 5 2" xfId="7172"/>
    <cellStyle name="Nota 2 3 4 4 5 3" xfId="9595"/>
    <cellStyle name="Nota 2 3 4 4 5 4" xfId="12128"/>
    <cellStyle name="Nota 2 3 4 4 5 5" xfId="14660"/>
    <cellStyle name="Nota 2 3 4 4 5 6" xfId="17192"/>
    <cellStyle name="Nota 2 3 4 4 6" xfId="3062"/>
    <cellStyle name="Nota 2 3 4 4 7" xfId="5196"/>
    <cellStyle name="Nota 2 3 4 4 8" xfId="7728"/>
    <cellStyle name="Nota 2 3 4 4 9" xfId="10261"/>
    <cellStyle name="Nota 2 3 4 5" xfId="350"/>
    <cellStyle name="Nota 2 3 4 5 10" xfId="15378"/>
    <cellStyle name="Nota 2 3 4 5 11" xfId="17983"/>
    <cellStyle name="Nota 2 3 4 5 2" xfId="1035"/>
    <cellStyle name="Nota 2 3 4 5 2 2" xfId="3793"/>
    <cellStyle name="Nota 2 3 4 5 2 3" xfId="5916"/>
    <cellStyle name="Nota 2 3 4 5 2 4" xfId="8448"/>
    <cellStyle name="Nota 2 3 4 5 2 5" xfId="10981"/>
    <cellStyle name="Nota 2 3 4 5 2 6" xfId="13513"/>
    <cellStyle name="Nota 2 3 4 5 2 7" xfId="16045"/>
    <cellStyle name="Nota 2 3 4 5 3" xfId="1570"/>
    <cellStyle name="Nota 2 3 4 5 3 2" xfId="4590"/>
    <cellStyle name="Nota 2 3 4 5 3 3" xfId="6714"/>
    <cellStyle name="Nota 2 3 4 5 3 4" xfId="8982"/>
    <cellStyle name="Nota 2 3 4 5 3 5" xfId="11515"/>
    <cellStyle name="Nota 2 3 4 5 3 6" xfId="14047"/>
    <cellStyle name="Nota 2 3 4 5 3 7" xfId="16579"/>
    <cellStyle name="Nota 2 3 4 5 4" xfId="2237"/>
    <cellStyle name="Nota 2 3 4 5 4 2" xfId="7118"/>
    <cellStyle name="Nota 2 3 4 5 4 3" xfId="9648"/>
    <cellStyle name="Nota 2 3 4 5 4 4" xfId="12181"/>
    <cellStyle name="Nota 2 3 4 5 4 5" xfId="14713"/>
    <cellStyle name="Nota 2 3 4 5 4 6" xfId="17245"/>
    <cellStyle name="Nota 2 3 4 5 5" xfId="3116"/>
    <cellStyle name="Nota 2 3 4 5 6" xfId="5249"/>
    <cellStyle name="Nota 2 3 4 5 7" xfId="7781"/>
    <cellStyle name="Nota 2 3 4 5 8" xfId="10314"/>
    <cellStyle name="Nota 2 3 4 5 9" xfId="12846"/>
    <cellStyle name="Nota 2 3 4 6" xfId="403"/>
    <cellStyle name="Nota 2 3 4 6 10" xfId="15431"/>
    <cellStyle name="Nota 2 3 4 6 11" xfId="18036"/>
    <cellStyle name="Nota 2 3 4 6 2" xfId="1088"/>
    <cellStyle name="Nota 2 3 4 6 2 2" xfId="3846"/>
    <cellStyle name="Nota 2 3 4 6 2 3" xfId="5969"/>
    <cellStyle name="Nota 2 3 4 6 2 4" xfId="8501"/>
    <cellStyle name="Nota 2 3 4 6 2 5" xfId="11034"/>
    <cellStyle name="Nota 2 3 4 6 2 6" xfId="13566"/>
    <cellStyle name="Nota 2 3 4 6 2 7" xfId="16098"/>
    <cellStyle name="Nota 2 3 4 6 3" xfId="1623"/>
    <cellStyle name="Nota 2 3 4 6 3 2" xfId="4643"/>
    <cellStyle name="Nota 2 3 4 6 3 3" xfId="6767"/>
    <cellStyle name="Nota 2 3 4 6 3 4" xfId="9035"/>
    <cellStyle name="Nota 2 3 4 6 3 5" xfId="11568"/>
    <cellStyle name="Nota 2 3 4 6 3 6" xfId="14100"/>
    <cellStyle name="Nota 2 3 4 6 3 7" xfId="16632"/>
    <cellStyle name="Nota 2 3 4 6 4" xfId="2290"/>
    <cellStyle name="Nota 2 3 4 6 4 2" xfId="7106"/>
    <cellStyle name="Nota 2 3 4 6 4 3" xfId="9701"/>
    <cellStyle name="Nota 2 3 4 6 4 4" xfId="12234"/>
    <cellStyle name="Nota 2 3 4 6 4 5" xfId="14766"/>
    <cellStyle name="Nota 2 3 4 6 4 6" xfId="17298"/>
    <cellStyle name="Nota 2 3 4 6 5" xfId="3169"/>
    <cellStyle name="Nota 2 3 4 6 6" xfId="5302"/>
    <cellStyle name="Nota 2 3 4 6 7" xfId="7834"/>
    <cellStyle name="Nota 2 3 4 6 8" xfId="10367"/>
    <cellStyle name="Nota 2 3 4 6 9" xfId="12899"/>
    <cellStyle name="Nota 2 3 4 7" xfId="470"/>
    <cellStyle name="Nota 2 3 4 7 10" xfId="15486"/>
    <cellStyle name="Nota 2 3 4 7 11" xfId="18091"/>
    <cellStyle name="Nota 2 3 4 7 2" xfId="1143"/>
    <cellStyle name="Nota 2 3 4 7 2 2" xfId="3901"/>
    <cellStyle name="Nota 2 3 4 7 2 3" xfId="6024"/>
    <cellStyle name="Nota 2 3 4 7 2 4" xfId="8556"/>
    <cellStyle name="Nota 2 3 4 7 2 5" xfId="11089"/>
    <cellStyle name="Nota 2 3 4 7 2 6" xfId="13621"/>
    <cellStyle name="Nota 2 3 4 7 2 7" xfId="16153"/>
    <cellStyle name="Nota 2 3 4 7 3" xfId="1678"/>
    <cellStyle name="Nota 2 3 4 7 3 2" xfId="4698"/>
    <cellStyle name="Nota 2 3 4 7 3 3" xfId="6822"/>
    <cellStyle name="Nota 2 3 4 7 3 4" xfId="9090"/>
    <cellStyle name="Nota 2 3 4 7 3 5" xfId="11623"/>
    <cellStyle name="Nota 2 3 4 7 3 6" xfId="14155"/>
    <cellStyle name="Nota 2 3 4 7 3 7" xfId="16687"/>
    <cellStyle name="Nota 2 3 4 7 4" xfId="2345"/>
    <cellStyle name="Nota 2 3 4 7 4 2" xfId="7237"/>
    <cellStyle name="Nota 2 3 4 7 4 3" xfId="9756"/>
    <cellStyle name="Nota 2 3 4 7 4 4" xfId="12289"/>
    <cellStyle name="Nota 2 3 4 7 4 5" xfId="14821"/>
    <cellStyle name="Nota 2 3 4 7 4 6" xfId="17353"/>
    <cellStyle name="Nota 2 3 4 7 5" xfId="3233"/>
    <cellStyle name="Nota 2 3 4 7 6" xfId="5358"/>
    <cellStyle name="Nota 2 3 4 7 7" xfId="7889"/>
    <cellStyle name="Nota 2 3 4 7 8" xfId="10422"/>
    <cellStyle name="Nota 2 3 4 7 9" xfId="12954"/>
    <cellStyle name="Nota 2 3 4 8" xfId="704"/>
    <cellStyle name="Nota 2 3 4 8 2" xfId="1908"/>
    <cellStyle name="Nota 2 3 4 8 2 2" xfId="4130"/>
    <cellStyle name="Nota 2 3 4 8 2 3" xfId="6253"/>
    <cellStyle name="Nota 2 3 4 8 2 4" xfId="9319"/>
    <cellStyle name="Nota 2 3 4 8 2 5" xfId="11852"/>
    <cellStyle name="Nota 2 3 4 8 2 6" xfId="14384"/>
    <cellStyle name="Nota 2 3 4 8 2 7" xfId="16916"/>
    <cellStyle name="Nota 2 3 4 8 3" xfId="2577"/>
    <cellStyle name="Nota 2 3 4 8 3 2" xfId="7452"/>
    <cellStyle name="Nota 2 3 4 8 3 3" xfId="9985"/>
    <cellStyle name="Nota 2 3 4 8 3 4" xfId="12518"/>
    <cellStyle name="Nota 2 3 4 8 3 5" xfId="15050"/>
    <cellStyle name="Nota 2 3 4 8 3 6" xfId="17582"/>
    <cellStyle name="Nota 2 3 4 8 4" xfId="3465"/>
    <cellStyle name="Nota 2 3 4 8 5" xfId="5588"/>
    <cellStyle name="Nota 2 3 4 8 6" xfId="8118"/>
    <cellStyle name="Nota 2 3 4 8 7" xfId="10651"/>
    <cellStyle name="Nota 2 3 4 8 8" xfId="13183"/>
    <cellStyle name="Nota 2 3 4 8 9" xfId="15715"/>
    <cellStyle name="Nota 2 3 4 9" xfId="822"/>
    <cellStyle name="Nota 2 3 4 9 2" xfId="2972"/>
    <cellStyle name="Nota 2 3 4 9 3" xfId="5106"/>
    <cellStyle name="Nota 2 3 4 9 4" xfId="8235"/>
    <cellStyle name="Nota 2 3 4 9 5" xfId="10768"/>
    <cellStyle name="Nota 2 3 4 9 6" xfId="13300"/>
    <cellStyle name="Nota 2 3 4 9 7" xfId="15832"/>
    <cellStyle name="Nota 2 3 5" xfId="57"/>
    <cellStyle name="Nota 2 3 5 10" xfId="4930"/>
    <cellStyle name="Nota 2 3 5 11" xfId="7602"/>
    <cellStyle name="Nota 2 3 5 12" xfId="10135"/>
    <cellStyle name="Nota 2 3 5 13" xfId="12667"/>
    <cellStyle name="Nota 2 3 5 14" xfId="15199"/>
    <cellStyle name="Nota 2 3 5 15" xfId="17696"/>
    <cellStyle name="Nota 2 3 5 16" xfId="17804"/>
    <cellStyle name="Nota 2 3 5 2" xfId="505"/>
    <cellStyle name="Nota 2 3 5 2 10" xfId="12988"/>
    <cellStyle name="Nota 2 3 5 2 11" xfId="15520"/>
    <cellStyle name="Nota 2 3 5 2 12" xfId="18125"/>
    <cellStyle name="Nota 2 3 5 2 2" xfId="783"/>
    <cellStyle name="Nota 2 3 5 2 2 2" xfId="1987"/>
    <cellStyle name="Nota 2 3 5 2 2 2 2" xfId="4209"/>
    <cellStyle name="Nota 2 3 5 2 2 2 3" xfId="6332"/>
    <cellStyle name="Nota 2 3 5 2 2 2 4" xfId="9398"/>
    <cellStyle name="Nota 2 3 5 2 2 2 5" xfId="11931"/>
    <cellStyle name="Nota 2 3 5 2 2 2 6" xfId="14463"/>
    <cellStyle name="Nota 2 3 5 2 2 2 7" xfId="16995"/>
    <cellStyle name="Nota 2 3 5 2 2 3" xfId="2656"/>
    <cellStyle name="Nota 2 3 5 2 2 3 2" xfId="7531"/>
    <cellStyle name="Nota 2 3 5 2 2 3 3" xfId="10064"/>
    <cellStyle name="Nota 2 3 5 2 2 3 4" xfId="12597"/>
    <cellStyle name="Nota 2 3 5 2 2 3 5" xfId="15129"/>
    <cellStyle name="Nota 2 3 5 2 2 3 6" xfId="17661"/>
    <cellStyle name="Nota 2 3 5 2 2 4" xfId="3544"/>
    <cellStyle name="Nota 2 3 5 2 2 5" xfId="5667"/>
    <cellStyle name="Nota 2 3 5 2 2 6" xfId="8197"/>
    <cellStyle name="Nota 2 3 5 2 2 7" xfId="10730"/>
    <cellStyle name="Nota 2 3 5 2 2 8" xfId="13262"/>
    <cellStyle name="Nota 2 3 5 2 2 9" xfId="15794"/>
    <cellStyle name="Nota 2 3 5 2 3" xfId="1177"/>
    <cellStyle name="Nota 2 3 5 2 3 2" xfId="3935"/>
    <cellStyle name="Nota 2 3 5 2 3 3" xfId="6058"/>
    <cellStyle name="Nota 2 3 5 2 3 4" xfId="8590"/>
    <cellStyle name="Nota 2 3 5 2 3 5" xfId="11123"/>
    <cellStyle name="Nota 2 3 5 2 3 6" xfId="13655"/>
    <cellStyle name="Nota 2 3 5 2 3 7" xfId="16187"/>
    <cellStyle name="Nota 2 3 5 2 4" xfId="1712"/>
    <cellStyle name="Nota 2 3 5 2 4 2" xfId="4340"/>
    <cellStyle name="Nota 2 3 5 2 4 3" xfId="6463"/>
    <cellStyle name="Nota 2 3 5 2 4 4" xfId="9124"/>
    <cellStyle name="Nota 2 3 5 2 4 5" xfId="11657"/>
    <cellStyle name="Nota 2 3 5 2 4 6" xfId="14189"/>
    <cellStyle name="Nota 2 3 5 2 4 7" xfId="16721"/>
    <cellStyle name="Nota 2 3 5 2 5" xfId="2379"/>
    <cellStyle name="Nota 2 3 5 2 5 2" xfId="4732"/>
    <cellStyle name="Nota 2 3 5 2 5 3" xfId="6856"/>
    <cellStyle name="Nota 2 3 5 2 5 4" xfId="9790"/>
    <cellStyle name="Nota 2 3 5 2 5 5" xfId="12323"/>
    <cellStyle name="Nota 2 3 5 2 5 6" xfId="14855"/>
    <cellStyle name="Nota 2 3 5 2 5 7" xfId="17387"/>
    <cellStyle name="Nota 2 3 5 2 6" xfId="3268"/>
    <cellStyle name="Nota 2 3 5 2 7" xfId="5393"/>
    <cellStyle name="Nota 2 3 5 2 8" xfId="7923"/>
    <cellStyle name="Nota 2 3 5 2 9" xfId="10456"/>
    <cellStyle name="Nota 2 3 5 3" xfId="685"/>
    <cellStyle name="Nota 2 3 5 3 2" xfId="1889"/>
    <cellStyle name="Nota 2 3 5 3 2 2" xfId="4111"/>
    <cellStyle name="Nota 2 3 5 3 2 3" xfId="6234"/>
    <cellStyle name="Nota 2 3 5 3 2 4" xfId="9300"/>
    <cellStyle name="Nota 2 3 5 3 2 5" xfId="11833"/>
    <cellStyle name="Nota 2 3 5 3 2 6" xfId="14365"/>
    <cellStyle name="Nota 2 3 5 3 2 7" xfId="16897"/>
    <cellStyle name="Nota 2 3 5 3 3" xfId="2558"/>
    <cellStyle name="Nota 2 3 5 3 3 2" xfId="7433"/>
    <cellStyle name="Nota 2 3 5 3 3 3" xfId="9966"/>
    <cellStyle name="Nota 2 3 5 3 3 4" xfId="12499"/>
    <cellStyle name="Nota 2 3 5 3 3 5" xfId="15031"/>
    <cellStyle name="Nota 2 3 5 3 3 6" xfId="17563"/>
    <cellStyle name="Nota 2 3 5 3 4" xfId="3446"/>
    <cellStyle name="Nota 2 3 5 3 5" xfId="5569"/>
    <cellStyle name="Nota 2 3 5 3 6" xfId="8099"/>
    <cellStyle name="Nota 2 3 5 3 7" xfId="10632"/>
    <cellStyle name="Nota 2 3 5 3 8" xfId="13164"/>
    <cellStyle name="Nota 2 3 5 3 9" xfId="15696"/>
    <cellStyle name="Nota 2 3 5 4" xfId="856"/>
    <cellStyle name="Nota 2 3 5 4 2" xfId="2874"/>
    <cellStyle name="Nota 2 3 5 4 3" xfId="5012"/>
    <cellStyle name="Nota 2 3 5 4 4" xfId="8269"/>
    <cellStyle name="Nota 2 3 5 4 5" xfId="10802"/>
    <cellStyle name="Nota 2 3 5 4 6" xfId="13334"/>
    <cellStyle name="Nota 2 3 5 4 7" xfId="15866"/>
    <cellStyle name="Nota 2 3 5 5" xfId="1391"/>
    <cellStyle name="Nota 2 3 5 5 2" xfId="3614"/>
    <cellStyle name="Nota 2 3 5 5 3" xfId="5737"/>
    <cellStyle name="Nota 2 3 5 5 4" xfId="8803"/>
    <cellStyle name="Nota 2 3 5 5 5" xfId="11336"/>
    <cellStyle name="Nota 2 3 5 5 6" xfId="13868"/>
    <cellStyle name="Nota 2 3 5 5 7" xfId="16400"/>
    <cellStyle name="Nota 2 3 5 6" xfId="2058"/>
    <cellStyle name="Nota 2 3 5 6 2" xfId="4242"/>
    <cellStyle name="Nota 2 3 5 6 3" xfId="6365"/>
    <cellStyle name="Nota 2 3 5 6 4" xfId="9469"/>
    <cellStyle name="Nota 2 3 5 6 5" xfId="12002"/>
    <cellStyle name="Nota 2 3 5 6 6" xfId="14534"/>
    <cellStyle name="Nota 2 3 5 6 7" xfId="17066"/>
    <cellStyle name="Nota 2 3 5 7" xfId="4411"/>
    <cellStyle name="Nota 2 3 5 7 2" xfId="6535"/>
    <cellStyle name="Nota 2 3 5 8" xfId="2689"/>
    <cellStyle name="Nota 2 3 5 9" xfId="170"/>
    <cellStyle name="Nota 2 3 6" xfId="224"/>
    <cellStyle name="Nota 2 3 6 10" xfId="10189"/>
    <cellStyle name="Nota 2 3 6 11" xfId="12721"/>
    <cellStyle name="Nota 2 3 6 12" xfId="15253"/>
    <cellStyle name="Nota 2 3 6 13" xfId="17858"/>
    <cellStyle name="Nota 2 3 6 2" xfId="559"/>
    <cellStyle name="Nota 2 3 6 2 10" xfId="15574"/>
    <cellStyle name="Nota 2 3 6 2 11" xfId="18179"/>
    <cellStyle name="Nota 2 3 6 2 2" xfId="1231"/>
    <cellStyle name="Nota 2 3 6 2 2 2" xfId="3989"/>
    <cellStyle name="Nota 2 3 6 2 2 3" xfId="6112"/>
    <cellStyle name="Nota 2 3 6 2 2 4" xfId="8644"/>
    <cellStyle name="Nota 2 3 6 2 2 5" xfId="11177"/>
    <cellStyle name="Nota 2 3 6 2 2 6" xfId="13709"/>
    <cellStyle name="Nota 2 3 6 2 2 7" xfId="16241"/>
    <cellStyle name="Nota 2 3 6 2 3" xfId="1766"/>
    <cellStyle name="Nota 2 3 6 2 3 2" xfId="4786"/>
    <cellStyle name="Nota 2 3 6 2 3 3" xfId="6910"/>
    <cellStyle name="Nota 2 3 6 2 3 4" xfId="9178"/>
    <cellStyle name="Nota 2 3 6 2 3 5" xfId="11711"/>
    <cellStyle name="Nota 2 3 6 2 3 6" xfId="14243"/>
    <cellStyle name="Nota 2 3 6 2 3 7" xfId="16775"/>
    <cellStyle name="Nota 2 3 6 2 4" xfId="2433"/>
    <cellStyle name="Nota 2 3 6 2 4 2" xfId="7311"/>
    <cellStyle name="Nota 2 3 6 2 4 3" xfId="9844"/>
    <cellStyle name="Nota 2 3 6 2 4 4" xfId="12377"/>
    <cellStyle name="Nota 2 3 6 2 4 5" xfId="14909"/>
    <cellStyle name="Nota 2 3 6 2 4 6" xfId="17441"/>
    <cellStyle name="Nota 2 3 6 2 5" xfId="3322"/>
    <cellStyle name="Nota 2 3 6 2 6" xfId="5447"/>
    <cellStyle name="Nota 2 3 6 2 7" xfId="7977"/>
    <cellStyle name="Nota 2 3 6 2 8" xfId="10510"/>
    <cellStyle name="Nota 2 3 6 2 9" xfId="13042"/>
    <cellStyle name="Nota 2 3 6 3" xfId="741"/>
    <cellStyle name="Nota 2 3 6 3 2" xfId="1945"/>
    <cellStyle name="Nota 2 3 6 3 2 2" xfId="4167"/>
    <cellStyle name="Nota 2 3 6 3 2 3" xfId="6290"/>
    <cellStyle name="Nota 2 3 6 3 2 4" xfId="9356"/>
    <cellStyle name="Nota 2 3 6 3 2 5" xfId="11889"/>
    <cellStyle name="Nota 2 3 6 3 2 6" xfId="14421"/>
    <cellStyle name="Nota 2 3 6 3 2 7" xfId="16953"/>
    <cellStyle name="Nota 2 3 6 3 3" xfId="2614"/>
    <cellStyle name="Nota 2 3 6 3 3 2" xfId="7489"/>
    <cellStyle name="Nota 2 3 6 3 3 3" xfId="10022"/>
    <cellStyle name="Nota 2 3 6 3 3 4" xfId="12555"/>
    <cellStyle name="Nota 2 3 6 3 3 5" xfId="15087"/>
    <cellStyle name="Nota 2 3 6 3 3 6" xfId="17619"/>
    <cellStyle name="Nota 2 3 6 3 4" xfId="3502"/>
    <cellStyle name="Nota 2 3 6 3 5" xfId="5625"/>
    <cellStyle name="Nota 2 3 6 3 6" xfId="8155"/>
    <cellStyle name="Nota 2 3 6 3 7" xfId="10688"/>
    <cellStyle name="Nota 2 3 6 3 8" xfId="13220"/>
    <cellStyle name="Nota 2 3 6 3 9" xfId="15752"/>
    <cellStyle name="Nota 2 3 6 4" xfId="910"/>
    <cellStyle name="Nota 2 3 6 4 2" xfId="3668"/>
    <cellStyle name="Nota 2 3 6 4 3" xfId="5791"/>
    <cellStyle name="Nota 2 3 6 4 4" xfId="8323"/>
    <cellStyle name="Nota 2 3 6 4 5" xfId="10856"/>
    <cellStyle name="Nota 2 3 6 4 6" xfId="13388"/>
    <cellStyle name="Nota 2 3 6 4 7" xfId="15920"/>
    <cellStyle name="Nota 2 3 6 5" xfId="1445"/>
    <cellStyle name="Nota 2 3 6 5 2" xfId="4298"/>
    <cellStyle name="Nota 2 3 6 5 3" xfId="6421"/>
    <cellStyle name="Nota 2 3 6 5 4" xfId="8857"/>
    <cellStyle name="Nota 2 3 6 5 5" xfId="11390"/>
    <cellStyle name="Nota 2 3 6 5 6" xfId="13922"/>
    <cellStyle name="Nota 2 3 6 5 7" xfId="16454"/>
    <cellStyle name="Nota 2 3 6 6" xfId="2112"/>
    <cellStyle name="Nota 2 3 6 6 2" xfId="4465"/>
    <cellStyle name="Nota 2 3 6 6 3" xfId="6589"/>
    <cellStyle name="Nota 2 3 6 6 4" xfId="9523"/>
    <cellStyle name="Nota 2 3 6 6 5" xfId="12056"/>
    <cellStyle name="Nota 2 3 6 6 6" xfId="14588"/>
    <cellStyle name="Nota 2 3 6 6 7" xfId="17120"/>
    <cellStyle name="Nota 2 3 6 7" xfId="2990"/>
    <cellStyle name="Nota 2 3 6 8" xfId="5124"/>
    <cellStyle name="Nota 2 3 6 9" xfId="7656"/>
    <cellStyle name="Nota 2 3 7" xfId="277"/>
    <cellStyle name="Nota 2 3 7 10" xfId="12774"/>
    <cellStyle name="Nota 2 3 7 11" xfId="15306"/>
    <cellStyle name="Nota 2 3 7 12" xfId="17911"/>
    <cellStyle name="Nota 2 3 7 2" xfId="612"/>
    <cellStyle name="Nota 2 3 7 2 10" xfId="15627"/>
    <cellStyle name="Nota 2 3 7 2 11" xfId="18232"/>
    <cellStyle name="Nota 2 3 7 2 2" xfId="1284"/>
    <cellStyle name="Nota 2 3 7 2 2 2" xfId="4042"/>
    <cellStyle name="Nota 2 3 7 2 2 3" xfId="6165"/>
    <cellStyle name="Nota 2 3 7 2 2 4" xfId="8697"/>
    <cellStyle name="Nota 2 3 7 2 2 5" xfId="11230"/>
    <cellStyle name="Nota 2 3 7 2 2 6" xfId="13762"/>
    <cellStyle name="Nota 2 3 7 2 2 7" xfId="16294"/>
    <cellStyle name="Nota 2 3 7 2 3" xfId="1819"/>
    <cellStyle name="Nota 2 3 7 2 3 2" xfId="4839"/>
    <cellStyle name="Nota 2 3 7 2 3 3" xfId="6963"/>
    <cellStyle name="Nota 2 3 7 2 3 4" xfId="9231"/>
    <cellStyle name="Nota 2 3 7 2 3 5" xfId="11764"/>
    <cellStyle name="Nota 2 3 7 2 3 6" xfId="14296"/>
    <cellStyle name="Nota 2 3 7 2 3 7" xfId="16828"/>
    <cellStyle name="Nota 2 3 7 2 4" xfId="2486"/>
    <cellStyle name="Nota 2 3 7 2 4 2" xfId="7364"/>
    <cellStyle name="Nota 2 3 7 2 4 3" xfId="9897"/>
    <cellStyle name="Nota 2 3 7 2 4 4" xfId="12430"/>
    <cellStyle name="Nota 2 3 7 2 4 5" xfId="14962"/>
    <cellStyle name="Nota 2 3 7 2 4 6" xfId="17494"/>
    <cellStyle name="Nota 2 3 7 2 5" xfId="3375"/>
    <cellStyle name="Nota 2 3 7 2 6" xfId="5500"/>
    <cellStyle name="Nota 2 3 7 2 7" xfId="8030"/>
    <cellStyle name="Nota 2 3 7 2 8" xfId="10563"/>
    <cellStyle name="Nota 2 3 7 2 9" xfId="13095"/>
    <cellStyle name="Nota 2 3 7 3" xfId="963"/>
    <cellStyle name="Nota 2 3 7 3 2" xfId="3721"/>
    <cellStyle name="Nota 2 3 7 3 3" xfId="5844"/>
    <cellStyle name="Nota 2 3 7 3 4" xfId="8376"/>
    <cellStyle name="Nota 2 3 7 3 5" xfId="10909"/>
    <cellStyle name="Nota 2 3 7 3 6" xfId="13441"/>
    <cellStyle name="Nota 2 3 7 3 7" xfId="15973"/>
    <cellStyle name="Nota 2 3 7 4" xfId="1498"/>
    <cellStyle name="Nota 2 3 7 4 2" xfId="4518"/>
    <cellStyle name="Nota 2 3 7 4 3" xfId="6642"/>
    <cellStyle name="Nota 2 3 7 4 4" xfId="8910"/>
    <cellStyle name="Nota 2 3 7 4 5" xfId="11443"/>
    <cellStyle name="Nota 2 3 7 4 6" xfId="13975"/>
    <cellStyle name="Nota 2 3 7 4 7" xfId="16507"/>
    <cellStyle name="Nota 2 3 7 5" xfId="2165"/>
    <cellStyle name="Nota 2 3 7 5 2" xfId="7225"/>
    <cellStyle name="Nota 2 3 7 5 3" xfId="9576"/>
    <cellStyle name="Nota 2 3 7 5 4" xfId="12109"/>
    <cellStyle name="Nota 2 3 7 5 5" xfId="14641"/>
    <cellStyle name="Nota 2 3 7 5 6" xfId="17173"/>
    <cellStyle name="Nota 2 3 7 6" xfId="3043"/>
    <cellStyle name="Nota 2 3 7 7" xfId="5177"/>
    <cellStyle name="Nota 2 3 7 8" xfId="7709"/>
    <cellStyle name="Nota 2 3 7 9" xfId="10242"/>
    <cellStyle name="Nota 2 3 8" xfId="331"/>
    <cellStyle name="Nota 2 3 8 10" xfId="15359"/>
    <cellStyle name="Nota 2 3 8 11" xfId="17964"/>
    <cellStyle name="Nota 2 3 8 2" xfId="1016"/>
    <cellStyle name="Nota 2 3 8 2 2" xfId="3774"/>
    <cellStyle name="Nota 2 3 8 2 3" xfId="5897"/>
    <cellStyle name="Nota 2 3 8 2 4" xfId="8429"/>
    <cellStyle name="Nota 2 3 8 2 5" xfId="10962"/>
    <cellStyle name="Nota 2 3 8 2 6" xfId="13494"/>
    <cellStyle name="Nota 2 3 8 2 7" xfId="16026"/>
    <cellStyle name="Nota 2 3 8 3" xfId="1551"/>
    <cellStyle name="Nota 2 3 8 3 2" xfId="4571"/>
    <cellStyle name="Nota 2 3 8 3 3" xfId="6695"/>
    <cellStyle name="Nota 2 3 8 3 4" xfId="8963"/>
    <cellStyle name="Nota 2 3 8 3 5" xfId="11496"/>
    <cellStyle name="Nota 2 3 8 3 6" xfId="14028"/>
    <cellStyle name="Nota 2 3 8 3 7" xfId="16560"/>
    <cellStyle name="Nota 2 3 8 4" xfId="2218"/>
    <cellStyle name="Nota 2 3 8 4 2" xfId="7027"/>
    <cellStyle name="Nota 2 3 8 4 3" xfId="9629"/>
    <cellStyle name="Nota 2 3 8 4 4" xfId="12162"/>
    <cellStyle name="Nota 2 3 8 4 5" xfId="14694"/>
    <cellStyle name="Nota 2 3 8 4 6" xfId="17226"/>
    <cellStyle name="Nota 2 3 8 5" xfId="3097"/>
    <cellStyle name="Nota 2 3 8 6" xfId="5230"/>
    <cellStyle name="Nota 2 3 8 7" xfId="7762"/>
    <cellStyle name="Nota 2 3 8 8" xfId="10295"/>
    <cellStyle name="Nota 2 3 8 9" xfId="12827"/>
    <cellStyle name="Nota 2 3 9" xfId="384"/>
    <cellStyle name="Nota 2 3 9 10" xfId="15412"/>
    <cellStyle name="Nota 2 3 9 11" xfId="18017"/>
    <cellStyle name="Nota 2 3 9 2" xfId="1069"/>
    <cellStyle name="Nota 2 3 9 2 2" xfId="3827"/>
    <cellStyle name="Nota 2 3 9 2 3" xfId="5950"/>
    <cellStyle name="Nota 2 3 9 2 4" xfId="8482"/>
    <cellStyle name="Nota 2 3 9 2 5" xfId="11015"/>
    <cellStyle name="Nota 2 3 9 2 6" xfId="13547"/>
    <cellStyle name="Nota 2 3 9 2 7" xfId="16079"/>
    <cellStyle name="Nota 2 3 9 3" xfId="1604"/>
    <cellStyle name="Nota 2 3 9 3 2" xfId="4624"/>
    <cellStyle name="Nota 2 3 9 3 3" xfId="6748"/>
    <cellStyle name="Nota 2 3 9 3 4" xfId="9016"/>
    <cellStyle name="Nota 2 3 9 3 5" xfId="11549"/>
    <cellStyle name="Nota 2 3 9 3 6" xfId="14081"/>
    <cellStyle name="Nota 2 3 9 3 7" xfId="16613"/>
    <cellStyle name="Nota 2 3 9 4" xfId="2271"/>
    <cellStyle name="Nota 2 3 9 4 2" xfId="7080"/>
    <cellStyle name="Nota 2 3 9 4 3" xfId="9682"/>
    <cellStyle name="Nota 2 3 9 4 4" xfId="12215"/>
    <cellStyle name="Nota 2 3 9 4 5" xfId="14747"/>
    <cellStyle name="Nota 2 3 9 4 6" xfId="17279"/>
    <cellStyle name="Nota 2 3 9 5" xfId="3150"/>
    <cellStyle name="Nota 2 3 9 6" xfId="5283"/>
    <cellStyle name="Nota 2 3 9 7" xfId="7815"/>
    <cellStyle name="Nota 2 3 9 8" xfId="10348"/>
    <cellStyle name="Nota 2 3 9 9" xfId="12880"/>
    <cellStyle name="Nota 2 4" xfId="44"/>
    <cellStyle name="Nota 2 4 10" xfId="673"/>
    <cellStyle name="Nota 2 4 10 2" xfId="1877"/>
    <cellStyle name="Nota 2 4 10 2 2" xfId="4099"/>
    <cellStyle name="Nota 2 4 10 2 3" xfId="6222"/>
    <cellStyle name="Nota 2 4 10 2 4" xfId="9288"/>
    <cellStyle name="Nota 2 4 10 2 5" xfId="11821"/>
    <cellStyle name="Nota 2 4 10 2 6" xfId="14353"/>
    <cellStyle name="Nota 2 4 10 2 7" xfId="16885"/>
    <cellStyle name="Nota 2 4 10 3" xfId="2546"/>
    <cellStyle name="Nota 2 4 10 3 2" xfId="7421"/>
    <cellStyle name="Nota 2 4 10 3 3" xfId="9954"/>
    <cellStyle name="Nota 2 4 10 3 4" xfId="12487"/>
    <cellStyle name="Nota 2 4 10 3 5" xfId="15019"/>
    <cellStyle name="Nota 2 4 10 3 6" xfId="17551"/>
    <cellStyle name="Nota 2 4 10 4" xfId="3434"/>
    <cellStyle name="Nota 2 4 10 5" xfId="5557"/>
    <cellStyle name="Nota 2 4 10 6" xfId="8087"/>
    <cellStyle name="Nota 2 4 10 7" xfId="10620"/>
    <cellStyle name="Nota 2 4 10 8" xfId="13152"/>
    <cellStyle name="Nota 2 4 10 9" xfId="15684"/>
    <cellStyle name="Nota 2 4 11" xfId="807"/>
    <cellStyle name="Nota 2 4 11 2" xfId="2944"/>
    <cellStyle name="Nota 2 4 11 3" xfId="5078"/>
    <cellStyle name="Nota 2 4 11 4" xfId="8220"/>
    <cellStyle name="Nota 2 4 11 5" xfId="10753"/>
    <cellStyle name="Nota 2 4 11 6" xfId="13285"/>
    <cellStyle name="Nota 2 4 11 7" xfId="15817"/>
    <cellStyle name="Nota 2 4 12" xfId="1342"/>
    <cellStyle name="Nota 2 4 12 2" xfId="3565"/>
    <cellStyle name="Nota 2 4 12 3" xfId="5688"/>
    <cellStyle name="Nota 2 4 12 4" xfId="8754"/>
    <cellStyle name="Nota 2 4 12 5" xfId="11287"/>
    <cellStyle name="Nota 2 4 12 6" xfId="13819"/>
    <cellStyle name="Nota 2 4 12 7" xfId="16351"/>
    <cellStyle name="Nota 2 4 13" xfId="2009"/>
    <cellStyle name="Nota 2 4 13 2" xfId="4230"/>
    <cellStyle name="Nota 2 4 13 3" xfId="6353"/>
    <cellStyle name="Nota 2 4 13 4" xfId="9420"/>
    <cellStyle name="Nota 2 4 13 5" xfId="11953"/>
    <cellStyle name="Nota 2 4 13 6" xfId="14485"/>
    <cellStyle name="Nota 2 4 13 7" xfId="17017"/>
    <cellStyle name="Nota 2 4 14" xfId="4362"/>
    <cellStyle name="Nota 2 4 14 2" xfId="6485"/>
    <cellStyle name="Nota 2 4 15" xfId="2677"/>
    <cellStyle name="Nota 2 4 16" xfId="119"/>
    <cellStyle name="Nota 2 4 17" xfId="4918"/>
    <cellStyle name="Nota 2 4 18" xfId="7553"/>
    <cellStyle name="Nota 2 4 19" xfId="10086"/>
    <cellStyle name="Nota 2 4 2" xfId="96"/>
    <cellStyle name="Nota 2 4 2 10" xfId="1377"/>
    <cellStyle name="Nota 2 4 2 10 2" xfId="3600"/>
    <cellStyle name="Nota 2 4 2 10 3" xfId="5723"/>
    <cellStyle name="Nota 2 4 2 10 4" xfId="8789"/>
    <cellStyle name="Nota 2 4 2 10 5" xfId="11322"/>
    <cellStyle name="Nota 2 4 2 10 6" xfId="13854"/>
    <cellStyle name="Nota 2 4 2 10 7" xfId="16386"/>
    <cellStyle name="Nota 2 4 2 11" xfId="2044"/>
    <cellStyle name="Nota 2 4 2 11 2" xfId="4281"/>
    <cellStyle name="Nota 2 4 2 11 3" xfId="6404"/>
    <cellStyle name="Nota 2 4 2 11 4" xfId="9455"/>
    <cellStyle name="Nota 2 4 2 11 5" xfId="11988"/>
    <cellStyle name="Nota 2 4 2 11 6" xfId="14520"/>
    <cellStyle name="Nota 2 4 2 11 7" xfId="17052"/>
    <cellStyle name="Nota 2 4 2 12" xfId="4397"/>
    <cellStyle name="Nota 2 4 2 12 2" xfId="6521"/>
    <cellStyle name="Nota 2 4 2 13" xfId="2728"/>
    <cellStyle name="Nota 2 4 2 14" xfId="155"/>
    <cellStyle name="Nota 2 4 2 15" xfId="4969"/>
    <cellStyle name="Nota 2 4 2 16" xfId="7588"/>
    <cellStyle name="Nota 2 4 2 17" xfId="10121"/>
    <cellStyle name="Nota 2 4 2 18" xfId="12653"/>
    <cellStyle name="Nota 2 4 2 19" xfId="15185"/>
    <cellStyle name="Nota 2 4 2 2" xfId="209"/>
    <cellStyle name="Nota 2 4 2 2 10" xfId="10174"/>
    <cellStyle name="Nota 2 4 2 2 11" xfId="12706"/>
    <cellStyle name="Nota 2 4 2 2 12" xfId="15238"/>
    <cellStyle name="Nota 2 4 2 2 13" xfId="17843"/>
    <cellStyle name="Nota 2 4 2 2 2" xfId="544"/>
    <cellStyle name="Nota 2 4 2 2 2 10" xfId="15559"/>
    <cellStyle name="Nota 2 4 2 2 2 11" xfId="18164"/>
    <cellStyle name="Nota 2 4 2 2 2 2" xfId="1216"/>
    <cellStyle name="Nota 2 4 2 2 2 2 2" xfId="3974"/>
    <cellStyle name="Nota 2 4 2 2 2 2 3" xfId="6097"/>
    <cellStyle name="Nota 2 4 2 2 2 2 4" xfId="8629"/>
    <cellStyle name="Nota 2 4 2 2 2 2 5" xfId="11162"/>
    <cellStyle name="Nota 2 4 2 2 2 2 6" xfId="13694"/>
    <cellStyle name="Nota 2 4 2 2 2 2 7" xfId="16226"/>
    <cellStyle name="Nota 2 4 2 2 2 3" xfId="1751"/>
    <cellStyle name="Nota 2 4 2 2 2 3 2" xfId="4771"/>
    <cellStyle name="Nota 2 4 2 2 2 3 3" xfId="6895"/>
    <cellStyle name="Nota 2 4 2 2 2 3 4" xfId="9163"/>
    <cellStyle name="Nota 2 4 2 2 2 3 5" xfId="11696"/>
    <cellStyle name="Nota 2 4 2 2 2 3 6" xfId="14228"/>
    <cellStyle name="Nota 2 4 2 2 2 3 7" xfId="16760"/>
    <cellStyle name="Nota 2 4 2 2 2 4" xfId="2418"/>
    <cellStyle name="Nota 2 4 2 2 2 4 2" xfId="7296"/>
    <cellStyle name="Nota 2 4 2 2 2 4 3" xfId="9829"/>
    <cellStyle name="Nota 2 4 2 2 2 4 4" xfId="12362"/>
    <cellStyle name="Nota 2 4 2 2 2 4 5" xfId="14894"/>
    <cellStyle name="Nota 2 4 2 2 2 4 6" xfId="17426"/>
    <cellStyle name="Nota 2 4 2 2 2 5" xfId="3307"/>
    <cellStyle name="Nota 2 4 2 2 2 6" xfId="5432"/>
    <cellStyle name="Nota 2 4 2 2 2 7" xfId="7962"/>
    <cellStyle name="Nota 2 4 2 2 2 8" xfId="10495"/>
    <cellStyle name="Nota 2 4 2 2 2 9" xfId="13027"/>
    <cellStyle name="Nota 2 4 2 2 3" xfId="761"/>
    <cellStyle name="Nota 2 4 2 2 3 2" xfId="1965"/>
    <cellStyle name="Nota 2 4 2 2 3 2 2" xfId="4187"/>
    <cellStyle name="Nota 2 4 2 2 3 2 3" xfId="6310"/>
    <cellStyle name="Nota 2 4 2 2 3 2 4" xfId="9376"/>
    <cellStyle name="Nota 2 4 2 2 3 2 5" xfId="11909"/>
    <cellStyle name="Nota 2 4 2 2 3 2 6" xfId="14441"/>
    <cellStyle name="Nota 2 4 2 2 3 2 7" xfId="16973"/>
    <cellStyle name="Nota 2 4 2 2 3 3" xfId="2634"/>
    <cellStyle name="Nota 2 4 2 2 3 3 2" xfId="7509"/>
    <cellStyle name="Nota 2 4 2 2 3 3 3" xfId="10042"/>
    <cellStyle name="Nota 2 4 2 2 3 3 4" xfId="12575"/>
    <cellStyle name="Nota 2 4 2 2 3 3 5" xfId="15107"/>
    <cellStyle name="Nota 2 4 2 2 3 3 6" xfId="17639"/>
    <cellStyle name="Nota 2 4 2 2 3 4" xfId="3522"/>
    <cellStyle name="Nota 2 4 2 2 3 5" xfId="5645"/>
    <cellStyle name="Nota 2 4 2 2 3 6" xfId="8175"/>
    <cellStyle name="Nota 2 4 2 2 3 7" xfId="10708"/>
    <cellStyle name="Nota 2 4 2 2 3 8" xfId="13240"/>
    <cellStyle name="Nota 2 4 2 2 3 9" xfId="15772"/>
    <cellStyle name="Nota 2 4 2 2 4" xfId="895"/>
    <cellStyle name="Nota 2 4 2 2 4 2" xfId="3653"/>
    <cellStyle name="Nota 2 4 2 2 4 3" xfId="5776"/>
    <cellStyle name="Nota 2 4 2 2 4 4" xfId="8308"/>
    <cellStyle name="Nota 2 4 2 2 4 5" xfId="10841"/>
    <cellStyle name="Nota 2 4 2 2 4 6" xfId="13373"/>
    <cellStyle name="Nota 2 4 2 2 4 7" xfId="15905"/>
    <cellStyle name="Nota 2 4 2 2 5" xfId="1430"/>
    <cellStyle name="Nota 2 4 2 2 5 2" xfId="4318"/>
    <cellStyle name="Nota 2 4 2 2 5 3" xfId="6441"/>
    <cellStyle name="Nota 2 4 2 2 5 4" xfId="8842"/>
    <cellStyle name="Nota 2 4 2 2 5 5" xfId="11375"/>
    <cellStyle name="Nota 2 4 2 2 5 6" xfId="13907"/>
    <cellStyle name="Nota 2 4 2 2 5 7" xfId="16439"/>
    <cellStyle name="Nota 2 4 2 2 6" xfId="2097"/>
    <cellStyle name="Nota 2 4 2 2 6 2" xfId="4450"/>
    <cellStyle name="Nota 2 4 2 2 6 3" xfId="6574"/>
    <cellStyle name="Nota 2 4 2 2 6 4" xfId="9508"/>
    <cellStyle name="Nota 2 4 2 2 6 5" xfId="12041"/>
    <cellStyle name="Nota 2 4 2 2 6 6" xfId="14573"/>
    <cellStyle name="Nota 2 4 2 2 6 7" xfId="17105"/>
    <cellStyle name="Nota 2 4 2 2 7" xfId="2950"/>
    <cellStyle name="Nota 2 4 2 2 8" xfId="5084"/>
    <cellStyle name="Nota 2 4 2 2 9" xfId="7641"/>
    <cellStyle name="Nota 2 4 2 20" xfId="17735"/>
    <cellStyle name="Nota 2 4 2 21" xfId="17790"/>
    <cellStyle name="Nota 2 4 2 3" xfId="263"/>
    <cellStyle name="Nota 2 4 2 3 10" xfId="12760"/>
    <cellStyle name="Nota 2 4 2 3 11" xfId="15292"/>
    <cellStyle name="Nota 2 4 2 3 12" xfId="17897"/>
    <cellStyle name="Nota 2 4 2 3 2" xfId="598"/>
    <cellStyle name="Nota 2 4 2 3 2 10" xfId="15613"/>
    <cellStyle name="Nota 2 4 2 3 2 11" xfId="18218"/>
    <cellStyle name="Nota 2 4 2 3 2 2" xfId="1270"/>
    <cellStyle name="Nota 2 4 2 3 2 2 2" xfId="4028"/>
    <cellStyle name="Nota 2 4 2 3 2 2 3" xfId="6151"/>
    <cellStyle name="Nota 2 4 2 3 2 2 4" xfId="8683"/>
    <cellStyle name="Nota 2 4 2 3 2 2 5" xfId="11216"/>
    <cellStyle name="Nota 2 4 2 3 2 2 6" xfId="13748"/>
    <cellStyle name="Nota 2 4 2 3 2 2 7" xfId="16280"/>
    <cellStyle name="Nota 2 4 2 3 2 3" xfId="1805"/>
    <cellStyle name="Nota 2 4 2 3 2 3 2" xfId="4825"/>
    <cellStyle name="Nota 2 4 2 3 2 3 3" xfId="6949"/>
    <cellStyle name="Nota 2 4 2 3 2 3 4" xfId="9217"/>
    <cellStyle name="Nota 2 4 2 3 2 3 5" xfId="11750"/>
    <cellStyle name="Nota 2 4 2 3 2 3 6" xfId="14282"/>
    <cellStyle name="Nota 2 4 2 3 2 3 7" xfId="16814"/>
    <cellStyle name="Nota 2 4 2 3 2 4" xfId="2472"/>
    <cellStyle name="Nota 2 4 2 3 2 4 2" xfId="7350"/>
    <cellStyle name="Nota 2 4 2 3 2 4 3" xfId="9883"/>
    <cellStyle name="Nota 2 4 2 3 2 4 4" xfId="12416"/>
    <cellStyle name="Nota 2 4 2 3 2 4 5" xfId="14948"/>
    <cellStyle name="Nota 2 4 2 3 2 4 6" xfId="17480"/>
    <cellStyle name="Nota 2 4 2 3 2 5" xfId="3361"/>
    <cellStyle name="Nota 2 4 2 3 2 6" xfId="5486"/>
    <cellStyle name="Nota 2 4 2 3 2 7" xfId="8016"/>
    <cellStyle name="Nota 2 4 2 3 2 8" xfId="10549"/>
    <cellStyle name="Nota 2 4 2 3 2 9" xfId="13081"/>
    <cellStyle name="Nota 2 4 2 3 3" xfId="949"/>
    <cellStyle name="Nota 2 4 2 3 3 2" xfId="3707"/>
    <cellStyle name="Nota 2 4 2 3 3 3" xfId="5830"/>
    <cellStyle name="Nota 2 4 2 3 3 4" xfId="8362"/>
    <cellStyle name="Nota 2 4 2 3 3 5" xfId="10895"/>
    <cellStyle name="Nota 2 4 2 3 3 6" xfId="13427"/>
    <cellStyle name="Nota 2 4 2 3 3 7" xfId="15959"/>
    <cellStyle name="Nota 2 4 2 3 4" xfId="1484"/>
    <cellStyle name="Nota 2 4 2 3 4 2" xfId="4504"/>
    <cellStyle name="Nota 2 4 2 3 4 3" xfId="6628"/>
    <cellStyle name="Nota 2 4 2 3 4 4" xfId="8896"/>
    <cellStyle name="Nota 2 4 2 3 4 5" xfId="11429"/>
    <cellStyle name="Nota 2 4 2 3 4 6" xfId="13961"/>
    <cellStyle name="Nota 2 4 2 3 4 7" xfId="16493"/>
    <cellStyle name="Nota 2 4 2 3 5" xfId="2151"/>
    <cellStyle name="Nota 2 4 2 3 5 2" xfId="7128"/>
    <cellStyle name="Nota 2 4 2 3 5 3" xfId="9562"/>
    <cellStyle name="Nota 2 4 2 3 5 4" xfId="12095"/>
    <cellStyle name="Nota 2 4 2 3 5 5" xfId="14627"/>
    <cellStyle name="Nota 2 4 2 3 5 6" xfId="17159"/>
    <cellStyle name="Nota 2 4 2 3 6" xfId="3029"/>
    <cellStyle name="Nota 2 4 2 3 7" xfId="5163"/>
    <cellStyle name="Nota 2 4 2 3 8" xfId="7695"/>
    <cellStyle name="Nota 2 4 2 3 9" xfId="10228"/>
    <cellStyle name="Nota 2 4 2 4" xfId="316"/>
    <cellStyle name="Nota 2 4 2 4 10" xfId="12813"/>
    <cellStyle name="Nota 2 4 2 4 11" xfId="15345"/>
    <cellStyle name="Nota 2 4 2 4 12" xfId="17950"/>
    <cellStyle name="Nota 2 4 2 4 2" xfId="651"/>
    <cellStyle name="Nota 2 4 2 4 2 10" xfId="15666"/>
    <cellStyle name="Nota 2 4 2 4 2 11" xfId="18271"/>
    <cellStyle name="Nota 2 4 2 4 2 2" xfId="1323"/>
    <cellStyle name="Nota 2 4 2 4 2 2 2" xfId="4081"/>
    <cellStyle name="Nota 2 4 2 4 2 2 3" xfId="6204"/>
    <cellStyle name="Nota 2 4 2 4 2 2 4" xfId="8736"/>
    <cellStyle name="Nota 2 4 2 4 2 2 5" xfId="11269"/>
    <cellStyle name="Nota 2 4 2 4 2 2 6" xfId="13801"/>
    <cellStyle name="Nota 2 4 2 4 2 2 7" xfId="16333"/>
    <cellStyle name="Nota 2 4 2 4 2 3" xfId="1858"/>
    <cellStyle name="Nota 2 4 2 4 2 3 2" xfId="4878"/>
    <cellStyle name="Nota 2 4 2 4 2 3 3" xfId="7002"/>
    <cellStyle name="Nota 2 4 2 4 2 3 4" xfId="9270"/>
    <cellStyle name="Nota 2 4 2 4 2 3 5" xfId="11803"/>
    <cellStyle name="Nota 2 4 2 4 2 3 6" xfId="14335"/>
    <cellStyle name="Nota 2 4 2 4 2 3 7" xfId="16867"/>
    <cellStyle name="Nota 2 4 2 4 2 4" xfId="2525"/>
    <cellStyle name="Nota 2 4 2 4 2 4 2" xfId="7403"/>
    <cellStyle name="Nota 2 4 2 4 2 4 3" xfId="9936"/>
    <cellStyle name="Nota 2 4 2 4 2 4 4" xfId="12469"/>
    <cellStyle name="Nota 2 4 2 4 2 4 5" xfId="15001"/>
    <cellStyle name="Nota 2 4 2 4 2 4 6" xfId="17533"/>
    <cellStyle name="Nota 2 4 2 4 2 5" xfId="3414"/>
    <cellStyle name="Nota 2 4 2 4 2 6" xfId="5539"/>
    <cellStyle name="Nota 2 4 2 4 2 7" xfId="8069"/>
    <cellStyle name="Nota 2 4 2 4 2 8" xfId="10602"/>
    <cellStyle name="Nota 2 4 2 4 2 9" xfId="13134"/>
    <cellStyle name="Nota 2 4 2 4 3" xfId="1002"/>
    <cellStyle name="Nota 2 4 2 4 3 2" xfId="3760"/>
    <cellStyle name="Nota 2 4 2 4 3 3" xfId="5883"/>
    <cellStyle name="Nota 2 4 2 4 3 4" xfId="8415"/>
    <cellStyle name="Nota 2 4 2 4 3 5" xfId="10948"/>
    <cellStyle name="Nota 2 4 2 4 3 6" xfId="13480"/>
    <cellStyle name="Nota 2 4 2 4 3 7" xfId="16012"/>
    <cellStyle name="Nota 2 4 2 4 4" xfId="1537"/>
    <cellStyle name="Nota 2 4 2 4 4 2" xfId="4557"/>
    <cellStyle name="Nota 2 4 2 4 4 3" xfId="6681"/>
    <cellStyle name="Nota 2 4 2 4 4 4" xfId="8949"/>
    <cellStyle name="Nota 2 4 2 4 4 5" xfId="11482"/>
    <cellStyle name="Nota 2 4 2 4 4 6" xfId="14014"/>
    <cellStyle name="Nota 2 4 2 4 4 7" xfId="16546"/>
    <cellStyle name="Nota 2 4 2 4 5" xfId="2204"/>
    <cellStyle name="Nota 2 4 2 4 5 2" xfId="7032"/>
    <cellStyle name="Nota 2 4 2 4 5 3" xfId="9615"/>
    <cellStyle name="Nota 2 4 2 4 5 4" xfId="12148"/>
    <cellStyle name="Nota 2 4 2 4 5 5" xfId="14680"/>
    <cellStyle name="Nota 2 4 2 4 5 6" xfId="17212"/>
    <cellStyle name="Nota 2 4 2 4 6" xfId="3082"/>
    <cellStyle name="Nota 2 4 2 4 7" xfId="5216"/>
    <cellStyle name="Nota 2 4 2 4 8" xfId="7748"/>
    <cellStyle name="Nota 2 4 2 4 9" xfId="10281"/>
    <cellStyle name="Nota 2 4 2 5" xfId="370"/>
    <cellStyle name="Nota 2 4 2 5 10" xfId="15398"/>
    <cellStyle name="Nota 2 4 2 5 11" xfId="18003"/>
    <cellStyle name="Nota 2 4 2 5 2" xfId="1055"/>
    <cellStyle name="Nota 2 4 2 5 2 2" xfId="3813"/>
    <cellStyle name="Nota 2 4 2 5 2 3" xfId="5936"/>
    <cellStyle name="Nota 2 4 2 5 2 4" xfId="8468"/>
    <cellStyle name="Nota 2 4 2 5 2 5" xfId="11001"/>
    <cellStyle name="Nota 2 4 2 5 2 6" xfId="13533"/>
    <cellStyle name="Nota 2 4 2 5 2 7" xfId="16065"/>
    <cellStyle name="Nota 2 4 2 5 3" xfId="1590"/>
    <cellStyle name="Nota 2 4 2 5 3 2" xfId="4610"/>
    <cellStyle name="Nota 2 4 2 5 3 3" xfId="6734"/>
    <cellStyle name="Nota 2 4 2 5 3 4" xfId="9002"/>
    <cellStyle name="Nota 2 4 2 5 3 5" xfId="11535"/>
    <cellStyle name="Nota 2 4 2 5 3 6" xfId="14067"/>
    <cellStyle name="Nota 2 4 2 5 3 7" xfId="16599"/>
    <cellStyle name="Nota 2 4 2 5 4" xfId="2257"/>
    <cellStyle name="Nota 2 4 2 5 4 2" xfId="7175"/>
    <cellStyle name="Nota 2 4 2 5 4 3" xfId="9668"/>
    <cellStyle name="Nota 2 4 2 5 4 4" xfId="12201"/>
    <cellStyle name="Nota 2 4 2 5 4 5" xfId="14733"/>
    <cellStyle name="Nota 2 4 2 5 4 6" xfId="17265"/>
    <cellStyle name="Nota 2 4 2 5 5" xfId="3136"/>
    <cellStyle name="Nota 2 4 2 5 6" xfId="5269"/>
    <cellStyle name="Nota 2 4 2 5 7" xfId="7801"/>
    <cellStyle name="Nota 2 4 2 5 8" xfId="10334"/>
    <cellStyle name="Nota 2 4 2 5 9" xfId="12866"/>
    <cellStyle name="Nota 2 4 2 6" xfId="423"/>
    <cellStyle name="Nota 2 4 2 6 10" xfId="15451"/>
    <cellStyle name="Nota 2 4 2 6 11" xfId="18056"/>
    <cellStyle name="Nota 2 4 2 6 2" xfId="1108"/>
    <cellStyle name="Nota 2 4 2 6 2 2" xfId="3866"/>
    <cellStyle name="Nota 2 4 2 6 2 3" xfId="5989"/>
    <cellStyle name="Nota 2 4 2 6 2 4" xfId="8521"/>
    <cellStyle name="Nota 2 4 2 6 2 5" xfId="11054"/>
    <cellStyle name="Nota 2 4 2 6 2 6" xfId="13586"/>
    <cellStyle name="Nota 2 4 2 6 2 7" xfId="16118"/>
    <cellStyle name="Nota 2 4 2 6 3" xfId="1643"/>
    <cellStyle name="Nota 2 4 2 6 3 2" xfId="4663"/>
    <cellStyle name="Nota 2 4 2 6 3 3" xfId="6787"/>
    <cellStyle name="Nota 2 4 2 6 3 4" xfId="9055"/>
    <cellStyle name="Nota 2 4 2 6 3 5" xfId="11588"/>
    <cellStyle name="Nota 2 4 2 6 3 6" xfId="14120"/>
    <cellStyle name="Nota 2 4 2 6 3 7" xfId="16652"/>
    <cellStyle name="Nota 2 4 2 6 4" xfId="2310"/>
    <cellStyle name="Nota 2 4 2 6 4 2" xfId="7076"/>
    <cellStyle name="Nota 2 4 2 6 4 3" xfId="9721"/>
    <cellStyle name="Nota 2 4 2 6 4 4" xfId="12254"/>
    <cellStyle name="Nota 2 4 2 6 4 5" xfId="14786"/>
    <cellStyle name="Nota 2 4 2 6 4 6" xfId="17318"/>
    <cellStyle name="Nota 2 4 2 6 5" xfId="3189"/>
    <cellStyle name="Nota 2 4 2 6 6" xfId="5322"/>
    <cellStyle name="Nota 2 4 2 6 7" xfId="7854"/>
    <cellStyle name="Nota 2 4 2 6 8" xfId="10387"/>
    <cellStyle name="Nota 2 4 2 6 9" xfId="12919"/>
    <cellStyle name="Nota 2 4 2 7" xfId="490"/>
    <cellStyle name="Nota 2 4 2 7 10" xfId="15506"/>
    <cellStyle name="Nota 2 4 2 7 11" xfId="18111"/>
    <cellStyle name="Nota 2 4 2 7 2" xfId="1163"/>
    <cellStyle name="Nota 2 4 2 7 2 2" xfId="3921"/>
    <cellStyle name="Nota 2 4 2 7 2 3" xfId="6044"/>
    <cellStyle name="Nota 2 4 2 7 2 4" xfId="8576"/>
    <cellStyle name="Nota 2 4 2 7 2 5" xfId="11109"/>
    <cellStyle name="Nota 2 4 2 7 2 6" xfId="13641"/>
    <cellStyle name="Nota 2 4 2 7 2 7" xfId="16173"/>
    <cellStyle name="Nota 2 4 2 7 3" xfId="1698"/>
    <cellStyle name="Nota 2 4 2 7 3 2" xfId="4718"/>
    <cellStyle name="Nota 2 4 2 7 3 3" xfId="6842"/>
    <cellStyle name="Nota 2 4 2 7 3 4" xfId="9110"/>
    <cellStyle name="Nota 2 4 2 7 3 5" xfId="11643"/>
    <cellStyle name="Nota 2 4 2 7 3 6" xfId="14175"/>
    <cellStyle name="Nota 2 4 2 7 3 7" xfId="16707"/>
    <cellStyle name="Nota 2 4 2 7 4" xfId="2365"/>
    <cellStyle name="Nota 2 4 2 7 4 2" xfId="7255"/>
    <cellStyle name="Nota 2 4 2 7 4 3" xfId="9776"/>
    <cellStyle name="Nota 2 4 2 7 4 4" xfId="12309"/>
    <cellStyle name="Nota 2 4 2 7 4 5" xfId="14841"/>
    <cellStyle name="Nota 2 4 2 7 4 6" xfId="17373"/>
    <cellStyle name="Nota 2 4 2 7 5" xfId="3253"/>
    <cellStyle name="Nota 2 4 2 7 6" xfId="5378"/>
    <cellStyle name="Nota 2 4 2 7 7" xfId="7909"/>
    <cellStyle name="Nota 2 4 2 7 8" xfId="10442"/>
    <cellStyle name="Nota 2 4 2 7 9" xfId="12974"/>
    <cellStyle name="Nota 2 4 2 8" xfId="724"/>
    <cellStyle name="Nota 2 4 2 8 2" xfId="1928"/>
    <cellStyle name="Nota 2 4 2 8 2 2" xfId="4150"/>
    <cellStyle name="Nota 2 4 2 8 2 3" xfId="6273"/>
    <cellStyle name="Nota 2 4 2 8 2 4" xfId="9339"/>
    <cellStyle name="Nota 2 4 2 8 2 5" xfId="11872"/>
    <cellStyle name="Nota 2 4 2 8 2 6" xfId="14404"/>
    <cellStyle name="Nota 2 4 2 8 2 7" xfId="16936"/>
    <cellStyle name="Nota 2 4 2 8 3" xfId="2597"/>
    <cellStyle name="Nota 2 4 2 8 3 2" xfId="7472"/>
    <cellStyle name="Nota 2 4 2 8 3 3" xfId="10005"/>
    <cellStyle name="Nota 2 4 2 8 3 4" xfId="12538"/>
    <cellStyle name="Nota 2 4 2 8 3 5" xfId="15070"/>
    <cellStyle name="Nota 2 4 2 8 3 6" xfId="17602"/>
    <cellStyle name="Nota 2 4 2 8 4" xfId="3485"/>
    <cellStyle name="Nota 2 4 2 8 5" xfId="5608"/>
    <cellStyle name="Nota 2 4 2 8 6" xfId="8138"/>
    <cellStyle name="Nota 2 4 2 8 7" xfId="10671"/>
    <cellStyle name="Nota 2 4 2 8 8" xfId="13203"/>
    <cellStyle name="Nota 2 4 2 8 9" xfId="15735"/>
    <cellStyle name="Nota 2 4 2 9" xfId="842"/>
    <cellStyle name="Nota 2 4 2 9 2" xfId="2918"/>
    <cellStyle name="Nota 2 4 2 9 3" xfId="5053"/>
    <cellStyle name="Nota 2 4 2 9 4" xfId="8255"/>
    <cellStyle name="Nota 2 4 2 9 5" xfId="10788"/>
    <cellStyle name="Nota 2 4 2 9 6" xfId="13320"/>
    <cellStyle name="Nota 2 4 2 9 7" xfId="15852"/>
    <cellStyle name="Nota 2 4 20" xfId="12618"/>
    <cellStyle name="Nota 2 4 21" xfId="15150"/>
    <cellStyle name="Nota 2 4 22" xfId="17684"/>
    <cellStyle name="Nota 2 4 23" xfId="17755"/>
    <cellStyle name="Nota 2 4 3" xfId="80"/>
    <cellStyle name="Nota 2 4 3 10" xfId="1361"/>
    <cellStyle name="Nota 2 4 3 10 2" xfId="3584"/>
    <cellStyle name="Nota 2 4 3 10 3" xfId="5707"/>
    <cellStyle name="Nota 2 4 3 10 4" xfId="8773"/>
    <cellStyle name="Nota 2 4 3 10 5" xfId="11306"/>
    <cellStyle name="Nota 2 4 3 10 6" xfId="13838"/>
    <cellStyle name="Nota 2 4 3 10 7" xfId="16370"/>
    <cellStyle name="Nota 2 4 3 11" xfId="2028"/>
    <cellStyle name="Nota 2 4 3 11 2" xfId="4265"/>
    <cellStyle name="Nota 2 4 3 11 3" xfId="6388"/>
    <cellStyle name="Nota 2 4 3 11 4" xfId="9439"/>
    <cellStyle name="Nota 2 4 3 11 5" xfId="11972"/>
    <cellStyle name="Nota 2 4 3 11 6" xfId="14504"/>
    <cellStyle name="Nota 2 4 3 11 7" xfId="17036"/>
    <cellStyle name="Nota 2 4 3 12" xfId="4381"/>
    <cellStyle name="Nota 2 4 3 12 2" xfId="6505"/>
    <cellStyle name="Nota 2 4 3 13" xfId="2712"/>
    <cellStyle name="Nota 2 4 3 14" xfId="139"/>
    <cellStyle name="Nota 2 4 3 15" xfId="4953"/>
    <cellStyle name="Nota 2 4 3 16" xfId="7572"/>
    <cellStyle name="Nota 2 4 3 17" xfId="10105"/>
    <cellStyle name="Nota 2 4 3 18" xfId="12637"/>
    <cellStyle name="Nota 2 4 3 19" xfId="15169"/>
    <cellStyle name="Nota 2 4 3 2" xfId="193"/>
    <cellStyle name="Nota 2 4 3 2 10" xfId="10158"/>
    <cellStyle name="Nota 2 4 3 2 11" xfId="12690"/>
    <cellStyle name="Nota 2 4 3 2 12" xfId="15222"/>
    <cellStyle name="Nota 2 4 3 2 13" xfId="17827"/>
    <cellStyle name="Nota 2 4 3 2 2" xfId="528"/>
    <cellStyle name="Nota 2 4 3 2 2 10" xfId="15543"/>
    <cellStyle name="Nota 2 4 3 2 2 11" xfId="18148"/>
    <cellStyle name="Nota 2 4 3 2 2 2" xfId="1200"/>
    <cellStyle name="Nota 2 4 3 2 2 2 2" xfId="3958"/>
    <cellStyle name="Nota 2 4 3 2 2 2 3" xfId="6081"/>
    <cellStyle name="Nota 2 4 3 2 2 2 4" xfId="8613"/>
    <cellStyle name="Nota 2 4 3 2 2 2 5" xfId="11146"/>
    <cellStyle name="Nota 2 4 3 2 2 2 6" xfId="13678"/>
    <cellStyle name="Nota 2 4 3 2 2 2 7" xfId="16210"/>
    <cellStyle name="Nota 2 4 3 2 2 3" xfId="1735"/>
    <cellStyle name="Nota 2 4 3 2 2 3 2" xfId="4755"/>
    <cellStyle name="Nota 2 4 3 2 2 3 3" xfId="6879"/>
    <cellStyle name="Nota 2 4 3 2 2 3 4" xfId="9147"/>
    <cellStyle name="Nota 2 4 3 2 2 3 5" xfId="11680"/>
    <cellStyle name="Nota 2 4 3 2 2 3 6" xfId="14212"/>
    <cellStyle name="Nota 2 4 3 2 2 3 7" xfId="16744"/>
    <cellStyle name="Nota 2 4 3 2 2 4" xfId="2402"/>
    <cellStyle name="Nota 2 4 3 2 2 4 2" xfId="7280"/>
    <cellStyle name="Nota 2 4 3 2 2 4 3" xfId="9813"/>
    <cellStyle name="Nota 2 4 3 2 2 4 4" xfId="12346"/>
    <cellStyle name="Nota 2 4 3 2 2 4 5" xfId="14878"/>
    <cellStyle name="Nota 2 4 3 2 2 4 6" xfId="17410"/>
    <cellStyle name="Nota 2 4 3 2 2 5" xfId="3291"/>
    <cellStyle name="Nota 2 4 3 2 2 6" xfId="5416"/>
    <cellStyle name="Nota 2 4 3 2 2 7" xfId="7946"/>
    <cellStyle name="Nota 2 4 3 2 2 8" xfId="10479"/>
    <cellStyle name="Nota 2 4 3 2 2 9" xfId="13011"/>
    <cellStyle name="Nota 2 4 3 2 3" xfId="775"/>
    <cellStyle name="Nota 2 4 3 2 3 2" xfId="1979"/>
    <cellStyle name="Nota 2 4 3 2 3 2 2" xfId="4201"/>
    <cellStyle name="Nota 2 4 3 2 3 2 3" xfId="6324"/>
    <cellStyle name="Nota 2 4 3 2 3 2 4" xfId="9390"/>
    <cellStyle name="Nota 2 4 3 2 3 2 5" xfId="11923"/>
    <cellStyle name="Nota 2 4 3 2 3 2 6" xfId="14455"/>
    <cellStyle name="Nota 2 4 3 2 3 2 7" xfId="16987"/>
    <cellStyle name="Nota 2 4 3 2 3 3" xfId="2648"/>
    <cellStyle name="Nota 2 4 3 2 3 3 2" xfId="7523"/>
    <cellStyle name="Nota 2 4 3 2 3 3 3" xfId="10056"/>
    <cellStyle name="Nota 2 4 3 2 3 3 4" xfId="12589"/>
    <cellStyle name="Nota 2 4 3 2 3 3 5" xfId="15121"/>
    <cellStyle name="Nota 2 4 3 2 3 3 6" xfId="17653"/>
    <cellStyle name="Nota 2 4 3 2 3 4" xfId="3536"/>
    <cellStyle name="Nota 2 4 3 2 3 5" xfId="5659"/>
    <cellStyle name="Nota 2 4 3 2 3 6" xfId="8189"/>
    <cellStyle name="Nota 2 4 3 2 3 7" xfId="10722"/>
    <cellStyle name="Nota 2 4 3 2 3 8" xfId="13254"/>
    <cellStyle name="Nota 2 4 3 2 3 9" xfId="15786"/>
    <cellStyle name="Nota 2 4 3 2 4" xfId="879"/>
    <cellStyle name="Nota 2 4 3 2 4 2" xfId="3637"/>
    <cellStyle name="Nota 2 4 3 2 4 3" xfId="5760"/>
    <cellStyle name="Nota 2 4 3 2 4 4" xfId="8292"/>
    <cellStyle name="Nota 2 4 3 2 4 5" xfId="10825"/>
    <cellStyle name="Nota 2 4 3 2 4 6" xfId="13357"/>
    <cellStyle name="Nota 2 4 3 2 4 7" xfId="15889"/>
    <cellStyle name="Nota 2 4 3 2 5" xfId="1414"/>
    <cellStyle name="Nota 2 4 3 2 5 2" xfId="4332"/>
    <cellStyle name="Nota 2 4 3 2 5 3" xfId="6455"/>
    <cellStyle name="Nota 2 4 3 2 5 4" xfId="8826"/>
    <cellStyle name="Nota 2 4 3 2 5 5" xfId="11359"/>
    <cellStyle name="Nota 2 4 3 2 5 6" xfId="13891"/>
    <cellStyle name="Nota 2 4 3 2 5 7" xfId="16423"/>
    <cellStyle name="Nota 2 4 3 2 6" xfId="2081"/>
    <cellStyle name="Nota 2 4 3 2 6 2" xfId="4434"/>
    <cellStyle name="Nota 2 4 3 2 6 3" xfId="6558"/>
    <cellStyle name="Nota 2 4 3 2 6 4" xfId="9492"/>
    <cellStyle name="Nota 2 4 3 2 6 5" xfId="12025"/>
    <cellStyle name="Nota 2 4 3 2 6 6" xfId="14557"/>
    <cellStyle name="Nota 2 4 3 2 6 7" xfId="17089"/>
    <cellStyle name="Nota 2 4 3 2 7" xfId="2975"/>
    <cellStyle name="Nota 2 4 3 2 8" xfId="5109"/>
    <cellStyle name="Nota 2 4 3 2 9" xfId="7625"/>
    <cellStyle name="Nota 2 4 3 20" xfId="17719"/>
    <cellStyle name="Nota 2 4 3 21" xfId="17774"/>
    <cellStyle name="Nota 2 4 3 3" xfId="247"/>
    <cellStyle name="Nota 2 4 3 3 10" xfId="12744"/>
    <cellStyle name="Nota 2 4 3 3 11" xfId="15276"/>
    <cellStyle name="Nota 2 4 3 3 12" xfId="17881"/>
    <cellStyle name="Nota 2 4 3 3 2" xfId="582"/>
    <cellStyle name="Nota 2 4 3 3 2 10" xfId="15597"/>
    <cellStyle name="Nota 2 4 3 3 2 11" xfId="18202"/>
    <cellStyle name="Nota 2 4 3 3 2 2" xfId="1254"/>
    <cellStyle name="Nota 2 4 3 3 2 2 2" xfId="4012"/>
    <cellStyle name="Nota 2 4 3 3 2 2 3" xfId="6135"/>
    <cellStyle name="Nota 2 4 3 3 2 2 4" xfId="8667"/>
    <cellStyle name="Nota 2 4 3 3 2 2 5" xfId="11200"/>
    <cellStyle name="Nota 2 4 3 3 2 2 6" xfId="13732"/>
    <cellStyle name="Nota 2 4 3 3 2 2 7" xfId="16264"/>
    <cellStyle name="Nota 2 4 3 3 2 3" xfId="1789"/>
    <cellStyle name="Nota 2 4 3 3 2 3 2" xfId="4809"/>
    <cellStyle name="Nota 2 4 3 3 2 3 3" xfId="6933"/>
    <cellStyle name="Nota 2 4 3 3 2 3 4" xfId="9201"/>
    <cellStyle name="Nota 2 4 3 3 2 3 5" xfId="11734"/>
    <cellStyle name="Nota 2 4 3 3 2 3 6" xfId="14266"/>
    <cellStyle name="Nota 2 4 3 3 2 3 7" xfId="16798"/>
    <cellStyle name="Nota 2 4 3 3 2 4" xfId="2456"/>
    <cellStyle name="Nota 2 4 3 3 2 4 2" xfId="7334"/>
    <cellStyle name="Nota 2 4 3 3 2 4 3" xfId="9867"/>
    <cellStyle name="Nota 2 4 3 3 2 4 4" xfId="12400"/>
    <cellStyle name="Nota 2 4 3 3 2 4 5" xfId="14932"/>
    <cellStyle name="Nota 2 4 3 3 2 4 6" xfId="17464"/>
    <cellStyle name="Nota 2 4 3 3 2 5" xfId="3345"/>
    <cellStyle name="Nota 2 4 3 3 2 6" xfId="5470"/>
    <cellStyle name="Nota 2 4 3 3 2 7" xfId="8000"/>
    <cellStyle name="Nota 2 4 3 3 2 8" xfId="10533"/>
    <cellStyle name="Nota 2 4 3 3 2 9" xfId="13065"/>
    <cellStyle name="Nota 2 4 3 3 3" xfId="933"/>
    <cellStyle name="Nota 2 4 3 3 3 2" xfId="3691"/>
    <cellStyle name="Nota 2 4 3 3 3 3" xfId="5814"/>
    <cellStyle name="Nota 2 4 3 3 3 4" xfId="8346"/>
    <cellStyle name="Nota 2 4 3 3 3 5" xfId="10879"/>
    <cellStyle name="Nota 2 4 3 3 3 6" xfId="13411"/>
    <cellStyle name="Nota 2 4 3 3 3 7" xfId="15943"/>
    <cellStyle name="Nota 2 4 3 3 4" xfId="1468"/>
    <cellStyle name="Nota 2 4 3 3 4 2" xfId="4488"/>
    <cellStyle name="Nota 2 4 3 3 4 3" xfId="6612"/>
    <cellStyle name="Nota 2 4 3 3 4 4" xfId="8880"/>
    <cellStyle name="Nota 2 4 3 3 4 5" xfId="11413"/>
    <cellStyle name="Nota 2 4 3 3 4 6" xfId="13945"/>
    <cellStyle name="Nota 2 4 3 3 4 7" xfId="16477"/>
    <cellStyle name="Nota 2 4 3 3 5" xfId="2135"/>
    <cellStyle name="Nota 2 4 3 3 5 2" xfId="7085"/>
    <cellStyle name="Nota 2 4 3 3 5 3" xfId="9546"/>
    <cellStyle name="Nota 2 4 3 3 5 4" xfId="12079"/>
    <cellStyle name="Nota 2 4 3 3 5 5" xfId="14611"/>
    <cellStyle name="Nota 2 4 3 3 5 6" xfId="17143"/>
    <cellStyle name="Nota 2 4 3 3 6" xfId="3013"/>
    <cellStyle name="Nota 2 4 3 3 7" xfId="5147"/>
    <cellStyle name="Nota 2 4 3 3 8" xfId="7679"/>
    <cellStyle name="Nota 2 4 3 3 9" xfId="10212"/>
    <cellStyle name="Nota 2 4 3 4" xfId="300"/>
    <cellStyle name="Nota 2 4 3 4 10" xfId="12797"/>
    <cellStyle name="Nota 2 4 3 4 11" xfId="15329"/>
    <cellStyle name="Nota 2 4 3 4 12" xfId="17934"/>
    <cellStyle name="Nota 2 4 3 4 2" xfId="635"/>
    <cellStyle name="Nota 2 4 3 4 2 10" xfId="15650"/>
    <cellStyle name="Nota 2 4 3 4 2 11" xfId="18255"/>
    <cellStyle name="Nota 2 4 3 4 2 2" xfId="1307"/>
    <cellStyle name="Nota 2 4 3 4 2 2 2" xfId="4065"/>
    <cellStyle name="Nota 2 4 3 4 2 2 3" xfId="6188"/>
    <cellStyle name="Nota 2 4 3 4 2 2 4" xfId="8720"/>
    <cellStyle name="Nota 2 4 3 4 2 2 5" xfId="11253"/>
    <cellStyle name="Nota 2 4 3 4 2 2 6" xfId="13785"/>
    <cellStyle name="Nota 2 4 3 4 2 2 7" xfId="16317"/>
    <cellStyle name="Nota 2 4 3 4 2 3" xfId="1842"/>
    <cellStyle name="Nota 2 4 3 4 2 3 2" xfId="4862"/>
    <cellStyle name="Nota 2 4 3 4 2 3 3" xfId="6986"/>
    <cellStyle name="Nota 2 4 3 4 2 3 4" xfId="9254"/>
    <cellStyle name="Nota 2 4 3 4 2 3 5" xfId="11787"/>
    <cellStyle name="Nota 2 4 3 4 2 3 6" xfId="14319"/>
    <cellStyle name="Nota 2 4 3 4 2 3 7" xfId="16851"/>
    <cellStyle name="Nota 2 4 3 4 2 4" xfId="2509"/>
    <cellStyle name="Nota 2 4 3 4 2 4 2" xfId="7387"/>
    <cellStyle name="Nota 2 4 3 4 2 4 3" xfId="9920"/>
    <cellStyle name="Nota 2 4 3 4 2 4 4" xfId="12453"/>
    <cellStyle name="Nota 2 4 3 4 2 4 5" xfId="14985"/>
    <cellStyle name="Nota 2 4 3 4 2 4 6" xfId="17517"/>
    <cellStyle name="Nota 2 4 3 4 2 5" xfId="3398"/>
    <cellStyle name="Nota 2 4 3 4 2 6" xfId="5523"/>
    <cellStyle name="Nota 2 4 3 4 2 7" xfId="8053"/>
    <cellStyle name="Nota 2 4 3 4 2 8" xfId="10586"/>
    <cellStyle name="Nota 2 4 3 4 2 9" xfId="13118"/>
    <cellStyle name="Nota 2 4 3 4 3" xfId="986"/>
    <cellStyle name="Nota 2 4 3 4 3 2" xfId="3744"/>
    <cellStyle name="Nota 2 4 3 4 3 3" xfId="5867"/>
    <cellStyle name="Nota 2 4 3 4 3 4" xfId="8399"/>
    <cellStyle name="Nota 2 4 3 4 3 5" xfId="10932"/>
    <cellStyle name="Nota 2 4 3 4 3 6" xfId="13464"/>
    <cellStyle name="Nota 2 4 3 4 3 7" xfId="15996"/>
    <cellStyle name="Nota 2 4 3 4 4" xfId="1521"/>
    <cellStyle name="Nota 2 4 3 4 4 2" xfId="4541"/>
    <cellStyle name="Nota 2 4 3 4 4 3" xfId="6665"/>
    <cellStyle name="Nota 2 4 3 4 4 4" xfId="8933"/>
    <cellStyle name="Nota 2 4 3 4 4 5" xfId="11466"/>
    <cellStyle name="Nota 2 4 3 4 4 6" xfId="13998"/>
    <cellStyle name="Nota 2 4 3 4 4 7" xfId="16530"/>
    <cellStyle name="Nota 2 4 3 4 5" xfId="2188"/>
    <cellStyle name="Nota 2 4 3 4 5 2" xfId="7212"/>
    <cellStyle name="Nota 2 4 3 4 5 3" xfId="9599"/>
    <cellStyle name="Nota 2 4 3 4 5 4" xfId="12132"/>
    <cellStyle name="Nota 2 4 3 4 5 5" xfId="14664"/>
    <cellStyle name="Nota 2 4 3 4 5 6" xfId="17196"/>
    <cellStyle name="Nota 2 4 3 4 6" xfId="3066"/>
    <cellStyle name="Nota 2 4 3 4 7" xfId="5200"/>
    <cellStyle name="Nota 2 4 3 4 8" xfId="7732"/>
    <cellStyle name="Nota 2 4 3 4 9" xfId="10265"/>
    <cellStyle name="Nota 2 4 3 5" xfId="354"/>
    <cellStyle name="Nota 2 4 3 5 10" xfId="15382"/>
    <cellStyle name="Nota 2 4 3 5 11" xfId="17987"/>
    <cellStyle name="Nota 2 4 3 5 2" xfId="1039"/>
    <cellStyle name="Nota 2 4 3 5 2 2" xfId="3797"/>
    <cellStyle name="Nota 2 4 3 5 2 3" xfId="5920"/>
    <cellStyle name="Nota 2 4 3 5 2 4" xfId="8452"/>
    <cellStyle name="Nota 2 4 3 5 2 5" xfId="10985"/>
    <cellStyle name="Nota 2 4 3 5 2 6" xfId="13517"/>
    <cellStyle name="Nota 2 4 3 5 2 7" xfId="16049"/>
    <cellStyle name="Nota 2 4 3 5 3" xfId="1574"/>
    <cellStyle name="Nota 2 4 3 5 3 2" xfId="4594"/>
    <cellStyle name="Nota 2 4 3 5 3 3" xfId="6718"/>
    <cellStyle name="Nota 2 4 3 5 3 4" xfId="8986"/>
    <cellStyle name="Nota 2 4 3 5 3 5" xfId="11519"/>
    <cellStyle name="Nota 2 4 3 5 3 6" xfId="14051"/>
    <cellStyle name="Nota 2 4 3 5 3 7" xfId="16583"/>
    <cellStyle name="Nota 2 4 3 5 4" xfId="2241"/>
    <cellStyle name="Nota 2 4 3 5 4 2" xfId="7217"/>
    <cellStyle name="Nota 2 4 3 5 4 3" xfId="9652"/>
    <cellStyle name="Nota 2 4 3 5 4 4" xfId="12185"/>
    <cellStyle name="Nota 2 4 3 5 4 5" xfId="14717"/>
    <cellStyle name="Nota 2 4 3 5 4 6" xfId="17249"/>
    <cellStyle name="Nota 2 4 3 5 5" xfId="3120"/>
    <cellStyle name="Nota 2 4 3 5 6" xfId="5253"/>
    <cellStyle name="Nota 2 4 3 5 7" xfId="7785"/>
    <cellStyle name="Nota 2 4 3 5 8" xfId="10318"/>
    <cellStyle name="Nota 2 4 3 5 9" xfId="12850"/>
    <cellStyle name="Nota 2 4 3 6" xfId="407"/>
    <cellStyle name="Nota 2 4 3 6 10" xfId="15435"/>
    <cellStyle name="Nota 2 4 3 6 11" xfId="18040"/>
    <cellStyle name="Nota 2 4 3 6 2" xfId="1092"/>
    <cellStyle name="Nota 2 4 3 6 2 2" xfId="3850"/>
    <cellStyle name="Nota 2 4 3 6 2 3" xfId="5973"/>
    <cellStyle name="Nota 2 4 3 6 2 4" xfId="8505"/>
    <cellStyle name="Nota 2 4 3 6 2 5" xfId="11038"/>
    <cellStyle name="Nota 2 4 3 6 2 6" xfId="13570"/>
    <cellStyle name="Nota 2 4 3 6 2 7" xfId="16102"/>
    <cellStyle name="Nota 2 4 3 6 3" xfId="1627"/>
    <cellStyle name="Nota 2 4 3 6 3 2" xfId="4647"/>
    <cellStyle name="Nota 2 4 3 6 3 3" xfId="6771"/>
    <cellStyle name="Nota 2 4 3 6 3 4" xfId="9039"/>
    <cellStyle name="Nota 2 4 3 6 3 5" xfId="11572"/>
    <cellStyle name="Nota 2 4 3 6 3 6" xfId="14104"/>
    <cellStyle name="Nota 2 4 3 6 3 7" xfId="16636"/>
    <cellStyle name="Nota 2 4 3 6 4" xfId="2294"/>
    <cellStyle name="Nota 2 4 3 6 4 2" xfId="4905"/>
    <cellStyle name="Nota 2 4 3 6 4 3" xfId="9705"/>
    <cellStyle name="Nota 2 4 3 6 4 4" xfId="12238"/>
    <cellStyle name="Nota 2 4 3 6 4 5" xfId="14770"/>
    <cellStyle name="Nota 2 4 3 6 4 6" xfId="17302"/>
    <cellStyle name="Nota 2 4 3 6 5" xfId="3173"/>
    <cellStyle name="Nota 2 4 3 6 6" xfId="5306"/>
    <cellStyle name="Nota 2 4 3 6 7" xfId="7838"/>
    <cellStyle name="Nota 2 4 3 6 8" xfId="10371"/>
    <cellStyle name="Nota 2 4 3 6 9" xfId="12903"/>
    <cellStyle name="Nota 2 4 3 7" xfId="474"/>
    <cellStyle name="Nota 2 4 3 7 10" xfId="15490"/>
    <cellStyle name="Nota 2 4 3 7 11" xfId="18095"/>
    <cellStyle name="Nota 2 4 3 7 2" xfId="1147"/>
    <cellStyle name="Nota 2 4 3 7 2 2" xfId="3905"/>
    <cellStyle name="Nota 2 4 3 7 2 3" xfId="6028"/>
    <cellStyle name="Nota 2 4 3 7 2 4" xfId="8560"/>
    <cellStyle name="Nota 2 4 3 7 2 5" xfId="11093"/>
    <cellStyle name="Nota 2 4 3 7 2 6" xfId="13625"/>
    <cellStyle name="Nota 2 4 3 7 2 7" xfId="16157"/>
    <cellStyle name="Nota 2 4 3 7 3" xfId="1682"/>
    <cellStyle name="Nota 2 4 3 7 3 2" xfId="4702"/>
    <cellStyle name="Nota 2 4 3 7 3 3" xfId="6826"/>
    <cellStyle name="Nota 2 4 3 7 3 4" xfId="9094"/>
    <cellStyle name="Nota 2 4 3 7 3 5" xfId="11627"/>
    <cellStyle name="Nota 2 4 3 7 3 6" xfId="14159"/>
    <cellStyle name="Nota 2 4 3 7 3 7" xfId="16691"/>
    <cellStyle name="Nota 2 4 3 7 4" xfId="2349"/>
    <cellStyle name="Nota 2 4 3 7 4 2" xfId="7028"/>
    <cellStyle name="Nota 2 4 3 7 4 3" xfId="9760"/>
    <cellStyle name="Nota 2 4 3 7 4 4" xfId="12293"/>
    <cellStyle name="Nota 2 4 3 7 4 5" xfId="14825"/>
    <cellStyle name="Nota 2 4 3 7 4 6" xfId="17357"/>
    <cellStyle name="Nota 2 4 3 7 5" xfId="3237"/>
    <cellStyle name="Nota 2 4 3 7 6" xfId="5362"/>
    <cellStyle name="Nota 2 4 3 7 7" xfId="7893"/>
    <cellStyle name="Nota 2 4 3 7 8" xfId="10426"/>
    <cellStyle name="Nota 2 4 3 7 9" xfId="12958"/>
    <cellStyle name="Nota 2 4 3 8" xfId="708"/>
    <cellStyle name="Nota 2 4 3 8 2" xfId="1912"/>
    <cellStyle name="Nota 2 4 3 8 2 2" xfId="4134"/>
    <cellStyle name="Nota 2 4 3 8 2 3" xfId="6257"/>
    <cellStyle name="Nota 2 4 3 8 2 4" xfId="9323"/>
    <cellStyle name="Nota 2 4 3 8 2 5" xfId="11856"/>
    <cellStyle name="Nota 2 4 3 8 2 6" xfId="14388"/>
    <cellStyle name="Nota 2 4 3 8 2 7" xfId="16920"/>
    <cellStyle name="Nota 2 4 3 8 3" xfId="2581"/>
    <cellStyle name="Nota 2 4 3 8 3 2" xfId="7456"/>
    <cellStyle name="Nota 2 4 3 8 3 3" xfId="9989"/>
    <cellStyle name="Nota 2 4 3 8 3 4" xfId="12522"/>
    <cellStyle name="Nota 2 4 3 8 3 5" xfId="15054"/>
    <cellStyle name="Nota 2 4 3 8 3 6" xfId="17586"/>
    <cellStyle name="Nota 2 4 3 8 4" xfId="3469"/>
    <cellStyle name="Nota 2 4 3 8 5" xfId="5592"/>
    <cellStyle name="Nota 2 4 3 8 6" xfId="8122"/>
    <cellStyle name="Nota 2 4 3 8 7" xfId="10655"/>
    <cellStyle name="Nota 2 4 3 8 8" xfId="13187"/>
    <cellStyle name="Nota 2 4 3 8 9" xfId="15719"/>
    <cellStyle name="Nota 2 4 3 9" xfId="826"/>
    <cellStyle name="Nota 2 4 3 9 2" xfId="2910"/>
    <cellStyle name="Nota 2 4 3 9 3" xfId="5045"/>
    <cellStyle name="Nota 2 4 3 9 4" xfId="8239"/>
    <cellStyle name="Nota 2 4 3 9 5" xfId="10772"/>
    <cellStyle name="Nota 2 4 3 9 6" xfId="13304"/>
    <cellStyle name="Nota 2 4 3 9 7" xfId="15836"/>
    <cellStyle name="Nota 2 4 4" xfId="61"/>
    <cellStyle name="Nota 2 4 4 10" xfId="4934"/>
    <cellStyle name="Nota 2 4 4 11" xfId="7606"/>
    <cellStyle name="Nota 2 4 4 12" xfId="10139"/>
    <cellStyle name="Nota 2 4 4 13" xfId="12671"/>
    <cellStyle name="Nota 2 4 4 14" xfId="15203"/>
    <cellStyle name="Nota 2 4 4 15" xfId="17700"/>
    <cellStyle name="Nota 2 4 4 16" xfId="17808"/>
    <cellStyle name="Nota 2 4 4 2" xfId="509"/>
    <cellStyle name="Nota 2 4 4 2 10" xfId="12992"/>
    <cellStyle name="Nota 2 4 4 2 11" xfId="15524"/>
    <cellStyle name="Nota 2 4 4 2 12" xfId="18129"/>
    <cellStyle name="Nota 2 4 4 2 2" xfId="787"/>
    <cellStyle name="Nota 2 4 4 2 2 2" xfId="1991"/>
    <cellStyle name="Nota 2 4 4 2 2 2 2" xfId="4213"/>
    <cellStyle name="Nota 2 4 4 2 2 2 3" xfId="6336"/>
    <cellStyle name="Nota 2 4 4 2 2 2 4" xfId="9402"/>
    <cellStyle name="Nota 2 4 4 2 2 2 5" xfId="11935"/>
    <cellStyle name="Nota 2 4 4 2 2 2 6" xfId="14467"/>
    <cellStyle name="Nota 2 4 4 2 2 2 7" xfId="16999"/>
    <cellStyle name="Nota 2 4 4 2 2 3" xfId="2660"/>
    <cellStyle name="Nota 2 4 4 2 2 3 2" xfId="7535"/>
    <cellStyle name="Nota 2 4 4 2 2 3 3" xfId="10068"/>
    <cellStyle name="Nota 2 4 4 2 2 3 4" xfId="12601"/>
    <cellStyle name="Nota 2 4 4 2 2 3 5" xfId="15133"/>
    <cellStyle name="Nota 2 4 4 2 2 3 6" xfId="17665"/>
    <cellStyle name="Nota 2 4 4 2 2 4" xfId="3548"/>
    <cellStyle name="Nota 2 4 4 2 2 5" xfId="5671"/>
    <cellStyle name="Nota 2 4 4 2 2 6" xfId="8201"/>
    <cellStyle name="Nota 2 4 4 2 2 7" xfId="10734"/>
    <cellStyle name="Nota 2 4 4 2 2 8" xfId="13266"/>
    <cellStyle name="Nota 2 4 4 2 2 9" xfId="15798"/>
    <cellStyle name="Nota 2 4 4 2 3" xfId="1181"/>
    <cellStyle name="Nota 2 4 4 2 3 2" xfId="3939"/>
    <cellStyle name="Nota 2 4 4 2 3 3" xfId="6062"/>
    <cellStyle name="Nota 2 4 4 2 3 4" xfId="8594"/>
    <cellStyle name="Nota 2 4 4 2 3 5" xfId="11127"/>
    <cellStyle name="Nota 2 4 4 2 3 6" xfId="13659"/>
    <cellStyle name="Nota 2 4 4 2 3 7" xfId="16191"/>
    <cellStyle name="Nota 2 4 4 2 4" xfId="1716"/>
    <cellStyle name="Nota 2 4 4 2 4 2" xfId="4344"/>
    <cellStyle name="Nota 2 4 4 2 4 3" xfId="6467"/>
    <cellStyle name="Nota 2 4 4 2 4 4" xfId="9128"/>
    <cellStyle name="Nota 2 4 4 2 4 5" xfId="11661"/>
    <cellStyle name="Nota 2 4 4 2 4 6" xfId="14193"/>
    <cellStyle name="Nota 2 4 4 2 4 7" xfId="16725"/>
    <cellStyle name="Nota 2 4 4 2 5" xfId="2383"/>
    <cellStyle name="Nota 2 4 4 2 5 2" xfId="4736"/>
    <cellStyle name="Nota 2 4 4 2 5 3" xfId="6860"/>
    <cellStyle name="Nota 2 4 4 2 5 4" xfId="9794"/>
    <cellStyle name="Nota 2 4 4 2 5 5" xfId="12327"/>
    <cellStyle name="Nota 2 4 4 2 5 6" xfId="14859"/>
    <cellStyle name="Nota 2 4 4 2 5 7" xfId="17391"/>
    <cellStyle name="Nota 2 4 4 2 6" xfId="3272"/>
    <cellStyle name="Nota 2 4 4 2 7" xfId="5397"/>
    <cellStyle name="Nota 2 4 4 2 8" xfId="7927"/>
    <cellStyle name="Nota 2 4 4 2 9" xfId="10460"/>
    <cellStyle name="Nota 2 4 4 3" xfId="689"/>
    <cellStyle name="Nota 2 4 4 3 2" xfId="1893"/>
    <cellStyle name="Nota 2 4 4 3 2 2" xfId="4115"/>
    <cellStyle name="Nota 2 4 4 3 2 3" xfId="6238"/>
    <cellStyle name="Nota 2 4 4 3 2 4" xfId="9304"/>
    <cellStyle name="Nota 2 4 4 3 2 5" xfId="11837"/>
    <cellStyle name="Nota 2 4 4 3 2 6" xfId="14369"/>
    <cellStyle name="Nota 2 4 4 3 2 7" xfId="16901"/>
    <cellStyle name="Nota 2 4 4 3 3" xfId="2562"/>
    <cellStyle name="Nota 2 4 4 3 3 2" xfId="7437"/>
    <cellStyle name="Nota 2 4 4 3 3 3" xfId="9970"/>
    <cellStyle name="Nota 2 4 4 3 3 4" xfId="12503"/>
    <cellStyle name="Nota 2 4 4 3 3 5" xfId="15035"/>
    <cellStyle name="Nota 2 4 4 3 3 6" xfId="17567"/>
    <cellStyle name="Nota 2 4 4 3 4" xfId="3450"/>
    <cellStyle name="Nota 2 4 4 3 5" xfId="5573"/>
    <cellStyle name="Nota 2 4 4 3 6" xfId="8103"/>
    <cellStyle name="Nota 2 4 4 3 7" xfId="10636"/>
    <cellStyle name="Nota 2 4 4 3 8" xfId="13168"/>
    <cellStyle name="Nota 2 4 4 3 9" xfId="15700"/>
    <cellStyle name="Nota 2 4 4 4" xfId="860"/>
    <cellStyle name="Nota 2 4 4 4 2" xfId="2926"/>
    <cellStyle name="Nota 2 4 4 4 3" xfId="5060"/>
    <cellStyle name="Nota 2 4 4 4 4" xfId="8273"/>
    <cellStyle name="Nota 2 4 4 4 5" xfId="10806"/>
    <cellStyle name="Nota 2 4 4 4 6" xfId="13338"/>
    <cellStyle name="Nota 2 4 4 4 7" xfId="15870"/>
    <cellStyle name="Nota 2 4 4 5" xfId="1395"/>
    <cellStyle name="Nota 2 4 4 5 2" xfId="3618"/>
    <cellStyle name="Nota 2 4 4 5 3" xfId="5741"/>
    <cellStyle name="Nota 2 4 4 5 4" xfId="8807"/>
    <cellStyle name="Nota 2 4 4 5 5" xfId="11340"/>
    <cellStyle name="Nota 2 4 4 5 6" xfId="13872"/>
    <cellStyle name="Nota 2 4 4 5 7" xfId="16404"/>
    <cellStyle name="Nota 2 4 4 6" xfId="2062"/>
    <cellStyle name="Nota 2 4 4 6 2" xfId="4246"/>
    <cellStyle name="Nota 2 4 4 6 3" xfId="6369"/>
    <cellStyle name="Nota 2 4 4 6 4" xfId="9473"/>
    <cellStyle name="Nota 2 4 4 6 5" xfId="12006"/>
    <cellStyle name="Nota 2 4 4 6 6" xfId="14538"/>
    <cellStyle name="Nota 2 4 4 6 7" xfId="17070"/>
    <cellStyle name="Nota 2 4 4 7" xfId="4415"/>
    <cellStyle name="Nota 2 4 4 7 2" xfId="6539"/>
    <cellStyle name="Nota 2 4 4 8" xfId="2693"/>
    <cellStyle name="Nota 2 4 4 9" xfId="174"/>
    <cellStyle name="Nota 2 4 5" xfId="228"/>
    <cellStyle name="Nota 2 4 5 10" xfId="10193"/>
    <cellStyle name="Nota 2 4 5 11" xfId="12725"/>
    <cellStyle name="Nota 2 4 5 12" xfId="15257"/>
    <cellStyle name="Nota 2 4 5 13" xfId="17862"/>
    <cellStyle name="Nota 2 4 5 2" xfId="563"/>
    <cellStyle name="Nota 2 4 5 2 10" xfId="15578"/>
    <cellStyle name="Nota 2 4 5 2 11" xfId="18183"/>
    <cellStyle name="Nota 2 4 5 2 2" xfId="1235"/>
    <cellStyle name="Nota 2 4 5 2 2 2" xfId="3993"/>
    <cellStyle name="Nota 2 4 5 2 2 3" xfId="6116"/>
    <cellStyle name="Nota 2 4 5 2 2 4" xfId="8648"/>
    <cellStyle name="Nota 2 4 5 2 2 5" xfId="11181"/>
    <cellStyle name="Nota 2 4 5 2 2 6" xfId="13713"/>
    <cellStyle name="Nota 2 4 5 2 2 7" xfId="16245"/>
    <cellStyle name="Nota 2 4 5 2 3" xfId="1770"/>
    <cellStyle name="Nota 2 4 5 2 3 2" xfId="4790"/>
    <cellStyle name="Nota 2 4 5 2 3 3" xfId="6914"/>
    <cellStyle name="Nota 2 4 5 2 3 4" xfId="9182"/>
    <cellStyle name="Nota 2 4 5 2 3 5" xfId="11715"/>
    <cellStyle name="Nota 2 4 5 2 3 6" xfId="14247"/>
    <cellStyle name="Nota 2 4 5 2 3 7" xfId="16779"/>
    <cellStyle name="Nota 2 4 5 2 4" xfId="2437"/>
    <cellStyle name="Nota 2 4 5 2 4 2" xfId="7315"/>
    <cellStyle name="Nota 2 4 5 2 4 3" xfId="9848"/>
    <cellStyle name="Nota 2 4 5 2 4 4" xfId="12381"/>
    <cellStyle name="Nota 2 4 5 2 4 5" xfId="14913"/>
    <cellStyle name="Nota 2 4 5 2 4 6" xfId="17445"/>
    <cellStyle name="Nota 2 4 5 2 5" xfId="3326"/>
    <cellStyle name="Nota 2 4 5 2 6" xfId="5451"/>
    <cellStyle name="Nota 2 4 5 2 7" xfId="7981"/>
    <cellStyle name="Nota 2 4 5 2 8" xfId="10514"/>
    <cellStyle name="Nota 2 4 5 2 9" xfId="13046"/>
    <cellStyle name="Nota 2 4 5 3" xfId="745"/>
    <cellStyle name="Nota 2 4 5 3 2" xfId="1949"/>
    <cellStyle name="Nota 2 4 5 3 2 2" xfId="4171"/>
    <cellStyle name="Nota 2 4 5 3 2 3" xfId="6294"/>
    <cellStyle name="Nota 2 4 5 3 2 4" xfId="9360"/>
    <cellStyle name="Nota 2 4 5 3 2 5" xfId="11893"/>
    <cellStyle name="Nota 2 4 5 3 2 6" xfId="14425"/>
    <cellStyle name="Nota 2 4 5 3 2 7" xfId="16957"/>
    <cellStyle name="Nota 2 4 5 3 3" xfId="2618"/>
    <cellStyle name="Nota 2 4 5 3 3 2" xfId="7493"/>
    <cellStyle name="Nota 2 4 5 3 3 3" xfId="10026"/>
    <cellStyle name="Nota 2 4 5 3 3 4" xfId="12559"/>
    <cellStyle name="Nota 2 4 5 3 3 5" xfId="15091"/>
    <cellStyle name="Nota 2 4 5 3 3 6" xfId="17623"/>
    <cellStyle name="Nota 2 4 5 3 4" xfId="3506"/>
    <cellStyle name="Nota 2 4 5 3 5" xfId="5629"/>
    <cellStyle name="Nota 2 4 5 3 6" xfId="8159"/>
    <cellStyle name="Nota 2 4 5 3 7" xfId="10692"/>
    <cellStyle name="Nota 2 4 5 3 8" xfId="13224"/>
    <cellStyle name="Nota 2 4 5 3 9" xfId="15756"/>
    <cellStyle name="Nota 2 4 5 4" xfId="914"/>
    <cellStyle name="Nota 2 4 5 4 2" xfId="3672"/>
    <cellStyle name="Nota 2 4 5 4 3" xfId="5795"/>
    <cellStyle name="Nota 2 4 5 4 4" xfId="8327"/>
    <cellStyle name="Nota 2 4 5 4 5" xfId="10860"/>
    <cellStyle name="Nota 2 4 5 4 6" xfId="13392"/>
    <cellStyle name="Nota 2 4 5 4 7" xfId="15924"/>
    <cellStyle name="Nota 2 4 5 5" xfId="1449"/>
    <cellStyle name="Nota 2 4 5 5 2" xfId="4302"/>
    <cellStyle name="Nota 2 4 5 5 3" xfId="6425"/>
    <cellStyle name="Nota 2 4 5 5 4" xfId="8861"/>
    <cellStyle name="Nota 2 4 5 5 5" xfId="11394"/>
    <cellStyle name="Nota 2 4 5 5 6" xfId="13926"/>
    <cellStyle name="Nota 2 4 5 5 7" xfId="16458"/>
    <cellStyle name="Nota 2 4 5 6" xfId="2116"/>
    <cellStyle name="Nota 2 4 5 6 2" xfId="4469"/>
    <cellStyle name="Nota 2 4 5 6 3" xfId="6593"/>
    <cellStyle name="Nota 2 4 5 6 4" xfId="9527"/>
    <cellStyle name="Nota 2 4 5 6 5" xfId="12060"/>
    <cellStyle name="Nota 2 4 5 6 6" xfId="14592"/>
    <cellStyle name="Nota 2 4 5 6 7" xfId="17124"/>
    <cellStyle name="Nota 2 4 5 7" xfId="2994"/>
    <cellStyle name="Nota 2 4 5 8" xfId="5128"/>
    <cellStyle name="Nota 2 4 5 9" xfId="7660"/>
    <cellStyle name="Nota 2 4 6" xfId="281"/>
    <cellStyle name="Nota 2 4 6 10" xfId="12778"/>
    <cellStyle name="Nota 2 4 6 11" xfId="15310"/>
    <cellStyle name="Nota 2 4 6 12" xfId="17915"/>
    <cellStyle name="Nota 2 4 6 2" xfId="616"/>
    <cellStyle name="Nota 2 4 6 2 10" xfId="15631"/>
    <cellStyle name="Nota 2 4 6 2 11" xfId="18236"/>
    <cellStyle name="Nota 2 4 6 2 2" xfId="1288"/>
    <cellStyle name="Nota 2 4 6 2 2 2" xfId="4046"/>
    <cellStyle name="Nota 2 4 6 2 2 3" xfId="6169"/>
    <cellStyle name="Nota 2 4 6 2 2 4" xfId="8701"/>
    <cellStyle name="Nota 2 4 6 2 2 5" xfId="11234"/>
    <cellStyle name="Nota 2 4 6 2 2 6" xfId="13766"/>
    <cellStyle name="Nota 2 4 6 2 2 7" xfId="16298"/>
    <cellStyle name="Nota 2 4 6 2 3" xfId="1823"/>
    <cellStyle name="Nota 2 4 6 2 3 2" xfId="4843"/>
    <cellStyle name="Nota 2 4 6 2 3 3" xfId="6967"/>
    <cellStyle name="Nota 2 4 6 2 3 4" xfId="9235"/>
    <cellStyle name="Nota 2 4 6 2 3 5" xfId="11768"/>
    <cellStyle name="Nota 2 4 6 2 3 6" xfId="14300"/>
    <cellStyle name="Nota 2 4 6 2 3 7" xfId="16832"/>
    <cellStyle name="Nota 2 4 6 2 4" xfId="2490"/>
    <cellStyle name="Nota 2 4 6 2 4 2" xfId="7368"/>
    <cellStyle name="Nota 2 4 6 2 4 3" xfId="9901"/>
    <cellStyle name="Nota 2 4 6 2 4 4" xfId="12434"/>
    <cellStyle name="Nota 2 4 6 2 4 5" xfId="14966"/>
    <cellStyle name="Nota 2 4 6 2 4 6" xfId="17498"/>
    <cellStyle name="Nota 2 4 6 2 5" xfId="3379"/>
    <cellStyle name="Nota 2 4 6 2 6" xfId="5504"/>
    <cellStyle name="Nota 2 4 6 2 7" xfId="8034"/>
    <cellStyle name="Nota 2 4 6 2 8" xfId="10567"/>
    <cellStyle name="Nota 2 4 6 2 9" xfId="13099"/>
    <cellStyle name="Nota 2 4 6 3" xfId="967"/>
    <cellStyle name="Nota 2 4 6 3 2" xfId="3725"/>
    <cellStyle name="Nota 2 4 6 3 3" xfId="5848"/>
    <cellStyle name="Nota 2 4 6 3 4" xfId="8380"/>
    <cellStyle name="Nota 2 4 6 3 5" xfId="10913"/>
    <cellStyle name="Nota 2 4 6 3 6" xfId="13445"/>
    <cellStyle name="Nota 2 4 6 3 7" xfId="15977"/>
    <cellStyle name="Nota 2 4 6 4" xfId="1502"/>
    <cellStyle name="Nota 2 4 6 4 2" xfId="4522"/>
    <cellStyle name="Nota 2 4 6 4 3" xfId="6646"/>
    <cellStyle name="Nota 2 4 6 4 4" xfId="8914"/>
    <cellStyle name="Nota 2 4 6 4 5" xfId="11447"/>
    <cellStyle name="Nota 2 4 6 4 6" xfId="13979"/>
    <cellStyle name="Nota 2 4 6 4 7" xfId="16511"/>
    <cellStyle name="Nota 2 4 6 5" xfId="2169"/>
    <cellStyle name="Nota 2 4 6 5 2" xfId="7195"/>
    <cellStyle name="Nota 2 4 6 5 3" xfId="9580"/>
    <cellStyle name="Nota 2 4 6 5 4" xfId="12113"/>
    <cellStyle name="Nota 2 4 6 5 5" xfId="14645"/>
    <cellStyle name="Nota 2 4 6 5 6" xfId="17177"/>
    <cellStyle name="Nota 2 4 6 6" xfId="3047"/>
    <cellStyle name="Nota 2 4 6 7" xfId="5181"/>
    <cellStyle name="Nota 2 4 6 8" xfId="7713"/>
    <cellStyle name="Nota 2 4 6 9" xfId="10246"/>
    <cellStyle name="Nota 2 4 7" xfId="335"/>
    <cellStyle name="Nota 2 4 7 10" xfId="15363"/>
    <cellStyle name="Nota 2 4 7 11" xfId="17968"/>
    <cellStyle name="Nota 2 4 7 2" xfId="1020"/>
    <cellStyle name="Nota 2 4 7 2 2" xfId="3778"/>
    <cellStyle name="Nota 2 4 7 2 3" xfId="5901"/>
    <cellStyle name="Nota 2 4 7 2 4" xfId="8433"/>
    <cellStyle name="Nota 2 4 7 2 5" xfId="10966"/>
    <cellStyle name="Nota 2 4 7 2 6" xfId="13498"/>
    <cellStyle name="Nota 2 4 7 2 7" xfId="16030"/>
    <cellStyle name="Nota 2 4 7 3" xfId="1555"/>
    <cellStyle name="Nota 2 4 7 3 2" xfId="4575"/>
    <cellStyle name="Nota 2 4 7 3 3" xfId="6699"/>
    <cellStyle name="Nota 2 4 7 3 4" xfId="8967"/>
    <cellStyle name="Nota 2 4 7 3 5" xfId="11500"/>
    <cellStyle name="Nota 2 4 7 3 6" xfId="14032"/>
    <cellStyle name="Nota 2 4 7 3 7" xfId="16564"/>
    <cellStyle name="Nota 2 4 7 4" xfId="2222"/>
    <cellStyle name="Nota 2 4 7 4 2" xfId="7234"/>
    <cellStyle name="Nota 2 4 7 4 3" xfId="9633"/>
    <cellStyle name="Nota 2 4 7 4 4" xfId="12166"/>
    <cellStyle name="Nota 2 4 7 4 5" xfId="14698"/>
    <cellStyle name="Nota 2 4 7 4 6" xfId="17230"/>
    <cellStyle name="Nota 2 4 7 5" xfId="3101"/>
    <cellStyle name="Nota 2 4 7 6" xfId="5234"/>
    <cellStyle name="Nota 2 4 7 7" xfId="7766"/>
    <cellStyle name="Nota 2 4 7 8" xfId="10299"/>
    <cellStyle name="Nota 2 4 7 9" xfId="12831"/>
    <cellStyle name="Nota 2 4 8" xfId="388"/>
    <cellStyle name="Nota 2 4 8 10" xfId="15416"/>
    <cellStyle name="Nota 2 4 8 11" xfId="18021"/>
    <cellStyle name="Nota 2 4 8 2" xfId="1073"/>
    <cellStyle name="Nota 2 4 8 2 2" xfId="3831"/>
    <cellStyle name="Nota 2 4 8 2 3" xfId="5954"/>
    <cellStyle name="Nota 2 4 8 2 4" xfId="8486"/>
    <cellStyle name="Nota 2 4 8 2 5" xfId="11019"/>
    <cellStyle name="Nota 2 4 8 2 6" xfId="13551"/>
    <cellStyle name="Nota 2 4 8 2 7" xfId="16083"/>
    <cellStyle name="Nota 2 4 8 3" xfId="1608"/>
    <cellStyle name="Nota 2 4 8 3 2" xfId="4628"/>
    <cellStyle name="Nota 2 4 8 3 3" xfId="6752"/>
    <cellStyle name="Nota 2 4 8 3 4" xfId="9020"/>
    <cellStyle name="Nota 2 4 8 3 5" xfId="11553"/>
    <cellStyle name="Nota 2 4 8 3 6" xfId="14085"/>
    <cellStyle name="Nota 2 4 8 3 7" xfId="16617"/>
    <cellStyle name="Nota 2 4 8 4" xfId="2275"/>
    <cellStyle name="Nota 2 4 8 4 2" xfId="7048"/>
    <cellStyle name="Nota 2 4 8 4 3" xfId="9686"/>
    <cellStyle name="Nota 2 4 8 4 4" xfId="12219"/>
    <cellStyle name="Nota 2 4 8 4 5" xfId="14751"/>
    <cellStyle name="Nota 2 4 8 4 6" xfId="17283"/>
    <cellStyle name="Nota 2 4 8 5" xfId="3154"/>
    <cellStyle name="Nota 2 4 8 6" xfId="5287"/>
    <cellStyle name="Nota 2 4 8 7" xfId="7819"/>
    <cellStyle name="Nota 2 4 8 8" xfId="10352"/>
    <cellStyle name="Nota 2 4 8 9" xfId="12884"/>
    <cellStyle name="Nota 2 4 9" xfId="454"/>
    <cellStyle name="Nota 2 4 9 10" xfId="15471"/>
    <cellStyle name="Nota 2 4 9 11" xfId="18076"/>
    <cellStyle name="Nota 2 4 9 2" xfId="1128"/>
    <cellStyle name="Nota 2 4 9 2 2" xfId="3886"/>
    <cellStyle name="Nota 2 4 9 2 3" xfId="6009"/>
    <cellStyle name="Nota 2 4 9 2 4" xfId="8541"/>
    <cellStyle name="Nota 2 4 9 2 5" xfId="11074"/>
    <cellStyle name="Nota 2 4 9 2 6" xfId="13606"/>
    <cellStyle name="Nota 2 4 9 2 7" xfId="16138"/>
    <cellStyle name="Nota 2 4 9 3" xfId="1663"/>
    <cellStyle name="Nota 2 4 9 3 2" xfId="4683"/>
    <cellStyle name="Nota 2 4 9 3 3" xfId="6807"/>
    <cellStyle name="Nota 2 4 9 3 4" xfId="9075"/>
    <cellStyle name="Nota 2 4 9 3 5" xfId="11608"/>
    <cellStyle name="Nota 2 4 9 3 6" xfId="14140"/>
    <cellStyle name="Nota 2 4 9 3 7" xfId="16672"/>
    <cellStyle name="Nota 2 4 9 4" xfId="2330"/>
    <cellStyle name="Nota 2 4 9 4 2" xfId="7088"/>
    <cellStyle name="Nota 2 4 9 4 3" xfId="9741"/>
    <cellStyle name="Nota 2 4 9 4 4" xfId="12274"/>
    <cellStyle name="Nota 2 4 9 4 5" xfId="14806"/>
    <cellStyle name="Nota 2 4 9 4 6" xfId="17338"/>
    <cellStyle name="Nota 2 4 9 5" xfId="3217"/>
    <cellStyle name="Nota 2 4 9 6" xfId="5343"/>
    <cellStyle name="Nota 2 4 9 7" xfId="7874"/>
    <cellStyle name="Nota 2 4 9 8" xfId="10407"/>
    <cellStyle name="Nota 2 4 9 9" xfId="12939"/>
    <cellStyle name="Nota 2 5" xfId="36"/>
    <cellStyle name="Nota 2 5 10" xfId="667"/>
    <cellStyle name="Nota 2 5 10 2" xfId="1871"/>
    <cellStyle name="Nota 2 5 10 2 2" xfId="4093"/>
    <cellStyle name="Nota 2 5 10 2 3" xfId="6216"/>
    <cellStyle name="Nota 2 5 10 2 4" xfId="9282"/>
    <cellStyle name="Nota 2 5 10 2 5" xfId="11815"/>
    <cellStyle name="Nota 2 5 10 2 6" xfId="14347"/>
    <cellStyle name="Nota 2 5 10 2 7" xfId="16879"/>
    <cellStyle name="Nota 2 5 10 3" xfId="2540"/>
    <cellStyle name="Nota 2 5 10 3 2" xfId="7415"/>
    <cellStyle name="Nota 2 5 10 3 3" xfId="9948"/>
    <cellStyle name="Nota 2 5 10 3 4" xfId="12481"/>
    <cellStyle name="Nota 2 5 10 3 5" xfId="15013"/>
    <cellStyle name="Nota 2 5 10 3 6" xfId="17545"/>
    <cellStyle name="Nota 2 5 10 4" xfId="3428"/>
    <cellStyle name="Nota 2 5 10 5" xfId="5551"/>
    <cellStyle name="Nota 2 5 10 6" xfId="8081"/>
    <cellStyle name="Nota 2 5 10 7" xfId="10614"/>
    <cellStyle name="Nota 2 5 10 8" xfId="13146"/>
    <cellStyle name="Nota 2 5 10 9" xfId="15678"/>
    <cellStyle name="Nota 2 5 11" xfId="801"/>
    <cellStyle name="Nota 2 5 11 2" xfId="2970"/>
    <cellStyle name="Nota 2 5 11 3" xfId="5104"/>
    <cellStyle name="Nota 2 5 11 4" xfId="8214"/>
    <cellStyle name="Nota 2 5 11 5" xfId="10747"/>
    <cellStyle name="Nota 2 5 11 6" xfId="13279"/>
    <cellStyle name="Nota 2 5 11 7" xfId="15811"/>
    <cellStyle name="Nota 2 5 12" xfId="1336"/>
    <cellStyle name="Nota 2 5 12 2" xfId="3559"/>
    <cellStyle name="Nota 2 5 12 3" xfId="5682"/>
    <cellStyle name="Nota 2 5 12 4" xfId="8748"/>
    <cellStyle name="Nota 2 5 12 5" xfId="11281"/>
    <cellStyle name="Nota 2 5 12 6" xfId="13813"/>
    <cellStyle name="Nota 2 5 12 7" xfId="16345"/>
    <cellStyle name="Nota 2 5 13" xfId="2003"/>
    <cellStyle name="Nota 2 5 13 2" xfId="4224"/>
    <cellStyle name="Nota 2 5 13 3" xfId="6347"/>
    <cellStyle name="Nota 2 5 13 4" xfId="9414"/>
    <cellStyle name="Nota 2 5 13 5" xfId="11947"/>
    <cellStyle name="Nota 2 5 13 6" xfId="14479"/>
    <cellStyle name="Nota 2 5 13 7" xfId="17011"/>
    <cellStyle name="Nota 2 5 14" xfId="4356"/>
    <cellStyle name="Nota 2 5 14 2" xfId="6479"/>
    <cellStyle name="Nota 2 5 15" xfId="2671"/>
    <cellStyle name="Nota 2 5 16" xfId="111"/>
    <cellStyle name="Nota 2 5 17" xfId="4912"/>
    <cellStyle name="Nota 2 5 18" xfId="7547"/>
    <cellStyle name="Nota 2 5 19" xfId="10080"/>
    <cellStyle name="Nota 2 5 2" xfId="90"/>
    <cellStyle name="Nota 2 5 2 10" xfId="1371"/>
    <cellStyle name="Nota 2 5 2 10 2" xfId="3594"/>
    <cellStyle name="Nota 2 5 2 10 3" xfId="5717"/>
    <cellStyle name="Nota 2 5 2 10 4" xfId="8783"/>
    <cellStyle name="Nota 2 5 2 10 5" xfId="11316"/>
    <cellStyle name="Nota 2 5 2 10 6" xfId="13848"/>
    <cellStyle name="Nota 2 5 2 10 7" xfId="16380"/>
    <cellStyle name="Nota 2 5 2 11" xfId="2038"/>
    <cellStyle name="Nota 2 5 2 11 2" xfId="4275"/>
    <cellStyle name="Nota 2 5 2 11 3" xfId="6398"/>
    <cellStyle name="Nota 2 5 2 11 4" xfId="9449"/>
    <cellStyle name="Nota 2 5 2 11 5" xfId="11982"/>
    <cellStyle name="Nota 2 5 2 11 6" xfId="14514"/>
    <cellStyle name="Nota 2 5 2 11 7" xfId="17046"/>
    <cellStyle name="Nota 2 5 2 12" xfId="4391"/>
    <cellStyle name="Nota 2 5 2 12 2" xfId="6515"/>
    <cellStyle name="Nota 2 5 2 13" xfId="2722"/>
    <cellStyle name="Nota 2 5 2 14" xfId="149"/>
    <cellStyle name="Nota 2 5 2 15" xfId="4963"/>
    <cellStyle name="Nota 2 5 2 16" xfId="7582"/>
    <cellStyle name="Nota 2 5 2 17" xfId="10115"/>
    <cellStyle name="Nota 2 5 2 18" xfId="12647"/>
    <cellStyle name="Nota 2 5 2 19" xfId="15179"/>
    <cellStyle name="Nota 2 5 2 2" xfId="203"/>
    <cellStyle name="Nota 2 5 2 2 10" xfId="10168"/>
    <cellStyle name="Nota 2 5 2 2 11" xfId="12700"/>
    <cellStyle name="Nota 2 5 2 2 12" xfId="15232"/>
    <cellStyle name="Nota 2 5 2 2 13" xfId="17837"/>
    <cellStyle name="Nota 2 5 2 2 2" xfId="538"/>
    <cellStyle name="Nota 2 5 2 2 2 10" xfId="15553"/>
    <cellStyle name="Nota 2 5 2 2 2 11" xfId="18158"/>
    <cellStyle name="Nota 2 5 2 2 2 2" xfId="1210"/>
    <cellStyle name="Nota 2 5 2 2 2 2 2" xfId="3968"/>
    <cellStyle name="Nota 2 5 2 2 2 2 3" xfId="6091"/>
    <cellStyle name="Nota 2 5 2 2 2 2 4" xfId="8623"/>
    <cellStyle name="Nota 2 5 2 2 2 2 5" xfId="11156"/>
    <cellStyle name="Nota 2 5 2 2 2 2 6" xfId="13688"/>
    <cellStyle name="Nota 2 5 2 2 2 2 7" xfId="16220"/>
    <cellStyle name="Nota 2 5 2 2 2 3" xfId="1745"/>
    <cellStyle name="Nota 2 5 2 2 2 3 2" xfId="4765"/>
    <cellStyle name="Nota 2 5 2 2 2 3 3" xfId="6889"/>
    <cellStyle name="Nota 2 5 2 2 2 3 4" xfId="9157"/>
    <cellStyle name="Nota 2 5 2 2 2 3 5" xfId="11690"/>
    <cellStyle name="Nota 2 5 2 2 2 3 6" xfId="14222"/>
    <cellStyle name="Nota 2 5 2 2 2 3 7" xfId="16754"/>
    <cellStyle name="Nota 2 5 2 2 2 4" xfId="2412"/>
    <cellStyle name="Nota 2 5 2 2 2 4 2" xfId="7290"/>
    <cellStyle name="Nota 2 5 2 2 2 4 3" xfId="9823"/>
    <cellStyle name="Nota 2 5 2 2 2 4 4" xfId="12356"/>
    <cellStyle name="Nota 2 5 2 2 2 4 5" xfId="14888"/>
    <cellStyle name="Nota 2 5 2 2 2 4 6" xfId="17420"/>
    <cellStyle name="Nota 2 5 2 2 2 5" xfId="3301"/>
    <cellStyle name="Nota 2 5 2 2 2 6" xfId="5426"/>
    <cellStyle name="Nota 2 5 2 2 2 7" xfId="7956"/>
    <cellStyle name="Nota 2 5 2 2 2 8" xfId="10489"/>
    <cellStyle name="Nota 2 5 2 2 2 9" xfId="13021"/>
    <cellStyle name="Nota 2 5 2 2 3" xfId="755"/>
    <cellStyle name="Nota 2 5 2 2 3 2" xfId="1959"/>
    <cellStyle name="Nota 2 5 2 2 3 2 2" xfId="4181"/>
    <cellStyle name="Nota 2 5 2 2 3 2 3" xfId="6304"/>
    <cellStyle name="Nota 2 5 2 2 3 2 4" xfId="9370"/>
    <cellStyle name="Nota 2 5 2 2 3 2 5" xfId="11903"/>
    <cellStyle name="Nota 2 5 2 2 3 2 6" xfId="14435"/>
    <cellStyle name="Nota 2 5 2 2 3 2 7" xfId="16967"/>
    <cellStyle name="Nota 2 5 2 2 3 3" xfId="2628"/>
    <cellStyle name="Nota 2 5 2 2 3 3 2" xfId="7503"/>
    <cellStyle name="Nota 2 5 2 2 3 3 3" xfId="10036"/>
    <cellStyle name="Nota 2 5 2 2 3 3 4" xfId="12569"/>
    <cellStyle name="Nota 2 5 2 2 3 3 5" xfId="15101"/>
    <cellStyle name="Nota 2 5 2 2 3 3 6" xfId="17633"/>
    <cellStyle name="Nota 2 5 2 2 3 4" xfId="3516"/>
    <cellStyle name="Nota 2 5 2 2 3 5" xfId="5639"/>
    <cellStyle name="Nota 2 5 2 2 3 6" xfId="8169"/>
    <cellStyle name="Nota 2 5 2 2 3 7" xfId="10702"/>
    <cellStyle name="Nota 2 5 2 2 3 8" xfId="13234"/>
    <cellStyle name="Nota 2 5 2 2 3 9" xfId="15766"/>
    <cellStyle name="Nota 2 5 2 2 4" xfId="889"/>
    <cellStyle name="Nota 2 5 2 2 4 2" xfId="3647"/>
    <cellStyle name="Nota 2 5 2 2 4 3" xfId="5770"/>
    <cellStyle name="Nota 2 5 2 2 4 4" xfId="8302"/>
    <cellStyle name="Nota 2 5 2 2 4 5" xfId="10835"/>
    <cellStyle name="Nota 2 5 2 2 4 6" xfId="13367"/>
    <cellStyle name="Nota 2 5 2 2 4 7" xfId="15899"/>
    <cellStyle name="Nota 2 5 2 2 5" xfId="1424"/>
    <cellStyle name="Nota 2 5 2 2 5 2" xfId="4312"/>
    <cellStyle name="Nota 2 5 2 2 5 3" xfId="6435"/>
    <cellStyle name="Nota 2 5 2 2 5 4" xfId="8836"/>
    <cellStyle name="Nota 2 5 2 2 5 5" xfId="11369"/>
    <cellStyle name="Nota 2 5 2 2 5 6" xfId="13901"/>
    <cellStyle name="Nota 2 5 2 2 5 7" xfId="16433"/>
    <cellStyle name="Nota 2 5 2 2 6" xfId="2091"/>
    <cellStyle name="Nota 2 5 2 2 6 2" xfId="4444"/>
    <cellStyle name="Nota 2 5 2 2 6 3" xfId="6568"/>
    <cellStyle name="Nota 2 5 2 2 6 4" xfId="9502"/>
    <cellStyle name="Nota 2 5 2 2 6 5" xfId="12035"/>
    <cellStyle name="Nota 2 5 2 2 6 6" xfId="14567"/>
    <cellStyle name="Nota 2 5 2 2 6 7" xfId="17099"/>
    <cellStyle name="Nota 2 5 2 2 7" xfId="2945"/>
    <cellStyle name="Nota 2 5 2 2 8" xfId="5079"/>
    <cellStyle name="Nota 2 5 2 2 9" xfId="7635"/>
    <cellStyle name="Nota 2 5 2 20" xfId="17729"/>
    <cellStyle name="Nota 2 5 2 21" xfId="17784"/>
    <cellStyle name="Nota 2 5 2 3" xfId="257"/>
    <cellStyle name="Nota 2 5 2 3 10" xfId="12754"/>
    <cellStyle name="Nota 2 5 2 3 11" xfId="15286"/>
    <cellStyle name="Nota 2 5 2 3 12" xfId="17891"/>
    <cellStyle name="Nota 2 5 2 3 2" xfId="592"/>
    <cellStyle name="Nota 2 5 2 3 2 10" xfId="15607"/>
    <cellStyle name="Nota 2 5 2 3 2 11" xfId="18212"/>
    <cellStyle name="Nota 2 5 2 3 2 2" xfId="1264"/>
    <cellStyle name="Nota 2 5 2 3 2 2 2" xfId="4022"/>
    <cellStyle name="Nota 2 5 2 3 2 2 3" xfId="6145"/>
    <cellStyle name="Nota 2 5 2 3 2 2 4" xfId="8677"/>
    <cellStyle name="Nota 2 5 2 3 2 2 5" xfId="11210"/>
    <cellStyle name="Nota 2 5 2 3 2 2 6" xfId="13742"/>
    <cellStyle name="Nota 2 5 2 3 2 2 7" xfId="16274"/>
    <cellStyle name="Nota 2 5 2 3 2 3" xfId="1799"/>
    <cellStyle name="Nota 2 5 2 3 2 3 2" xfId="4819"/>
    <cellStyle name="Nota 2 5 2 3 2 3 3" xfId="6943"/>
    <cellStyle name="Nota 2 5 2 3 2 3 4" xfId="9211"/>
    <cellStyle name="Nota 2 5 2 3 2 3 5" xfId="11744"/>
    <cellStyle name="Nota 2 5 2 3 2 3 6" xfId="14276"/>
    <cellStyle name="Nota 2 5 2 3 2 3 7" xfId="16808"/>
    <cellStyle name="Nota 2 5 2 3 2 4" xfId="2466"/>
    <cellStyle name="Nota 2 5 2 3 2 4 2" xfId="7344"/>
    <cellStyle name="Nota 2 5 2 3 2 4 3" xfId="9877"/>
    <cellStyle name="Nota 2 5 2 3 2 4 4" xfId="12410"/>
    <cellStyle name="Nota 2 5 2 3 2 4 5" xfId="14942"/>
    <cellStyle name="Nota 2 5 2 3 2 4 6" xfId="17474"/>
    <cellStyle name="Nota 2 5 2 3 2 5" xfId="3355"/>
    <cellStyle name="Nota 2 5 2 3 2 6" xfId="5480"/>
    <cellStyle name="Nota 2 5 2 3 2 7" xfId="8010"/>
    <cellStyle name="Nota 2 5 2 3 2 8" xfId="10543"/>
    <cellStyle name="Nota 2 5 2 3 2 9" xfId="13075"/>
    <cellStyle name="Nota 2 5 2 3 3" xfId="943"/>
    <cellStyle name="Nota 2 5 2 3 3 2" xfId="3701"/>
    <cellStyle name="Nota 2 5 2 3 3 3" xfId="5824"/>
    <cellStyle name="Nota 2 5 2 3 3 4" xfId="8356"/>
    <cellStyle name="Nota 2 5 2 3 3 5" xfId="10889"/>
    <cellStyle name="Nota 2 5 2 3 3 6" xfId="13421"/>
    <cellStyle name="Nota 2 5 2 3 3 7" xfId="15953"/>
    <cellStyle name="Nota 2 5 2 3 4" xfId="1478"/>
    <cellStyle name="Nota 2 5 2 3 4 2" xfId="4498"/>
    <cellStyle name="Nota 2 5 2 3 4 3" xfId="6622"/>
    <cellStyle name="Nota 2 5 2 3 4 4" xfId="8890"/>
    <cellStyle name="Nota 2 5 2 3 4 5" xfId="11423"/>
    <cellStyle name="Nota 2 5 2 3 4 6" xfId="13955"/>
    <cellStyle name="Nota 2 5 2 3 4 7" xfId="16487"/>
    <cellStyle name="Nota 2 5 2 3 5" xfId="2145"/>
    <cellStyle name="Nota 2 5 2 3 5 2" xfId="4991"/>
    <cellStyle name="Nota 2 5 2 3 5 3" xfId="9556"/>
    <cellStyle name="Nota 2 5 2 3 5 4" xfId="12089"/>
    <cellStyle name="Nota 2 5 2 3 5 5" xfId="14621"/>
    <cellStyle name="Nota 2 5 2 3 5 6" xfId="17153"/>
    <cellStyle name="Nota 2 5 2 3 6" xfId="3023"/>
    <cellStyle name="Nota 2 5 2 3 7" xfId="5157"/>
    <cellStyle name="Nota 2 5 2 3 8" xfId="7689"/>
    <cellStyle name="Nota 2 5 2 3 9" xfId="10222"/>
    <cellStyle name="Nota 2 5 2 4" xfId="310"/>
    <cellStyle name="Nota 2 5 2 4 10" xfId="12807"/>
    <cellStyle name="Nota 2 5 2 4 11" xfId="15339"/>
    <cellStyle name="Nota 2 5 2 4 12" xfId="17944"/>
    <cellStyle name="Nota 2 5 2 4 2" xfId="645"/>
    <cellStyle name="Nota 2 5 2 4 2 10" xfId="15660"/>
    <cellStyle name="Nota 2 5 2 4 2 11" xfId="18265"/>
    <cellStyle name="Nota 2 5 2 4 2 2" xfId="1317"/>
    <cellStyle name="Nota 2 5 2 4 2 2 2" xfId="4075"/>
    <cellStyle name="Nota 2 5 2 4 2 2 3" xfId="6198"/>
    <cellStyle name="Nota 2 5 2 4 2 2 4" xfId="8730"/>
    <cellStyle name="Nota 2 5 2 4 2 2 5" xfId="11263"/>
    <cellStyle name="Nota 2 5 2 4 2 2 6" xfId="13795"/>
    <cellStyle name="Nota 2 5 2 4 2 2 7" xfId="16327"/>
    <cellStyle name="Nota 2 5 2 4 2 3" xfId="1852"/>
    <cellStyle name="Nota 2 5 2 4 2 3 2" xfId="4872"/>
    <cellStyle name="Nota 2 5 2 4 2 3 3" xfId="6996"/>
    <cellStyle name="Nota 2 5 2 4 2 3 4" xfId="9264"/>
    <cellStyle name="Nota 2 5 2 4 2 3 5" xfId="11797"/>
    <cellStyle name="Nota 2 5 2 4 2 3 6" xfId="14329"/>
    <cellStyle name="Nota 2 5 2 4 2 3 7" xfId="16861"/>
    <cellStyle name="Nota 2 5 2 4 2 4" xfId="2519"/>
    <cellStyle name="Nota 2 5 2 4 2 4 2" xfId="7397"/>
    <cellStyle name="Nota 2 5 2 4 2 4 3" xfId="9930"/>
    <cellStyle name="Nota 2 5 2 4 2 4 4" xfId="12463"/>
    <cellStyle name="Nota 2 5 2 4 2 4 5" xfId="14995"/>
    <cellStyle name="Nota 2 5 2 4 2 4 6" xfId="17527"/>
    <cellStyle name="Nota 2 5 2 4 2 5" xfId="3408"/>
    <cellStyle name="Nota 2 5 2 4 2 6" xfId="5533"/>
    <cellStyle name="Nota 2 5 2 4 2 7" xfId="8063"/>
    <cellStyle name="Nota 2 5 2 4 2 8" xfId="10596"/>
    <cellStyle name="Nota 2 5 2 4 2 9" xfId="13128"/>
    <cellStyle name="Nota 2 5 2 4 3" xfId="996"/>
    <cellStyle name="Nota 2 5 2 4 3 2" xfId="3754"/>
    <cellStyle name="Nota 2 5 2 4 3 3" xfId="5877"/>
    <cellStyle name="Nota 2 5 2 4 3 4" xfId="8409"/>
    <cellStyle name="Nota 2 5 2 4 3 5" xfId="10942"/>
    <cellStyle name="Nota 2 5 2 4 3 6" xfId="13474"/>
    <cellStyle name="Nota 2 5 2 4 3 7" xfId="16006"/>
    <cellStyle name="Nota 2 5 2 4 4" xfId="1531"/>
    <cellStyle name="Nota 2 5 2 4 4 2" xfId="4551"/>
    <cellStyle name="Nota 2 5 2 4 4 3" xfId="6675"/>
    <cellStyle name="Nota 2 5 2 4 4 4" xfId="8943"/>
    <cellStyle name="Nota 2 5 2 4 4 5" xfId="11476"/>
    <cellStyle name="Nota 2 5 2 4 4 6" xfId="14008"/>
    <cellStyle name="Nota 2 5 2 4 4 7" xfId="16540"/>
    <cellStyle name="Nota 2 5 2 4 5" xfId="2198"/>
    <cellStyle name="Nota 2 5 2 4 5 2" xfId="5006"/>
    <cellStyle name="Nota 2 5 2 4 5 3" xfId="9609"/>
    <cellStyle name="Nota 2 5 2 4 5 4" xfId="12142"/>
    <cellStyle name="Nota 2 5 2 4 5 5" xfId="14674"/>
    <cellStyle name="Nota 2 5 2 4 5 6" xfId="17206"/>
    <cellStyle name="Nota 2 5 2 4 6" xfId="3076"/>
    <cellStyle name="Nota 2 5 2 4 7" xfId="5210"/>
    <cellStyle name="Nota 2 5 2 4 8" xfId="7742"/>
    <cellStyle name="Nota 2 5 2 4 9" xfId="10275"/>
    <cellStyle name="Nota 2 5 2 5" xfId="364"/>
    <cellStyle name="Nota 2 5 2 5 10" xfId="15392"/>
    <cellStyle name="Nota 2 5 2 5 11" xfId="17997"/>
    <cellStyle name="Nota 2 5 2 5 2" xfId="1049"/>
    <cellStyle name="Nota 2 5 2 5 2 2" xfId="3807"/>
    <cellStyle name="Nota 2 5 2 5 2 3" xfId="5930"/>
    <cellStyle name="Nota 2 5 2 5 2 4" xfId="8462"/>
    <cellStyle name="Nota 2 5 2 5 2 5" xfId="10995"/>
    <cellStyle name="Nota 2 5 2 5 2 6" xfId="13527"/>
    <cellStyle name="Nota 2 5 2 5 2 7" xfId="16059"/>
    <cellStyle name="Nota 2 5 2 5 3" xfId="1584"/>
    <cellStyle name="Nota 2 5 2 5 3 2" xfId="4604"/>
    <cellStyle name="Nota 2 5 2 5 3 3" xfId="6728"/>
    <cellStyle name="Nota 2 5 2 5 3 4" xfId="8996"/>
    <cellStyle name="Nota 2 5 2 5 3 5" xfId="11529"/>
    <cellStyle name="Nota 2 5 2 5 3 6" xfId="14061"/>
    <cellStyle name="Nota 2 5 2 5 3 7" xfId="16593"/>
    <cellStyle name="Nota 2 5 2 5 4" xfId="2251"/>
    <cellStyle name="Nota 2 5 2 5 4 2" xfId="7115"/>
    <cellStyle name="Nota 2 5 2 5 4 3" xfId="9662"/>
    <cellStyle name="Nota 2 5 2 5 4 4" xfId="12195"/>
    <cellStyle name="Nota 2 5 2 5 4 5" xfId="14727"/>
    <cellStyle name="Nota 2 5 2 5 4 6" xfId="17259"/>
    <cellStyle name="Nota 2 5 2 5 5" xfId="3130"/>
    <cellStyle name="Nota 2 5 2 5 6" xfId="5263"/>
    <cellStyle name="Nota 2 5 2 5 7" xfId="7795"/>
    <cellStyle name="Nota 2 5 2 5 8" xfId="10328"/>
    <cellStyle name="Nota 2 5 2 5 9" xfId="12860"/>
    <cellStyle name="Nota 2 5 2 6" xfId="417"/>
    <cellStyle name="Nota 2 5 2 6 10" xfId="15445"/>
    <cellStyle name="Nota 2 5 2 6 11" xfId="18050"/>
    <cellStyle name="Nota 2 5 2 6 2" xfId="1102"/>
    <cellStyle name="Nota 2 5 2 6 2 2" xfId="3860"/>
    <cellStyle name="Nota 2 5 2 6 2 3" xfId="5983"/>
    <cellStyle name="Nota 2 5 2 6 2 4" xfId="8515"/>
    <cellStyle name="Nota 2 5 2 6 2 5" xfId="11048"/>
    <cellStyle name="Nota 2 5 2 6 2 6" xfId="13580"/>
    <cellStyle name="Nota 2 5 2 6 2 7" xfId="16112"/>
    <cellStyle name="Nota 2 5 2 6 3" xfId="1637"/>
    <cellStyle name="Nota 2 5 2 6 3 2" xfId="4657"/>
    <cellStyle name="Nota 2 5 2 6 3 3" xfId="6781"/>
    <cellStyle name="Nota 2 5 2 6 3 4" xfId="9049"/>
    <cellStyle name="Nota 2 5 2 6 3 5" xfId="11582"/>
    <cellStyle name="Nota 2 5 2 6 3 6" xfId="14114"/>
    <cellStyle name="Nota 2 5 2 6 3 7" xfId="16646"/>
    <cellStyle name="Nota 2 5 2 6 4" xfId="2304"/>
    <cellStyle name="Nota 2 5 2 6 4 2" xfId="7210"/>
    <cellStyle name="Nota 2 5 2 6 4 3" xfId="9715"/>
    <cellStyle name="Nota 2 5 2 6 4 4" xfId="12248"/>
    <cellStyle name="Nota 2 5 2 6 4 5" xfId="14780"/>
    <cellStyle name="Nota 2 5 2 6 4 6" xfId="17312"/>
    <cellStyle name="Nota 2 5 2 6 5" xfId="3183"/>
    <cellStyle name="Nota 2 5 2 6 6" xfId="5316"/>
    <cellStyle name="Nota 2 5 2 6 7" xfId="7848"/>
    <cellStyle name="Nota 2 5 2 6 8" xfId="10381"/>
    <cellStyle name="Nota 2 5 2 6 9" xfId="12913"/>
    <cellStyle name="Nota 2 5 2 7" xfId="484"/>
    <cellStyle name="Nota 2 5 2 7 10" xfId="15500"/>
    <cellStyle name="Nota 2 5 2 7 11" xfId="18105"/>
    <cellStyle name="Nota 2 5 2 7 2" xfId="1157"/>
    <cellStyle name="Nota 2 5 2 7 2 2" xfId="3915"/>
    <cellStyle name="Nota 2 5 2 7 2 3" xfId="6038"/>
    <cellStyle name="Nota 2 5 2 7 2 4" xfId="8570"/>
    <cellStyle name="Nota 2 5 2 7 2 5" xfId="11103"/>
    <cellStyle name="Nota 2 5 2 7 2 6" xfId="13635"/>
    <cellStyle name="Nota 2 5 2 7 2 7" xfId="16167"/>
    <cellStyle name="Nota 2 5 2 7 3" xfId="1692"/>
    <cellStyle name="Nota 2 5 2 7 3 2" xfId="4712"/>
    <cellStyle name="Nota 2 5 2 7 3 3" xfId="6836"/>
    <cellStyle name="Nota 2 5 2 7 3 4" xfId="9104"/>
    <cellStyle name="Nota 2 5 2 7 3 5" xfId="11637"/>
    <cellStyle name="Nota 2 5 2 7 3 6" xfId="14169"/>
    <cellStyle name="Nota 2 5 2 7 3 7" xfId="16701"/>
    <cellStyle name="Nota 2 5 2 7 4" xfId="2359"/>
    <cellStyle name="Nota 2 5 2 7 4 2" xfId="7249"/>
    <cellStyle name="Nota 2 5 2 7 4 3" xfId="9770"/>
    <cellStyle name="Nota 2 5 2 7 4 4" xfId="12303"/>
    <cellStyle name="Nota 2 5 2 7 4 5" xfId="14835"/>
    <cellStyle name="Nota 2 5 2 7 4 6" xfId="17367"/>
    <cellStyle name="Nota 2 5 2 7 5" xfId="3247"/>
    <cellStyle name="Nota 2 5 2 7 6" xfId="5372"/>
    <cellStyle name="Nota 2 5 2 7 7" xfId="7903"/>
    <cellStyle name="Nota 2 5 2 7 8" xfId="10436"/>
    <cellStyle name="Nota 2 5 2 7 9" xfId="12968"/>
    <cellStyle name="Nota 2 5 2 8" xfId="718"/>
    <cellStyle name="Nota 2 5 2 8 2" xfId="1922"/>
    <cellStyle name="Nota 2 5 2 8 2 2" xfId="4144"/>
    <cellStyle name="Nota 2 5 2 8 2 3" xfId="6267"/>
    <cellStyle name="Nota 2 5 2 8 2 4" xfId="9333"/>
    <cellStyle name="Nota 2 5 2 8 2 5" xfId="11866"/>
    <cellStyle name="Nota 2 5 2 8 2 6" xfId="14398"/>
    <cellStyle name="Nota 2 5 2 8 2 7" xfId="16930"/>
    <cellStyle name="Nota 2 5 2 8 3" xfId="2591"/>
    <cellStyle name="Nota 2 5 2 8 3 2" xfId="7466"/>
    <cellStyle name="Nota 2 5 2 8 3 3" xfId="9999"/>
    <cellStyle name="Nota 2 5 2 8 3 4" xfId="12532"/>
    <cellStyle name="Nota 2 5 2 8 3 5" xfId="15064"/>
    <cellStyle name="Nota 2 5 2 8 3 6" xfId="17596"/>
    <cellStyle name="Nota 2 5 2 8 4" xfId="3479"/>
    <cellStyle name="Nota 2 5 2 8 5" xfId="5602"/>
    <cellStyle name="Nota 2 5 2 8 6" xfId="8132"/>
    <cellStyle name="Nota 2 5 2 8 7" xfId="10665"/>
    <cellStyle name="Nota 2 5 2 8 8" xfId="13197"/>
    <cellStyle name="Nota 2 5 2 8 9" xfId="15729"/>
    <cellStyle name="Nota 2 5 2 9" xfId="836"/>
    <cellStyle name="Nota 2 5 2 9 2" xfId="2887"/>
    <cellStyle name="Nota 2 5 2 9 3" xfId="5025"/>
    <cellStyle name="Nota 2 5 2 9 4" xfId="8249"/>
    <cellStyle name="Nota 2 5 2 9 5" xfId="10782"/>
    <cellStyle name="Nota 2 5 2 9 6" xfId="13314"/>
    <cellStyle name="Nota 2 5 2 9 7" xfId="15846"/>
    <cellStyle name="Nota 2 5 20" xfId="12612"/>
    <cellStyle name="Nota 2 5 21" xfId="15144"/>
    <cellStyle name="Nota 2 5 22" xfId="17678"/>
    <cellStyle name="Nota 2 5 23" xfId="17749"/>
    <cellStyle name="Nota 2 5 3" xfId="74"/>
    <cellStyle name="Nota 2 5 3 10" xfId="1355"/>
    <cellStyle name="Nota 2 5 3 10 2" xfId="3578"/>
    <cellStyle name="Nota 2 5 3 10 3" xfId="5701"/>
    <cellStyle name="Nota 2 5 3 10 4" xfId="8767"/>
    <cellStyle name="Nota 2 5 3 10 5" xfId="11300"/>
    <cellStyle name="Nota 2 5 3 10 6" xfId="13832"/>
    <cellStyle name="Nota 2 5 3 10 7" xfId="16364"/>
    <cellStyle name="Nota 2 5 3 11" xfId="2022"/>
    <cellStyle name="Nota 2 5 3 11 2" xfId="4259"/>
    <cellStyle name="Nota 2 5 3 11 3" xfId="6382"/>
    <cellStyle name="Nota 2 5 3 11 4" xfId="9433"/>
    <cellStyle name="Nota 2 5 3 11 5" xfId="11966"/>
    <cellStyle name="Nota 2 5 3 11 6" xfId="14498"/>
    <cellStyle name="Nota 2 5 3 11 7" xfId="17030"/>
    <cellStyle name="Nota 2 5 3 12" xfId="4375"/>
    <cellStyle name="Nota 2 5 3 12 2" xfId="6499"/>
    <cellStyle name="Nota 2 5 3 13" xfId="2706"/>
    <cellStyle name="Nota 2 5 3 14" xfId="133"/>
    <cellStyle name="Nota 2 5 3 15" xfId="4947"/>
    <cellStyle name="Nota 2 5 3 16" xfId="7566"/>
    <cellStyle name="Nota 2 5 3 17" xfId="10099"/>
    <cellStyle name="Nota 2 5 3 18" xfId="12631"/>
    <cellStyle name="Nota 2 5 3 19" xfId="15163"/>
    <cellStyle name="Nota 2 5 3 2" xfId="187"/>
    <cellStyle name="Nota 2 5 3 2 10" xfId="12684"/>
    <cellStyle name="Nota 2 5 3 2 11" xfId="15216"/>
    <cellStyle name="Nota 2 5 3 2 12" xfId="17821"/>
    <cellStyle name="Nota 2 5 3 2 2" xfId="522"/>
    <cellStyle name="Nota 2 5 3 2 2 10" xfId="15537"/>
    <cellStyle name="Nota 2 5 3 2 2 11" xfId="18142"/>
    <cellStyle name="Nota 2 5 3 2 2 2" xfId="1194"/>
    <cellStyle name="Nota 2 5 3 2 2 2 2" xfId="3952"/>
    <cellStyle name="Nota 2 5 3 2 2 2 3" xfId="6075"/>
    <cellStyle name="Nota 2 5 3 2 2 2 4" xfId="8607"/>
    <cellStyle name="Nota 2 5 3 2 2 2 5" xfId="11140"/>
    <cellStyle name="Nota 2 5 3 2 2 2 6" xfId="13672"/>
    <cellStyle name="Nota 2 5 3 2 2 2 7" xfId="16204"/>
    <cellStyle name="Nota 2 5 3 2 2 3" xfId="1729"/>
    <cellStyle name="Nota 2 5 3 2 2 3 2" xfId="4749"/>
    <cellStyle name="Nota 2 5 3 2 2 3 3" xfId="6873"/>
    <cellStyle name="Nota 2 5 3 2 2 3 4" xfId="9141"/>
    <cellStyle name="Nota 2 5 3 2 2 3 5" xfId="11674"/>
    <cellStyle name="Nota 2 5 3 2 2 3 6" xfId="14206"/>
    <cellStyle name="Nota 2 5 3 2 2 3 7" xfId="16738"/>
    <cellStyle name="Nota 2 5 3 2 2 4" xfId="2396"/>
    <cellStyle name="Nota 2 5 3 2 2 4 2" xfId="7274"/>
    <cellStyle name="Nota 2 5 3 2 2 4 3" xfId="9807"/>
    <cellStyle name="Nota 2 5 3 2 2 4 4" xfId="12340"/>
    <cellStyle name="Nota 2 5 3 2 2 4 5" xfId="14872"/>
    <cellStyle name="Nota 2 5 3 2 2 4 6" xfId="17404"/>
    <cellStyle name="Nota 2 5 3 2 2 5" xfId="3285"/>
    <cellStyle name="Nota 2 5 3 2 2 6" xfId="5410"/>
    <cellStyle name="Nota 2 5 3 2 2 7" xfId="7940"/>
    <cellStyle name="Nota 2 5 3 2 2 8" xfId="10473"/>
    <cellStyle name="Nota 2 5 3 2 2 9" xfId="13005"/>
    <cellStyle name="Nota 2 5 3 2 3" xfId="873"/>
    <cellStyle name="Nota 2 5 3 2 3 2" xfId="3631"/>
    <cellStyle name="Nota 2 5 3 2 3 3" xfId="5754"/>
    <cellStyle name="Nota 2 5 3 2 3 4" xfId="8286"/>
    <cellStyle name="Nota 2 5 3 2 3 5" xfId="10819"/>
    <cellStyle name="Nota 2 5 3 2 3 6" xfId="13351"/>
    <cellStyle name="Nota 2 5 3 2 3 7" xfId="15883"/>
    <cellStyle name="Nota 2 5 3 2 4" xfId="1408"/>
    <cellStyle name="Nota 2 5 3 2 4 2" xfId="4428"/>
    <cellStyle name="Nota 2 5 3 2 4 3" xfId="6552"/>
    <cellStyle name="Nota 2 5 3 2 4 4" xfId="8820"/>
    <cellStyle name="Nota 2 5 3 2 4 5" xfId="11353"/>
    <cellStyle name="Nota 2 5 3 2 4 6" xfId="13885"/>
    <cellStyle name="Nota 2 5 3 2 4 7" xfId="16417"/>
    <cellStyle name="Nota 2 5 3 2 5" xfId="2075"/>
    <cellStyle name="Nota 2 5 3 2 5 2" xfId="7235"/>
    <cellStyle name="Nota 2 5 3 2 5 3" xfId="9486"/>
    <cellStyle name="Nota 2 5 3 2 5 4" xfId="12019"/>
    <cellStyle name="Nota 2 5 3 2 5 5" xfId="14551"/>
    <cellStyle name="Nota 2 5 3 2 5 6" xfId="17083"/>
    <cellStyle name="Nota 2 5 3 2 6" xfId="2932"/>
    <cellStyle name="Nota 2 5 3 2 7" xfId="5066"/>
    <cellStyle name="Nota 2 5 3 2 8" xfId="7619"/>
    <cellStyle name="Nota 2 5 3 2 9" xfId="10152"/>
    <cellStyle name="Nota 2 5 3 20" xfId="17713"/>
    <cellStyle name="Nota 2 5 3 21" xfId="17768"/>
    <cellStyle name="Nota 2 5 3 3" xfId="241"/>
    <cellStyle name="Nota 2 5 3 3 10" xfId="12738"/>
    <cellStyle name="Nota 2 5 3 3 11" xfId="15270"/>
    <cellStyle name="Nota 2 5 3 3 12" xfId="17875"/>
    <cellStyle name="Nota 2 5 3 3 2" xfId="576"/>
    <cellStyle name="Nota 2 5 3 3 2 10" xfId="15591"/>
    <cellStyle name="Nota 2 5 3 3 2 11" xfId="18196"/>
    <cellStyle name="Nota 2 5 3 3 2 2" xfId="1248"/>
    <cellStyle name="Nota 2 5 3 3 2 2 2" xfId="4006"/>
    <cellStyle name="Nota 2 5 3 3 2 2 3" xfId="6129"/>
    <cellStyle name="Nota 2 5 3 3 2 2 4" xfId="8661"/>
    <cellStyle name="Nota 2 5 3 3 2 2 5" xfId="11194"/>
    <cellStyle name="Nota 2 5 3 3 2 2 6" xfId="13726"/>
    <cellStyle name="Nota 2 5 3 3 2 2 7" xfId="16258"/>
    <cellStyle name="Nota 2 5 3 3 2 3" xfId="1783"/>
    <cellStyle name="Nota 2 5 3 3 2 3 2" xfId="4803"/>
    <cellStyle name="Nota 2 5 3 3 2 3 3" xfId="6927"/>
    <cellStyle name="Nota 2 5 3 3 2 3 4" xfId="9195"/>
    <cellStyle name="Nota 2 5 3 3 2 3 5" xfId="11728"/>
    <cellStyle name="Nota 2 5 3 3 2 3 6" xfId="14260"/>
    <cellStyle name="Nota 2 5 3 3 2 3 7" xfId="16792"/>
    <cellStyle name="Nota 2 5 3 3 2 4" xfId="2450"/>
    <cellStyle name="Nota 2 5 3 3 2 4 2" xfId="7328"/>
    <cellStyle name="Nota 2 5 3 3 2 4 3" xfId="9861"/>
    <cellStyle name="Nota 2 5 3 3 2 4 4" xfId="12394"/>
    <cellStyle name="Nota 2 5 3 3 2 4 5" xfId="14926"/>
    <cellStyle name="Nota 2 5 3 3 2 4 6" xfId="17458"/>
    <cellStyle name="Nota 2 5 3 3 2 5" xfId="3339"/>
    <cellStyle name="Nota 2 5 3 3 2 6" xfId="5464"/>
    <cellStyle name="Nota 2 5 3 3 2 7" xfId="7994"/>
    <cellStyle name="Nota 2 5 3 3 2 8" xfId="10527"/>
    <cellStyle name="Nota 2 5 3 3 2 9" xfId="13059"/>
    <cellStyle name="Nota 2 5 3 3 3" xfId="927"/>
    <cellStyle name="Nota 2 5 3 3 3 2" xfId="3685"/>
    <cellStyle name="Nota 2 5 3 3 3 3" xfId="5808"/>
    <cellStyle name="Nota 2 5 3 3 3 4" xfId="8340"/>
    <cellStyle name="Nota 2 5 3 3 3 5" xfId="10873"/>
    <cellStyle name="Nota 2 5 3 3 3 6" xfId="13405"/>
    <cellStyle name="Nota 2 5 3 3 3 7" xfId="15937"/>
    <cellStyle name="Nota 2 5 3 3 4" xfId="1462"/>
    <cellStyle name="Nota 2 5 3 3 4 2" xfId="4482"/>
    <cellStyle name="Nota 2 5 3 3 4 3" xfId="6606"/>
    <cellStyle name="Nota 2 5 3 3 4 4" xfId="8874"/>
    <cellStyle name="Nota 2 5 3 3 4 5" xfId="11407"/>
    <cellStyle name="Nota 2 5 3 3 4 6" xfId="13939"/>
    <cellStyle name="Nota 2 5 3 3 4 7" xfId="16471"/>
    <cellStyle name="Nota 2 5 3 3 5" xfId="2129"/>
    <cellStyle name="Nota 2 5 3 3 5 2" xfId="7110"/>
    <cellStyle name="Nota 2 5 3 3 5 3" xfId="9540"/>
    <cellStyle name="Nota 2 5 3 3 5 4" xfId="12073"/>
    <cellStyle name="Nota 2 5 3 3 5 5" xfId="14605"/>
    <cellStyle name="Nota 2 5 3 3 5 6" xfId="17137"/>
    <cellStyle name="Nota 2 5 3 3 6" xfId="3007"/>
    <cellStyle name="Nota 2 5 3 3 7" xfId="5141"/>
    <cellStyle name="Nota 2 5 3 3 8" xfId="7673"/>
    <cellStyle name="Nota 2 5 3 3 9" xfId="10206"/>
    <cellStyle name="Nota 2 5 3 4" xfId="294"/>
    <cellStyle name="Nota 2 5 3 4 10" xfId="12791"/>
    <cellStyle name="Nota 2 5 3 4 11" xfId="15323"/>
    <cellStyle name="Nota 2 5 3 4 12" xfId="17928"/>
    <cellStyle name="Nota 2 5 3 4 2" xfId="629"/>
    <cellStyle name="Nota 2 5 3 4 2 10" xfId="15644"/>
    <cellStyle name="Nota 2 5 3 4 2 11" xfId="18249"/>
    <cellStyle name="Nota 2 5 3 4 2 2" xfId="1301"/>
    <cellStyle name="Nota 2 5 3 4 2 2 2" xfId="4059"/>
    <cellStyle name="Nota 2 5 3 4 2 2 3" xfId="6182"/>
    <cellStyle name="Nota 2 5 3 4 2 2 4" xfId="8714"/>
    <cellStyle name="Nota 2 5 3 4 2 2 5" xfId="11247"/>
    <cellStyle name="Nota 2 5 3 4 2 2 6" xfId="13779"/>
    <cellStyle name="Nota 2 5 3 4 2 2 7" xfId="16311"/>
    <cellStyle name="Nota 2 5 3 4 2 3" xfId="1836"/>
    <cellStyle name="Nota 2 5 3 4 2 3 2" xfId="4856"/>
    <cellStyle name="Nota 2 5 3 4 2 3 3" xfId="6980"/>
    <cellStyle name="Nota 2 5 3 4 2 3 4" xfId="9248"/>
    <cellStyle name="Nota 2 5 3 4 2 3 5" xfId="11781"/>
    <cellStyle name="Nota 2 5 3 4 2 3 6" xfId="14313"/>
    <cellStyle name="Nota 2 5 3 4 2 3 7" xfId="16845"/>
    <cellStyle name="Nota 2 5 3 4 2 4" xfId="2503"/>
    <cellStyle name="Nota 2 5 3 4 2 4 2" xfId="7381"/>
    <cellStyle name="Nota 2 5 3 4 2 4 3" xfId="9914"/>
    <cellStyle name="Nota 2 5 3 4 2 4 4" xfId="12447"/>
    <cellStyle name="Nota 2 5 3 4 2 4 5" xfId="14979"/>
    <cellStyle name="Nota 2 5 3 4 2 4 6" xfId="17511"/>
    <cellStyle name="Nota 2 5 3 4 2 5" xfId="3392"/>
    <cellStyle name="Nota 2 5 3 4 2 6" xfId="5517"/>
    <cellStyle name="Nota 2 5 3 4 2 7" xfId="8047"/>
    <cellStyle name="Nota 2 5 3 4 2 8" xfId="10580"/>
    <cellStyle name="Nota 2 5 3 4 2 9" xfId="13112"/>
    <cellStyle name="Nota 2 5 3 4 3" xfId="980"/>
    <cellStyle name="Nota 2 5 3 4 3 2" xfId="3738"/>
    <cellStyle name="Nota 2 5 3 4 3 3" xfId="5861"/>
    <cellStyle name="Nota 2 5 3 4 3 4" xfId="8393"/>
    <cellStyle name="Nota 2 5 3 4 3 5" xfId="10926"/>
    <cellStyle name="Nota 2 5 3 4 3 6" xfId="13458"/>
    <cellStyle name="Nota 2 5 3 4 3 7" xfId="15990"/>
    <cellStyle name="Nota 2 5 3 4 4" xfId="1515"/>
    <cellStyle name="Nota 2 5 3 4 4 2" xfId="4535"/>
    <cellStyle name="Nota 2 5 3 4 4 3" xfId="6659"/>
    <cellStyle name="Nota 2 5 3 4 4 4" xfId="8927"/>
    <cellStyle name="Nota 2 5 3 4 4 5" xfId="11460"/>
    <cellStyle name="Nota 2 5 3 4 4 6" xfId="13992"/>
    <cellStyle name="Nota 2 5 3 4 4 7" xfId="16524"/>
    <cellStyle name="Nota 2 5 3 4 5" xfId="2182"/>
    <cellStyle name="Nota 2 5 3 4 5 2" xfId="4906"/>
    <cellStyle name="Nota 2 5 3 4 5 3" xfId="9593"/>
    <cellStyle name="Nota 2 5 3 4 5 4" xfId="12126"/>
    <cellStyle name="Nota 2 5 3 4 5 5" xfId="14658"/>
    <cellStyle name="Nota 2 5 3 4 5 6" xfId="17190"/>
    <cellStyle name="Nota 2 5 3 4 6" xfId="3060"/>
    <cellStyle name="Nota 2 5 3 4 7" xfId="5194"/>
    <cellStyle name="Nota 2 5 3 4 8" xfId="7726"/>
    <cellStyle name="Nota 2 5 3 4 9" xfId="10259"/>
    <cellStyle name="Nota 2 5 3 5" xfId="348"/>
    <cellStyle name="Nota 2 5 3 5 10" xfId="15376"/>
    <cellStyle name="Nota 2 5 3 5 11" xfId="17981"/>
    <cellStyle name="Nota 2 5 3 5 2" xfId="1033"/>
    <cellStyle name="Nota 2 5 3 5 2 2" xfId="3791"/>
    <cellStyle name="Nota 2 5 3 5 2 3" xfId="5914"/>
    <cellStyle name="Nota 2 5 3 5 2 4" xfId="8446"/>
    <cellStyle name="Nota 2 5 3 5 2 5" xfId="10979"/>
    <cellStyle name="Nota 2 5 3 5 2 6" xfId="13511"/>
    <cellStyle name="Nota 2 5 3 5 2 7" xfId="16043"/>
    <cellStyle name="Nota 2 5 3 5 3" xfId="1568"/>
    <cellStyle name="Nota 2 5 3 5 3 2" xfId="4588"/>
    <cellStyle name="Nota 2 5 3 5 3 3" xfId="6712"/>
    <cellStyle name="Nota 2 5 3 5 3 4" xfId="8980"/>
    <cellStyle name="Nota 2 5 3 5 3 5" xfId="11513"/>
    <cellStyle name="Nota 2 5 3 5 3 6" xfId="14045"/>
    <cellStyle name="Nota 2 5 3 5 3 7" xfId="16577"/>
    <cellStyle name="Nota 2 5 3 5 4" xfId="2235"/>
    <cellStyle name="Nota 2 5 3 5 4 2" xfId="7066"/>
    <cellStyle name="Nota 2 5 3 5 4 3" xfId="9646"/>
    <cellStyle name="Nota 2 5 3 5 4 4" xfId="12179"/>
    <cellStyle name="Nota 2 5 3 5 4 5" xfId="14711"/>
    <cellStyle name="Nota 2 5 3 5 4 6" xfId="17243"/>
    <cellStyle name="Nota 2 5 3 5 5" xfId="3114"/>
    <cellStyle name="Nota 2 5 3 5 6" xfId="5247"/>
    <cellStyle name="Nota 2 5 3 5 7" xfId="7779"/>
    <cellStyle name="Nota 2 5 3 5 8" xfId="10312"/>
    <cellStyle name="Nota 2 5 3 5 9" xfId="12844"/>
    <cellStyle name="Nota 2 5 3 6" xfId="401"/>
    <cellStyle name="Nota 2 5 3 6 10" xfId="15429"/>
    <cellStyle name="Nota 2 5 3 6 11" xfId="18034"/>
    <cellStyle name="Nota 2 5 3 6 2" xfId="1086"/>
    <cellStyle name="Nota 2 5 3 6 2 2" xfId="3844"/>
    <cellStyle name="Nota 2 5 3 6 2 3" xfId="5967"/>
    <cellStyle name="Nota 2 5 3 6 2 4" xfId="8499"/>
    <cellStyle name="Nota 2 5 3 6 2 5" xfId="11032"/>
    <cellStyle name="Nota 2 5 3 6 2 6" xfId="13564"/>
    <cellStyle name="Nota 2 5 3 6 2 7" xfId="16096"/>
    <cellStyle name="Nota 2 5 3 6 3" xfId="1621"/>
    <cellStyle name="Nota 2 5 3 6 3 2" xfId="4641"/>
    <cellStyle name="Nota 2 5 3 6 3 3" xfId="6765"/>
    <cellStyle name="Nota 2 5 3 6 3 4" xfId="9033"/>
    <cellStyle name="Nota 2 5 3 6 3 5" xfId="11566"/>
    <cellStyle name="Nota 2 5 3 6 3 6" xfId="14098"/>
    <cellStyle name="Nota 2 5 3 6 3 7" xfId="16630"/>
    <cellStyle name="Nota 2 5 3 6 4" xfId="2288"/>
    <cellStyle name="Nota 2 5 3 6 4 2" xfId="4996"/>
    <cellStyle name="Nota 2 5 3 6 4 3" xfId="9699"/>
    <cellStyle name="Nota 2 5 3 6 4 4" xfId="12232"/>
    <cellStyle name="Nota 2 5 3 6 4 5" xfId="14764"/>
    <cellStyle name="Nota 2 5 3 6 4 6" xfId="17296"/>
    <cellStyle name="Nota 2 5 3 6 5" xfId="3167"/>
    <cellStyle name="Nota 2 5 3 6 6" xfId="5300"/>
    <cellStyle name="Nota 2 5 3 6 7" xfId="7832"/>
    <cellStyle name="Nota 2 5 3 6 8" xfId="10365"/>
    <cellStyle name="Nota 2 5 3 6 9" xfId="12897"/>
    <cellStyle name="Nota 2 5 3 7" xfId="468"/>
    <cellStyle name="Nota 2 5 3 7 10" xfId="15484"/>
    <cellStyle name="Nota 2 5 3 7 11" xfId="18089"/>
    <cellStyle name="Nota 2 5 3 7 2" xfId="1141"/>
    <cellStyle name="Nota 2 5 3 7 2 2" xfId="3899"/>
    <cellStyle name="Nota 2 5 3 7 2 3" xfId="6022"/>
    <cellStyle name="Nota 2 5 3 7 2 4" xfId="8554"/>
    <cellStyle name="Nota 2 5 3 7 2 5" xfId="11087"/>
    <cellStyle name="Nota 2 5 3 7 2 6" xfId="13619"/>
    <cellStyle name="Nota 2 5 3 7 2 7" xfId="16151"/>
    <cellStyle name="Nota 2 5 3 7 3" xfId="1676"/>
    <cellStyle name="Nota 2 5 3 7 3 2" xfId="4696"/>
    <cellStyle name="Nota 2 5 3 7 3 3" xfId="6820"/>
    <cellStyle name="Nota 2 5 3 7 3 4" xfId="9088"/>
    <cellStyle name="Nota 2 5 3 7 3 5" xfId="11621"/>
    <cellStyle name="Nota 2 5 3 7 3 6" xfId="14153"/>
    <cellStyle name="Nota 2 5 3 7 3 7" xfId="16685"/>
    <cellStyle name="Nota 2 5 3 7 4" xfId="2343"/>
    <cellStyle name="Nota 2 5 3 7 4 2" xfId="7029"/>
    <cellStyle name="Nota 2 5 3 7 4 3" xfId="9754"/>
    <cellStyle name="Nota 2 5 3 7 4 4" xfId="12287"/>
    <cellStyle name="Nota 2 5 3 7 4 5" xfId="14819"/>
    <cellStyle name="Nota 2 5 3 7 4 6" xfId="17351"/>
    <cellStyle name="Nota 2 5 3 7 5" xfId="3231"/>
    <cellStyle name="Nota 2 5 3 7 6" xfId="5356"/>
    <cellStyle name="Nota 2 5 3 7 7" xfId="7887"/>
    <cellStyle name="Nota 2 5 3 7 8" xfId="10420"/>
    <cellStyle name="Nota 2 5 3 7 9" xfId="12952"/>
    <cellStyle name="Nota 2 5 3 8" xfId="702"/>
    <cellStyle name="Nota 2 5 3 8 2" xfId="1906"/>
    <cellStyle name="Nota 2 5 3 8 2 2" xfId="4128"/>
    <cellStyle name="Nota 2 5 3 8 2 3" xfId="6251"/>
    <cellStyle name="Nota 2 5 3 8 2 4" xfId="9317"/>
    <cellStyle name="Nota 2 5 3 8 2 5" xfId="11850"/>
    <cellStyle name="Nota 2 5 3 8 2 6" xfId="14382"/>
    <cellStyle name="Nota 2 5 3 8 2 7" xfId="16914"/>
    <cellStyle name="Nota 2 5 3 8 3" xfId="2575"/>
    <cellStyle name="Nota 2 5 3 8 3 2" xfId="7450"/>
    <cellStyle name="Nota 2 5 3 8 3 3" xfId="9983"/>
    <cellStyle name="Nota 2 5 3 8 3 4" xfId="12516"/>
    <cellStyle name="Nota 2 5 3 8 3 5" xfId="15048"/>
    <cellStyle name="Nota 2 5 3 8 3 6" xfId="17580"/>
    <cellStyle name="Nota 2 5 3 8 4" xfId="3463"/>
    <cellStyle name="Nota 2 5 3 8 5" xfId="5586"/>
    <cellStyle name="Nota 2 5 3 8 6" xfId="8116"/>
    <cellStyle name="Nota 2 5 3 8 7" xfId="10649"/>
    <cellStyle name="Nota 2 5 3 8 8" xfId="13181"/>
    <cellStyle name="Nota 2 5 3 8 9" xfId="15713"/>
    <cellStyle name="Nota 2 5 3 9" xfId="820"/>
    <cellStyle name="Nota 2 5 3 9 2" xfId="2908"/>
    <cellStyle name="Nota 2 5 3 9 3" xfId="5043"/>
    <cellStyle name="Nota 2 5 3 9 4" xfId="8233"/>
    <cellStyle name="Nota 2 5 3 9 5" xfId="10766"/>
    <cellStyle name="Nota 2 5 3 9 6" xfId="13298"/>
    <cellStyle name="Nota 2 5 3 9 7" xfId="15830"/>
    <cellStyle name="Nota 2 5 4" xfId="55"/>
    <cellStyle name="Nota 2 5 4 10" xfId="4928"/>
    <cellStyle name="Nota 2 5 4 11" xfId="7600"/>
    <cellStyle name="Nota 2 5 4 12" xfId="10133"/>
    <cellStyle name="Nota 2 5 4 13" xfId="12665"/>
    <cellStyle name="Nota 2 5 4 14" xfId="15197"/>
    <cellStyle name="Nota 2 5 4 15" xfId="17694"/>
    <cellStyle name="Nota 2 5 4 16" xfId="17802"/>
    <cellStyle name="Nota 2 5 4 2" xfId="503"/>
    <cellStyle name="Nota 2 5 4 2 10" xfId="15518"/>
    <cellStyle name="Nota 2 5 4 2 11" xfId="18123"/>
    <cellStyle name="Nota 2 5 4 2 2" xfId="1175"/>
    <cellStyle name="Nota 2 5 4 2 2 2" xfId="3933"/>
    <cellStyle name="Nota 2 5 4 2 2 3" xfId="6056"/>
    <cellStyle name="Nota 2 5 4 2 2 4" xfId="8588"/>
    <cellStyle name="Nota 2 5 4 2 2 5" xfId="11121"/>
    <cellStyle name="Nota 2 5 4 2 2 6" xfId="13653"/>
    <cellStyle name="Nota 2 5 4 2 2 7" xfId="16185"/>
    <cellStyle name="Nota 2 5 4 2 3" xfId="1710"/>
    <cellStyle name="Nota 2 5 4 2 3 2" xfId="4730"/>
    <cellStyle name="Nota 2 5 4 2 3 3" xfId="6854"/>
    <cellStyle name="Nota 2 5 4 2 3 4" xfId="9122"/>
    <cellStyle name="Nota 2 5 4 2 3 5" xfId="11655"/>
    <cellStyle name="Nota 2 5 4 2 3 6" xfId="14187"/>
    <cellStyle name="Nota 2 5 4 2 3 7" xfId="16719"/>
    <cellStyle name="Nota 2 5 4 2 4" xfId="2377"/>
    <cellStyle name="Nota 2 5 4 2 4 2" xfId="7263"/>
    <cellStyle name="Nota 2 5 4 2 4 3" xfId="9788"/>
    <cellStyle name="Nota 2 5 4 2 4 4" xfId="12321"/>
    <cellStyle name="Nota 2 5 4 2 4 5" xfId="14853"/>
    <cellStyle name="Nota 2 5 4 2 4 6" xfId="17385"/>
    <cellStyle name="Nota 2 5 4 2 5" xfId="3266"/>
    <cellStyle name="Nota 2 5 4 2 6" xfId="5391"/>
    <cellStyle name="Nota 2 5 4 2 7" xfId="7921"/>
    <cellStyle name="Nota 2 5 4 2 8" xfId="10454"/>
    <cellStyle name="Nota 2 5 4 2 9" xfId="12986"/>
    <cellStyle name="Nota 2 5 4 3" xfId="683"/>
    <cellStyle name="Nota 2 5 4 3 2" xfId="1887"/>
    <cellStyle name="Nota 2 5 4 3 2 2" xfId="4109"/>
    <cellStyle name="Nota 2 5 4 3 2 3" xfId="6232"/>
    <cellStyle name="Nota 2 5 4 3 2 4" xfId="9298"/>
    <cellStyle name="Nota 2 5 4 3 2 5" xfId="11831"/>
    <cellStyle name="Nota 2 5 4 3 2 6" xfId="14363"/>
    <cellStyle name="Nota 2 5 4 3 2 7" xfId="16895"/>
    <cellStyle name="Nota 2 5 4 3 3" xfId="2556"/>
    <cellStyle name="Nota 2 5 4 3 3 2" xfId="7431"/>
    <cellStyle name="Nota 2 5 4 3 3 3" xfId="9964"/>
    <cellStyle name="Nota 2 5 4 3 3 4" xfId="12497"/>
    <cellStyle name="Nota 2 5 4 3 3 5" xfId="15029"/>
    <cellStyle name="Nota 2 5 4 3 3 6" xfId="17561"/>
    <cellStyle name="Nota 2 5 4 3 4" xfId="3444"/>
    <cellStyle name="Nota 2 5 4 3 5" xfId="5567"/>
    <cellStyle name="Nota 2 5 4 3 6" xfId="8097"/>
    <cellStyle name="Nota 2 5 4 3 7" xfId="10630"/>
    <cellStyle name="Nota 2 5 4 3 8" xfId="13162"/>
    <cellStyle name="Nota 2 5 4 3 9" xfId="15694"/>
    <cellStyle name="Nota 2 5 4 4" xfId="854"/>
    <cellStyle name="Nota 2 5 4 4 2" xfId="2881"/>
    <cellStyle name="Nota 2 5 4 4 3" xfId="5019"/>
    <cellStyle name="Nota 2 5 4 4 4" xfId="8267"/>
    <cellStyle name="Nota 2 5 4 4 5" xfId="10800"/>
    <cellStyle name="Nota 2 5 4 4 6" xfId="13332"/>
    <cellStyle name="Nota 2 5 4 4 7" xfId="15864"/>
    <cellStyle name="Nota 2 5 4 5" xfId="1389"/>
    <cellStyle name="Nota 2 5 4 5 2" xfId="3612"/>
    <cellStyle name="Nota 2 5 4 5 3" xfId="5735"/>
    <cellStyle name="Nota 2 5 4 5 4" xfId="8801"/>
    <cellStyle name="Nota 2 5 4 5 5" xfId="11334"/>
    <cellStyle name="Nota 2 5 4 5 6" xfId="13866"/>
    <cellStyle name="Nota 2 5 4 5 7" xfId="16398"/>
    <cellStyle name="Nota 2 5 4 6" xfId="2056"/>
    <cellStyle name="Nota 2 5 4 6 2" xfId="4240"/>
    <cellStyle name="Nota 2 5 4 6 3" xfId="6363"/>
    <cellStyle name="Nota 2 5 4 6 4" xfId="9467"/>
    <cellStyle name="Nota 2 5 4 6 5" xfId="12000"/>
    <cellStyle name="Nota 2 5 4 6 6" xfId="14532"/>
    <cellStyle name="Nota 2 5 4 6 7" xfId="17064"/>
    <cellStyle name="Nota 2 5 4 7" xfId="4409"/>
    <cellStyle name="Nota 2 5 4 7 2" xfId="6533"/>
    <cellStyle name="Nota 2 5 4 8" xfId="2687"/>
    <cellStyle name="Nota 2 5 4 9" xfId="168"/>
    <cellStyle name="Nota 2 5 5" xfId="222"/>
    <cellStyle name="Nota 2 5 5 10" xfId="10187"/>
    <cellStyle name="Nota 2 5 5 11" xfId="12719"/>
    <cellStyle name="Nota 2 5 5 12" xfId="15251"/>
    <cellStyle name="Nota 2 5 5 13" xfId="17856"/>
    <cellStyle name="Nota 2 5 5 2" xfId="557"/>
    <cellStyle name="Nota 2 5 5 2 10" xfId="15572"/>
    <cellStyle name="Nota 2 5 5 2 11" xfId="18177"/>
    <cellStyle name="Nota 2 5 5 2 2" xfId="1229"/>
    <cellStyle name="Nota 2 5 5 2 2 2" xfId="3987"/>
    <cellStyle name="Nota 2 5 5 2 2 3" xfId="6110"/>
    <cellStyle name="Nota 2 5 5 2 2 4" xfId="8642"/>
    <cellStyle name="Nota 2 5 5 2 2 5" xfId="11175"/>
    <cellStyle name="Nota 2 5 5 2 2 6" xfId="13707"/>
    <cellStyle name="Nota 2 5 5 2 2 7" xfId="16239"/>
    <cellStyle name="Nota 2 5 5 2 3" xfId="1764"/>
    <cellStyle name="Nota 2 5 5 2 3 2" xfId="4784"/>
    <cellStyle name="Nota 2 5 5 2 3 3" xfId="6908"/>
    <cellStyle name="Nota 2 5 5 2 3 4" xfId="9176"/>
    <cellStyle name="Nota 2 5 5 2 3 5" xfId="11709"/>
    <cellStyle name="Nota 2 5 5 2 3 6" xfId="14241"/>
    <cellStyle name="Nota 2 5 5 2 3 7" xfId="16773"/>
    <cellStyle name="Nota 2 5 5 2 4" xfId="2431"/>
    <cellStyle name="Nota 2 5 5 2 4 2" xfId="7309"/>
    <cellStyle name="Nota 2 5 5 2 4 3" xfId="9842"/>
    <cellStyle name="Nota 2 5 5 2 4 4" xfId="12375"/>
    <cellStyle name="Nota 2 5 5 2 4 5" xfId="14907"/>
    <cellStyle name="Nota 2 5 5 2 4 6" xfId="17439"/>
    <cellStyle name="Nota 2 5 5 2 5" xfId="3320"/>
    <cellStyle name="Nota 2 5 5 2 6" xfId="5445"/>
    <cellStyle name="Nota 2 5 5 2 7" xfId="7975"/>
    <cellStyle name="Nota 2 5 5 2 8" xfId="10508"/>
    <cellStyle name="Nota 2 5 5 2 9" xfId="13040"/>
    <cellStyle name="Nota 2 5 5 3" xfId="739"/>
    <cellStyle name="Nota 2 5 5 3 2" xfId="1943"/>
    <cellStyle name="Nota 2 5 5 3 2 2" xfId="4165"/>
    <cellStyle name="Nota 2 5 5 3 2 3" xfId="6288"/>
    <cellStyle name="Nota 2 5 5 3 2 4" xfId="9354"/>
    <cellStyle name="Nota 2 5 5 3 2 5" xfId="11887"/>
    <cellStyle name="Nota 2 5 5 3 2 6" xfId="14419"/>
    <cellStyle name="Nota 2 5 5 3 2 7" xfId="16951"/>
    <cellStyle name="Nota 2 5 5 3 3" xfId="2612"/>
    <cellStyle name="Nota 2 5 5 3 3 2" xfId="7487"/>
    <cellStyle name="Nota 2 5 5 3 3 3" xfId="10020"/>
    <cellStyle name="Nota 2 5 5 3 3 4" xfId="12553"/>
    <cellStyle name="Nota 2 5 5 3 3 5" xfId="15085"/>
    <cellStyle name="Nota 2 5 5 3 3 6" xfId="17617"/>
    <cellStyle name="Nota 2 5 5 3 4" xfId="3500"/>
    <cellStyle name="Nota 2 5 5 3 5" xfId="5623"/>
    <cellStyle name="Nota 2 5 5 3 6" xfId="8153"/>
    <cellStyle name="Nota 2 5 5 3 7" xfId="10686"/>
    <cellStyle name="Nota 2 5 5 3 8" xfId="13218"/>
    <cellStyle name="Nota 2 5 5 3 9" xfId="15750"/>
    <cellStyle name="Nota 2 5 5 4" xfId="908"/>
    <cellStyle name="Nota 2 5 5 4 2" xfId="3666"/>
    <cellStyle name="Nota 2 5 5 4 3" xfId="5789"/>
    <cellStyle name="Nota 2 5 5 4 4" xfId="8321"/>
    <cellStyle name="Nota 2 5 5 4 5" xfId="10854"/>
    <cellStyle name="Nota 2 5 5 4 6" xfId="13386"/>
    <cellStyle name="Nota 2 5 5 4 7" xfId="15918"/>
    <cellStyle name="Nota 2 5 5 5" xfId="1443"/>
    <cellStyle name="Nota 2 5 5 5 2" xfId="4296"/>
    <cellStyle name="Nota 2 5 5 5 3" xfId="6419"/>
    <cellStyle name="Nota 2 5 5 5 4" xfId="8855"/>
    <cellStyle name="Nota 2 5 5 5 5" xfId="11388"/>
    <cellStyle name="Nota 2 5 5 5 6" xfId="13920"/>
    <cellStyle name="Nota 2 5 5 5 7" xfId="16452"/>
    <cellStyle name="Nota 2 5 5 6" xfId="2110"/>
    <cellStyle name="Nota 2 5 5 6 2" xfId="4463"/>
    <cellStyle name="Nota 2 5 5 6 3" xfId="6587"/>
    <cellStyle name="Nota 2 5 5 6 4" xfId="9521"/>
    <cellStyle name="Nota 2 5 5 6 5" xfId="12054"/>
    <cellStyle name="Nota 2 5 5 6 6" xfId="14586"/>
    <cellStyle name="Nota 2 5 5 6 7" xfId="17118"/>
    <cellStyle name="Nota 2 5 5 7" xfId="2988"/>
    <cellStyle name="Nota 2 5 5 8" xfId="5122"/>
    <cellStyle name="Nota 2 5 5 9" xfId="7654"/>
    <cellStyle name="Nota 2 5 6" xfId="275"/>
    <cellStyle name="Nota 2 5 6 10" xfId="12772"/>
    <cellStyle name="Nota 2 5 6 11" xfId="15304"/>
    <cellStyle name="Nota 2 5 6 12" xfId="17909"/>
    <cellStyle name="Nota 2 5 6 2" xfId="610"/>
    <cellStyle name="Nota 2 5 6 2 10" xfId="15625"/>
    <cellStyle name="Nota 2 5 6 2 11" xfId="18230"/>
    <cellStyle name="Nota 2 5 6 2 2" xfId="1282"/>
    <cellStyle name="Nota 2 5 6 2 2 2" xfId="4040"/>
    <cellStyle name="Nota 2 5 6 2 2 3" xfId="6163"/>
    <cellStyle name="Nota 2 5 6 2 2 4" xfId="8695"/>
    <cellStyle name="Nota 2 5 6 2 2 5" xfId="11228"/>
    <cellStyle name="Nota 2 5 6 2 2 6" xfId="13760"/>
    <cellStyle name="Nota 2 5 6 2 2 7" xfId="16292"/>
    <cellStyle name="Nota 2 5 6 2 3" xfId="1817"/>
    <cellStyle name="Nota 2 5 6 2 3 2" xfId="4837"/>
    <cellStyle name="Nota 2 5 6 2 3 3" xfId="6961"/>
    <cellStyle name="Nota 2 5 6 2 3 4" xfId="9229"/>
    <cellStyle name="Nota 2 5 6 2 3 5" xfId="11762"/>
    <cellStyle name="Nota 2 5 6 2 3 6" xfId="14294"/>
    <cellStyle name="Nota 2 5 6 2 3 7" xfId="16826"/>
    <cellStyle name="Nota 2 5 6 2 4" xfId="2484"/>
    <cellStyle name="Nota 2 5 6 2 4 2" xfId="7362"/>
    <cellStyle name="Nota 2 5 6 2 4 3" xfId="9895"/>
    <cellStyle name="Nota 2 5 6 2 4 4" xfId="12428"/>
    <cellStyle name="Nota 2 5 6 2 4 5" xfId="14960"/>
    <cellStyle name="Nota 2 5 6 2 4 6" xfId="17492"/>
    <cellStyle name="Nota 2 5 6 2 5" xfId="3373"/>
    <cellStyle name="Nota 2 5 6 2 6" xfId="5498"/>
    <cellStyle name="Nota 2 5 6 2 7" xfId="8028"/>
    <cellStyle name="Nota 2 5 6 2 8" xfId="10561"/>
    <cellStyle name="Nota 2 5 6 2 9" xfId="13093"/>
    <cellStyle name="Nota 2 5 6 3" xfId="961"/>
    <cellStyle name="Nota 2 5 6 3 2" xfId="3719"/>
    <cellStyle name="Nota 2 5 6 3 3" xfId="5842"/>
    <cellStyle name="Nota 2 5 6 3 4" xfId="8374"/>
    <cellStyle name="Nota 2 5 6 3 5" xfId="10907"/>
    <cellStyle name="Nota 2 5 6 3 6" xfId="13439"/>
    <cellStyle name="Nota 2 5 6 3 7" xfId="15971"/>
    <cellStyle name="Nota 2 5 6 4" xfId="1496"/>
    <cellStyle name="Nota 2 5 6 4 2" xfId="4516"/>
    <cellStyle name="Nota 2 5 6 4 3" xfId="6640"/>
    <cellStyle name="Nota 2 5 6 4 4" xfId="8908"/>
    <cellStyle name="Nota 2 5 6 4 5" xfId="11441"/>
    <cellStyle name="Nota 2 5 6 4 6" xfId="13973"/>
    <cellStyle name="Nota 2 5 6 4 7" xfId="16505"/>
    <cellStyle name="Nota 2 5 6 5" xfId="2163"/>
    <cellStyle name="Nota 2 5 6 5 2" xfId="7226"/>
    <cellStyle name="Nota 2 5 6 5 3" xfId="9574"/>
    <cellStyle name="Nota 2 5 6 5 4" xfId="12107"/>
    <cellStyle name="Nota 2 5 6 5 5" xfId="14639"/>
    <cellStyle name="Nota 2 5 6 5 6" xfId="17171"/>
    <cellStyle name="Nota 2 5 6 6" xfId="3041"/>
    <cellStyle name="Nota 2 5 6 7" xfId="5175"/>
    <cellStyle name="Nota 2 5 6 8" xfId="7707"/>
    <cellStyle name="Nota 2 5 6 9" xfId="10240"/>
    <cellStyle name="Nota 2 5 7" xfId="329"/>
    <cellStyle name="Nota 2 5 7 10" xfId="15357"/>
    <cellStyle name="Nota 2 5 7 11" xfId="17962"/>
    <cellStyle name="Nota 2 5 7 2" xfId="1014"/>
    <cellStyle name="Nota 2 5 7 2 2" xfId="3772"/>
    <cellStyle name="Nota 2 5 7 2 3" xfId="5895"/>
    <cellStyle name="Nota 2 5 7 2 4" xfId="8427"/>
    <cellStyle name="Nota 2 5 7 2 5" xfId="10960"/>
    <cellStyle name="Nota 2 5 7 2 6" xfId="13492"/>
    <cellStyle name="Nota 2 5 7 2 7" xfId="16024"/>
    <cellStyle name="Nota 2 5 7 3" xfId="1549"/>
    <cellStyle name="Nota 2 5 7 3 2" xfId="4569"/>
    <cellStyle name="Nota 2 5 7 3 3" xfId="6693"/>
    <cellStyle name="Nota 2 5 7 3 4" xfId="8961"/>
    <cellStyle name="Nota 2 5 7 3 5" xfId="11494"/>
    <cellStyle name="Nota 2 5 7 3 6" xfId="14026"/>
    <cellStyle name="Nota 2 5 7 3 7" xfId="16558"/>
    <cellStyle name="Nota 2 5 7 4" xfId="2216"/>
    <cellStyle name="Nota 2 5 7 4 2" xfId="7072"/>
    <cellStyle name="Nota 2 5 7 4 3" xfId="9627"/>
    <cellStyle name="Nota 2 5 7 4 4" xfId="12160"/>
    <cellStyle name="Nota 2 5 7 4 5" xfId="14692"/>
    <cellStyle name="Nota 2 5 7 4 6" xfId="17224"/>
    <cellStyle name="Nota 2 5 7 5" xfId="3095"/>
    <cellStyle name="Nota 2 5 7 6" xfId="5228"/>
    <cellStyle name="Nota 2 5 7 7" xfId="7760"/>
    <cellStyle name="Nota 2 5 7 8" xfId="10293"/>
    <cellStyle name="Nota 2 5 7 9" xfId="12825"/>
    <cellStyle name="Nota 2 5 8" xfId="382"/>
    <cellStyle name="Nota 2 5 8 10" xfId="15410"/>
    <cellStyle name="Nota 2 5 8 11" xfId="18015"/>
    <cellStyle name="Nota 2 5 8 2" xfId="1067"/>
    <cellStyle name="Nota 2 5 8 2 2" xfId="3825"/>
    <cellStyle name="Nota 2 5 8 2 3" xfId="5948"/>
    <cellStyle name="Nota 2 5 8 2 4" xfId="8480"/>
    <cellStyle name="Nota 2 5 8 2 5" xfId="11013"/>
    <cellStyle name="Nota 2 5 8 2 6" xfId="13545"/>
    <cellStyle name="Nota 2 5 8 2 7" xfId="16077"/>
    <cellStyle name="Nota 2 5 8 3" xfId="1602"/>
    <cellStyle name="Nota 2 5 8 3 2" xfId="4622"/>
    <cellStyle name="Nota 2 5 8 3 3" xfId="6746"/>
    <cellStyle name="Nota 2 5 8 3 4" xfId="9014"/>
    <cellStyle name="Nota 2 5 8 3 5" xfId="11547"/>
    <cellStyle name="Nota 2 5 8 3 6" xfId="14079"/>
    <cellStyle name="Nota 2 5 8 3 7" xfId="16611"/>
    <cellStyle name="Nota 2 5 8 4" xfId="2269"/>
    <cellStyle name="Nota 2 5 8 4 2" xfId="7059"/>
    <cellStyle name="Nota 2 5 8 4 3" xfId="9680"/>
    <cellStyle name="Nota 2 5 8 4 4" xfId="12213"/>
    <cellStyle name="Nota 2 5 8 4 5" xfId="14745"/>
    <cellStyle name="Nota 2 5 8 4 6" xfId="17277"/>
    <cellStyle name="Nota 2 5 8 5" xfId="3148"/>
    <cellStyle name="Nota 2 5 8 6" xfId="5281"/>
    <cellStyle name="Nota 2 5 8 7" xfId="7813"/>
    <cellStyle name="Nota 2 5 8 8" xfId="10346"/>
    <cellStyle name="Nota 2 5 8 9" xfId="12878"/>
    <cellStyle name="Nota 2 5 9" xfId="446"/>
    <cellStyle name="Nota 2 5 9 10" xfId="15465"/>
    <cellStyle name="Nota 2 5 9 11" xfId="18070"/>
    <cellStyle name="Nota 2 5 9 2" xfId="1122"/>
    <cellStyle name="Nota 2 5 9 2 2" xfId="3880"/>
    <cellStyle name="Nota 2 5 9 2 3" xfId="6003"/>
    <cellStyle name="Nota 2 5 9 2 4" xfId="8535"/>
    <cellStyle name="Nota 2 5 9 2 5" xfId="11068"/>
    <cellStyle name="Nota 2 5 9 2 6" xfId="13600"/>
    <cellStyle name="Nota 2 5 9 2 7" xfId="16132"/>
    <cellStyle name="Nota 2 5 9 3" xfId="1657"/>
    <cellStyle name="Nota 2 5 9 3 2" xfId="4677"/>
    <cellStyle name="Nota 2 5 9 3 3" xfId="6801"/>
    <cellStyle name="Nota 2 5 9 3 4" xfId="9069"/>
    <cellStyle name="Nota 2 5 9 3 5" xfId="11602"/>
    <cellStyle name="Nota 2 5 9 3 6" xfId="14134"/>
    <cellStyle name="Nota 2 5 9 3 7" xfId="16666"/>
    <cellStyle name="Nota 2 5 9 4" xfId="2324"/>
    <cellStyle name="Nota 2 5 9 4 2" xfId="7039"/>
    <cellStyle name="Nota 2 5 9 4 3" xfId="9735"/>
    <cellStyle name="Nota 2 5 9 4 4" xfId="12268"/>
    <cellStyle name="Nota 2 5 9 4 5" xfId="14800"/>
    <cellStyle name="Nota 2 5 9 4 6" xfId="17332"/>
    <cellStyle name="Nota 2 5 9 5" xfId="3210"/>
    <cellStyle name="Nota 2 5 9 6" xfId="5337"/>
    <cellStyle name="Nota 2 5 9 7" xfId="7868"/>
    <cellStyle name="Nota 2 5 9 8" xfId="10401"/>
    <cellStyle name="Nota 2 5 9 9" xfId="12933"/>
    <cellStyle name="Nota 2 6" xfId="86"/>
    <cellStyle name="Nota 2 6 10" xfId="1367"/>
    <cellStyle name="Nota 2 6 10 2" xfId="3590"/>
    <cellStyle name="Nota 2 6 10 3" xfId="5713"/>
    <cellStyle name="Nota 2 6 10 4" xfId="8779"/>
    <cellStyle name="Nota 2 6 10 5" xfId="11312"/>
    <cellStyle name="Nota 2 6 10 6" xfId="13844"/>
    <cellStyle name="Nota 2 6 10 7" xfId="16376"/>
    <cellStyle name="Nota 2 6 11" xfId="2034"/>
    <cellStyle name="Nota 2 6 11 2" xfId="4271"/>
    <cellStyle name="Nota 2 6 11 3" xfId="6394"/>
    <cellStyle name="Nota 2 6 11 4" xfId="9445"/>
    <cellStyle name="Nota 2 6 11 5" xfId="11978"/>
    <cellStyle name="Nota 2 6 11 6" xfId="14510"/>
    <cellStyle name="Nota 2 6 11 7" xfId="17042"/>
    <cellStyle name="Nota 2 6 12" xfId="4387"/>
    <cellStyle name="Nota 2 6 12 2" xfId="6511"/>
    <cellStyle name="Nota 2 6 13" xfId="2718"/>
    <cellStyle name="Nota 2 6 14" xfId="145"/>
    <cellStyle name="Nota 2 6 15" xfId="4959"/>
    <cellStyle name="Nota 2 6 16" xfId="7578"/>
    <cellStyle name="Nota 2 6 17" xfId="10111"/>
    <cellStyle name="Nota 2 6 18" xfId="12643"/>
    <cellStyle name="Nota 2 6 19" xfId="15175"/>
    <cellStyle name="Nota 2 6 2" xfId="199"/>
    <cellStyle name="Nota 2 6 2 10" xfId="10164"/>
    <cellStyle name="Nota 2 6 2 11" xfId="12696"/>
    <cellStyle name="Nota 2 6 2 12" xfId="15228"/>
    <cellStyle name="Nota 2 6 2 13" xfId="17833"/>
    <cellStyle name="Nota 2 6 2 2" xfId="534"/>
    <cellStyle name="Nota 2 6 2 2 10" xfId="15549"/>
    <cellStyle name="Nota 2 6 2 2 11" xfId="18154"/>
    <cellStyle name="Nota 2 6 2 2 2" xfId="1206"/>
    <cellStyle name="Nota 2 6 2 2 2 2" xfId="3964"/>
    <cellStyle name="Nota 2 6 2 2 2 3" xfId="6087"/>
    <cellStyle name="Nota 2 6 2 2 2 4" xfId="8619"/>
    <cellStyle name="Nota 2 6 2 2 2 5" xfId="11152"/>
    <cellStyle name="Nota 2 6 2 2 2 6" xfId="13684"/>
    <cellStyle name="Nota 2 6 2 2 2 7" xfId="16216"/>
    <cellStyle name="Nota 2 6 2 2 3" xfId="1741"/>
    <cellStyle name="Nota 2 6 2 2 3 2" xfId="4761"/>
    <cellStyle name="Nota 2 6 2 2 3 3" xfId="6885"/>
    <cellStyle name="Nota 2 6 2 2 3 4" xfId="9153"/>
    <cellStyle name="Nota 2 6 2 2 3 5" xfId="11686"/>
    <cellStyle name="Nota 2 6 2 2 3 6" xfId="14218"/>
    <cellStyle name="Nota 2 6 2 2 3 7" xfId="16750"/>
    <cellStyle name="Nota 2 6 2 2 4" xfId="2408"/>
    <cellStyle name="Nota 2 6 2 2 4 2" xfId="7286"/>
    <cellStyle name="Nota 2 6 2 2 4 3" xfId="9819"/>
    <cellStyle name="Nota 2 6 2 2 4 4" xfId="12352"/>
    <cellStyle name="Nota 2 6 2 2 4 5" xfId="14884"/>
    <cellStyle name="Nota 2 6 2 2 4 6" xfId="17416"/>
    <cellStyle name="Nota 2 6 2 2 5" xfId="3297"/>
    <cellStyle name="Nota 2 6 2 2 6" xfId="5422"/>
    <cellStyle name="Nota 2 6 2 2 7" xfId="7952"/>
    <cellStyle name="Nota 2 6 2 2 8" xfId="10485"/>
    <cellStyle name="Nota 2 6 2 2 9" xfId="13017"/>
    <cellStyle name="Nota 2 6 2 3" xfId="751"/>
    <cellStyle name="Nota 2 6 2 3 2" xfId="1955"/>
    <cellStyle name="Nota 2 6 2 3 2 2" xfId="4177"/>
    <cellStyle name="Nota 2 6 2 3 2 3" xfId="6300"/>
    <cellStyle name="Nota 2 6 2 3 2 4" xfId="9366"/>
    <cellStyle name="Nota 2 6 2 3 2 5" xfId="11899"/>
    <cellStyle name="Nota 2 6 2 3 2 6" xfId="14431"/>
    <cellStyle name="Nota 2 6 2 3 2 7" xfId="16963"/>
    <cellStyle name="Nota 2 6 2 3 3" xfId="2624"/>
    <cellStyle name="Nota 2 6 2 3 3 2" xfId="7499"/>
    <cellStyle name="Nota 2 6 2 3 3 3" xfId="10032"/>
    <cellStyle name="Nota 2 6 2 3 3 4" xfId="12565"/>
    <cellStyle name="Nota 2 6 2 3 3 5" xfId="15097"/>
    <cellStyle name="Nota 2 6 2 3 3 6" xfId="17629"/>
    <cellStyle name="Nota 2 6 2 3 4" xfId="3512"/>
    <cellStyle name="Nota 2 6 2 3 5" xfId="5635"/>
    <cellStyle name="Nota 2 6 2 3 6" xfId="8165"/>
    <cellStyle name="Nota 2 6 2 3 7" xfId="10698"/>
    <cellStyle name="Nota 2 6 2 3 8" xfId="13230"/>
    <cellStyle name="Nota 2 6 2 3 9" xfId="15762"/>
    <cellStyle name="Nota 2 6 2 4" xfId="885"/>
    <cellStyle name="Nota 2 6 2 4 2" xfId="3643"/>
    <cellStyle name="Nota 2 6 2 4 3" xfId="5766"/>
    <cellStyle name="Nota 2 6 2 4 4" xfId="8298"/>
    <cellStyle name="Nota 2 6 2 4 5" xfId="10831"/>
    <cellStyle name="Nota 2 6 2 4 6" xfId="13363"/>
    <cellStyle name="Nota 2 6 2 4 7" xfId="15895"/>
    <cellStyle name="Nota 2 6 2 5" xfId="1420"/>
    <cellStyle name="Nota 2 6 2 5 2" xfId="4308"/>
    <cellStyle name="Nota 2 6 2 5 3" xfId="6431"/>
    <cellStyle name="Nota 2 6 2 5 4" xfId="8832"/>
    <cellStyle name="Nota 2 6 2 5 5" xfId="11365"/>
    <cellStyle name="Nota 2 6 2 5 6" xfId="13897"/>
    <cellStyle name="Nota 2 6 2 5 7" xfId="16429"/>
    <cellStyle name="Nota 2 6 2 6" xfId="2087"/>
    <cellStyle name="Nota 2 6 2 6 2" xfId="4440"/>
    <cellStyle name="Nota 2 6 2 6 3" xfId="6564"/>
    <cellStyle name="Nota 2 6 2 6 4" xfId="9498"/>
    <cellStyle name="Nota 2 6 2 6 5" xfId="12031"/>
    <cellStyle name="Nota 2 6 2 6 6" xfId="14563"/>
    <cellStyle name="Nota 2 6 2 6 7" xfId="17095"/>
    <cellStyle name="Nota 2 6 2 7" xfId="2940"/>
    <cellStyle name="Nota 2 6 2 8" xfId="5074"/>
    <cellStyle name="Nota 2 6 2 9" xfId="7631"/>
    <cellStyle name="Nota 2 6 20" xfId="17725"/>
    <cellStyle name="Nota 2 6 21" xfId="17780"/>
    <cellStyle name="Nota 2 6 3" xfId="253"/>
    <cellStyle name="Nota 2 6 3 10" xfId="12750"/>
    <cellStyle name="Nota 2 6 3 11" xfId="15282"/>
    <cellStyle name="Nota 2 6 3 12" xfId="17887"/>
    <cellStyle name="Nota 2 6 3 2" xfId="588"/>
    <cellStyle name="Nota 2 6 3 2 10" xfId="15603"/>
    <cellStyle name="Nota 2 6 3 2 11" xfId="18208"/>
    <cellStyle name="Nota 2 6 3 2 2" xfId="1260"/>
    <cellStyle name="Nota 2 6 3 2 2 2" xfId="4018"/>
    <cellStyle name="Nota 2 6 3 2 2 3" xfId="6141"/>
    <cellStyle name="Nota 2 6 3 2 2 4" xfId="8673"/>
    <cellStyle name="Nota 2 6 3 2 2 5" xfId="11206"/>
    <cellStyle name="Nota 2 6 3 2 2 6" xfId="13738"/>
    <cellStyle name="Nota 2 6 3 2 2 7" xfId="16270"/>
    <cellStyle name="Nota 2 6 3 2 3" xfId="1795"/>
    <cellStyle name="Nota 2 6 3 2 3 2" xfId="4815"/>
    <cellStyle name="Nota 2 6 3 2 3 3" xfId="6939"/>
    <cellStyle name="Nota 2 6 3 2 3 4" xfId="9207"/>
    <cellStyle name="Nota 2 6 3 2 3 5" xfId="11740"/>
    <cellStyle name="Nota 2 6 3 2 3 6" xfId="14272"/>
    <cellStyle name="Nota 2 6 3 2 3 7" xfId="16804"/>
    <cellStyle name="Nota 2 6 3 2 4" xfId="2462"/>
    <cellStyle name="Nota 2 6 3 2 4 2" xfId="7340"/>
    <cellStyle name="Nota 2 6 3 2 4 3" xfId="9873"/>
    <cellStyle name="Nota 2 6 3 2 4 4" xfId="12406"/>
    <cellStyle name="Nota 2 6 3 2 4 5" xfId="14938"/>
    <cellStyle name="Nota 2 6 3 2 4 6" xfId="17470"/>
    <cellStyle name="Nota 2 6 3 2 5" xfId="3351"/>
    <cellStyle name="Nota 2 6 3 2 6" xfId="5476"/>
    <cellStyle name="Nota 2 6 3 2 7" xfId="8006"/>
    <cellStyle name="Nota 2 6 3 2 8" xfId="10539"/>
    <cellStyle name="Nota 2 6 3 2 9" xfId="13071"/>
    <cellStyle name="Nota 2 6 3 3" xfId="939"/>
    <cellStyle name="Nota 2 6 3 3 2" xfId="3697"/>
    <cellStyle name="Nota 2 6 3 3 3" xfId="5820"/>
    <cellStyle name="Nota 2 6 3 3 4" xfId="8352"/>
    <cellStyle name="Nota 2 6 3 3 5" xfId="10885"/>
    <cellStyle name="Nota 2 6 3 3 6" xfId="13417"/>
    <cellStyle name="Nota 2 6 3 3 7" xfId="15949"/>
    <cellStyle name="Nota 2 6 3 4" xfId="1474"/>
    <cellStyle name="Nota 2 6 3 4 2" xfId="4494"/>
    <cellStyle name="Nota 2 6 3 4 3" xfId="6618"/>
    <cellStyle name="Nota 2 6 3 4 4" xfId="8886"/>
    <cellStyle name="Nota 2 6 3 4 5" xfId="11419"/>
    <cellStyle name="Nota 2 6 3 4 6" xfId="13951"/>
    <cellStyle name="Nota 2 6 3 4 7" xfId="16483"/>
    <cellStyle name="Nota 2 6 3 5" xfId="2141"/>
    <cellStyle name="Nota 2 6 3 5 2" xfId="7068"/>
    <cellStyle name="Nota 2 6 3 5 3" xfId="9552"/>
    <cellStyle name="Nota 2 6 3 5 4" xfId="12085"/>
    <cellStyle name="Nota 2 6 3 5 5" xfId="14617"/>
    <cellStyle name="Nota 2 6 3 5 6" xfId="17149"/>
    <cellStyle name="Nota 2 6 3 6" xfId="3019"/>
    <cellStyle name="Nota 2 6 3 7" xfId="5153"/>
    <cellStyle name="Nota 2 6 3 8" xfId="7685"/>
    <cellStyle name="Nota 2 6 3 9" xfId="10218"/>
    <cellStyle name="Nota 2 6 4" xfId="306"/>
    <cellStyle name="Nota 2 6 4 10" xfId="12803"/>
    <cellStyle name="Nota 2 6 4 11" xfId="15335"/>
    <cellStyle name="Nota 2 6 4 12" xfId="17940"/>
    <cellStyle name="Nota 2 6 4 2" xfId="641"/>
    <cellStyle name="Nota 2 6 4 2 10" xfId="15656"/>
    <cellStyle name="Nota 2 6 4 2 11" xfId="18261"/>
    <cellStyle name="Nota 2 6 4 2 2" xfId="1313"/>
    <cellStyle name="Nota 2 6 4 2 2 2" xfId="4071"/>
    <cellStyle name="Nota 2 6 4 2 2 3" xfId="6194"/>
    <cellStyle name="Nota 2 6 4 2 2 4" xfId="8726"/>
    <cellStyle name="Nota 2 6 4 2 2 5" xfId="11259"/>
    <cellStyle name="Nota 2 6 4 2 2 6" xfId="13791"/>
    <cellStyle name="Nota 2 6 4 2 2 7" xfId="16323"/>
    <cellStyle name="Nota 2 6 4 2 3" xfId="1848"/>
    <cellStyle name="Nota 2 6 4 2 3 2" xfId="4868"/>
    <cellStyle name="Nota 2 6 4 2 3 3" xfId="6992"/>
    <cellStyle name="Nota 2 6 4 2 3 4" xfId="9260"/>
    <cellStyle name="Nota 2 6 4 2 3 5" xfId="11793"/>
    <cellStyle name="Nota 2 6 4 2 3 6" xfId="14325"/>
    <cellStyle name="Nota 2 6 4 2 3 7" xfId="16857"/>
    <cellStyle name="Nota 2 6 4 2 4" xfId="2515"/>
    <cellStyle name="Nota 2 6 4 2 4 2" xfId="7393"/>
    <cellStyle name="Nota 2 6 4 2 4 3" xfId="9926"/>
    <cellStyle name="Nota 2 6 4 2 4 4" xfId="12459"/>
    <cellStyle name="Nota 2 6 4 2 4 5" xfId="14991"/>
    <cellStyle name="Nota 2 6 4 2 4 6" xfId="17523"/>
    <cellStyle name="Nota 2 6 4 2 5" xfId="3404"/>
    <cellStyle name="Nota 2 6 4 2 6" xfId="5529"/>
    <cellStyle name="Nota 2 6 4 2 7" xfId="8059"/>
    <cellStyle name="Nota 2 6 4 2 8" xfId="10592"/>
    <cellStyle name="Nota 2 6 4 2 9" xfId="13124"/>
    <cellStyle name="Nota 2 6 4 3" xfId="992"/>
    <cellStyle name="Nota 2 6 4 3 2" xfId="3750"/>
    <cellStyle name="Nota 2 6 4 3 3" xfId="5873"/>
    <cellStyle name="Nota 2 6 4 3 4" xfId="8405"/>
    <cellStyle name="Nota 2 6 4 3 5" xfId="10938"/>
    <cellStyle name="Nota 2 6 4 3 6" xfId="13470"/>
    <cellStyle name="Nota 2 6 4 3 7" xfId="16002"/>
    <cellStyle name="Nota 2 6 4 4" xfId="1527"/>
    <cellStyle name="Nota 2 6 4 4 2" xfId="4547"/>
    <cellStyle name="Nota 2 6 4 4 3" xfId="6671"/>
    <cellStyle name="Nota 2 6 4 4 4" xfId="8939"/>
    <cellStyle name="Nota 2 6 4 4 5" xfId="11472"/>
    <cellStyle name="Nota 2 6 4 4 6" xfId="14004"/>
    <cellStyle name="Nota 2 6 4 4 7" xfId="16536"/>
    <cellStyle name="Nota 2 6 4 5" xfId="2194"/>
    <cellStyle name="Nota 2 6 4 5 2" xfId="7125"/>
    <cellStyle name="Nota 2 6 4 5 3" xfId="9605"/>
    <cellStyle name="Nota 2 6 4 5 4" xfId="12138"/>
    <cellStyle name="Nota 2 6 4 5 5" xfId="14670"/>
    <cellStyle name="Nota 2 6 4 5 6" xfId="17202"/>
    <cellStyle name="Nota 2 6 4 6" xfId="3072"/>
    <cellStyle name="Nota 2 6 4 7" xfId="5206"/>
    <cellStyle name="Nota 2 6 4 8" xfId="7738"/>
    <cellStyle name="Nota 2 6 4 9" xfId="10271"/>
    <cellStyle name="Nota 2 6 5" xfId="360"/>
    <cellStyle name="Nota 2 6 5 10" xfId="15388"/>
    <cellStyle name="Nota 2 6 5 11" xfId="17993"/>
    <cellStyle name="Nota 2 6 5 2" xfId="1045"/>
    <cellStyle name="Nota 2 6 5 2 2" xfId="3803"/>
    <cellStyle name="Nota 2 6 5 2 3" xfId="5926"/>
    <cellStyle name="Nota 2 6 5 2 4" xfId="8458"/>
    <cellStyle name="Nota 2 6 5 2 5" xfId="10991"/>
    <cellStyle name="Nota 2 6 5 2 6" xfId="13523"/>
    <cellStyle name="Nota 2 6 5 2 7" xfId="16055"/>
    <cellStyle name="Nota 2 6 5 3" xfId="1580"/>
    <cellStyle name="Nota 2 6 5 3 2" xfId="4600"/>
    <cellStyle name="Nota 2 6 5 3 3" xfId="6724"/>
    <cellStyle name="Nota 2 6 5 3 4" xfId="8992"/>
    <cellStyle name="Nota 2 6 5 3 5" xfId="11525"/>
    <cellStyle name="Nota 2 6 5 3 6" xfId="14057"/>
    <cellStyle name="Nota 2 6 5 3 7" xfId="16589"/>
    <cellStyle name="Nota 2 6 5 4" xfId="2247"/>
    <cellStyle name="Nota 2 6 5 4 2" xfId="7135"/>
    <cellStyle name="Nota 2 6 5 4 3" xfId="9658"/>
    <cellStyle name="Nota 2 6 5 4 4" xfId="12191"/>
    <cellStyle name="Nota 2 6 5 4 5" xfId="14723"/>
    <cellStyle name="Nota 2 6 5 4 6" xfId="17255"/>
    <cellStyle name="Nota 2 6 5 5" xfId="3126"/>
    <cellStyle name="Nota 2 6 5 6" xfId="5259"/>
    <cellStyle name="Nota 2 6 5 7" xfId="7791"/>
    <cellStyle name="Nota 2 6 5 8" xfId="10324"/>
    <cellStyle name="Nota 2 6 5 9" xfId="12856"/>
    <cellStyle name="Nota 2 6 6" xfId="413"/>
    <cellStyle name="Nota 2 6 6 10" xfId="15441"/>
    <cellStyle name="Nota 2 6 6 11" xfId="18046"/>
    <cellStyle name="Nota 2 6 6 2" xfId="1098"/>
    <cellStyle name="Nota 2 6 6 2 2" xfId="3856"/>
    <cellStyle name="Nota 2 6 6 2 3" xfId="5979"/>
    <cellStyle name="Nota 2 6 6 2 4" xfId="8511"/>
    <cellStyle name="Nota 2 6 6 2 5" xfId="11044"/>
    <cellStyle name="Nota 2 6 6 2 6" xfId="13576"/>
    <cellStyle name="Nota 2 6 6 2 7" xfId="16108"/>
    <cellStyle name="Nota 2 6 6 3" xfId="1633"/>
    <cellStyle name="Nota 2 6 6 3 2" xfId="4653"/>
    <cellStyle name="Nota 2 6 6 3 3" xfId="6777"/>
    <cellStyle name="Nota 2 6 6 3 4" xfId="9045"/>
    <cellStyle name="Nota 2 6 6 3 5" xfId="11578"/>
    <cellStyle name="Nota 2 6 6 3 6" xfId="14110"/>
    <cellStyle name="Nota 2 6 6 3 7" xfId="16642"/>
    <cellStyle name="Nota 2 6 6 4" xfId="2300"/>
    <cellStyle name="Nota 2 6 6 4 2" xfId="7090"/>
    <cellStyle name="Nota 2 6 6 4 3" xfId="9711"/>
    <cellStyle name="Nota 2 6 6 4 4" xfId="12244"/>
    <cellStyle name="Nota 2 6 6 4 5" xfId="14776"/>
    <cellStyle name="Nota 2 6 6 4 6" xfId="17308"/>
    <cellStyle name="Nota 2 6 6 5" xfId="3179"/>
    <cellStyle name="Nota 2 6 6 6" xfId="5312"/>
    <cellStyle name="Nota 2 6 6 7" xfId="7844"/>
    <cellStyle name="Nota 2 6 6 8" xfId="10377"/>
    <cellStyle name="Nota 2 6 6 9" xfId="12909"/>
    <cellStyle name="Nota 2 6 7" xfId="480"/>
    <cellStyle name="Nota 2 6 7 10" xfId="15496"/>
    <cellStyle name="Nota 2 6 7 11" xfId="18101"/>
    <cellStyle name="Nota 2 6 7 2" xfId="1153"/>
    <cellStyle name="Nota 2 6 7 2 2" xfId="3911"/>
    <cellStyle name="Nota 2 6 7 2 3" xfId="6034"/>
    <cellStyle name="Nota 2 6 7 2 4" xfId="8566"/>
    <cellStyle name="Nota 2 6 7 2 5" xfId="11099"/>
    <cellStyle name="Nota 2 6 7 2 6" xfId="13631"/>
    <cellStyle name="Nota 2 6 7 2 7" xfId="16163"/>
    <cellStyle name="Nota 2 6 7 3" xfId="1688"/>
    <cellStyle name="Nota 2 6 7 3 2" xfId="4708"/>
    <cellStyle name="Nota 2 6 7 3 3" xfId="6832"/>
    <cellStyle name="Nota 2 6 7 3 4" xfId="9100"/>
    <cellStyle name="Nota 2 6 7 3 5" xfId="11633"/>
    <cellStyle name="Nota 2 6 7 3 6" xfId="14165"/>
    <cellStyle name="Nota 2 6 7 3 7" xfId="16697"/>
    <cellStyle name="Nota 2 6 7 4" xfId="2355"/>
    <cellStyle name="Nota 2 6 7 4 2" xfId="7245"/>
    <cellStyle name="Nota 2 6 7 4 3" xfId="9766"/>
    <cellStyle name="Nota 2 6 7 4 4" xfId="12299"/>
    <cellStyle name="Nota 2 6 7 4 5" xfId="14831"/>
    <cellStyle name="Nota 2 6 7 4 6" xfId="17363"/>
    <cellStyle name="Nota 2 6 7 5" xfId="3243"/>
    <cellStyle name="Nota 2 6 7 6" xfId="5368"/>
    <cellStyle name="Nota 2 6 7 7" xfId="7899"/>
    <cellStyle name="Nota 2 6 7 8" xfId="10432"/>
    <cellStyle name="Nota 2 6 7 9" xfId="12964"/>
    <cellStyle name="Nota 2 6 8" xfId="714"/>
    <cellStyle name="Nota 2 6 8 2" xfId="1918"/>
    <cellStyle name="Nota 2 6 8 2 2" xfId="4140"/>
    <cellStyle name="Nota 2 6 8 2 3" xfId="6263"/>
    <cellStyle name="Nota 2 6 8 2 4" xfId="9329"/>
    <cellStyle name="Nota 2 6 8 2 5" xfId="11862"/>
    <cellStyle name="Nota 2 6 8 2 6" xfId="14394"/>
    <cellStyle name="Nota 2 6 8 2 7" xfId="16926"/>
    <cellStyle name="Nota 2 6 8 3" xfId="2587"/>
    <cellStyle name="Nota 2 6 8 3 2" xfId="7462"/>
    <cellStyle name="Nota 2 6 8 3 3" xfId="9995"/>
    <cellStyle name="Nota 2 6 8 3 4" xfId="12528"/>
    <cellStyle name="Nota 2 6 8 3 5" xfId="15060"/>
    <cellStyle name="Nota 2 6 8 3 6" xfId="17592"/>
    <cellStyle name="Nota 2 6 8 4" xfId="3475"/>
    <cellStyle name="Nota 2 6 8 5" xfId="5598"/>
    <cellStyle name="Nota 2 6 8 6" xfId="8128"/>
    <cellStyle name="Nota 2 6 8 7" xfId="10661"/>
    <cellStyle name="Nota 2 6 8 8" xfId="13193"/>
    <cellStyle name="Nota 2 6 8 9" xfId="15725"/>
    <cellStyle name="Nota 2 6 9" xfId="832"/>
    <cellStyle name="Nota 2 6 9 2" xfId="2914"/>
    <cellStyle name="Nota 2 6 9 3" xfId="5049"/>
    <cellStyle name="Nota 2 6 9 4" xfId="8245"/>
    <cellStyle name="Nota 2 6 9 5" xfId="10778"/>
    <cellStyle name="Nota 2 6 9 6" xfId="13310"/>
    <cellStyle name="Nota 2 6 9 7" xfId="15842"/>
    <cellStyle name="Nota 2 7" xfId="70"/>
    <cellStyle name="Nota 2 7 10" xfId="1351"/>
    <cellStyle name="Nota 2 7 10 2" xfId="3574"/>
    <cellStyle name="Nota 2 7 10 3" xfId="5697"/>
    <cellStyle name="Nota 2 7 10 4" xfId="8763"/>
    <cellStyle name="Nota 2 7 10 5" xfId="11296"/>
    <cellStyle name="Nota 2 7 10 6" xfId="13828"/>
    <cellStyle name="Nota 2 7 10 7" xfId="16360"/>
    <cellStyle name="Nota 2 7 11" xfId="2018"/>
    <cellStyle name="Nota 2 7 11 2" xfId="4255"/>
    <cellStyle name="Nota 2 7 11 3" xfId="6378"/>
    <cellStyle name="Nota 2 7 11 4" xfId="9429"/>
    <cellStyle name="Nota 2 7 11 5" xfId="11962"/>
    <cellStyle name="Nota 2 7 11 6" xfId="14494"/>
    <cellStyle name="Nota 2 7 11 7" xfId="17026"/>
    <cellStyle name="Nota 2 7 12" xfId="4371"/>
    <cellStyle name="Nota 2 7 12 2" xfId="6495"/>
    <cellStyle name="Nota 2 7 13" xfId="2702"/>
    <cellStyle name="Nota 2 7 14" xfId="129"/>
    <cellStyle name="Nota 2 7 15" xfId="4943"/>
    <cellStyle name="Nota 2 7 16" xfId="7562"/>
    <cellStyle name="Nota 2 7 17" xfId="10095"/>
    <cellStyle name="Nota 2 7 18" xfId="12627"/>
    <cellStyle name="Nota 2 7 19" xfId="15159"/>
    <cellStyle name="Nota 2 7 2" xfId="183"/>
    <cellStyle name="Nota 2 7 2 10" xfId="10148"/>
    <cellStyle name="Nota 2 7 2 11" xfId="12680"/>
    <cellStyle name="Nota 2 7 2 12" xfId="15212"/>
    <cellStyle name="Nota 2 7 2 13" xfId="17817"/>
    <cellStyle name="Nota 2 7 2 2" xfId="518"/>
    <cellStyle name="Nota 2 7 2 2 10" xfId="15533"/>
    <cellStyle name="Nota 2 7 2 2 11" xfId="18138"/>
    <cellStyle name="Nota 2 7 2 2 2" xfId="1190"/>
    <cellStyle name="Nota 2 7 2 2 2 2" xfId="3948"/>
    <cellStyle name="Nota 2 7 2 2 2 3" xfId="6071"/>
    <cellStyle name="Nota 2 7 2 2 2 4" xfId="8603"/>
    <cellStyle name="Nota 2 7 2 2 2 5" xfId="11136"/>
    <cellStyle name="Nota 2 7 2 2 2 6" xfId="13668"/>
    <cellStyle name="Nota 2 7 2 2 2 7" xfId="16200"/>
    <cellStyle name="Nota 2 7 2 2 3" xfId="1725"/>
    <cellStyle name="Nota 2 7 2 2 3 2" xfId="4745"/>
    <cellStyle name="Nota 2 7 2 2 3 3" xfId="6869"/>
    <cellStyle name="Nota 2 7 2 2 3 4" xfId="9137"/>
    <cellStyle name="Nota 2 7 2 2 3 5" xfId="11670"/>
    <cellStyle name="Nota 2 7 2 2 3 6" xfId="14202"/>
    <cellStyle name="Nota 2 7 2 2 3 7" xfId="16734"/>
    <cellStyle name="Nota 2 7 2 2 4" xfId="2392"/>
    <cellStyle name="Nota 2 7 2 2 4 2" xfId="7270"/>
    <cellStyle name="Nota 2 7 2 2 4 3" xfId="9803"/>
    <cellStyle name="Nota 2 7 2 2 4 4" xfId="12336"/>
    <cellStyle name="Nota 2 7 2 2 4 5" xfId="14868"/>
    <cellStyle name="Nota 2 7 2 2 4 6" xfId="17400"/>
    <cellStyle name="Nota 2 7 2 2 5" xfId="3281"/>
    <cellStyle name="Nota 2 7 2 2 6" xfId="5406"/>
    <cellStyle name="Nota 2 7 2 2 7" xfId="7936"/>
    <cellStyle name="Nota 2 7 2 2 8" xfId="10469"/>
    <cellStyle name="Nota 2 7 2 2 9" xfId="13001"/>
    <cellStyle name="Nota 2 7 2 3" xfId="769"/>
    <cellStyle name="Nota 2 7 2 3 2" xfId="1973"/>
    <cellStyle name="Nota 2 7 2 3 2 2" xfId="4195"/>
    <cellStyle name="Nota 2 7 2 3 2 3" xfId="6318"/>
    <cellStyle name="Nota 2 7 2 3 2 4" xfId="9384"/>
    <cellStyle name="Nota 2 7 2 3 2 5" xfId="11917"/>
    <cellStyle name="Nota 2 7 2 3 2 6" xfId="14449"/>
    <cellStyle name="Nota 2 7 2 3 2 7" xfId="16981"/>
    <cellStyle name="Nota 2 7 2 3 3" xfId="2642"/>
    <cellStyle name="Nota 2 7 2 3 3 2" xfId="7517"/>
    <cellStyle name="Nota 2 7 2 3 3 3" xfId="10050"/>
    <cellStyle name="Nota 2 7 2 3 3 4" xfId="12583"/>
    <cellStyle name="Nota 2 7 2 3 3 5" xfId="15115"/>
    <cellStyle name="Nota 2 7 2 3 3 6" xfId="17647"/>
    <cellStyle name="Nota 2 7 2 3 4" xfId="3530"/>
    <cellStyle name="Nota 2 7 2 3 5" xfId="5653"/>
    <cellStyle name="Nota 2 7 2 3 6" xfId="8183"/>
    <cellStyle name="Nota 2 7 2 3 7" xfId="10716"/>
    <cellStyle name="Nota 2 7 2 3 8" xfId="13248"/>
    <cellStyle name="Nota 2 7 2 3 9" xfId="15780"/>
    <cellStyle name="Nota 2 7 2 4" xfId="869"/>
    <cellStyle name="Nota 2 7 2 4 2" xfId="3627"/>
    <cellStyle name="Nota 2 7 2 4 3" xfId="5750"/>
    <cellStyle name="Nota 2 7 2 4 4" xfId="8282"/>
    <cellStyle name="Nota 2 7 2 4 5" xfId="10815"/>
    <cellStyle name="Nota 2 7 2 4 6" xfId="13347"/>
    <cellStyle name="Nota 2 7 2 4 7" xfId="15879"/>
    <cellStyle name="Nota 2 7 2 5" xfId="1404"/>
    <cellStyle name="Nota 2 7 2 5 2" xfId="4326"/>
    <cellStyle name="Nota 2 7 2 5 3" xfId="6449"/>
    <cellStyle name="Nota 2 7 2 5 4" xfId="8816"/>
    <cellStyle name="Nota 2 7 2 5 5" xfId="11349"/>
    <cellStyle name="Nota 2 7 2 5 6" xfId="13881"/>
    <cellStyle name="Nota 2 7 2 5 7" xfId="16413"/>
    <cellStyle name="Nota 2 7 2 6" xfId="2071"/>
    <cellStyle name="Nota 2 7 2 6 2" xfId="4424"/>
    <cellStyle name="Nota 2 7 2 6 3" xfId="6548"/>
    <cellStyle name="Nota 2 7 2 6 4" xfId="9482"/>
    <cellStyle name="Nota 2 7 2 6 5" xfId="12015"/>
    <cellStyle name="Nota 2 7 2 6 6" xfId="14547"/>
    <cellStyle name="Nota 2 7 2 6 7" xfId="17079"/>
    <cellStyle name="Nota 2 7 2 7" xfId="2928"/>
    <cellStyle name="Nota 2 7 2 8" xfId="5062"/>
    <cellStyle name="Nota 2 7 2 9" xfId="7615"/>
    <cellStyle name="Nota 2 7 20" xfId="17709"/>
    <cellStyle name="Nota 2 7 21" xfId="17764"/>
    <cellStyle name="Nota 2 7 3" xfId="237"/>
    <cellStyle name="Nota 2 7 3 10" xfId="12734"/>
    <cellStyle name="Nota 2 7 3 11" xfId="15266"/>
    <cellStyle name="Nota 2 7 3 12" xfId="17871"/>
    <cellStyle name="Nota 2 7 3 2" xfId="572"/>
    <cellStyle name="Nota 2 7 3 2 10" xfId="15587"/>
    <cellStyle name="Nota 2 7 3 2 11" xfId="18192"/>
    <cellStyle name="Nota 2 7 3 2 2" xfId="1244"/>
    <cellStyle name="Nota 2 7 3 2 2 2" xfId="4002"/>
    <cellStyle name="Nota 2 7 3 2 2 3" xfId="6125"/>
    <cellStyle name="Nota 2 7 3 2 2 4" xfId="8657"/>
    <cellStyle name="Nota 2 7 3 2 2 5" xfId="11190"/>
    <cellStyle name="Nota 2 7 3 2 2 6" xfId="13722"/>
    <cellStyle name="Nota 2 7 3 2 2 7" xfId="16254"/>
    <cellStyle name="Nota 2 7 3 2 3" xfId="1779"/>
    <cellStyle name="Nota 2 7 3 2 3 2" xfId="4799"/>
    <cellStyle name="Nota 2 7 3 2 3 3" xfId="6923"/>
    <cellStyle name="Nota 2 7 3 2 3 4" xfId="9191"/>
    <cellStyle name="Nota 2 7 3 2 3 5" xfId="11724"/>
    <cellStyle name="Nota 2 7 3 2 3 6" xfId="14256"/>
    <cellStyle name="Nota 2 7 3 2 3 7" xfId="16788"/>
    <cellStyle name="Nota 2 7 3 2 4" xfId="2446"/>
    <cellStyle name="Nota 2 7 3 2 4 2" xfId="7324"/>
    <cellStyle name="Nota 2 7 3 2 4 3" xfId="9857"/>
    <cellStyle name="Nota 2 7 3 2 4 4" xfId="12390"/>
    <cellStyle name="Nota 2 7 3 2 4 5" xfId="14922"/>
    <cellStyle name="Nota 2 7 3 2 4 6" xfId="17454"/>
    <cellStyle name="Nota 2 7 3 2 5" xfId="3335"/>
    <cellStyle name="Nota 2 7 3 2 6" xfId="5460"/>
    <cellStyle name="Nota 2 7 3 2 7" xfId="7990"/>
    <cellStyle name="Nota 2 7 3 2 8" xfId="10523"/>
    <cellStyle name="Nota 2 7 3 2 9" xfId="13055"/>
    <cellStyle name="Nota 2 7 3 3" xfId="923"/>
    <cellStyle name="Nota 2 7 3 3 2" xfId="3681"/>
    <cellStyle name="Nota 2 7 3 3 3" xfId="5804"/>
    <cellStyle name="Nota 2 7 3 3 4" xfId="8336"/>
    <cellStyle name="Nota 2 7 3 3 5" xfId="10869"/>
    <cellStyle name="Nota 2 7 3 3 6" xfId="13401"/>
    <cellStyle name="Nota 2 7 3 3 7" xfId="15933"/>
    <cellStyle name="Nota 2 7 3 4" xfId="1458"/>
    <cellStyle name="Nota 2 7 3 4 2" xfId="4478"/>
    <cellStyle name="Nota 2 7 3 4 3" xfId="6602"/>
    <cellStyle name="Nota 2 7 3 4 4" xfId="8870"/>
    <cellStyle name="Nota 2 7 3 4 5" xfId="11403"/>
    <cellStyle name="Nota 2 7 3 4 6" xfId="13935"/>
    <cellStyle name="Nota 2 7 3 4 7" xfId="16467"/>
    <cellStyle name="Nota 2 7 3 5" xfId="2125"/>
    <cellStyle name="Nota 2 7 3 5 2" xfId="7031"/>
    <cellStyle name="Nota 2 7 3 5 3" xfId="9536"/>
    <cellStyle name="Nota 2 7 3 5 4" xfId="12069"/>
    <cellStyle name="Nota 2 7 3 5 5" xfId="14601"/>
    <cellStyle name="Nota 2 7 3 5 6" xfId="17133"/>
    <cellStyle name="Nota 2 7 3 6" xfId="3003"/>
    <cellStyle name="Nota 2 7 3 7" xfId="5137"/>
    <cellStyle name="Nota 2 7 3 8" xfId="7669"/>
    <cellStyle name="Nota 2 7 3 9" xfId="10202"/>
    <cellStyle name="Nota 2 7 4" xfId="290"/>
    <cellStyle name="Nota 2 7 4 10" xfId="12787"/>
    <cellStyle name="Nota 2 7 4 11" xfId="15319"/>
    <cellStyle name="Nota 2 7 4 12" xfId="17924"/>
    <cellStyle name="Nota 2 7 4 2" xfId="625"/>
    <cellStyle name="Nota 2 7 4 2 10" xfId="15640"/>
    <cellStyle name="Nota 2 7 4 2 11" xfId="18245"/>
    <cellStyle name="Nota 2 7 4 2 2" xfId="1297"/>
    <cellStyle name="Nota 2 7 4 2 2 2" xfId="4055"/>
    <cellStyle name="Nota 2 7 4 2 2 3" xfId="6178"/>
    <cellStyle name="Nota 2 7 4 2 2 4" xfId="8710"/>
    <cellStyle name="Nota 2 7 4 2 2 5" xfId="11243"/>
    <cellStyle name="Nota 2 7 4 2 2 6" xfId="13775"/>
    <cellStyle name="Nota 2 7 4 2 2 7" xfId="16307"/>
    <cellStyle name="Nota 2 7 4 2 3" xfId="1832"/>
    <cellStyle name="Nota 2 7 4 2 3 2" xfId="4852"/>
    <cellStyle name="Nota 2 7 4 2 3 3" xfId="6976"/>
    <cellStyle name="Nota 2 7 4 2 3 4" xfId="9244"/>
    <cellStyle name="Nota 2 7 4 2 3 5" xfId="11777"/>
    <cellStyle name="Nota 2 7 4 2 3 6" xfId="14309"/>
    <cellStyle name="Nota 2 7 4 2 3 7" xfId="16841"/>
    <cellStyle name="Nota 2 7 4 2 4" xfId="2499"/>
    <cellStyle name="Nota 2 7 4 2 4 2" xfId="7377"/>
    <cellStyle name="Nota 2 7 4 2 4 3" xfId="9910"/>
    <cellStyle name="Nota 2 7 4 2 4 4" xfId="12443"/>
    <cellStyle name="Nota 2 7 4 2 4 5" xfId="14975"/>
    <cellStyle name="Nota 2 7 4 2 4 6" xfId="17507"/>
    <cellStyle name="Nota 2 7 4 2 5" xfId="3388"/>
    <cellStyle name="Nota 2 7 4 2 6" xfId="5513"/>
    <cellStyle name="Nota 2 7 4 2 7" xfId="8043"/>
    <cellStyle name="Nota 2 7 4 2 8" xfId="10576"/>
    <cellStyle name="Nota 2 7 4 2 9" xfId="13108"/>
    <cellStyle name="Nota 2 7 4 3" xfId="976"/>
    <cellStyle name="Nota 2 7 4 3 2" xfId="3734"/>
    <cellStyle name="Nota 2 7 4 3 3" xfId="5857"/>
    <cellStyle name="Nota 2 7 4 3 4" xfId="8389"/>
    <cellStyle name="Nota 2 7 4 3 5" xfId="10922"/>
    <cellStyle name="Nota 2 7 4 3 6" xfId="13454"/>
    <cellStyle name="Nota 2 7 4 3 7" xfId="15986"/>
    <cellStyle name="Nota 2 7 4 4" xfId="1511"/>
    <cellStyle name="Nota 2 7 4 4 2" xfId="4531"/>
    <cellStyle name="Nota 2 7 4 4 3" xfId="6655"/>
    <cellStyle name="Nota 2 7 4 4 4" xfId="8923"/>
    <cellStyle name="Nota 2 7 4 4 5" xfId="11456"/>
    <cellStyle name="Nota 2 7 4 4 6" xfId="13988"/>
    <cellStyle name="Nota 2 7 4 4 7" xfId="16520"/>
    <cellStyle name="Nota 2 7 4 5" xfId="2178"/>
    <cellStyle name="Nota 2 7 4 5 2" xfId="7220"/>
    <cellStyle name="Nota 2 7 4 5 3" xfId="9589"/>
    <cellStyle name="Nota 2 7 4 5 4" xfId="12122"/>
    <cellStyle name="Nota 2 7 4 5 5" xfId="14654"/>
    <cellStyle name="Nota 2 7 4 5 6" xfId="17186"/>
    <cellStyle name="Nota 2 7 4 6" xfId="3056"/>
    <cellStyle name="Nota 2 7 4 7" xfId="5190"/>
    <cellStyle name="Nota 2 7 4 8" xfId="7722"/>
    <cellStyle name="Nota 2 7 4 9" xfId="10255"/>
    <cellStyle name="Nota 2 7 5" xfId="344"/>
    <cellStyle name="Nota 2 7 5 10" xfId="15372"/>
    <cellStyle name="Nota 2 7 5 11" xfId="17977"/>
    <cellStyle name="Nota 2 7 5 2" xfId="1029"/>
    <cellStyle name="Nota 2 7 5 2 2" xfId="3787"/>
    <cellStyle name="Nota 2 7 5 2 3" xfId="5910"/>
    <cellStyle name="Nota 2 7 5 2 4" xfId="8442"/>
    <cellStyle name="Nota 2 7 5 2 5" xfId="10975"/>
    <cellStyle name="Nota 2 7 5 2 6" xfId="13507"/>
    <cellStyle name="Nota 2 7 5 2 7" xfId="16039"/>
    <cellStyle name="Nota 2 7 5 3" xfId="1564"/>
    <cellStyle name="Nota 2 7 5 3 2" xfId="4584"/>
    <cellStyle name="Nota 2 7 5 3 3" xfId="6708"/>
    <cellStyle name="Nota 2 7 5 3 4" xfId="8976"/>
    <cellStyle name="Nota 2 7 5 3 5" xfId="11509"/>
    <cellStyle name="Nota 2 7 5 3 6" xfId="14041"/>
    <cellStyle name="Nota 2 7 5 3 7" xfId="16573"/>
    <cellStyle name="Nota 2 7 5 4" xfId="2231"/>
    <cellStyle name="Nota 2 7 5 4 2" xfId="7154"/>
    <cellStyle name="Nota 2 7 5 4 3" xfId="9642"/>
    <cellStyle name="Nota 2 7 5 4 4" xfId="12175"/>
    <cellStyle name="Nota 2 7 5 4 5" xfId="14707"/>
    <cellStyle name="Nota 2 7 5 4 6" xfId="17239"/>
    <cellStyle name="Nota 2 7 5 5" xfId="3110"/>
    <cellStyle name="Nota 2 7 5 6" xfId="5243"/>
    <cellStyle name="Nota 2 7 5 7" xfId="7775"/>
    <cellStyle name="Nota 2 7 5 8" xfId="10308"/>
    <cellStyle name="Nota 2 7 5 9" xfId="12840"/>
    <cellStyle name="Nota 2 7 6" xfId="397"/>
    <cellStyle name="Nota 2 7 6 10" xfId="15425"/>
    <cellStyle name="Nota 2 7 6 11" xfId="18030"/>
    <cellStyle name="Nota 2 7 6 2" xfId="1082"/>
    <cellStyle name="Nota 2 7 6 2 2" xfId="3840"/>
    <cellStyle name="Nota 2 7 6 2 3" xfId="5963"/>
    <cellStyle name="Nota 2 7 6 2 4" xfId="8495"/>
    <cellStyle name="Nota 2 7 6 2 5" xfId="11028"/>
    <cellStyle name="Nota 2 7 6 2 6" xfId="13560"/>
    <cellStyle name="Nota 2 7 6 2 7" xfId="16092"/>
    <cellStyle name="Nota 2 7 6 3" xfId="1617"/>
    <cellStyle name="Nota 2 7 6 3 2" xfId="4637"/>
    <cellStyle name="Nota 2 7 6 3 3" xfId="6761"/>
    <cellStyle name="Nota 2 7 6 3 4" xfId="9029"/>
    <cellStyle name="Nota 2 7 6 3 5" xfId="11562"/>
    <cellStyle name="Nota 2 7 6 3 6" xfId="14094"/>
    <cellStyle name="Nota 2 7 6 3 7" xfId="16626"/>
    <cellStyle name="Nota 2 7 6 4" xfId="2284"/>
    <cellStyle name="Nota 2 7 6 4 2" xfId="7087"/>
    <cellStyle name="Nota 2 7 6 4 3" xfId="9695"/>
    <cellStyle name="Nota 2 7 6 4 4" xfId="12228"/>
    <cellStyle name="Nota 2 7 6 4 5" xfId="14760"/>
    <cellStyle name="Nota 2 7 6 4 6" xfId="17292"/>
    <cellStyle name="Nota 2 7 6 5" xfId="3163"/>
    <cellStyle name="Nota 2 7 6 6" xfId="5296"/>
    <cellStyle name="Nota 2 7 6 7" xfId="7828"/>
    <cellStyle name="Nota 2 7 6 8" xfId="10361"/>
    <cellStyle name="Nota 2 7 6 9" xfId="12893"/>
    <cellStyle name="Nota 2 7 7" xfId="464"/>
    <cellStyle name="Nota 2 7 7 10" xfId="15480"/>
    <cellStyle name="Nota 2 7 7 11" xfId="18085"/>
    <cellStyle name="Nota 2 7 7 2" xfId="1137"/>
    <cellStyle name="Nota 2 7 7 2 2" xfId="3895"/>
    <cellStyle name="Nota 2 7 7 2 3" xfId="6018"/>
    <cellStyle name="Nota 2 7 7 2 4" xfId="8550"/>
    <cellStyle name="Nota 2 7 7 2 5" xfId="11083"/>
    <cellStyle name="Nota 2 7 7 2 6" xfId="13615"/>
    <cellStyle name="Nota 2 7 7 2 7" xfId="16147"/>
    <cellStyle name="Nota 2 7 7 3" xfId="1672"/>
    <cellStyle name="Nota 2 7 7 3 2" xfId="4692"/>
    <cellStyle name="Nota 2 7 7 3 3" xfId="6816"/>
    <cellStyle name="Nota 2 7 7 3 4" xfId="9084"/>
    <cellStyle name="Nota 2 7 7 3 5" xfId="11617"/>
    <cellStyle name="Nota 2 7 7 3 6" xfId="14149"/>
    <cellStyle name="Nota 2 7 7 3 7" xfId="16681"/>
    <cellStyle name="Nota 2 7 7 4" xfId="2339"/>
    <cellStyle name="Nota 2 7 7 4 2" xfId="7162"/>
    <cellStyle name="Nota 2 7 7 4 3" xfId="9750"/>
    <cellStyle name="Nota 2 7 7 4 4" xfId="12283"/>
    <cellStyle name="Nota 2 7 7 4 5" xfId="14815"/>
    <cellStyle name="Nota 2 7 7 4 6" xfId="17347"/>
    <cellStyle name="Nota 2 7 7 5" xfId="3227"/>
    <cellStyle name="Nota 2 7 7 6" xfId="5352"/>
    <cellStyle name="Nota 2 7 7 7" xfId="7883"/>
    <cellStyle name="Nota 2 7 7 8" xfId="10416"/>
    <cellStyle name="Nota 2 7 7 9" xfId="12948"/>
    <cellStyle name="Nota 2 7 8" xfId="698"/>
    <cellStyle name="Nota 2 7 8 2" xfId="1902"/>
    <cellStyle name="Nota 2 7 8 2 2" xfId="4124"/>
    <cellStyle name="Nota 2 7 8 2 3" xfId="6247"/>
    <cellStyle name="Nota 2 7 8 2 4" xfId="9313"/>
    <cellStyle name="Nota 2 7 8 2 5" xfId="11846"/>
    <cellStyle name="Nota 2 7 8 2 6" xfId="14378"/>
    <cellStyle name="Nota 2 7 8 2 7" xfId="16910"/>
    <cellStyle name="Nota 2 7 8 3" xfId="2571"/>
    <cellStyle name="Nota 2 7 8 3 2" xfId="7446"/>
    <cellStyle name="Nota 2 7 8 3 3" xfId="9979"/>
    <cellStyle name="Nota 2 7 8 3 4" xfId="12512"/>
    <cellStyle name="Nota 2 7 8 3 5" xfId="15044"/>
    <cellStyle name="Nota 2 7 8 3 6" xfId="17576"/>
    <cellStyle name="Nota 2 7 8 4" xfId="3459"/>
    <cellStyle name="Nota 2 7 8 5" xfId="5582"/>
    <cellStyle name="Nota 2 7 8 6" xfId="8112"/>
    <cellStyle name="Nota 2 7 8 7" xfId="10645"/>
    <cellStyle name="Nota 2 7 8 8" xfId="13177"/>
    <cellStyle name="Nota 2 7 8 9" xfId="15709"/>
    <cellStyle name="Nota 2 7 9" xfId="816"/>
    <cellStyle name="Nota 2 7 9 2" xfId="2906"/>
    <cellStyle name="Nota 2 7 9 3" xfId="5041"/>
    <cellStyle name="Nota 2 7 9 4" xfId="8229"/>
    <cellStyle name="Nota 2 7 9 5" xfId="10762"/>
    <cellStyle name="Nota 2 7 9 6" xfId="13294"/>
    <cellStyle name="Nota 2 7 9 7" xfId="15826"/>
    <cellStyle name="Nota 2 8" xfId="51"/>
    <cellStyle name="Nota 2 8 10" xfId="4924"/>
    <cellStyle name="Nota 2 8 11" xfId="7596"/>
    <cellStyle name="Nota 2 8 12" xfId="10129"/>
    <cellStyle name="Nota 2 8 13" xfId="12661"/>
    <cellStyle name="Nota 2 8 14" xfId="15193"/>
    <cellStyle name="Nota 2 8 15" xfId="17690"/>
    <cellStyle name="Nota 2 8 16" xfId="17798"/>
    <cellStyle name="Nota 2 8 2" xfId="498"/>
    <cellStyle name="Nota 2 8 2 10" xfId="12982"/>
    <cellStyle name="Nota 2 8 2 11" xfId="15514"/>
    <cellStyle name="Nota 2 8 2 12" xfId="18119"/>
    <cellStyle name="Nota 2 8 2 2" xfId="781"/>
    <cellStyle name="Nota 2 8 2 2 2" xfId="1985"/>
    <cellStyle name="Nota 2 8 2 2 2 2" xfId="4207"/>
    <cellStyle name="Nota 2 8 2 2 2 3" xfId="6330"/>
    <cellStyle name="Nota 2 8 2 2 2 4" xfId="9396"/>
    <cellStyle name="Nota 2 8 2 2 2 5" xfId="11929"/>
    <cellStyle name="Nota 2 8 2 2 2 6" xfId="14461"/>
    <cellStyle name="Nota 2 8 2 2 2 7" xfId="16993"/>
    <cellStyle name="Nota 2 8 2 2 3" xfId="2654"/>
    <cellStyle name="Nota 2 8 2 2 3 2" xfId="7529"/>
    <cellStyle name="Nota 2 8 2 2 3 3" xfId="10062"/>
    <cellStyle name="Nota 2 8 2 2 3 4" xfId="12595"/>
    <cellStyle name="Nota 2 8 2 2 3 5" xfId="15127"/>
    <cellStyle name="Nota 2 8 2 2 3 6" xfId="17659"/>
    <cellStyle name="Nota 2 8 2 2 4" xfId="3542"/>
    <cellStyle name="Nota 2 8 2 2 5" xfId="5665"/>
    <cellStyle name="Nota 2 8 2 2 6" xfId="8195"/>
    <cellStyle name="Nota 2 8 2 2 7" xfId="10728"/>
    <cellStyle name="Nota 2 8 2 2 8" xfId="13260"/>
    <cellStyle name="Nota 2 8 2 2 9" xfId="15792"/>
    <cellStyle name="Nota 2 8 2 3" xfId="1171"/>
    <cellStyle name="Nota 2 8 2 3 2" xfId="3929"/>
    <cellStyle name="Nota 2 8 2 3 3" xfId="6052"/>
    <cellStyle name="Nota 2 8 2 3 4" xfId="8584"/>
    <cellStyle name="Nota 2 8 2 3 5" xfId="11117"/>
    <cellStyle name="Nota 2 8 2 3 6" xfId="13649"/>
    <cellStyle name="Nota 2 8 2 3 7" xfId="16181"/>
    <cellStyle name="Nota 2 8 2 4" xfId="1706"/>
    <cellStyle name="Nota 2 8 2 4 2" xfId="4338"/>
    <cellStyle name="Nota 2 8 2 4 3" xfId="6461"/>
    <cellStyle name="Nota 2 8 2 4 4" xfId="9118"/>
    <cellStyle name="Nota 2 8 2 4 5" xfId="11651"/>
    <cellStyle name="Nota 2 8 2 4 6" xfId="14183"/>
    <cellStyle name="Nota 2 8 2 4 7" xfId="16715"/>
    <cellStyle name="Nota 2 8 2 5" xfId="2373"/>
    <cellStyle name="Nota 2 8 2 5 2" xfId="4726"/>
    <cellStyle name="Nota 2 8 2 5 3" xfId="6850"/>
    <cellStyle name="Nota 2 8 2 5 4" xfId="9784"/>
    <cellStyle name="Nota 2 8 2 5 5" xfId="12317"/>
    <cellStyle name="Nota 2 8 2 5 6" xfId="14849"/>
    <cellStyle name="Nota 2 8 2 5 7" xfId="17381"/>
    <cellStyle name="Nota 2 8 2 6" xfId="3261"/>
    <cellStyle name="Nota 2 8 2 7" xfId="5386"/>
    <cellStyle name="Nota 2 8 2 8" xfId="7917"/>
    <cellStyle name="Nota 2 8 2 9" xfId="10450"/>
    <cellStyle name="Nota 2 8 3" xfId="679"/>
    <cellStyle name="Nota 2 8 3 2" xfId="1883"/>
    <cellStyle name="Nota 2 8 3 2 2" xfId="4105"/>
    <cellStyle name="Nota 2 8 3 2 3" xfId="6228"/>
    <cellStyle name="Nota 2 8 3 2 4" xfId="9294"/>
    <cellStyle name="Nota 2 8 3 2 5" xfId="11827"/>
    <cellStyle name="Nota 2 8 3 2 6" xfId="14359"/>
    <cellStyle name="Nota 2 8 3 2 7" xfId="16891"/>
    <cellStyle name="Nota 2 8 3 3" xfId="2552"/>
    <cellStyle name="Nota 2 8 3 3 2" xfId="7427"/>
    <cellStyle name="Nota 2 8 3 3 3" xfId="9960"/>
    <cellStyle name="Nota 2 8 3 3 4" xfId="12493"/>
    <cellStyle name="Nota 2 8 3 3 5" xfId="15025"/>
    <cellStyle name="Nota 2 8 3 3 6" xfId="17557"/>
    <cellStyle name="Nota 2 8 3 4" xfId="3440"/>
    <cellStyle name="Nota 2 8 3 5" xfId="5563"/>
    <cellStyle name="Nota 2 8 3 6" xfId="8093"/>
    <cellStyle name="Nota 2 8 3 7" xfId="10626"/>
    <cellStyle name="Nota 2 8 3 8" xfId="13158"/>
    <cellStyle name="Nota 2 8 3 9" xfId="15690"/>
    <cellStyle name="Nota 2 8 4" xfId="850"/>
    <cellStyle name="Nota 2 8 4 2" xfId="2880"/>
    <cellStyle name="Nota 2 8 4 3" xfId="5018"/>
    <cellStyle name="Nota 2 8 4 4" xfId="8263"/>
    <cellStyle name="Nota 2 8 4 5" xfId="10796"/>
    <cellStyle name="Nota 2 8 4 6" xfId="13328"/>
    <cellStyle name="Nota 2 8 4 7" xfId="15860"/>
    <cellStyle name="Nota 2 8 5" xfId="1385"/>
    <cellStyle name="Nota 2 8 5 2" xfId="3608"/>
    <cellStyle name="Nota 2 8 5 3" xfId="5731"/>
    <cellStyle name="Nota 2 8 5 4" xfId="8797"/>
    <cellStyle name="Nota 2 8 5 5" xfId="11330"/>
    <cellStyle name="Nota 2 8 5 6" xfId="13862"/>
    <cellStyle name="Nota 2 8 5 7" xfId="16394"/>
    <cellStyle name="Nota 2 8 6" xfId="2052"/>
    <cellStyle name="Nota 2 8 6 2" xfId="4236"/>
    <cellStyle name="Nota 2 8 6 3" xfId="6359"/>
    <cellStyle name="Nota 2 8 6 4" xfId="9463"/>
    <cellStyle name="Nota 2 8 6 5" xfId="11996"/>
    <cellStyle name="Nota 2 8 6 6" xfId="14528"/>
    <cellStyle name="Nota 2 8 6 7" xfId="17060"/>
    <cellStyle name="Nota 2 8 7" xfId="4405"/>
    <cellStyle name="Nota 2 8 7 2" xfId="6529"/>
    <cellStyle name="Nota 2 8 8" xfId="2683"/>
    <cellStyle name="Nota 2 8 9" xfId="163"/>
    <cellStyle name="Nota 2 9" xfId="218"/>
    <cellStyle name="Nota 2 9 10" xfId="10183"/>
    <cellStyle name="Nota 2 9 11" xfId="12715"/>
    <cellStyle name="Nota 2 9 12" xfId="15247"/>
    <cellStyle name="Nota 2 9 13" xfId="17852"/>
    <cellStyle name="Nota 2 9 2" xfId="553"/>
    <cellStyle name="Nota 2 9 2 10" xfId="15568"/>
    <cellStyle name="Nota 2 9 2 11" xfId="18173"/>
    <cellStyle name="Nota 2 9 2 2" xfId="1225"/>
    <cellStyle name="Nota 2 9 2 2 2" xfId="3983"/>
    <cellStyle name="Nota 2 9 2 2 3" xfId="6106"/>
    <cellStyle name="Nota 2 9 2 2 4" xfId="8638"/>
    <cellStyle name="Nota 2 9 2 2 5" xfId="11171"/>
    <cellStyle name="Nota 2 9 2 2 6" xfId="13703"/>
    <cellStyle name="Nota 2 9 2 2 7" xfId="16235"/>
    <cellStyle name="Nota 2 9 2 3" xfId="1760"/>
    <cellStyle name="Nota 2 9 2 3 2" xfId="4780"/>
    <cellStyle name="Nota 2 9 2 3 3" xfId="6904"/>
    <cellStyle name="Nota 2 9 2 3 4" xfId="9172"/>
    <cellStyle name="Nota 2 9 2 3 5" xfId="11705"/>
    <cellStyle name="Nota 2 9 2 3 6" xfId="14237"/>
    <cellStyle name="Nota 2 9 2 3 7" xfId="16769"/>
    <cellStyle name="Nota 2 9 2 4" xfId="2427"/>
    <cellStyle name="Nota 2 9 2 4 2" xfId="7305"/>
    <cellStyle name="Nota 2 9 2 4 3" xfId="9838"/>
    <cellStyle name="Nota 2 9 2 4 4" xfId="12371"/>
    <cellStyle name="Nota 2 9 2 4 5" xfId="14903"/>
    <cellStyle name="Nota 2 9 2 4 6" xfId="17435"/>
    <cellStyle name="Nota 2 9 2 5" xfId="3316"/>
    <cellStyle name="Nota 2 9 2 6" xfId="5441"/>
    <cellStyle name="Nota 2 9 2 7" xfId="7971"/>
    <cellStyle name="Nota 2 9 2 8" xfId="10504"/>
    <cellStyle name="Nota 2 9 2 9" xfId="13036"/>
    <cellStyle name="Nota 2 9 3" xfId="735"/>
    <cellStyle name="Nota 2 9 3 2" xfId="1939"/>
    <cellStyle name="Nota 2 9 3 2 2" xfId="4161"/>
    <cellStyle name="Nota 2 9 3 2 3" xfId="6284"/>
    <cellStyle name="Nota 2 9 3 2 4" xfId="9350"/>
    <cellStyle name="Nota 2 9 3 2 5" xfId="11883"/>
    <cellStyle name="Nota 2 9 3 2 6" xfId="14415"/>
    <cellStyle name="Nota 2 9 3 2 7" xfId="16947"/>
    <cellStyle name="Nota 2 9 3 3" xfId="2608"/>
    <cellStyle name="Nota 2 9 3 3 2" xfId="7483"/>
    <cellStyle name="Nota 2 9 3 3 3" xfId="10016"/>
    <cellStyle name="Nota 2 9 3 3 4" xfId="12549"/>
    <cellStyle name="Nota 2 9 3 3 5" xfId="15081"/>
    <cellStyle name="Nota 2 9 3 3 6" xfId="17613"/>
    <cellStyle name="Nota 2 9 3 4" xfId="3496"/>
    <cellStyle name="Nota 2 9 3 5" xfId="5619"/>
    <cellStyle name="Nota 2 9 3 6" xfId="8149"/>
    <cellStyle name="Nota 2 9 3 7" xfId="10682"/>
    <cellStyle name="Nota 2 9 3 8" xfId="13214"/>
    <cellStyle name="Nota 2 9 3 9" xfId="15746"/>
    <cellStyle name="Nota 2 9 4" xfId="904"/>
    <cellStyle name="Nota 2 9 4 2" xfId="3662"/>
    <cellStyle name="Nota 2 9 4 3" xfId="5785"/>
    <cellStyle name="Nota 2 9 4 4" xfId="8317"/>
    <cellStyle name="Nota 2 9 4 5" xfId="10850"/>
    <cellStyle name="Nota 2 9 4 6" xfId="13382"/>
    <cellStyle name="Nota 2 9 4 7" xfId="15914"/>
    <cellStyle name="Nota 2 9 5" xfId="1439"/>
    <cellStyle name="Nota 2 9 5 2" xfId="4292"/>
    <cellStyle name="Nota 2 9 5 3" xfId="6415"/>
    <cellStyle name="Nota 2 9 5 4" xfId="8851"/>
    <cellStyle name="Nota 2 9 5 5" xfId="11384"/>
    <cellStyle name="Nota 2 9 5 6" xfId="13916"/>
    <cellStyle name="Nota 2 9 5 7" xfId="16448"/>
    <cellStyle name="Nota 2 9 6" xfId="2106"/>
    <cellStyle name="Nota 2 9 6 2" xfId="4459"/>
    <cellStyle name="Nota 2 9 6 3" xfId="6583"/>
    <cellStyle name="Nota 2 9 6 4" xfId="9517"/>
    <cellStyle name="Nota 2 9 6 5" xfId="12050"/>
    <cellStyle name="Nota 2 9 6 6" xfId="14582"/>
    <cellStyle name="Nota 2 9 6 7" xfId="17114"/>
    <cellStyle name="Nota 2 9 7" xfId="2826"/>
    <cellStyle name="Nota 2 9 8" xfId="5000"/>
    <cellStyle name="Nota 2 9 9" xfId="7650"/>
    <cellStyle name="Nota 3" xfId="2827"/>
    <cellStyle name="Porcentagem" xfId="17743" builtinId="5"/>
    <cellStyle name="Porcentagem 2" xfId="29"/>
    <cellStyle name="Porcentagem 2 2" xfId="2829"/>
    <cellStyle name="Porcentagem 2 3" xfId="2828"/>
    <cellStyle name="Porcentagem 3" xfId="433"/>
    <cellStyle name="Porcentagem 3 2" xfId="3198"/>
    <cellStyle name="Porcentagem 3 2 2" xfId="2830"/>
    <cellStyle name="Porcentagem 3 3" xfId="2739"/>
    <cellStyle name="Porcentagem 4" xfId="2831"/>
    <cellStyle name="Porcentagem 4 2" xfId="2832"/>
    <cellStyle name="Porcentagem 5" xfId="2833"/>
    <cellStyle name="Porcentagem 6" xfId="2834"/>
    <cellStyle name="Porcentagem 7" xfId="2870"/>
    <cellStyle name="Saída 2" xfId="2835"/>
    <cellStyle name="Saída 3" xfId="2836"/>
    <cellStyle name="Separador de milhares 2" xfId="45"/>
    <cellStyle name="Separador de milhares 2 2" xfId="455"/>
    <cellStyle name="Separador de milhares 2 2 2" xfId="3218"/>
    <cellStyle name="Separador de milhares 2 2 3" xfId="2838"/>
    <cellStyle name="Separador de milhares 2 3" xfId="2894"/>
    <cellStyle name="Separador de milhares 2 4" xfId="120"/>
    <cellStyle name="Separador de milhares 3" xfId="2839"/>
    <cellStyle name="Separador de milhares 4" xfId="2840"/>
    <cellStyle name="Texto de Aviso 2" xfId="2841"/>
    <cellStyle name="Texto de Aviso 3" xfId="2842"/>
    <cellStyle name="Texto Explicativo 2" xfId="435"/>
    <cellStyle name="Texto Explicativo 2 2" xfId="3200"/>
    <cellStyle name="Texto Explicativo 2 3" xfId="2843"/>
    <cellStyle name="Texto Explicativo 3" xfId="2844"/>
    <cellStyle name="Título 1 1" xfId="31"/>
    <cellStyle name="Título 1 2" xfId="2845"/>
    <cellStyle name="Título 1 3" xfId="2846"/>
    <cellStyle name="Título 2 2" xfId="2847"/>
    <cellStyle name="Título 2 3" xfId="2848"/>
    <cellStyle name="Título 3 2" xfId="2849"/>
    <cellStyle name="Título 3 3" xfId="2850"/>
    <cellStyle name="Título 4 2" xfId="2851"/>
    <cellStyle name="Título 4 3" xfId="2852"/>
    <cellStyle name="Título 5" xfId="2853"/>
    <cellStyle name="Total" xfId="32" builtinId="25" customBuiltin="1"/>
    <cellStyle name="Total 2" xfId="2854"/>
    <cellStyle name="Total 3" xfId="2855"/>
    <cellStyle name="Vírgula" xfId="30" builtinId="3"/>
    <cellStyle name="Vírgula 2" xfId="103"/>
    <cellStyle name="Vírgula 2 2" xfId="499"/>
    <cellStyle name="Vírgula 2 2 2" xfId="3262"/>
    <cellStyle name="Vírgula 2 2 3" xfId="2857"/>
    <cellStyle name="Vírgula 2 3" xfId="2856"/>
    <cellStyle name="Vírgula 2 4" xfId="2923"/>
    <cellStyle name="Vírgula 2 5" xfId="164"/>
    <cellStyle name="Vírgula 3" xfId="325"/>
    <cellStyle name="Vírgula 3 2" xfId="2859"/>
    <cellStyle name="Vírgula 3 3" xfId="3091"/>
    <cellStyle name="Vírgula 3 4" xfId="2858"/>
    <cellStyle name="Vírgula 4" xfId="436"/>
    <cellStyle name="Vírgula 4 2" xfId="2861"/>
    <cellStyle name="Vírgula 4 3" xfId="3201"/>
    <cellStyle name="Vírgula 4 4" xfId="2860"/>
    <cellStyle name="Vírgula 5" xfId="663"/>
    <cellStyle name="Vírgula 5 2" xfId="2536"/>
    <cellStyle name="Vírgula 5 2 2" xfId="2863"/>
    <cellStyle name="Vírgula 5 3" xfId="2864"/>
    <cellStyle name="Vírgula 5 4" xfId="3424"/>
    <cellStyle name="Vírgula 5 4 2" xfId="4903"/>
    <cellStyle name="Vírgula 5 5" xfId="2862"/>
    <cellStyle name="Vírgula 6" xfId="2865"/>
    <cellStyle name="Vírgula 6 2" xfId="2866"/>
    <cellStyle name="Vírgula 6 2 2" xfId="4886"/>
    <cellStyle name="Vírgula 6 2 2 2" xfId="7010"/>
    <cellStyle name="Vírgula 6 2 3" xfId="5008"/>
    <cellStyle name="Vírgula 7" xfId="2837"/>
    <cellStyle name="Vírgula 8" xfId="286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95936"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285189</xdr:colOff>
      <xdr:row>4</xdr:row>
      <xdr:rowOff>153231</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2233" y="382443"/>
          <a:ext cx="1097056" cy="523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49696</xdr:colOff>
      <xdr:row>78</xdr:row>
      <xdr:rowOff>0</xdr:rowOff>
    </xdr:from>
    <xdr:ext cx="184731" cy="264560"/>
    <xdr:sp macro="" textlink="">
      <xdr:nvSpPr>
        <xdr:cNvPr id="2" name="CaixaDeTexto 1">
          <a:extLst>
            <a:ext uri="{FF2B5EF4-FFF2-40B4-BE49-F238E27FC236}"/>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412296</xdr:colOff>
      <xdr:row>4</xdr:row>
      <xdr:rowOff>104775</xdr:rowOff>
    </xdr:to>
    <xdr:pic>
      <xdr:nvPicPr>
        <xdr:cNvPr id="148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7</xdr:col>
      <xdr:colOff>400050</xdr:colOff>
      <xdr:row>0</xdr:row>
      <xdr:rowOff>228600</xdr:rowOff>
    </xdr:from>
    <xdr:to>
      <xdr:col>8</xdr:col>
      <xdr:colOff>934239</xdr:colOff>
      <xdr:row>4</xdr:row>
      <xdr:rowOff>114300</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1950" y="228600"/>
          <a:ext cx="1420014"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1</xdr:col>
      <xdr:colOff>561975</xdr:colOff>
      <xdr:row>4</xdr:row>
      <xdr:rowOff>95250</xdr:rowOff>
    </xdr:to>
    <xdr:pic>
      <xdr:nvPicPr>
        <xdr:cNvPr id="125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twoCellAnchor>
  <xdr:twoCellAnchor editAs="oneCell">
    <xdr:from>
      <xdr:col>5</xdr:col>
      <xdr:colOff>819150</xdr:colOff>
      <xdr:row>0</xdr:row>
      <xdr:rowOff>180975</xdr:rowOff>
    </xdr:from>
    <xdr:to>
      <xdr:col>6</xdr:col>
      <xdr:colOff>1039014</xdr:colOff>
      <xdr:row>4</xdr:row>
      <xdr:rowOff>57150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05700" y="180975"/>
          <a:ext cx="1420014" cy="638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123265</xdr:colOff>
      <xdr:row>1</xdr:row>
      <xdr:rowOff>0</xdr:rowOff>
    </xdr:from>
    <xdr:to>
      <xdr:col>1</xdr:col>
      <xdr:colOff>569259</xdr:colOff>
      <xdr:row>4</xdr:row>
      <xdr:rowOff>104775</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3265" y="190500"/>
          <a:ext cx="1308847" cy="676275"/>
        </a:xfrm>
        <a:prstGeom prst="rect">
          <a:avLst/>
        </a:prstGeom>
        <a:noFill/>
        <a:ln w="9525">
          <a:noFill/>
          <a:miter lim="800000"/>
          <a:headEnd/>
          <a:tailEnd/>
        </a:ln>
      </xdr:spPr>
    </xdr:pic>
    <xdr:clientData/>
  </xdr:twoCellAnchor>
  <xdr:twoCellAnchor editAs="oneCell">
    <xdr:from>
      <xdr:col>7</xdr:col>
      <xdr:colOff>26894</xdr:colOff>
      <xdr:row>1</xdr:row>
      <xdr:rowOff>11207</xdr:rowOff>
    </xdr:from>
    <xdr:to>
      <xdr:col>8</xdr:col>
      <xdr:colOff>586857</xdr:colOff>
      <xdr:row>4</xdr:row>
      <xdr:rowOff>77882</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9541" y="201707"/>
          <a:ext cx="1355581" cy="638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122144</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871714</xdr:colOff>
      <xdr:row>1</xdr:row>
      <xdr:rowOff>9525</xdr:rowOff>
    </xdr:from>
    <xdr:to>
      <xdr:col>5</xdr:col>
      <xdr:colOff>399925</xdr:colOff>
      <xdr:row>3</xdr:row>
      <xdr:rowOff>133350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7214" y="200025"/>
          <a:ext cx="956961"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a:rPr>
                        </m:ctrlPr>
                      </m:fPr>
                      <m:num>
                        <m:d>
                          <m:dPr>
                            <m:ctrlPr>
                              <a:rPr lang="pt-BR" sz="1100" b="0" i="1">
                                <a:latin typeface="Cambria Math"/>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intercabos.com.br/lista-completa-de-produtos/tabela-de-corrente-soldada-elo-curto-polida-e-galvanizada-din76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mericanas.com.br/produto/22935527/tela-de-nylon-viveiro-1-00-mt-x-50-mt-touro-no-5-roma?DCSext.recom=RR_item_page.rr1-ClickCP&amp;nm_origem=rec_item_page.rr1-ClickCP&amp;nm_ranking_rec=4"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pageSetUpPr fitToPage="1"/>
  </sheetPr>
  <dimension ref="A1:J27"/>
  <sheetViews>
    <sheetView view="pageLayout" topLeftCell="A7" zoomScale="85" zoomScaleNormal="100" zoomScaleSheetLayoutView="100" zoomScalePageLayoutView="85" workbookViewId="0">
      <selection activeCell="J33" sqref="J33"/>
    </sheetView>
  </sheetViews>
  <sheetFormatPr defaultColWidth="8.42578125" defaultRowHeight="15.75"/>
  <cols>
    <col min="1" max="1" width="9.7109375" style="248" customWidth="1"/>
    <col min="2" max="2" width="9.7109375" style="249" customWidth="1"/>
    <col min="3" max="3" width="9.7109375" style="250" customWidth="1"/>
    <col min="4" max="4" width="9.7109375" style="251" customWidth="1"/>
    <col min="5" max="8" width="9.7109375" style="242" customWidth="1"/>
    <col min="9" max="9" width="14.28515625" style="242" customWidth="1"/>
    <col min="10" max="10" width="5.42578125" style="242" customWidth="1"/>
    <col min="11" max="16384" width="8.42578125" style="242"/>
  </cols>
  <sheetData>
    <row r="1" spans="1:10" ht="18.75" customHeight="1">
      <c r="A1" s="240"/>
      <c r="B1" s="241"/>
      <c r="C1" s="241"/>
      <c r="D1" s="241"/>
    </row>
    <row r="2" spans="1:10" ht="12.75" customHeight="1">
      <c r="A2" s="243"/>
      <c r="B2" s="244"/>
      <c r="C2" s="244"/>
      <c r="D2" s="245"/>
    </row>
    <row r="3" spans="1:10" ht="15" customHeight="1">
      <c r="A3" s="642" t="s">
        <v>31</v>
      </c>
      <c r="B3" s="642"/>
      <c r="C3" s="642"/>
      <c r="D3" s="642"/>
      <c r="E3" s="642"/>
      <c r="F3" s="642"/>
      <c r="G3" s="642"/>
      <c r="H3" s="642"/>
      <c r="I3" s="642"/>
      <c r="J3" s="642"/>
    </row>
    <row r="4" spans="1:10" ht="12.75" customHeight="1">
      <c r="A4" s="642" t="s">
        <v>32</v>
      </c>
      <c r="B4" s="642"/>
      <c r="C4" s="642"/>
      <c r="D4" s="642"/>
      <c r="E4" s="642"/>
      <c r="F4" s="642"/>
      <c r="G4" s="642"/>
      <c r="H4" s="642"/>
      <c r="I4" s="642"/>
      <c r="J4" s="642"/>
    </row>
    <row r="5" spans="1:10">
      <c r="A5" s="642" t="s">
        <v>7065</v>
      </c>
      <c r="B5" s="642"/>
      <c r="C5" s="642"/>
      <c r="D5" s="642"/>
      <c r="E5" s="642"/>
      <c r="F5" s="642"/>
      <c r="G5" s="642"/>
      <c r="H5" s="642"/>
      <c r="I5" s="642"/>
      <c r="J5" s="642"/>
    </row>
    <row r="6" spans="1:10">
      <c r="A6" s="240"/>
      <c r="B6" s="241"/>
      <c r="C6" s="241"/>
      <c r="D6" s="241"/>
    </row>
    <row r="7" spans="1:10">
      <c r="A7" s="243"/>
      <c r="B7" s="244"/>
      <c r="C7" s="244"/>
      <c r="D7" s="245"/>
    </row>
    <row r="8" spans="1:10">
      <c r="A8" s="243"/>
      <c r="B8" s="244"/>
      <c r="C8" s="244"/>
      <c r="D8" s="245"/>
    </row>
    <row r="15" spans="1:10" ht="31.5">
      <c r="A15" s="643" t="s">
        <v>12487</v>
      </c>
      <c r="B15" s="643"/>
      <c r="C15" s="643"/>
      <c r="D15" s="643"/>
      <c r="E15" s="643"/>
      <c r="F15" s="643"/>
      <c r="G15" s="643"/>
      <c r="H15" s="643"/>
      <c r="I15" s="643"/>
      <c r="J15" s="643"/>
    </row>
    <row r="17" spans="1:10" ht="54.75" customHeight="1">
      <c r="A17" s="644" t="s">
        <v>12815</v>
      </c>
      <c r="B17" s="644"/>
      <c r="C17" s="644"/>
      <c r="D17" s="644"/>
      <c r="E17" s="644"/>
      <c r="F17" s="644"/>
      <c r="G17" s="644"/>
      <c r="H17" s="644"/>
      <c r="I17" s="644"/>
      <c r="J17" s="644"/>
    </row>
    <row r="18" spans="1:10">
      <c r="A18" s="246"/>
      <c r="B18" s="246"/>
      <c r="C18" s="246"/>
      <c r="D18" s="246"/>
      <c r="E18" s="246"/>
      <c r="F18" s="246"/>
      <c r="G18" s="246"/>
      <c r="H18" s="246"/>
      <c r="I18" s="246"/>
      <c r="J18" s="246"/>
    </row>
    <row r="22" spans="1:10" ht="18.75">
      <c r="A22" s="247" t="s">
        <v>12488</v>
      </c>
      <c r="B22" s="247"/>
      <c r="C22" s="247"/>
      <c r="D22" s="247"/>
      <c r="E22" s="247"/>
      <c r="F22" s="247"/>
      <c r="G22" s="247"/>
      <c r="H22" s="247"/>
      <c r="I22" s="247"/>
      <c r="J22" s="247">
        <v>2</v>
      </c>
    </row>
    <row r="23" spans="1:10" ht="18.75">
      <c r="A23" s="247" t="s">
        <v>12489</v>
      </c>
      <c r="B23" s="247"/>
      <c r="C23" s="247"/>
      <c r="D23" s="247"/>
      <c r="E23" s="247"/>
      <c r="F23" s="247"/>
      <c r="G23" s="247"/>
      <c r="H23" s="247"/>
      <c r="I23" s="247"/>
      <c r="J23" s="247">
        <v>4</v>
      </c>
    </row>
    <row r="24" spans="1:10" ht="18.75">
      <c r="A24" s="247" t="s">
        <v>13245</v>
      </c>
      <c r="B24" s="247"/>
      <c r="C24" s="247"/>
      <c r="D24" s="247"/>
      <c r="E24" s="247"/>
      <c r="F24" s="247"/>
      <c r="G24" s="247"/>
      <c r="H24" s="247"/>
      <c r="I24" s="247"/>
      <c r="J24" s="247">
        <v>12</v>
      </c>
    </row>
    <row r="25" spans="1:10" ht="18.75">
      <c r="A25" s="247" t="s">
        <v>13246</v>
      </c>
      <c r="B25" s="247"/>
      <c r="C25" s="247"/>
      <c r="D25" s="247"/>
      <c r="E25" s="247"/>
      <c r="F25" s="247"/>
      <c r="G25" s="247"/>
      <c r="H25" s="247"/>
      <c r="I25" s="247"/>
      <c r="J25" s="247">
        <v>13</v>
      </c>
    </row>
    <row r="26" spans="1:10" ht="18.75">
      <c r="A26" s="247" t="s">
        <v>13247</v>
      </c>
      <c r="B26" s="247"/>
      <c r="C26" s="247"/>
      <c r="D26" s="247"/>
      <c r="E26" s="247"/>
      <c r="F26" s="247"/>
      <c r="G26" s="247"/>
      <c r="H26" s="247"/>
      <c r="I26" s="247"/>
      <c r="J26" s="247">
        <v>14</v>
      </c>
    </row>
    <row r="27" spans="1:10" ht="18.75">
      <c r="A27" s="247" t="s">
        <v>13248</v>
      </c>
      <c r="B27" s="247"/>
      <c r="C27" s="247"/>
      <c r="D27" s="247"/>
      <c r="E27" s="247"/>
      <c r="F27" s="247"/>
      <c r="G27" s="247"/>
      <c r="H27" s="247"/>
      <c r="I27" s="247"/>
      <c r="J27" s="247">
        <v>15</v>
      </c>
    </row>
  </sheetData>
  <sheetProtection selectLockedCells="1" selectUnlockedCells="1"/>
  <mergeCells count="5">
    <mergeCell ref="A3:J3"/>
    <mergeCell ref="A4:J4"/>
    <mergeCell ref="A5:J5"/>
    <mergeCell ref="A15:J15"/>
    <mergeCell ref="A17:J17"/>
  </mergeCells>
  <printOptions horizontalCentered="1"/>
  <pageMargins left="0.23622047244094491" right="0.23622047244094491" top="0.74803149606299213" bottom="0.74803149606299213" header="0.31496062992125984" footer="0.31496062992125984"/>
  <pageSetup paperSize="9" fitToHeight="0" orientation="portrait" useFirstPageNumber="1" r:id="rId1"/>
  <headerFooter alignWithMargins="0">
    <oddFooter xml:space="preserve">&amp;CEng. Civil  Gabriel Maciel Leite
CREA: 21011/D - DF&amp;R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topLeftCell="A2" workbookViewId="0">
      <selection activeCell="C33" sqref="C33"/>
    </sheetView>
  </sheetViews>
  <sheetFormatPr defaultRowHeight="12.75"/>
  <cols>
    <col min="4" max="4" width="29.7109375" customWidth="1"/>
  </cols>
  <sheetData>
    <row r="1" spans="1:7" ht="15">
      <c r="A1" s="721" t="s">
        <v>12776</v>
      </c>
      <c r="B1" s="721"/>
      <c r="C1" s="721"/>
      <c r="D1" s="721"/>
    </row>
    <row r="2" spans="1:7" ht="32.25" customHeight="1">
      <c r="A2" s="722" t="s">
        <v>12773</v>
      </c>
      <c r="B2" s="723"/>
      <c r="C2" s="723"/>
      <c r="D2" s="724"/>
    </row>
    <row r="3" spans="1:7" ht="51">
      <c r="A3" s="725" t="s">
        <v>12774</v>
      </c>
      <c r="B3" s="726"/>
      <c r="C3" s="727"/>
      <c r="D3" s="479" t="s">
        <v>12775</v>
      </c>
    </row>
    <row r="4" spans="1:7">
      <c r="A4" s="480"/>
      <c r="B4" s="480"/>
      <c r="C4" s="480"/>
      <c r="D4" s="480"/>
      <c r="G4" s="478"/>
    </row>
  </sheetData>
  <mergeCells count="3">
    <mergeCell ref="A1:D1"/>
    <mergeCell ref="A2:D2"/>
    <mergeCell ref="A3:C3"/>
  </mergeCells>
  <hyperlinks>
    <hyperlink ref="D3" r:id="rId1"/>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Y91"/>
  <sheetViews>
    <sheetView tabSelected="1" view="pageBreakPreview" topLeftCell="A34" zoomScaleNormal="100" zoomScaleSheetLayoutView="100" workbookViewId="0">
      <selection activeCell="I45" sqref="I45"/>
    </sheetView>
  </sheetViews>
  <sheetFormatPr defaultRowHeight="12.75"/>
  <cols>
    <col min="1" max="1" width="13.85546875" style="55" customWidth="1"/>
    <col min="2" max="2" width="13.42578125" style="55" customWidth="1"/>
    <col min="3" max="3" width="41.5703125" style="56" customWidth="1"/>
    <col min="4" max="4" width="10.5703125" style="96" bestFit="1" customWidth="1"/>
    <col min="5" max="5" width="9.5703125" style="52" customWidth="1"/>
    <col min="6" max="6" width="13.28515625" style="44" bestFit="1" customWidth="1"/>
    <col min="7" max="7" width="14.28515625" style="44" bestFit="1" customWidth="1"/>
    <col min="8" max="8" width="13.28515625" style="44" bestFit="1" customWidth="1"/>
    <col min="9" max="9" width="15" style="57" customWidth="1"/>
    <col min="10" max="11" width="15" style="42" customWidth="1"/>
    <col min="12" max="12" width="14.42578125" style="113" bestFit="1" customWidth="1"/>
    <col min="13" max="13" width="96.140625" style="48" bestFit="1" customWidth="1"/>
    <col min="14" max="14" width="10.140625" style="45" bestFit="1" customWidth="1"/>
    <col min="15" max="16384" width="9.140625" style="45"/>
  </cols>
  <sheetData>
    <row r="1" spans="1:17" ht="18.75" customHeight="1">
      <c r="A1" s="72"/>
      <c r="B1" s="72"/>
      <c r="C1" s="73"/>
      <c r="D1" s="184"/>
      <c r="E1" s="75"/>
      <c r="F1" s="76"/>
      <c r="G1" s="76"/>
      <c r="H1" s="76"/>
      <c r="I1" s="77"/>
      <c r="J1" s="1"/>
      <c r="K1" s="1"/>
      <c r="L1" s="1"/>
      <c r="M1" s="1"/>
      <c r="N1" s="70"/>
    </row>
    <row r="2" spans="1:17" ht="12.75" customHeight="1">
      <c r="A2" s="642" t="s">
        <v>31</v>
      </c>
      <c r="B2" s="642"/>
      <c r="C2" s="642"/>
      <c r="D2" s="642"/>
      <c r="E2" s="642"/>
      <c r="F2" s="642"/>
      <c r="G2" s="642"/>
      <c r="H2" s="642"/>
      <c r="I2" s="642"/>
      <c r="J2" s="87"/>
      <c r="K2" s="87"/>
      <c r="L2" s="87"/>
      <c r="M2" s="89"/>
      <c r="N2" s="70"/>
    </row>
    <row r="3" spans="1:17" ht="15" customHeight="1">
      <c r="A3" s="642" t="s">
        <v>32</v>
      </c>
      <c r="B3" s="642"/>
      <c r="C3" s="642"/>
      <c r="D3" s="642"/>
      <c r="E3" s="642"/>
      <c r="F3" s="642"/>
      <c r="G3" s="642"/>
      <c r="H3" s="642"/>
      <c r="I3" s="642"/>
      <c r="J3" s="87"/>
      <c r="K3" s="87"/>
      <c r="L3" s="87"/>
      <c r="M3" s="89"/>
      <c r="N3" s="70"/>
    </row>
    <row r="4" spans="1:17" ht="12.75" customHeight="1">
      <c r="A4" s="642" t="s">
        <v>7065</v>
      </c>
      <c r="B4" s="642"/>
      <c r="C4" s="642"/>
      <c r="D4" s="642"/>
      <c r="E4" s="642"/>
      <c r="F4" s="642"/>
      <c r="G4" s="642"/>
      <c r="H4" s="642"/>
      <c r="I4" s="642"/>
      <c r="J4" s="87"/>
      <c r="K4" s="87"/>
      <c r="L4" s="87"/>
      <c r="M4" s="89"/>
      <c r="N4" s="70"/>
    </row>
    <row r="5" spans="1:17" ht="15">
      <c r="A5" s="78"/>
      <c r="B5" s="78"/>
      <c r="C5" s="79" t="s">
        <v>25</v>
      </c>
      <c r="D5" s="185"/>
      <c r="E5" s="80"/>
      <c r="F5" s="81"/>
      <c r="G5" s="81"/>
      <c r="H5" s="81"/>
      <c r="I5" s="82"/>
      <c r="J5" s="87"/>
      <c r="K5" s="87"/>
      <c r="L5" s="87"/>
      <c r="M5" s="89"/>
      <c r="N5" s="70"/>
    </row>
    <row r="6" spans="1:17" ht="15">
      <c r="A6" s="78"/>
      <c r="B6" s="78"/>
      <c r="C6" s="79"/>
      <c r="D6" s="185"/>
      <c r="E6" s="83"/>
      <c r="F6" s="76"/>
      <c r="G6" s="76"/>
      <c r="H6" s="76"/>
      <c r="I6" s="77"/>
      <c r="J6" s="1"/>
      <c r="K6" s="1"/>
      <c r="L6" s="1"/>
      <c r="M6" s="1"/>
      <c r="N6" s="70"/>
    </row>
    <row r="7" spans="1:17" ht="21">
      <c r="A7" s="659" t="s">
        <v>12486</v>
      </c>
      <c r="B7" s="659"/>
      <c r="C7" s="659"/>
      <c r="D7" s="659"/>
      <c r="E7" s="659"/>
      <c r="F7" s="659"/>
      <c r="G7" s="659"/>
      <c r="H7" s="659"/>
      <c r="I7" s="659"/>
      <c r="J7" s="87"/>
      <c r="K7" s="87"/>
      <c r="L7" s="87"/>
      <c r="M7" s="89"/>
      <c r="N7" s="70"/>
    </row>
    <row r="8" spans="1:17" ht="15">
      <c r="A8" s="78"/>
      <c r="B8" s="78"/>
      <c r="C8" s="79"/>
      <c r="D8" s="185"/>
      <c r="E8" s="80"/>
      <c r="F8" s="81"/>
      <c r="G8" s="81"/>
      <c r="H8" s="81"/>
      <c r="I8" s="82"/>
      <c r="J8" s="87"/>
      <c r="K8" s="87"/>
      <c r="L8" s="87"/>
      <c r="M8" s="89"/>
      <c r="N8" s="70"/>
    </row>
    <row r="9" spans="1:17" s="49" customFormat="1" ht="15">
      <c r="A9" s="84" t="s">
        <v>6318</v>
      </c>
      <c r="B9" s="660" t="s">
        <v>12815</v>
      </c>
      <c r="C9" s="660"/>
      <c r="D9" s="660"/>
      <c r="E9" s="660"/>
      <c r="F9" s="660"/>
      <c r="G9" s="660"/>
      <c r="H9" s="660"/>
      <c r="I9" s="84"/>
      <c r="J9" s="90"/>
      <c r="K9" s="90"/>
      <c r="L9" s="1"/>
      <c r="M9" s="1"/>
    </row>
    <row r="10" spans="1:17" ht="15">
      <c r="A10" s="84" t="s">
        <v>132</v>
      </c>
      <c r="B10" s="660" t="s">
        <v>12816</v>
      </c>
      <c r="C10" s="660"/>
      <c r="D10" s="660"/>
      <c r="E10" s="660"/>
      <c r="F10" s="660"/>
      <c r="G10" s="660"/>
      <c r="H10" s="660"/>
      <c r="I10" s="84"/>
      <c r="J10" s="90"/>
      <c r="K10" s="90"/>
      <c r="L10" s="1"/>
      <c r="M10" s="1"/>
      <c r="N10" s="70"/>
    </row>
    <row r="11" spans="1:17" ht="15">
      <c r="A11" s="84" t="s">
        <v>6319</v>
      </c>
      <c r="B11" s="661" t="s">
        <v>13243</v>
      </c>
      <c r="C11" s="661"/>
      <c r="D11" s="661"/>
      <c r="E11" s="661"/>
      <c r="F11" s="661"/>
      <c r="G11" s="661"/>
      <c r="H11" s="661"/>
      <c r="I11" s="84"/>
      <c r="J11" s="90"/>
      <c r="K11" s="90"/>
      <c r="L11" s="1"/>
      <c r="M11" s="1"/>
      <c r="N11" s="70"/>
    </row>
    <row r="12" spans="1:17" s="70" customFormat="1" ht="30">
      <c r="A12" s="84" t="s">
        <v>6320</v>
      </c>
      <c r="B12" s="660" t="s">
        <v>13244</v>
      </c>
      <c r="C12" s="660"/>
      <c r="D12" s="660"/>
      <c r="E12" s="660"/>
      <c r="F12" s="660"/>
      <c r="G12" s="660"/>
      <c r="H12" s="660"/>
      <c r="I12" s="660"/>
      <c r="J12" s="1"/>
      <c r="K12" s="1"/>
      <c r="L12" s="1"/>
      <c r="M12" s="1"/>
    </row>
    <row r="13" spans="1:17" s="70" customFormat="1" ht="15">
      <c r="A13" s="91" t="s">
        <v>133</v>
      </c>
      <c r="B13" s="98">
        <v>0.26929999999999998</v>
      </c>
      <c r="C13" s="119" t="s">
        <v>6953</v>
      </c>
      <c r="D13" s="190"/>
      <c r="J13" s="1"/>
      <c r="K13" s="1"/>
      <c r="L13" s="1"/>
      <c r="M13" s="1"/>
    </row>
    <row r="14" spans="1:17" s="71" customFormat="1" ht="15">
      <c r="A14" s="91"/>
      <c r="B14" s="98">
        <v>0.20930000000000001</v>
      </c>
      <c r="C14" s="119" t="s">
        <v>6954</v>
      </c>
      <c r="D14" s="191"/>
      <c r="E14" s="117"/>
      <c r="F14" s="117"/>
      <c r="G14" s="117"/>
      <c r="H14" s="117"/>
      <c r="I14" s="117"/>
      <c r="J14" s="1"/>
      <c r="K14" s="1"/>
      <c r="L14" s="1"/>
      <c r="M14" s="1"/>
    </row>
    <row r="15" spans="1:17" s="71" customFormat="1" ht="15" customHeight="1">
      <c r="A15" s="91"/>
      <c r="B15" s="660" t="s">
        <v>6321</v>
      </c>
      <c r="C15" s="660"/>
      <c r="D15" s="660"/>
      <c r="E15" s="660"/>
      <c r="F15" s="660"/>
      <c r="G15" s="660"/>
      <c r="H15" s="660"/>
      <c r="I15" s="660"/>
      <c r="J15" s="1"/>
      <c r="K15" s="1"/>
      <c r="L15" s="1"/>
      <c r="M15" s="1"/>
    </row>
    <row r="16" spans="1:17" s="70" customFormat="1" ht="15">
      <c r="A16" s="91"/>
      <c r="B16" s="78"/>
      <c r="C16"/>
      <c r="D16" s="185"/>
      <c r="E16" s="85"/>
      <c r="F16" s="76"/>
      <c r="G16" s="76"/>
      <c r="H16" s="76"/>
      <c r="I16" s="77"/>
      <c r="J16" s="1"/>
      <c r="K16" s="1"/>
      <c r="L16" s="1"/>
      <c r="M16" s="1"/>
      <c r="Q16" s="70" t="e">
        <f>(I17-#REF!)/2</f>
        <v>#REF!</v>
      </c>
    </row>
    <row r="17" spans="1:17" ht="41.25" customHeight="1" thickBot="1">
      <c r="A17" s="662" t="s">
        <v>6942</v>
      </c>
      <c r="B17" s="662"/>
      <c r="C17" s="662"/>
      <c r="D17" s="662"/>
      <c r="E17" s="662"/>
      <c r="F17" s="662"/>
      <c r="G17" s="662"/>
      <c r="H17" s="662"/>
      <c r="I17" s="662"/>
      <c r="J17" s="87"/>
      <c r="K17" s="87"/>
      <c r="L17" s="87"/>
      <c r="M17" s="89"/>
      <c r="N17" s="70"/>
    </row>
    <row r="18" spans="1:17" s="160" customFormat="1" ht="15">
      <c r="A18" s="618" t="s">
        <v>2</v>
      </c>
      <c r="B18" s="663" t="s">
        <v>6</v>
      </c>
      <c r="C18" s="664"/>
      <c r="D18" s="664"/>
      <c r="E18" s="664"/>
      <c r="F18" s="664"/>
      <c r="G18" s="664"/>
      <c r="H18" s="664"/>
      <c r="I18" s="665"/>
      <c r="J18" s="167"/>
      <c r="K18" s="167"/>
      <c r="L18" s="187"/>
      <c r="M18" s="168"/>
      <c r="N18" s="169">
        <f>I18</f>
        <v>0</v>
      </c>
    </row>
    <row r="19" spans="1:17" s="170" customFormat="1" ht="15">
      <c r="A19" s="565" t="s">
        <v>0</v>
      </c>
      <c r="B19" s="561" t="s">
        <v>6317</v>
      </c>
      <c r="C19" s="561" t="s">
        <v>1</v>
      </c>
      <c r="D19" s="562" t="s">
        <v>135</v>
      </c>
      <c r="E19" s="562" t="s">
        <v>8</v>
      </c>
      <c r="F19" s="563" t="s">
        <v>10</v>
      </c>
      <c r="G19" s="563" t="s">
        <v>9</v>
      </c>
      <c r="H19" s="563" t="s">
        <v>6948</v>
      </c>
      <c r="I19" s="566" t="s">
        <v>134</v>
      </c>
      <c r="J19" s="167"/>
      <c r="K19" s="167"/>
      <c r="L19" s="187"/>
      <c r="M19" s="168"/>
    </row>
    <row r="20" spans="1:17" s="170" customFormat="1" ht="15">
      <c r="A20" s="567" t="s">
        <v>6939</v>
      </c>
      <c r="B20" s="564"/>
      <c r="C20" s="652" t="s">
        <v>6348</v>
      </c>
      <c r="D20" s="652"/>
      <c r="E20" s="652"/>
      <c r="F20" s="652"/>
      <c r="G20" s="652"/>
      <c r="H20" s="652"/>
      <c r="I20" s="653"/>
      <c r="J20" s="165"/>
      <c r="K20" s="165"/>
      <c r="L20" s="188"/>
      <c r="M20" s="166"/>
    </row>
    <row r="21" spans="1:17" s="170" customFormat="1" ht="15">
      <c r="A21" s="619" t="s">
        <v>6945</v>
      </c>
      <c r="B21" s="216"/>
      <c r="C21" s="657" t="s">
        <v>12480</v>
      </c>
      <c r="D21" s="657"/>
      <c r="E21" s="657"/>
      <c r="F21" s="657"/>
      <c r="G21" s="657"/>
      <c r="H21" s="657"/>
      <c r="I21" s="658"/>
      <c r="J21" s="165"/>
      <c r="K21" s="165"/>
      <c r="L21" s="188"/>
      <c r="M21" s="166"/>
    </row>
    <row r="22" spans="1:17" s="170" customFormat="1" ht="45">
      <c r="A22" s="434" t="s">
        <v>12703</v>
      </c>
      <c r="B22" s="433" t="s">
        <v>12704</v>
      </c>
      <c r="C22" s="594" t="s">
        <v>12705</v>
      </c>
      <c r="D22" s="460">
        <v>2</v>
      </c>
      <c r="E22" s="459" t="s">
        <v>12724</v>
      </c>
      <c r="F22" s="593">
        <v>505</v>
      </c>
      <c r="G22" s="593">
        <f>ROUND(F22*D22,2)</f>
        <v>1010</v>
      </c>
      <c r="H22" s="593">
        <f>ROUND(G22*$B$13,2)</f>
        <v>271.99</v>
      </c>
      <c r="I22" s="620">
        <f>H22+G22</f>
        <v>1281.99</v>
      </c>
      <c r="J22" s="165"/>
      <c r="K22" s="165"/>
      <c r="L22" s="188"/>
      <c r="M22" s="166"/>
    </row>
    <row r="23" spans="1:17" s="170" customFormat="1" ht="15">
      <c r="A23" s="619" t="s">
        <v>12481</v>
      </c>
      <c r="B23" s="216"/>
      <c r="C23" s="657" t="s">
        <v>12482</v>
      </c>
      <c r="D23" s="657"/>
      <c r="E23" s="657"/>
      <c r="F23" s="657"/>
      <c r="G23" s="657"/>
      <c r="H23" s="657"/>
      <c r="I23" s="658"/>
      <c r="J23" s="165"/>
      <c r="K23" s="165"/>
      <c r="L23" s="188"/>
      <c r="M23" s="166"/>
    </row>
    <row r="24" spans="1:17" s="170" customFormat="1" ht="30">
      <c r="A24" s="434" t="s">
        <v>12706</v>
      </c>
      <c r="B24" s="433" t="s">
        <v>12707</v>
      </c>
      <c r="C24" s="594" t="s">
        <v>12708</v>
      </c>
      <c r="D24" s="460">
        <v>1</v>
      </c>
      <c r="E24" s="459" t="s">
        <v>8</v>
      </c>
      <c r="F24" s="593">
        <v>1185.27</v>
      </c>
      <c r="G24" s="593">
        <f>ROUND(F24*D24,2)</f>
        <v>1185.27</v>
      </c>
      <c r="H24" s="593">
        <f t="shared" ref="H24:H28" si="0">ROUND(G24*$B$13,2)</f>
        <v>319.19</v>
      </c>
      <c r="I24" s="620">
        <f t="shared" ref="I24" si="1">H24+G24</f>
        <v>1504.46</v>
      </c>
      <c r="J24" s="165"/>
      <c r="K24" s="165"/>
      <c r="L24" s="188"/>
      <c r="M24" s="166"/>
    </row>
    <row r="25" spans="1:17" s="170" customFormat="1" ht="30">
      <c r="A25" s="434" t="s">
        <v>12709</v>
      </c>
      <c r="B25" s="433" t="s">
        <v>12710</v>
      </c>
      <c r="C25" s="594" t="s">
        <v>12711</v>
      </c>
      <c r="D25" s="460">
        <v>1</v>
      </c>
      <c r="E25" s="459" t="s">
        <v>8</v>
      </c>
      <c r="F25" s="593">
        <v>1373.12</v>
      </c>
      <c r="G25" s="593">
        <f t="shared" ref="G25" si="2">ROUND(F25*D25,2)</f>
        <v>1373.12</v>
      </c>
      <c r="H25" s="593">
        <f t="shared" si="0"/>
        <v>369.78</v>
      </c>
      <c r="I25" s="620">
        <f t="shared" ref="I25" si="3">H25+G25</f>
        <v>1742.8999999999999</v>
      </c>
      <c r="J25" s="165"/>
      <c r="K25" s="165"/>
      <c r="L25" s="188"/>
      <c r="M25" s="166"/>
    </row>
    <row r="26" spans="1:17" s="194" customFormat="1" ht="15">
      <c r="A26" s="619" t="s">
        <v>12483</v>
      </c>
      <c r="B26" s="216"/>
      <c r="C26" s="657" t="s">
        <v>12484</v>
      </c>
      <c r="D26" s="657"/>
      <c r="E26" s="657"/>
      <c r="F26" s="657"/>
      <c r="G26" s="657"/>
      <c r="H26" s="657"/>
      <c r="I26" s="658"/>
      <c r="J26" s="198"/>
      <c r="K26" s="198"/>
      <c r="L26" s="198"/>
      <c r="M26" s="199"/>
      <c r="N26" s="200"/>
      <c r="O26" s="200"/>
      <c r="P26" s="200"/>
      <c r="Q26" s="200"/>
    </row>
    <row r="27" spans="1:17" s="170" customFormat="1" ht="30">
      <c r="A27" s="554" t="s">
        <v>12712</v>
      </c>
      <c r="B27" s="433" t="s">
        <v>12713</v>
      </c>
      <c r="C27" s="621" t="s">
        <v>12714</v>
      </c>
      <c r="D27" s="460">
        <f>1.1*(56+2*(27+8))</f>
        <v>138.60000000000002</v>
      </c>
      <c r="E27" s="459" t="s">
        <v>12723</v>
      </c>
      <c r="F27" s="593">
        <v>6.25</v>
      </c>
      <c r="G27" s="593">
        <f t="shared" ref="G27:G28" si="4">ROUND(F27*D27,2)</f>
        <v>866.25</v>
      </c>
      <c r="H27" s="593">
        <f t="shared" si="0"/>
        <v>233.28</v>
      </c>
      <c r="I27" s="620">
        <f t="shared" ref="I27" si="5">H27+G27</f>
        <v>1099.53</v>
      </c>
      <c r="J27" s="198"/>
      <c r="K27" s="198"/>
      <c r="L27" s="198"/>
      <c r="M27" s="199"/>
      <c r="N27" s="200"/>
      <c r="O27" s="200"/>
      <c r="P27" s="200"/>
      <c r="Q27" s="200"/>
    </row>
    <row r="28" spans="1:17" s="170" customFormat="1" ht="30">
      <c r="A28" s="434" t="s">
        <v>12715</v>
      </c>
      <c r="B28" s="433" t="s">
        <v>12716</v>
      </c>
      <c r="C28" s="594" t="s">
        <v>12717</v>
      </c>
      <c r="D28" s="460">
        <v>3.92</v>
      </c>
      <c r="E28" s="459" t="s">
        <v>12723</v>
      </c>
      <c r="F28" s="593">
        <v>348.01</v>
      </c>
      <c r="G28" s="593">
        <f t="shared" si="4"/>
        <v>1364.2</v>
      </c>
      <c r="H28" s="593">
        <f t="shared" si="0"/>
        <v>367.38</v>
      </c>
      <c r="I28" s="620">
        <f>H28+G28</f>
        <v>1731.58</v>
      </c>
      <c r="J28" s="198"/>
      <c r="K28" s="198"/>
      <c r="L28" s="198"/>
      <c r="M28" s="199"/>
      <c r="N28" s="200"/>
      <c r="O28" s="200"/>
      <c r="P28" s="200"/>
      <c r="Q28" s="200"/>
    </row>
    <row r="29" spans="1:17" s="200" customFormat="1" ht="15">
      <c r="A29" s="645" t="s">
        <v>7066</v>
      </c>
      <c r="B29" s="646"/>
      <c r="C29" s="646"/>
      <c r="D29" s="646"/>
      <c r="E29" s="646"/>
      <c r="F29" s="646"/>
      <c r="G29" s="596">
        <f>SUM(G20:G28)</f>
        <v>5798.8399999999992</v>
      </c>
      <c r="H29" s="596">
        <f>SUM(H20:H28)</f>
        <v>1561.62</v>
      </c>
      <c r="I29" s="622">
        <f>SUM(I20:I28)</f>
        <v>7360.4599999999991</v>
      </c>
      <c r="J29" s="205"/>
      <c r="K29" s="205"/>
      <c r="L29" s="205"/>
      <c r="M29" s="206"/>
      <c r="N29" s="207"/>
      <c r="O29" s="207"/>
      <c r="P29" s="207"/>
      <c r="Q29" s="207"/>
    </row>
    <row r="30" spans="1:17" s="196" customFormat="1" ht="15">
      <c r="A30" s="623"/>
      <c r="B30" s="216"/>
      <c r="C30" s="201"/>
      <c r="D30" s="203"/>
      <c r="E30" s="202"/>
      <c r="F30" s="204"/>
      <c r="G30" s="204"/>
      <c r="H30" s="204"/>
      <c r="I30" s="624"/>
      <c r="J30" s="195"/>
      <c r="K30" s="195"/>
      <c r="L30" s="195"/>
      <c r="M30" s="197"/>
    </row>
    <row r="31" spans="1:17" s="170" customFormat="1" ht="15">
      <c r="A31" s="567" t="s">
        <v>6946</v>
      </c>
      <c r="B31" s="564"/>
      <c r="C31" s="652" t="s">
        <v>7067</v>
      </c>
      <c r="D31" s="652"/>
      <c r="E31" s="652"/>
      <c r="F31" s="652"/>
      <c r="G31" s="652"/>
      <c r="H31" s="652"/>
      <c r="I31" s="653"/>
      <c r="J31" s="165"/>
      <c r="K31" s="165"/>
      <c r="L31" s="188"/>
      <c r="M31" s="166"/>
    </row>
    <row r="32" spans="1:17" s="170" customFormat="1" ht="15">
      <c r="A32" s="619" t="s">
        <v>6947</v>
      </c>
      <c r="B32" s="216"/>
      <c r="C32" s="657" t="s">
        <v>12485</v>
      </c>
      <c r="D32" s="657"/>
      <c r="E32" s="657"/>
      <c r="F32" s="657"/>
      <c r="G32" s="657"/>
      <c r="H32" s="657"/>
      <c r="I32" s="658"/>
      <c r="J32" s="208"/>
      <c r="K32" s="208"/>
      <c r="L32" s="211"/>
      <c r="M32" s="209"/>
      <c r="N32" s="210"/>
      <c r="O32" s="207"/>
      <c r="P32" s="207"/>
      <c r="Q32" s="207"/>
    </row>
    <row r="33" spans="1:17" s="170" customFormat="1" ht="15">
      <c r="A33" s="647" t="s">
        <v>12719</v>
      </c>
      <c r="B33" s="433" t="s">
        <v>12718</v>
      </c>
      <c r="C33" s="625" t="s">
        <v>12720</v>
      </c>
      <c r="D33" s="460">
        <f>4*(46*3.95)+4*(3*14.1)</f>
        <v>896</v>
      </c>
      <c r="E33" s="459" t="s">
        <v>12723</v>
      </c>
      <c r="F33" s="593">
        <v>3.1100000000000003</v>
      </c>
      <c r="G33" s="593">
        <f t="shared" ref="G33" si="6">ROUND(F33*D33,2)</f>
        <v>2786.56</v>
      </c>
      <c r="H33" s="593">
        <f t="shared" ref="H33" si="7">ROUND(G33*$B$13,2)</f>
        <v>750.42</v>
      </c>
      <c r="I33" s="620">
        <f t="shared" ref="I33" si="8">H33+G33</f>
        <v>3536.98</v>
      </c>
      <c r="J33" s="208"/>
      <c r="K33" s="208"/>
      <c r="L33" s="211"/>
      <c r="M33" s="209"/>
      <c r="N33" s="210"/>
      <c r="O33" s="207"/>
      <c r="P33" s="207"/>
      <c r="Q33" s="207"/>
    </row>
    <row r="34" spans="1:17" s="170" customFormat="1" ht="30">
      <c r="A34" s="648"/>
      <c r="B34" s="461" t="s">
        <v>12759</v>
      </c>
      <c r="C34" s="469" t="s">
        <v>12760</v>
      </c>
      <c r="D34" s="488">
        <f>D48+D49</f>
        <v>184.8</v>
      </c>
      <c r="E34" s="489" t="s">
        <v>12758</v>
      </c>
      <c r="F34" s="490">
        <v>3.29</v>
      </c>
      <c r="G34" s="490">
        <f>ROUND(F34*D34,2)</f>
        <v>607.99</v>
      </c>
      <c r="H34" s="490">
        <f>ROUND(G34*$B$13,2)</f>
        <v>163.72999999999999</v>
      </c>
      <c r="I34" s="626">
        <f>H34+G34</f>
        <v>771.72</v>
      </c>
      <c r="J34" s="165"/>
      <c r="K34" s="165"/>
      <c r="L34" s="188"/>
      <c r="M34" s="166"/>
    </row>
    <row r="35" spans="1:17" s="170" customFormat="1" ht="15">
      <c r="A35" s="645" t="s">
        <v>7068</v>
      </c>
      <c r="B35" s="646"/>
      <c r="C35" s="646"/>
      <c r="D35" s="646"/>
      <c r="E35" s="646"/>
      <c r="F35" s="646"/>
      <c r="G35" s="596">
        <f>SUM(G31:G34)</f>
        <v>3394.55</v>
      </c>
      <c r="H35" s="596">
        <f>SUM(H31:H34)</f>
        <v>914.15</v>
      </c>
      <c r="I35" s="622">
        <f>SUM(I31:I34)</f>
        <v>4308.7</v>
      </c>
      <c r="J35" s="165"/>
      <c r="K35" s="165"/>
      <c r="L35" s="188"/>
      <c r="M35" s="166"/>
    </row>
    <row r="36" spans="1:17" s="170" customFormat="1" ht="15">
      <c r="A36" s="627"/>
      <c r="B36" s="149"/>
      <c r="C36" s="149"/>
      <c r="D36" s="192"/>
      <c r="E36" s="149"/>
      <c r="F36" s="149"/>
      <c r="G36" s="147"/>
      <c r="H36" s="147"/>
      <c r="I36" s="628"/>
      <c r="J36" s="165"/>
      <c r="K36" s="165"/>
      <c r="L36" s="188"/>
      <c r="M36" s="166"/>
    </row>
    <row r="37" spans="1:17" s="160" customFormat="1" ht="15" customHeight="1">
      <c r="A37" s="667" t="s">
        <v>6949</v>
      </c>
      <c r="B37" s="668"/>
      <c r="C37" s="668"/>
      <c r="D37" s="668"/>
      <c r="E37" s="668"/>
      <c r="F37" s="668"/>
      <c r="G37" s="148">
        <f>G35+G29</f>
        <v>9193.39</v>
      </c>
      <c r="H37" s="148">
        <f>H35+H29</f>
        <v>2475.77</v>
      </c>
      <c r="I37" s="629">
        <f>I35+I29</f>
        <v>11669.16</v>
      </c>
      <c r="J37" s="165"/>
      <c r="K37" s="165"/>
      <c r="L37" s="165"/>
      <c r="M37" s="166"/>
    </row>
    <row r="38" spans="1:17" s="170" customFormat="1" ht="15">
      <c r="A38" s="623"/>
      <c r="B38" s="216"/>
      <c r="C38" s="201"/>
      <c r="D38" s="203"/>
      <c r="E38" s="202"/>
      <c r="F38" s="65"/>
      <c r="G38" s="65"/>
      <c r="H38" s="65"/>
      <c r="I38" s="630"/>
      <c r="J38" s="165"/>
      <c r="K38" s="165"/>
      <c r="L38" s="188"/>
      <c r="M38" s="166"/>
    </row>
    <row r="39" spans="1:17" s="160" customFormat="1" ht="15">
      <c r="A39" s="568" t="s">
        <v>3</v>
      </c>
      <c r="B39" s="654" t="s">
        <v>6950</v>
      </c>
      <c r="C39" s="655"/>
      <c r="D39" s="655"/>
      <c r="E39" s="655"/>
      <c r="F39" s="655"/>
      <c r="G39" s="655"/>
      <c r="H39" s="655"/>
      <c r="I39" s="656"/>
      <c r="J39" s="167"/>
      <c r="K39" s="167"/>
      <c r="L39" s="187"/>
      <c r="M39" s="168"/>
      <c r="N39" s="169">
        <f>I39</f>
        <v>0</v>
      </c>
    </row>
    <row r="40" spans="1:17" s="170" customFormat="1" ht="15">
      <c r="A40" s="565" t="s">
        <v>0</v>
      </c>
      <c r="B40" s="561" t="s">
        <v>6317</v>
      </c>
      <c r="C40" s="561" t="s">
        <v>1</v>
      </c>
      <c r="D40" s="562" t="s">
        <v>135</v>
      </c>
      <c r="E40" s="562" t="s">
        <v>8</v>
      </c>
      <c r="F40" s="563" t="s">
        <v>10</v>
      </c>
      <c r="G40" s="563" t="s">
        <v>9</v>
      </c>
      <c r="H40" s="563" t="s">
        <v>6948</v>
      </c>
      <c r="I40" s="566" t="s">
        <v>134</v>
      </c>
      <c r="J40" s="167"/>
      <c r="K40" s="167"/>
      <c r="L40" s="187"/>
      <c r="M40" s="168"/>
    </row>
    <row r="41" spans="1:17" s="170" customFormat="1" ht="15">
      <c r="A41" s="567" t="s">
        <v>6941</v>
      </c>
      <c r="B41" s="564"/>
      <c r="C41" s="652" t="s">
        <v>6951</v>
      </c>
      <c r="D41" s="652"/>
      <c r="E41" s="652"/>
      <c r="F41" s="652"/>
      <c r="G41" s="652"/>
      <c r="H41" s="652"/>
      <c r="I41" s="653"/>
      <c r="J41" s="165"/>
      <c r="K41" s="165"/>
      <c r="L41" s="188"/>
      <c r="M41" s="166"/>
    </row>
    <row r="42" spans="1:17" s="170" customFormat="1" ht="15">
      <c r="A42" s="619" t="s">
        <v>12721</v>
      </c>
      <c r="B42" s="216"/>
      <c r="C42" s="657" t="s">
        <v>12722</v>
      </c>
      <c r="D42" s="657"/>
      <c r="E42" s="657"/>
      <c r="F42" s="657"/>
      <c r="G42" s="657"/>
      <c r="H42" s="657"/>
      <c r="I42" s="658"/>
      <c r="J42" s="213"/>
      <c r="K42" s="213"/>
      <c r="L42" s="217"/>
      <c r="M42" s="214"/>
      <c r="N42" s="215"/>
      <c r="O42" s="212"/>
      <c r="P42" s="212"/>
      <c r="Q42" s="212"/>
    </row>
    <row r="43" spans="1:17" s="170" customFormat="1" ht="15" customHeight="1">
      <c r="A43" s="619" t="s">
        <v>12751</v>
      </c>
      <c r="B43" s="216"/>
      <c r="C43" s="657" t="s">
        <v>12752</v>
      </c>
      <c r="D43" s="657"/>
      <c r="E43" s="657"/>
      <c r="F43" s="657"/>
      <c r="G43" s="657"/>
      <c r="H43" s="657"/>
      <c r="I43" s="658"/>
      <c r="J43" s="213"/>
      <c r="K43" s="213"/>
      <c r="L43" s="217"/>
      <c r="M43" s="214"/>
      <c r="N43" s="215"/>
      <c r="O43" s="212"/>
      <c r="P43" s="212"/>
      <c r="Q43" s="212"/>
    </row>
    <row r="44" spans="1:17" s="170" customFormat="1" ht="45">
      <c r="A44" s="647" t="s">
        <v>12757</v>
      </c>
      <c r="B44" s="433" t="s">
        <v>12753</v>
      </c>
      <c r="C44" s="621" t="s">
        <v>12803</v>
      </c>
      <c r="D44" s="460">
        <f>1025.55+1025.55</f>
        <v>2051.1</v>
      </c>
      <c r="E44" s="459" t="s">
        <v>12723</v>
      </c>
      <c r="F44" s="593">
        <v>6.5500000000000007</v>
      </c>
      <c r="G44" s="593">
        <f>ROUND(F44*D44,2)</f>
        <v>13434.71</v>
      </c>
      <c r="H44" s="593">
        <f>ROUND(G44*$B$13,2)</f>
        <v>3617.97</v>
      </c>
      <c r="I44" s="620">
        <f>H44+G44</f>
        <v>17052.68</v>
      </c>
      <c r="J44" s="213"/>
      <c r="K44" s="213"/>
      <c r="L44" s="217"/>
      <c r="M44" s="214"/>
      <c r="N44" s="215"/>
      <c r="O44" s="212"/>
      <c r="P44" s="212"/>
      <c r="Q44" s="212"/>
    </row>
    <row r="45" spans="1:17" s="455" customFormat="1" ht="30">
      <c r="A45" s="648"/>
      <c r="B45" s="461" t="s">
        <v>12761</v>
      </c>
      <c r="C45" s="469" t="s">
        <v>12762</v>
      </c>
      <c r="D45" s="488">
        <f>44*22+44*22+2*46</f>
        <v>2028</v>
      </c>
      <c r="E45" s="489" t="s">
        <v>12758</v>
      </c>
      <c r="F45" s="490">
        <v>6.35</v>
      </c>
      <c r="G45" s="490">
        <f>ROUND(F45*D45,2)</f>
        <v>12877.8</v>
      </c>
      <c r="H45" s="490">
        <f>ROUND(G45*$B$13,2)</f>
        <v>3467.99</v>
      </c>
      <c r="I45" s="626">
        <f>H45+G45</f>
        <v>16345.789999999999</v>
      </c>
      <c r="J45" s="453"/>
      <c r="K45" s="453"/>
      <c r="L45" s="217"/>
      <c r="M45" s="454"/>
    </row>
    <row r="46" spans="1:17" s="170" customFormat="1" ht="15">
      <c r="A46" s="619" t="s">
        <v>12766</v>
      </c>
      <c r="B46" s="216"/>
      <c r="C46" s="657" t="s">
        <v>12767</v>
      </c>
      <c r="D46" s="657"/>
      <c r="E46" s="657"/>
      <c r="F46" s="657"/>
      <c r="G46" s="657"/>
      <c r="H46" s="657"/>
      <c r="I46" s="658"/>
      <c r="J46" s="213"/>
      <c r="K46" s="213"/>
      <c r="L46" s="217"/>
      <c r="M46" s="214"/>
      <c r="N46" s="215"/>
      <c r="O46" s="212"/>
      <c r="P46" s="212"/>
      <c r="Q46" s="212"/>
    </row>
    <row r="47" spans="1:17" s="522" customFormat="1" ht="60">
      <c r="A47" s="647" t="s">
        <v>12768</v>
      </c>
      <c r="B47" s="461" t="s">
        <v>12792</v>
      </c>
      <c r="C47" s="491" t="s">
        <v>12804</v>
      </c>
      <c r="D47" s="488">
        <f>46.8*2</f>
        <v>93.6</v>
      </c>
      <c r="E47" s="489" t="s">
        <v>12750</v>
      </c>
      <c r="F47" s="490">
        <v>81.789999999999992</v>
      </c>
      <c r="G47" s="490">
        <f t="shared" ref="G47" si="9">ROUND(F47*D47,2)</f>
        <v>7655.54</v>
      </c>
      <c r="H47" s="490">
        <f t="shared" ref="H47:H53" si="10">ROUND(G47*$B$13,2)</f>
        <v>2061.64</v>
      </c>
      <c r="I47" s="626">
        <f t="shared" ref="I47" si="11">H47+G47</f>
        <v>9717.18</v>
      </c>
      <c r="J47" s="481"/>
      <c r="K47" s="481"/>
      <c r="L47" s="217"/>
      <c r="M47" s="521"/>
    </row>
    <row r="48" spans="1:17" s="522" customFormat="1" ht="60">
      <c r="A48" s="666"/>
      <c r="B48" s="461" t="s">
        <v>12793</v>
      </c>
      <c r="C48" s="491" t="s">
        <v>12790</v>
      </c>
      <c r="D48" s="488">
        <f>22.8*4</f>
        <v>91.2</v>
      </c>
      <c r="E48" s="489" t="s">
        <v>12750</v>
      </c>
      <c r="F48" s="490">
        <v>29.77</v>
      </c>
      <c r="G48" s="490">
        <f t="shared" ref="G48:G53" si="12">ROUND(F48*D48,2)</f>
        <v>2715.02</v>
      </c>
      <c r="H48" s="490">
        <f t="shared" si="10"/>
        <v>731.15</v>
      </c>
      <c r="I48" s="626">
        <f t="shared" ref="I48:I53" si="13">H48+G48</f>
        <v>3446.17</v>
      </c>
      <c r="J48" s="481"/>
      <c r="K48" s="481"/>
      <c r="L48" s="217"/>
      <c r="M48" s="521"/>
    </row>
    <row r="49" spans="1:25" s="522" customFormat="1" ht="60">
      <c r="A49" s="647" t="s">
        <v>12769</v>
      </c>
      <c r="B49" s="433" t="s">
        <v>12791</v>
      </c>
      <c r="C49" s="621" t="s">
        <v>12794</v>
      </c>
      <c r="D49" s="460">
        <f>46.8*2</f>
        <v>93.6</v>
      </c>
      <c r="E49" s="459" t="s">
        <v>12750</v>
      </c>
      <c r="F49" s="593">
        <v>76.53</v>
      </c>
      <c r="G49" s="593">
        <f t="shared" si="12"/>
        <v>7163.21</v>
      </c>
      <c r="H49" s="593">
        <f t="shared" si="10"/>
        <v>1929.05</v>
      </c>
      <c r="I49" s="620">
        <f t="shared" si="13"/>
        <v>9092.26</v>
      </c>
      <c r="J49" s="481"/>
      <c r="K49" s="481"/>
      <c r="L49" s="217"/>
      <c r="M49" s="521"/>
    </row>
    <row r="50" spans="1:25" s="522" customFormat="1" ht="45">
      <c r="A50" s="648"/>
      <c r="B50" s="461" t="s">
        <v>12786</v>
      </c>
      <c r="C50" s="469" t="s">
        <v>12795</v>
      </c>
      <c r="D50" s="488">
        <v>26</v>
      </c>
      <c r="E50" s="489" t="s">
        <v>8</v>
      </c>
      <c r="F50" s="593">
        <v>35.69</v>
      </c>
      <c r="G50" s="593">
        <f t="shared" si="12"/>
        <v>927.94</v>
      </c>
      <c r="H50" s="593">
        <f t="shared" si="10"/>
        <v>249.89</v>
      </c>
      <c r="I50" s="620">
        <f t="shared" si="13"/>
        <v>1177.83</v>
      </c>
      <c r="J50" s="481"/>
      <c r="K50" s="481"/>
      <c r="L50" s="217"/>
      <c r="M50" s="521"/>
    </row>
    <row r="51" spans="1:25" s="522" customFormat="1" ht="60">
      <c r="A51" s="647" t="s">
        <v>12770</v>
      </c>
      <c r="B51" s="433" t="s">
        <v>12771</v>
      </c>
      <c r="C51" s="530" t="s">
        <v>12772</v>
      </c>
      <c r="D51" s="460">
        <f>9*7.317+0.22</f>
        <v>66.073000000000008</v>
      </c>
      <c r="E51" s="459" t="s">
        <v>12750</v>
      </c>
      <c r="F51" s="593">
        <v>73.08</v>
      </c>
      <c r="G51" s="593">
        <f t="shared" si="12"/>
        <v>4828.6099999999997</v>
      </c>
      <c r="H51" s="593">
        <f t="shared" si="10"/>
        <v>1300.3399999999999</v>
      </c>
      <c r="I51" s="620">
        <f t="shared" si="13"/>
        <v>6128.95</v>
      </c>
      <c r="J51" s="481"/>
      <c r="K51" s="481"/>
      <c r="L51" s="217"/>
      <c r="M51" s="521"/>
    </row>
    <row r="52" spans="1:25" s="522" customFormat="1" ht="15">
      <c r="A52" s="648"/>
      <c r="B52" s="433" t="s">
        <v>12778</v>
      </c>
      <c r="C52" s="594" t="s">
        <v>12785</v>
      </c>
      <c r="D52" s="460">
        <v>10</v>
      </c>
      <c r="E52" s="459" t="s">
        <v>8</v>
      </c>
      <c r="F52" s="593">
        <v>8.6300000000000008</v>
      </c>
      <c r="G52" s="593">
        <f t="shared" si="12"/>
        <v>86.3</v>
      </c>
      <c r="H52" s="593">
        <f t="shared" si="10"/>
        <v>23.24</v>
      </c>
      <c r="I52" s="620">
        <f t="shared" si="13"/>
        <v>109.53999999999999</v>
      </c>
      <c r="J52" s="481"/>
      <c r="K52" s="481"/>
      <c r="L52" s="217"/>
      <c r="M52" s="521"/>
    </row>
    <row r="53" spans="1:25" s="522" customFormat="1" ht="30">
      <c r="A53" s="554" t="s">
        <v>12777</v>
      </c>
      <c r="B53" s="433" t="s">
        <v>12788</v>
      </c>
      <c r="C53" s="491" t="s">
        <v>12796</v>
      </c>
      <c r="D53" s="460">
        <f>4*46*0.4+4*22*0.4</f>
        <v>108.80000000000001</v>
      </c>
      <c r="E53" s="459" t="s">
        <v>12750</v>
      </c>
      <c r="F53" s="593">
        <v>15.209999999999999</v>
      </c>
      <c r="G53" s="593">
        <f t="shared" si="12"/>
        <v>1654.85</v>
      </c>
      <c r="H53" s="593">
        <f t="shared" si="10"/>
        <v>445.65</v>
      </c>
      <c r="I53" s="620">
        <f t="shared" si="13"/>
        <v>2100.5</v>
      </c>
      <c r="J53" s="481"/>
      <c r="K53" s="481"/>
      <c r="L53" s="217"/>
      <c r="M53" s="521"/>
    </row>
    <row r="54" spans="1:25" s="170" customFormat="1" ht="15">
      <c r="A54" s="645" t="s">
        <v>7069</v>
      </c>
      <c r="B54" s="646"/>
      <c r="C54" s="646"/>
      <c r="D54" s="646"/>
      <c r="E54" s="646"/>
      <c r="F54" s="646"/>
      <c r="G54" s="596">
        <f>SUM(G41:G53)</f>
        <v>51343.979999999996</v>
      </c>
      <c r="H54" s="596">
        <f>SUM(H41:H53)</f>
        <v>13826.919999999996</v>
      </c>
      <c r="I54" s="622">
        <f>SUM(I41:I53)</f>
        <v>65170.9</v>
      </c>
      <c r="J54" s="165"/>
      <c r="K54" s="165"/>
      <c r="L54" s="188"/>
      <c r="M54" s="166"/>
    </row>
    <row r="55" spans="1:25" s="170" customFormat="1" ht="15">
      <c r="A55" s="623"/>
      <c r="B55" s="216"/>
      <c r="C55" s="201"/>
      <c r="D55" s="203"/>
      <c r="E55" s="202"/>
      <c r="F55" s="65"/>
      <c r="G55" s="65"/>
      <c r="H55" s="65"/>
      <c r="I55" s="630"/>
      <c r="J55" s="165"/>
      <c r="K55" s="165"/>
      <c r="L55" s="188"/>
      <c r="M55" s="166"/>
    </row>
    <row r="56" spans="1:25" s="522" customFormat="1" ht="15">
      <c r="A56" s="568" t="s">
        <v>12808</v>
      </c>
      <c r="B56" s="654" t="s">
        <v>12809</v>
      </c>
      <c r="C56" s="655"/>
      <c r="D56" s="655"/>
      <c r="E56" s="655"/>
      <c r="F56" s="655"/>
      <c r="G56" s="655"/>
      <c r="H56" s="655"/>
      <c r="I56" s="656"/>
      <c r="J56" s="570"/>
      <c r="K56" s="571"/>
      <c r="L56" s="572"/>
      <c r="M56" s="573"/>
      <c r="N56" s="574"/>
      <c r="O56" s="569"/>
      <c r="P56" s="569"/>
      <c r="Q56" s="569"/>
      <c r="R56" s="569"/>
      <c r="S56" s="569"/>
      <c r="T56" s="569"/>
      <c r="U56" s="569"/>
      <c r="V56" s="569"/>
      <c r="W56" s="569"/>
      <c r="X56" s="569"/>
      <c r="Y56" s="569"/>
    </row>
    <row r="57" spans="1:25" s="522" customFormat="1" ht="15">
      <c r="A57" s="565" t="s">
        <v>0</v>
      </c>
      <c r="B57" s="561" t="s">
        <v>6317</v>
      </c>
      <c r="C57" s="561" t="s">
        <v>1</v>
      </c>
      <c r="D57" s="562" t="s">
        <v>135</v>
      </c>
      <c r="E57" s="562" t="s">
        <v>8</v>
      </c>
      <c r="F57" s="563" t="s">
        <v>10</v>
      </c>
      <c r="G57" s="563" t="s">
        <v>9</v>
      </c>
      <c r="H57" s="563" t="s">
        <v>6948</v>
      </c>
      <c r="I57" s="566" t="s">
        <v>134</v>
      </c>
      <c r="J57" s="570"/>
      <c r="K57" s="571"/>
      <c r="L57" s="572"/>
      <c r="M57" s="573"/>
      <c r="N57" s="575"/>
      <c r="O57" s="575"/>
      <c r="P57" s="575"/>
      <c r="Q57" s="575"/>
      <c r="R57" s="575"/>
      <c r="S57" s="575"/>
      <c r="T57" s="575"/>
      <c r="U57" s="575"/>
      <c r="V57" s="575"/>
      <c r="W57" s="575"/>
      <c r="X57" s="575"/>
      <c r="Y57" s="575"/>
    </row>
    <row r="58" spans="1:25" s="522" customFormat="1" ht="15">
      <c r="A58" s="567" t="s">
        <v>12810</v>
      </c>
      <c r="B58" s="564"/>
      <c r="C58" s="652" t="s">
        <v>12811</v>
      </c>
      <c r="D58" s="652"/>
      <c r="E58" s="652"/>
      <c r="F58" s="652"/>
      <c r="G58" s="652"/>
      <c r="H58" s="652"/>
      <c r="I58" s="653"/>
      <c r="J58" s="576"/>
      <c r="K58" s="577"/>
      <c r="L58" s="578"/>
      <c r="M58" s="579"/>
      <c r="N58" s="575"/>
      <c r="O58" s="575"/>
      <c r="P58" s="575"/>
      <c r="Q58" s="575"/>
      <c r="R58" s="575"/>
      <c r="S58" s="575"/>
      <c r="T58" s="575"/>
      <c r="U58" s="575"/>
      <c r="V58" s="575"/>
      <c r="W58" s="575"/>
      <c r="X58" s="575"/>
      <c r="Y58" s="575"/>
    </row>
    <row r="59" spans="1:25" s="522" customFormat="1" ht="30">
      <c r="A59" s="631" t="s">
        <v>12813</v>
      </c>
      <c r="B59" s="556" t="s">
        <v>12807</v>
      </c>
      <c r="C59" s="594" t="s">
        <v>12814</v>
      </c>
      <c r="D59" s="558">
        <v>9</v>
      </c>
      <c r="E59" s="559" t="s">
        <v>8</v>
      </c>
      <c r="F59" s="560">
        <v>11.41</v>
      </c>
      <c r="G59" s="593">
        <f t="shared" ref="G59" si="14">ROUND(F59*D59,2)</f>
        <v>102.69</v>
      </c>
      <c r="H59" s="593">
        <f t="shared" ref="H59" si="15">ROUND(G59*$B$13,2)</f>
        <v>27.65</v>
      </c>
      <c r="I59" s="620">
        <f t="shared" ref="I59" si="16">H59+G59</f>
        <v>130.34</v>
      </c>
      <c r="J59" s="429"/>
      <c r="K59" s="429"/>
      <c r="L59" s="432"/>
      <c r="M59" s="521"/>
    </row>
    <row r="60" spans="1:25" s="522" customFormat="1" ht="15">
      <c r="A60" s="645" t="s">
        <v>12812</v>
      </c>
      <c r="B60" s="646"/>
      <c r="C60" s="646"/>
      <c r="D60" s="646"/>
      <c r="E60" s="646"/>
      <c r="F60" s="646"/>
      <c r="G60" s="596">
        <f>G59</f>
        <v>102.69</v>
      </c>
      <c r="H60" s="596">
        <f t="shared" ref="H60:I60" si="17">H59</f>
        <v>27.65</v>
      </c>
      <c r="I60" s="622">
        <f t="shared" si="17"/>
        <v>130.34</v>
      </c>
      <c r="J60" s="598"/>
      <c r="K60" s="599"/>
      <c r="L60" s="600"/>
      <c r="M60" s="601"/>
      <c r="N60" s="597"/>
      <c r="O60" s="597"/>
      <c r="P60" s="597"/>
      <c r="Q60" s="597"/>
      <c r="R60" s="597"/>
      <c r="S60" s="597"/>
      <c r="T60" s="597"/>
      <c r="U60" s="597"/>
      <c r="V60" s="597"/>
      <c r="W60" s="597"/>
      <c r="X60" s="597"/>
      <c r="Y60" s="597"/>
    </row>
    <row r="61" spans="1:25" s="522" customFormat="1" ht="15">
      <c r="A61" s="631"/>
      <c r="B61" s="556"/>
      <c r="C61" s="557"/>
      <c r="D61" s="558"/>
      <c r="E61" s="559"/>
      <c r="F61" s="560"/>
      <c r="G61" s="560"/>
      <c r="H61" s="560"/>
      <c r="I61" s="632"/>
      <c r="J61" s="429"/>
      <c r="K61" s="429"/>
      <c r="L61" s="432"/>
      <c r="M61" s="521"/>
    </row>
    <row r="62" spans="1:25" s="522" customFormat="1" ht="15">
      <c r="A62" s="631"/>
      <c r="B62" s="556"/>
      <c r="C62" s="557"/>
      <c r="D62" s="558"/>
      <c r="E62" s="559"/>
      <c r="F62" s="560"/>
      <c r="G62" s="560"/>
      <c r="H62" s="560"/>
      <c r="I62" s="632"/>
      <c r="J62" s="429"/>
      <c r="K62" s="429"/>
      <c r="L62" s="432"/>
      <c r="M62" s="521"/>
    </row>
    <row r="63" spans="1:25" s="160" customFormat="1" ht="15">
      <c r="A63" s="568" t="s">
        <v>11</v>
      </c>
      <c r="B63" s="654" t="s">
        <v>6944</v>
      </c>
      <c r="C63" s="655"/>
      <c r="D63" s="655"/>
      <c r="E63" s="655"/>
      <c r="F63" s="655"/>
      <c r="G63" s="655"/>
      <c r="H63" s="655"/>
      <c r="I63" s="656"/>
      <c r="J63" s="167"/>
      <c r="K63" s="167"/>
      <c r="L63" s="187"/>
      <c r="M63" s="168"/>
      <c r="N63" s="169">
        <f>I63</f>
        <v>0</v>
      </c>
    </row>
    <row r="64" spans="1:25" s="170" customFormat="1" ht="15">
      <c r="A64" s="565" t="s">
        <v>0</v>
      </c>
      <c r="B64" s="561" t="s">
        <v>6317</v>
      </c>
      <c r="C64" s="561" t="s">
        <v>1</v>
      </c>
      <c r="D64" s="562" t="s">
        <v>135</v>
      </c>
      <c r="E64" s="562" t="s">
        <v>8</v>
      </c>
      <c r="F64" s="563" t="s">
        <v>10</v>
      </c>
      <c r="G64" s="563" t="s">
        <v>9</v>
      </c>
      <c r="H64" s="563" t="s">
        <v>6948</v>
      </c>
      <c r="I64" s="566" t="s">
        <v>134</v>
      </c>
      <c r="J64" s="167"/>
      <c r="K64" s="167"/>
      <c r="L64" s="187"/>
      <c r="M64" s="168"/>
    </row>
    <row r="65" spans="1:14" s="170" customFormat="1" ht="15">
      <c r="A65" s="567" t="s">
        <v>6943</v>
      </c>
      <c r="B65" s="564"/>
      <c r="C65" s="652" t="s">
        <v>7071</v>
      </c>
      <c r="D65" s="652"/>
      <c r="E65" s="652"/>
      <c r="F65" s="652"/>
      <c r="G65" s="652"/>
      <c r="H65" s="652"/>
      <c r="I65" s="653"/>
      <c r="J65" s="165"/>
      <c r="K65" s="165"/>
      <c r="L65" s="188"/>
      <c r="M65" s="166"/>
    </row>
    <row r="66" spans="1:14" s="170" customFormat="1" ht="15">
      <c r="A66" s="434" t="s">
        <v>12725</v>
      </c>
      <c r="B66" s="433" t="s">
        <v>12726</v>
      </c>
      <c r="C66" s="594" t="s">
        <v>12727</v>
      </c>
      <c r="D66" s="460">
        <f>D27</f>
        <v>138.60000000000002</v>
      </c>
      <c r="E66" s="459" t="s">
        <v>12723</v>
      </c>
      <c r="F66" s="593">
        <v>2.1100000000000003</v>
      </c>
      <c r="G66" s="593">
        <f>ROUND(F66*D66,2)</f>
        <v>292.45</v>
      </c>
      <c r="H66" s="593">
        <f>ROUND(G66*$B$13,2)</f>
        <v>78.760000000000005</v>
      </c>
      <c r="I66" s="620">
        <f>H66+G66</f>
        <v>371.21</v>
      </c>
      <c r="J66" s="165"/>
      <c r="K66" s="165"/>
      <c r="L66" s="188"/>
      <c r="M66" s="166"/>
    </row>
    <row r="67" spans="1:14" s="431" customFormat="1" ht="30">
      <c r="A67" s="647" t="s">
        <v>12728</v>
      </c>
      <c r="B67" s="433" t="s">
        <v>12729</v>
      </c>
      <c r="C67" s="594" t="s">
        <v>12730</v>
      </c>
      <c r="D67" s="460">
        <v>10</v>
      </c>
      <c r="E67" s="459" t="s">
        <v>12735</v>
      </c>
      <c r="F67" s="593">
        <v>91.2</v>
      </c>
      <c r="G67" s="593">
        <f t="shared" ref="G67:G69" si="18">ROUND(F67*D67,2)</f>
        <v>912</v>
      </c>
      <c r="H67" s="593">
        <f t="shared" ref="H67:H69" si="19">ROUND(G67*$B$13,2)</f>
        <v>245.6</v>
      </c>
      <c r="I67" s="620">
        <f t="shared" ref="I67:I69" si="20">H67+G67</f>
        <v>1157.5999999999999</v>
      </c>
      <c r="J67" s="429"/>
      <c r="K67" s="429"/>
      <c r="L67" s="432"/>
      <c r="M67" s="430"/>
    </row>
    <row r="68" spans="1:14" s="431" customFormat="1" ht="30">
      <c r="A68" s="648"/>
      <c r="B68" s="433" t="s">
        <v>12731</v>
      </c>
      <c r="C68" s="594" t="s">
        <v>12732</v>
      </c>
      <c r="D68" s="460">
        <v>10</v>
      </c>
      <c r="E68" s="459" t="s">
        <v>12735</v>
      </c>
      <c r="F68" s="593">
        <v>9.23</v>
      </c>
      <c r="G68" s="593">
        <f t="shared" si="18"/>
        <v>92.3</v>
      </c>
      <c r="H68" s="593">
        <f t="shared" si="19"/>
        <v>24.86</v>
      </c>
      <c r="I68" s="620">
        <f t="shared" si="20"/>
        <v>117.16</v>
      </c>
      <c r="J68" s="429"/>
      <c r="K68" s="429"/>
      <c r="L68" s="432"/>
      <c r="M68" s="430"/>
    </row>
    <row r="69" spans="1:14" s="431" customFormat="1" ht="30">
      <c r="A69" s="648"/>
      <c r="B69" s="433" t="s">
        <v>12733</v>
      </c>
      <c r="C69" s="594" t="s">
        <v>12734</v>
      </c>
      <c r="D69" s="460">
        <v>2</v>
      </c>
      <c r="E69" s="459" t="s">
        <v>8</v>
      </c>
      <c r="F69" s="593">
        <v>452</v>
      </c>
      <c r="G69" s="593">
        <f t="shared" si="18"/>
        <v>904</v>
      </c>
      <c r="H69" s="593">
        <f t="shared" si="19"/>
        <v>243.45</v>
      </c>
      <c r="I69" s="620">
        <f t="shared" si="20"/>
        <v>1147.45</v>
      </c>
      <c r="J69" s="429"/>
      <c r="K69" s="429"/>
      <c r="L69" s="432"/>
      <c r="M69" s="430"/>
    </row>
    <row r="70" spans="1:14" s="170" customFormat="1" ht="15">
      <c r="A70" s="645" t="s">
        <v>7070</v>
      </c>
      <c r="B70" s="646"/>
      <c r="C70" s="646"/>
      <c r="D70" s="646"/>
      <c r="E70" s="646"/>
      <c r="F70" s="646"/>
      <c r="G70" s="596">
        <f>SUM(G66:G69)</f>
        <v>2200.75</v>
      </c>
      <c r="H70" s="596">
        <f>SUM(H66:H69)</f>
        <v>592.67000000000007</v>
      </c>
      <c r="I70" s="622">
        <f>SUM(I66:I69)</f>
        <v>2793.42</v>
      </c>
      <c r="J70" s="165"/>
      <c r="K70" s="165"/>
      <c r="L70" s="188"/>
      <c r="M70" s="166"/>
    </row>
    <row r="71" spans="1:14" s="170" customFormat="1" ht="15">
      <c r="A71" s="623"/>
      <c r="B71" s="216"/>
      <c r="C71" s="201"/>
      <c r="D71" s="203"/>
      <c r="E71" s="202"/>
      <c r="F71" s="65"/>
      <c r="G71" s="65"/>
      <c r="H71" s="65"/>
      <c r="I71" s="630"/>
      <c r="J71" s="165"/>
      <c r="K71" s="165"/>
      <c r="L71" s="188"/>
      <c r="M71" s="166"/>
    </row>
    <row r="72" spans="1:14" s="160" customFormat="1" ht="15">
      <c r="A72" s="568" t="s">
        <v>7</v>
      </c>
      <c r="B72" s="654" t="s">
        <v>6952</v>
      </c>
      <c r="C72" s="655"/>
      <c r="D72" s="655"/>
      <c r="E72" s="655"/>
      <c r="F72" s="655"/>
      <c r="G72" s="655"/>
      <c r="H72" s="655"/>
      <c r="I72" s="656"/>
      <c r="J72" s="167"/>
      <c r="K72" s="167"/>
      <c r="L72" s="187"/>
      <c r="M72" s="168"/>
      <c r="N72" s="169">
        <f>I72</f>
        <v>0</v>
      </c>
    </row>
    <row r="73" spans="1:14" s="170" customFormat="1" ht="15">
      <c r="A73" s="565" t="s">
        <v>0</v>
      </c>
      <c r="B73" s="561" t="s">
        <v>6317</v>
      </c>
      <c r="C73" s="561" t="s">
        <v>1</v>
      </c>
      <c r="D73" s="562" t="s">
        <v>135</v>
      </c>
      <c r="E73" s="562" t="s">
        <v>8</v>
      </c>
      <c r="F73" s="563" t="s">
        <v>10</v>
      </c>
      <c r="G73" s="563" t="s">
        <v>9</v>
      </c>
      <c r="H73" s="563" t="s">
        <v>6948</v>
      </c>
      <c r="I73" s="566" t="s">
        <v>134</v>
      </c>
      <c r="J73" s="167"/>
      <c r="K73" s="167"/>
      <c r="L73" s="187"/>
      <c r="M73" s="168"/>
    </row>
    <row r="74" spans="1:14" s="170" customFormat="1" ht="15">
      <c r="A74" s="567" t="s">
        <v>7072</v>
      </c>
      <c r="B74" s="564"/>
      <c r="C74" s="652" t="s">
        <v>7074</v>
      </c>
      <c r="D74" s="652"/>
      <c r="E74" s="652"/>
      <c r="F74" s="652"/>
      <c r="G74" s="652"/>
      <c r="H74" s="652"/>
      <c r="I74" s="653"/>
      <c r="J74" s="165"/>
      <c r="K74" s="165"/>
      <c r="L74" s="188"/>
      <c r="M74" s="166"/>
    </row>
    <row r="75" spans="1:14" s="170" customFormat="1" ht="30">
      <c r="A75" s="434" t="s">
        <v>12736</v>
      </c>
      <c r="B75" s="433" t="s">
        <v>12737</v>
      </c>
      <c r="C75" s="594" t="s">
        <v>12738</v>
      </c>
      <c r="D75" s="460">
        <v>90</v>
      </c>
      <c r="E75" s="459" t="s">
        <v>12742</v>
      </c>
      <c r="F75" s="593">
        <v>16.78</v>
      </c>
      <c r="G75" s="593">
        <f>ROUND(F75*D75,2)</f>
        <v>1510.2</v>
      </c>
      <c r="H75" s="593">
        <f>ROUND(G75*$B$13,2)</f>
        <v>406.7</v>
      </c>
      <c r="I75" s="620">
        <f>H75+G75</f>
        <v>1916.9</v>
      </c>
      <c r="J75" s="165"/>
      <c r="K75" s="165"/>
      <c r="L75" s="188"/>
      <c r="M75" s="166"/>
    </row>
    <row r="76" spans="1:14" s="170" customFormat="1" ht="30">
      <c r="A76" s="434" t="s">
        <v>12739</v>
      </c>
      <c r="B76" s="433" t="s">
        <v>12740</v>
      </c>
      <c r="C76" s="594" t="s">
        <v>12741</v>
      </c>
      <c r="D76" s="460">
        <v>40</v>
      </c>
      <c r="E76" s="459" t="s">
        <v>12742</v>
      </c>
      <c r="F76" s="593">
        <v>70.540000000000006</v>
      </c>
      <c r="G76" s="593">
        <f>ROUND(F76*D76,2)</f>
        <v>2821.6</v>
      </c>
      <c r="H76" s="593">
        <f>ROUND(G76*$B$13,2)</f>
        <v>759.86</v>
      </c>
      <c r="I76" s="620">
        <f>H76+G76</f>
        <v>3581.46</v>
      </c>
      <c r="J76" s="165"/>
      <c r="K76" s="165"/>
      <c r="L76" s="188"/>
      <c r="M76" s="166"/>
    </row>
    <row r="77" spans="1:14" s="170" customFormat="1" ht="15">
      <c r="A77" s="645" t="s">
        <v>7073</v>
      </c>
      <c r="B77" s="646"/>
      <c r="C77" s="646"/>
      <c r="D77" s="646"/>
      <c r="E77" s="646"/>
      <c r="F77" s="646"/>
      <c r="G77" s="596">
        <f>SUM(G75:G76)</f>
        <v>4331.8</v>
      </c>
      <c r="H77" s="596">
        <f>SUM(H75:H76)</f>
        <v>1166.56</v>
      </c>
      <c r="I77" s="622">
        <f>SUM(I75:I76)</f>
        <v>5498.3600000000006</v>
      </c>
      <c r="J77" s="165"/>
      <c r="K77" s="583"/>
      <c r="L77" s="188"/>
      <c r="M77" s="166"/>
    </row>
    <row r="78" spans="1:14" s="170" customFormat="1" ht="15">
      <c r="A78" s="623"/>
      <c r="B78" s="216"/>
      <c r="C78" s="201"/>
      <c r="D78" s="203"/>
      <c r="E78" s="202"/>
      <c r="F78" s="65"/>
      <c r="G78" s="65"/>
      <c r="H78" s="65"/>
      <c r="I78" s="630"/>
      <c r="J78" s="165"/>
      <c r="K78" s="165"/>
      <c r="L78" s="188"/>
      <c r="M78" s="166"/>
    </row>
    <row r="79" spans="1:14" ht="15">
      <c r="A79" s="633"/>
      <c r="B79" s="99"/>
      <c r="C79" s="555"/>
      <c r="D79" s="93"/>
      <c r="E79" s="67"/>
      <c r="F79" s="171"/>
      <c r="G79" s="171"/>
      <c r="H79" s="171"/>
      <c r="I79" s="634"/>
      <c r="J79" s="114"/>
      <c r="K79" s="114"/>
      <c r="L79" s="114"/>
      <c r="M79" s="54"/>
    </row>
    <row r="80" spans="1:14" ht="15">
      <c r="A80" s="635" t="s">
        <v>12</v>
      </c>
      <c r="B80" s="86"/>
      <c r="C80" s="650" t="s">
        <v>15</v>
      </c>
      <c r="D80" s="650"/>
      <c r="E80" s="650"/>
      <c r="F80" s="650"/>
      <c r="G80" s="650"/>
      <c r="H80" s="650"/>
      <c r="I80" s="636">
        <f>G77+G70+G54+G37+G60</f>
        <v>67172.61</v>
      </c>
      <c r="J80" s="53"/>
      <c r="K80" s="53"/>
      <c r="L80" s="115"/>
      <c r="M80" s="54"/>
    </row>
    <row r="81" spans="1:13" ht="15">
      <c r="A81" s="635" t="s">
        <v>13</v>
      </c>
      <c r="B81" s="86"/>
      <c r="C81" s="651" t="s">
        <v>6948</v>
      </c>
      <c r="D81" s="651"/>
      <c r="E81" s="651"/>
      <c r="F81" s="651"/>
      <c r="G81" s="651"/>
      <c r="H81" s="651"/>
      <c r="I81" s="636">
        <f>H77+H70+H54+H37+H60</f>
        <v>18089.569999999996</v>
      </c>
      <c r="J81" s="53"/>
      <c r="K81" s="53"/>
      <c r="L81" s="115"/>
      <c r="M81" s="54"/>
    </row>
    <row r="82" spans="1:13" ht="15.75" thickBot="1">
      <c r="A82" s="637" t="s">
        <v>14</v>
      </c>
      <c r="B82" s="638"/>
      <c r="C82" s="649" t="s">
        <v>16</v>
      </c>
      <c r="D82" s="649"/>
      <c r="E82" s="649"/>
      <c r="F82" s="649"/>
      <c r="G82" s="649"/>
      <c r="H82" s="649"/>
      <c r="I82" s="639">
        <f>I77+I70+I54+I37+I60</f>
        <v>85262.180000000008</v>
      </c>
      <c r="J82" s="47"/>
      <c r="K82" s="47"/>
      <c r="L82" s="116"/>
      <c r="M82" s="46"/>
    </row>
    <row r="83" spans="1:13" ht="15">
      <c r="A83" s="68"/>
      <c r="B83" s="78"/>
      <c r="C83" s="61"/>
      <c r="D83" s="94"/>
      <c r="E83" s="60"/>
      <c r="F83" s="69"/>
      <c r="G83" s="69"/>
      <c r="H83" s="69"/>
      <c r="I83" s="62"/>
      <c r="J83" s="47"/>
      <c r="K83" s="47"/>
      <c r="L83" s="116"/>
      <c r="M83" s="46"/>
    </row>
    <row r="84" spans="1:13" ht="15">
      <c r="A84" s="66"/>
      <c r="B84" s="78"/>
      <c r="C84" s="61"/>
      <c r="D84" s="94"/>
      <c r="E84" s="60"/>
      <c r="F84" s="69"/>
      <c r="G84" s="69"/>
      <c r="H84" s="69"/>
      <c r="I84" s="62"/>
    </row>
    <row r="85" spans="1:13" ht="15">
      <c r="A85" s="66"/>
      <c r="B85" s="66"/>
      <c r="C85" s="63"/>
      <c r="D85" s="186"/>
      <c r="E85" s="64"/>
      <c r="F85" s="58"/>
      <c r="G85" s="58"/>
      <c r="H85" s="58"/>
      <c r="I85" s="59"/>
    </row>
    <row r="86" spans="1:13" ht="15">
      <c r="A86" s="66"/>
      <c r="B86" s="66"/>
      <c r="C86" s="63"/>
      <c r="D86" s="186"/>
      <c r="E86" s="64"/>
      <c r="F86" s="58"/>
      <c r="G86" s="58"/>
      <c r="H86" s="58"/>
      <c r="I86" s="59"/>
    </row>
    <row r="87" spans="1:13" ht="15">
      <c r="A87" s="66"/>
      <c r="B87" s="66"/>
      <c r="C87" s="63"/>
      <c r="D87" s="186"/>
      <c r="E87" s="64"/>
      <c r="F87" s="58"/>
      <c r="G87" s="58"/>
      <c r="H87" s="58"/>
      <c r="I87" s="59"/>
    </row>
    <row r="88" spans="1:13" ht="15">
      <c r="A88" s="66"/>
      <c r="B88" s="66"/>
      <c r="C88" s="63"/>
      <c r="D88" s="186"/>
      <c r="E88" s="64"/>
      <c r="F88" s="58"/>
      <c r="G88" s="58"/>
      <c r="H88" s="58"/>
      <c r="I88" s="59"/>
    </row>
    <row r="89" spans="1:13" ht="15">
      <c r="A89" s="66"/>
      <c r="B89" s="66"/>
      <c r="C89" s="63"/>
      <c r="D89" s="186"/>
      <c r="E89" s="64"/>
      <c r="F89" s="58"/>
      <c r="G89" s="58"/>
      <c r="H89" s="58"/>
      <c r="I89" s="59"/>
    </row>
    <row r="90" spans="1:13" ht="15">
      <c r="A90" s="66"/>
      <c r="B90" s="66"/>
      <c r="C90" s="63"/>
      <c r="D90" s="186"/>
      <c r="E90" s="64"/>
      <c r="F90" s="58"/>
      <c r="G90" s="58"/>
      <c r="H90" s="58"/>
      <c r="I90" s="59"/>
    </row>
    <row r="91" spans="1:13">
      <c r="B91" s="100"/>
      <c r="C91" s="50"/>
      <c r="D91" s="95"/>
      <c r="E91" s="51"/>
      <c r="F91" s="42"/>
      <c r="G91" s="42"/>
      <c r="H91" s="42"/>
      <c r="I91" s="43"/>
    </row>
  </sheetData>
  <sheetProtection selectLockedCells="1" selectUnlockedCells="1"/>
  <mergeCells count="44">
    <mergeCell ref="A47:A48"/>
    <mergeCell ref="C23:I23"/>
    <mergeCell ref="C26:I26"/>
    <mergeCell ref="A29:F29"/>
    <mergeCell ref="C32:I32"/>
    <mergeCell ref="C31:I31"/>
    <mergeCell ref="A35:F35"/>
    <mergeCell ref="A33:A34"/>
    <mergeCell ref="A37:F37"/>
    <mergeCell ref="C46:I46"/>
    <mergeCell ref="C43:I43"/>
    <mergeCell ref="C42:I42"/>
    <mergeCell ref="B39:I39"/>
    <mergeCell ref="C41:I41"/>
    <mergeCell ref="A44:A45"/>
    <mergeCell ref="C21:I21"/>
    <mergeCell ref="A2:I2"/>
    <mergeCell ref="A3:I3"/>
    <mergeCell ref="A4:I4"/>
    <mergeCell ref="A7:I7"/>
    <mergeCell ref="B10:H10"/>
    <mergeCell ref="B9:H9"/>
    <mergeCell ref="B11:H11"/>
    <mergeCell ref="B12:I12"/>
    <mergeCell ref="A17:I17"/>
    <mergeCell ref="B18:I18"/>
    <mergeCell ref="C20:I20"/>
    <mergeCell ref="B15:I15"/>
    <mergeCell ref="A54:F54"/>
    <mergeCell ref="A49:A50"/>
    <mergeCell ref="C82:H82"/>
    <mergeCell ref="C80:H80"/>
    <mergeCell ref="C81:H81"/>
    <mergeCell ref="C74:I74"/>
    <mergeCell ref="A77:F77"/>
    <mergeCell ref="B63:I63"/>
    <mergeCell ref="C65:I65"/>
    <mergeCell ref="A70:F70"/>
    <mergeCell ref="B72:I72"/>
    <mergeCell ref="A67:A69"/>
    <mergeCell ref="A51:A52"/>
    <mergeCell ref="B56:I56"/>
    <mergeCell ref="C58:I58"/>
    <mergeCell ref="A60:F60"/>
  </mergeCells>
  <printOptions horizontalCentered="1"/>
  <pageMargins left="0.70866141732283472" right="0.70866141732283472" top="0.39370078740157483" bottom="0.78740157480314965" header="0.19685039370078741" footer="0"/>
  <pageSetup paperSize="9" scale="61" firstPageNumber="2" fitToHeight="0" orientation="portrait" useFirstPageNumber="1" r:id="rId1"/>
  <headerFooter alignWithMargins="0">
    <oddFooter xml:space="preserve">&amp;CEng. Civil  Gabriel Maciel Leite
CREA: 21011/D - DF&amp;R&amp;P
</oddFooter>
  </headerFooter>
  <rowBreaks count="1" manualBreakCount="1">
    <brk id="38"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M372"/>
  <sheetViews>
    <sheetView view="pageBreakPreview" zoomScaleNormal="100" zoomScaleSheetLayoutView="100" workbookViewId="0">
      <selection activeCell="C8" sqref="C8"/>
    </sheetView>
  </sheetViews>
  <sheetFormatPr defaultRowHeight="12.75"/>
  <cols>
    <col min="1" max="1" width="15.140625" customWidth="1"/>
    <col min="2" max="2" width="16.85546875" customWidth="1"/>
    <col min="3" max="3" width="49.28515625" style="30" customWidth="1"/>
    <col min="4" max="4" width="11.28515625" style="97" customWidth="1"/>
    <col min="5" max="5" width="14.28515625" style="110" customWidth="1"/>
    <col min="6" max="6" width="18" style="105" customWidth="1"/>
    <col min="7" max="7" width="18" customWidth="1"/>
  </cols>
  <sheetData>
    <row r="1" spans="1:13" s="71" customFormat="1" ht="15">
      <c r="A1" s="72"/>
      <c r="B1" s="72"/>
      <c r="C1" s="73"/>
      <c r="D1" s="74"/>
      <c r="E1" s="106"/>
      <c r="F1" s="104"/>
      <c r="G1" s="76"/>
      <c r="H1" s="76"/>
      <c r="I1" s="77"/>
      <c r="J1"/>
      <c r="K1"/>
      <c r="L1"/>
    </row>
    <row r="2" spans="1:13" s="71" customFormat="1" ht="15">
      <c r="A2" s="642" t="s">
        <v>31</v>
      </c>
      <c r="B2" s="642"/>
      <c r="C2" s="642"/>
      <c r="D2" s="642"/>
      <c r="E2" s="642"/>
      <c r="F2" s="642"/>
      <c r="G2" s="642"/>
      <c r="H2" s="92"/>
      <c r="I2" s="92"/>
      <c r="J2" s="87"/>
      <c r="K2" s="88"/>
      <c r="L2" s="89"/>
    </row>
    <row r="3" spans="1:13" s="71" customFormat="1" ht="15">
      <c r="A3" s="642" t="s">
        <v>32</v>
      </c>
      <c r="B3" s="642"/>
      <c r="C3" s="642"/>
      <c r="D3" s="642"/>
      <c r="E3" s="642"/>
      <c r="F3" s="642"/>
      <c r="G3" s="642"/>
      <c r="H3" s="92"/>
      <c r="I3" s="92"/>
      <c r="J3" s="87"/>
      <c r="K3" s="88"/>
      <c r="L3" s="89"/>
    </row>
    <row r="4" spans="1:13" s="71" customFormat="1" ht="15">
      <c r="A4" s="642" t="s">
        <v>7065</v>
      </c>
      <c r="B4" s="642"/>
      <c r="C4" s="642"/>
      <c r="D4" s="642"/>
      <c r="E4" s="642"/>
      <c r="F4" s="642"/>
      <c r="G4" s="642"/>
      <c r="H4" s="92"/>
      <c r="I4" s="92"/>
      <c r="J4" s="87"/>
      <c r="K4" s="88"/>
      <c r="L4" s="89"/>
    </row>
    <row r="5" spans="1:13" s="71" customFormat="1" ht="15">
      <c r="A5" s="220"/>
      <c r="B5" s="220"/>
      <c r="C5" s="179" t="s">
        <v>25</v>
      </c>
      <c r="D5" s="221"/>
      <c r="E5" s="222"/>
      <c r="F5" s="223"/>
      <c r="G5" s="224"/>
      <c r="H5" s="224"/>
      <c r="I5" s="225"/>
      <c r="J5" s="87"/>
      <c r="K5" s="88"/>
      <c r="L5" s="89"/>
    </row>
    <row r="6" spans="1:13" s="156" customFormat="1" ht="15">
      <c r="A6" s="220"/>
      <c r="B6" s="220"/>
      <c r="C6" s="179"/>
      <c r="D6" s="221"/>
      <c r="E6" s="222"/>
      <c r="F6" s="223"/>
      <c r="G6" s="224"/>
      <c r="H6" s="224"/>
      <c r="I6" s="225"/>
      <c r="J6" s="157"/>
      <c r="K6" s="157"/>
      <c r="L6" s="158"/>
    </row>
    <row r="7" spans="1:13" s="71" customFormat="1" ht="21">
      <c r="A7" s="672" t="s">
        <v>23</v>
      </c>
      <c r="B7" s="672"/>
      <c r="C7" s="672"/>
      <c r="D7" s="672"/>
      <c r="E7" s="672"/>
      <c r="F7" s="672"/>
      <c r="G7" s="672"/>
      <c r="H7" s="226"/>
      <c r="I7" s="226"/>
      <c r="J7" s="87"/>
      <c r="K7" s="88"/>
      <c r="L7" s="89"/>
    </row>
    <row r="8" spans="1:13" s="9" customFormat="1">
      <c r="A8" s="227"/>
      <c r="B8" s="5"/>
      <c r="C8" s="228"/>
      <c r="D8" s="5"/>
      <c r="E8" s="229"/>
      <c r="F8" s="230"/>
      <c r="G8" s="231"/>
      <c r="H8" s="5"/>
      <c r="I8" s="6"/>
      <c r="J8" s="7"/>
      <c r="K8" s="8"/>
      <c r="L8" s="3"/>
    </row>
    <row r="9" spans="1:13" s="155" customFormat="1" ht="15" customHeight="1">
      <c r="A9" s="232" t="s">
        <v>6318</v>
      </c>
      <c r="B9" s="673" t="str">
        <f>Orçamento!B9</f>
        <v>Recuperação da cobertura em telha metálica no prédio do centro de desenvolvimento tecnológico – CDT</v>
      </c>
      <c r="C9" s="673"/>
      <c r="D9" s="673"/>
      <c r="E9" s="673"/>
      <c r="F9" s="673"/>
      <c r="G9" s="673"/>
      <c r="H9" s="239"/>
      <c r="I9" s="233"/>
      <c r="J9" s="162"/>
      <c r="K9" s="162"/>
      <c r="L9" s="159"/>
      <c r="M9" s="159"/>
    </row>
    <row r="10" spans="1:13" s="155" customFormat="1" ht="15" customHeight="1">
      <c r="A10" s="232" t="s">
        <v>132</v>
      </c>
      <c r="B10" s="673" t="str">
        <f>Orçamento!B10</f>
        <v>Campus Universitário Darcy Ribeiro, da Fundação Universidade de Brasília, em Brasília/DF</v>
      </c>
      <c r="C10" s="673"/>
      <c r="D10" s="673"/>
      <c r="E10" s="673"/>
      <c r="F10" s="673"/>
      <c r="G10" s="673"/>
      <c r="H10" s="239"/>
      <c r="I10" s="233"/>
      <c r="J10" s="162"/>
      <c r="K10" s="162"/>
      <c r="L10" s="159"/>
      <c r="M10" s="159"/>
    </row>
    <row r="11" spans="1:13" s="155" customFormat="1" ht="15">
      <c r="A11" s="232" t="s">
        <v>6319</v>
      </c>
      <c r="B11" s="673" t="str">
        <f>Orçamento!B11</f>
        <v>Julho/2018</v>
      </c>
      <c r="C11" s="673"/>
      <c r="D11" s="673"/>
      <c r="E11" s="673"/>
      <c r="F11" s="673"/>
      <c r="G11" s="673"/>
      <c r="H11" s="239"/>
      <c r="I11" s="233"/>
      <c r="J11" s="162"/>
      <c r="K11" s="162"/>
      <c r="L11" s="159"/>
      <c r="M11" s="159"/>
    </row>
    <row r="12" spans="1:13" s="155" customFormat="1" ht="30" customHeight="1">
      <c r="A12" s="232" t="s">
        <v>6320</v>
      </c>
      <c r="B12" s="673" t="str">
        <f>Orçamento!B12</f>
        <v>SINAPI Maio/2018, ORSE Abril/2018 e SBC Março/2018</v>
      </c>
      <c r="C12" s="673"/>
      <c r="D12" s="673"/>
      <c r="E12" s="673"/>
      <c r="F12" s="673"/>
      <c r="G12" s="673"/>
      <c r="H12" s="239"/>
      <c r="I12" s="239"/>
      <c r="J12" s="159"/>
      <c r="K12" s="159"/>
      <c r="L12" s="159"/>
      <c r="M12" s="159"/>
    </row>
    <row r="13" spans="1:13" s="155" customFormat="1" ht="15">
      <c r="A13" s="234" t="s">
        <v>133</v>
      </c>
      <c r="B13" s="235">
        <v>0.26929999999999998</v>
      </c>
      <c r="C13" s="236" t="s">
        <v>6953</v>
      </c>
      <c r="D13" s="237"/>
      <c r="E13" s="237"/>
      <c r="F13" s="237"/>
      <c r="G13" s="237"/>
      <c r="H13" s="237"/>
      <c r="I13" s="237"/>
      <c r="J13" s="159"/>
      <c r="K13" s="159"/>
      <c r="L13" s="159"/>
      <c r="M13" s="159"/>
    </row>
    <row r="14" spans="1:13" s="155" customFormat="1" ht="15">
      <c r="A14" s="234"/>
      <c r="B14" s="235">
        <v>0.20930000000000001</v>
      </c>
      <c r="C14" s="236" t="s">
        <v>6954</v>
      </c>
      <c r="D14" s="238"/>
      <c r="E14" s="238"/>
      <c r="F14" s="238"/>
      <c r="G14" s="238"/>
      <c r="H14" s="238"/>
      <c r="I14" s="238"/>
      <c r="J14" s="159"/>
      <c r="K14" s="159"/>
      <c r="L14" s="159"/>
      <c r="M14" s="159"/>
    </row>
    <row r="15" spans="1:13" s="155" customFormat="1" ht="15">
      <c r="A15" s="234"/>
      <c r="B15" s="671" t="s">
        <v>6321</v>
      </c>
      <c r="C15" s="671"/>
      <c r="D15" s="671"/>
      <c r="E15" s="671"/>
      <c r="F15" s="671"/>
      <c r="G15" s="671"/>
      <c r="H15" s="671"/>
      <c r="I15" s="671"/>
      <c r="J15" s="159"/>
      <c r="K15" s="159"/>
      <c r="L15" s="159"/>
      <c r="M15" s="159"/>
    </row>
    <row r="16" spans="1:13" s="155" customFormat="1" ht="15">
      <c r="A16" s="163"/>
      <c r="B16" s="161"/>
      <c r="C16" s="161"/>
      <c r="D16" s="161"/>
      <c r="E16" s="161"/>
      <c r="F16" s="161"/>
      <c r="G16" s="161"/>
      <c r="H16" s="161"/>
      <c r="I16" s="161"/>
      <c r="J16" s="159"/>
      <c r="K16" s="159"/>
      <c r="L16" s="159"/>
      <c r="M16" s="159"/>
    </row>
    <row r="17" spans="1:12" s="4" customFormat="1">
      <c r="A17" s="36" t="str">
        <f>Orçamento!A18</f>
        <v>02.00.000</v>
      </c>
      <c r="B17" s="37"/>
      <c r="C17" s="38" t="s">
        <v>6</v>
      </c>
      <c r="D17" s="37"/>
      <c r="E17" s="107"/>
      <c r="F17" s="39"/>
      <c r="G17" s="40"/>
      <c r="H17" s="2"/>
      <c r="I17" s="27"/>
      <c r="J17" s="28"/>
      <c r="K17" s="10"/>
      <c r="L17" s="3"/>
    </row>
    <row r="18" spans="1:12" s="111" customFormat="1">
      <c r="C18" s="30"/>
      <c r="D18" s="112"/>
      <c r="E18" s="110"/>
      <c r="F18" s="105"/>
    </row>
    <row r="19" spans="1:12" s="12" customFormat="1" ht="25.5">
      <c r="A19" s="32" t="s">
        <v>4</v>
      </c>
      <c r="B19" s="33" t="s">
        <v>5</v>
      </c>
      <c r="C19" s="101" t="s">
        <v>125</v>
      </c>
      <c r="D19" s="41" t="s">
        <v>136</v>
      </c>
      <c r="E19" s="109" t="s">
        <v>26</v>
      </c>
      <c r="F19" s="34" t="s">
        <v>126</v>
      </c>
      <c r="G19" s="35" t="s">
        <v>127</v>
      </c>
      <c r="H19" s="155"/>
      <c r="I19" s="155"/>
      <c r="K19" s="13"/>
      <c r="L19" s="14"/>
    </row>
    <row r="20" spans="1:12" s="16" customFormat="1" ht="38.25">
      <c r="A20" s="134" t="str">
        <f>Orçamento!A22</f>
        <v>02.01.101</v>
      </c>
      <c r="B20" s="134" t="str">
        <f>Orçamento!B22</f>
        <v>SINAPI 73847/1</v>
      </c>
      <c r="C20" s="134" t="s">
        <v>12705</v>
      </c>
      <c r="D20" s="134">
        <f>Orçamento!D22</f>
        <v>2</v>
      </c>
      <c r="E20" s="134" t="s">
        <v>12724</v>
      </c>
      <c r="F20" s="31">
        <v>505</v>
      </c>
      <c r="G20" s="15">
        <f>G26</f>
        <v>1010</v>
      </c>
      <c r="K20" s="17"/>
      <c r="L20" s="18"/>
    </row>
    <row r="21" spans="1:12" s="20" customFormat="1" ht="38.25">
      <c r="A21" s="295">
        <v>10775</v>
      </c>
      <c r="B21" s="296" t="s">
        <v>6323</v>
      </c>
      <c r="C21" s="102" t="s">
        <v>10131</v>
      </c>
      <c r="D21" s="103">
        <v>1</v>
      </c>
      <c r="E21" s="108" t="s">
        <v>50</v>
      </c>
      <c r="F21" s="164">
        <v>505</v>
      </c>
      <c r="G21" s="11">
        <f>ROUNDDOWN(F21*D21,2)</f>
        <v>505</v>
      </c>
      <c r="H21" s="19"/>
      <c r="I21" s="19"/>
      <c r="K21" s="21"/>
      <c r="L21" s="22"/>
    </row>
    <row r="22" spans="1:12" s="12" customFormat="1">
      <c r="A22" s="29"/>
      <c r="B22" s="23"/>
      <c r="C22" s="670" t="s">
        <v>128</v>
      </c>
      <c r="D22" s="670"/>
      <c r="E22" s="670"/>
      <c r="F22" s="670"/>
      <c r="G22" s="24">
        <f>SUMIF(E21:E21,("h"),G21:G21)</f>
        <v>0</v>
      </c>
      <c r="H22" s="155"/>
      <c r="I22" s="155"/>
      <c r="K22" s="13"/>
      <c r="L22" s="14"/>
    </row>
    <row r="23" spans="1:12" s="12" customFormat="1">
      <c r="A23" s="29"/>
      <c r="B23" s="23"/>
      <c r="C23" s="670" t="s">
        <v>129</v>
      </c>
      <c r="D23" s="670"/>
      <c r="E23" s="670"/>
      <c r="F23" s="670"/>
      <c r="G23" s="24">
        <f>SUMIF(E21:E21,"&lt;&gt;h",G21:G21)</f>
        <v>505</v>
      </c>
      <c r="H23" s="155"/>
      <c r="I23" s="155"/>
      <c r="K23" s="13"/>
      <c r="L23" s="14"/>
    </row>
    <row r="24" spans="1:12" s="12" customFormat="1">
      <c r="A24" s="29"/>
      <c r="B24" s="23"/>
      <c r="C24" s="669" t="s">
        <v>130</v>
      </c>
      <c r="D24" s="669"/>
      <c r="E24" s="669"/>
      <c r="F24" s="669"/>
      <c r="G24" s="25">
        <f>SUM(G22:G23)</f>
        <v>505</v>
      </c>
      <c r="H24" s="155"/>
      <c r="I24" s="155"/>
      <c r="K24" s="13"/>
      <c r="L24" s="14"/>
    </row>
    <row r="25" spans="1:12" s="12" customFormat="1">
      <c r="A25" s="29"/>
      <c r="B25" s="23"/>
      <c r="C25" s="670" t="s">
        <v>24</v>
      </c>
      <c r="D25" s="670"/>
      <c r="E25" s="670"/>
      <c r="F25" s="670"/>
      <c r="G25" s="427">
        <f>D20</f>
        <v>2</v>
      </c>
      <c r="H25" s="155"/>
      <c r="I25" s="155"/>
      <c r="K25" s="13"/>
      <c r="L25" s="14"/>
    </row>
    <row r="26" spans="1:12" s="12" customFormat="1">
      <c r="A26" s="29"/>
      <c r="B26" s="23"/>
      <c r="C26" s="669" t="s">
        <v>131</v>
      </c>
      <c r="D26" s="669"/>
      <c r="E26" s="669"/>
      <c r="F26" s="669"/>
      <c r="G26" s="25">
        <f>ROUND(G24*G25,2)</f>
        <v>1010</v>
      </c>
      <c r="H26" s="155"/>
      <c r="I26" s="155"/>
      <c r="K26" s="13"/>
      <c r="L26" s="14"/>
    </row>
    <row r="27" spans="1:12" s="12" customFormat="1">
      <c r="A27" s="29"/>
      <c r="B27" s="23"/>
      <c r="C27" s="670" t="s">
        <v>13249</v>
      </c>
      <c r="D27" s="670"/>
      <c r="E27" s="670"/>
      <c r="F27" s="670"/>
      <c r="G27" s="24">
        <f>ROUND(G26*Orçamento!$B$13,2)</f>
        <v>271.99</v>
      </c>
      <c r="H27" s="155"/>
      <c r="I27" s="155"/>
      <c r="K27" s="13"/>
      <c r="L27" s="14"/>
    </row>
    <row r="28" spans="1:12" s="294" customFormat="1">
      <c r="A28" s="29"/>
      <c r="B28" s="23"/>
      <c r="C28" s="669" t="s">
        <v>69</v>
      </c>
      <c r="D28" s="669"/>
      <c r="E28" s="669"/>
      <c r="F28" s="669"/>
      <c r="G28" s="25">
        <f>G27+G26</f>
        <v>1281.99</v>
      </c>
    </row>
    <row r="30" spans="1:12" s="12" customFormat="1" ht="25.5">
      <c r="A30" s="32" t="s">
        <v>4</v>
      </c>
      <c r="B30" s="33" t="s">
        <v>5</v>
      </c>
      <c r="C30" s="101" t="s">
        <v>125</v>
      </c>
      <c r="D30" s="41" t="s">
        <v>136</v>
      </c>
      <c r="E30" s="109" t="s">
        <v>26</v>
      </c>
      <c r="F30" s="34" t="s">
        <v>126</v>
      </c>
      <c r="G30" s="35" t="s">
        <v>127</v>
      </c>
      <c r="H30" s="155"/>
      <c r="I30" s="155"/>
      <c r="K30" s="13"/>
      <c r="L30" s="14"/>
    </row>
    <row r="31" spans="1:12" s="16" customFormat="1" ht="26.25" customHeight="1">
      <c r="A31" s="134" t="str">
        <f>Orçamento!A24</f>
        <v>02.01.201</v>
      </c>
      <c r="B31" s="328" t="str">
        <f>Orçamento!B24</f>
        <v>SCO-RJ AD 19.20.100</v>
      </c>
      <c r="C31" s="328" t="s">
        <v>12708</v>
      </c>
      <c r="D31" s="328">
        <f>Orçamento!D24</f>
        <v>1</v>
      </c>
      <c r="E31" s="328" t="s">
        <v>8</v>
      </c>
      <c r="F31" s="31">
        <v>1185.27</v>
      </c>
      <c r="G31" s="15">
        <f>G52</f>
        <v>1185.27</v>
      </c>
      <c r="K31" s="17"/>
      <c r="L31" s="18"/>
    </row>
    <row r="32" spans="1:12" s="20" customFormat="1" ht="38.25" customHeight="1">
      <c r="A32" s="297">
        <v>779</v>
      </c>
      <c r="B32" s="296" t="s">
        <v>6323</v>
      </c>
      <c r="C32" s="102" t="s">
        <v>7920</v>
      </c>
      <c r="D32" s="307">
        <v>2</v>
      </c>
      <c r="E32" s="108" t="s">
        <v>37</v>
      </c>
      <c r="F32" s="164">
        <v>3.85</v>
      </c>
      <c r="G32" s="11">
        <f t="shared" ref="G32:G42" si="0">ROUNDDOWN(F32*D32,2)</f>
        <v>7.7</v>
      </c>
      <c r="H32" s="19"/>
      <c r="I32" s="19"/>
      <c r="K32" s="21"/>
      <c r="L32" s="22"/>
    </row>
    <row r="33" spans="1:12" s="20" customFormat="1" ht="38.25">
      <c r="A33" s="297">
        <v>1419</v>
      </c>
      <c r="B33" s="296" t="s">
        <v>6323</v>
      </c>
      <c r="C33" s="102" t="s">
        <v>8553</v>
      </c>
      <c r="D33" s="307">
        <v>1</v>
      </c>
      <c r="E33" s="108" t="s">
        <v>37</v>
      </c>
      <c r="F33" s="164">
        <v>11.03</v>
      </c>
      <c r="G33" s="11">
        <f t="shared" si="0"/>
        <v>11.03</v>
      </c>
      <c r="H33" s="19"/>
      <c r="I33" s="19"/>
      <c r="K33" s="21"/>
      <c r="L33" s="22"/>
    </row>
    <row r="34" spans="1:12" s="20" customFormat="1" ht="38.25" customHeight="1">
      <c r="A34" s="297">
        <v>12772</v>
      </c>
      <c r="B34" s="296" t="s">
        <v>6323</v>
      </c>
      <c r="C34" s="102" t="s">
        <v>9712</v>
      </c>
      <c r="D34" s="307">
        <v>1</v>
      </c>
      <c r="E34" s="108" t="s">
        <v>37</v>
      </c>
      <c r="F34" s="164">
        <v>664.35</v>
      </c>
      <c r="G34" s="11">
        <f t="shared" si="0"/>
        <v>664.35</v>
      </c>
      <c r="H34" s="19"/>
      <c r="I34" s="19"/>
      <c r="K34" s="21"/>
      <c r="L34" s="22"/>
    </row>
    <row r="35" spans="1:12" s="20" customFormat="1" ht="38.25" customHeight="1">
      <c r="A35" s="297">
        <v>3883</v>
      </c>
      <c r="B35" s="296" t="s">
        <v>6323</v>
      </c>
      <c r="C35" s="102" t="s">
        <v>10357</v>
      </c>
      <c r="D35" s="307">
        <v>1</v>
      </c>
      <c r="E35" s="108" t="s">
        <v>37</v>
      </c>
      <c r="F35" s="164">
        <v>0.94</v>
      </c>
      <c r="G35" s="11">
        <f t="shared" si="0"/>
        <v>0.94</v>
      </c>
      <c r="H35" s="19"/>
      <c r="I35" s="19"/>
      <c r="K35" s="21"/>
      <c r="L35" s="22"/>
    </row>
    <row r="36" spans="1:12" s="20" customFormat="1" ht="38.25" customHeight="1">
      <c r="A36" s="297">
        <v>3904</v>
      </c>
      <c r="B36" s="296" t="s">
        <v>6323</v>
      </c>
      <c r="C36" s="102" t="s">
        <v>10344</v>
      </c>
      <c r="D36" s="307">
        <v>1</v>
      </c>
      <c r="E36" s="108" t="s">
        <v>37</v>
      </c>
      <c r="F36" s="164">
        <v>0.59</v>
      </c>
      <c r="G36" s="11">
        <f t="shared" si="0"/>
        <v>0.59</v>
      </c>
      <c r="H36" s="19"/>
      <c r="I36" s="19"/>
      <c r="K36" s="21"/>
      <c r="L36" s="22"/>
    </row>
    <row r="37" spans="1:12" s="20" customFormat="1" ht="38.25" customHeight="1">
      <c r="A37" s="297">
        <v>36365</v>
      </c>
      <c r="B37" s="296" t="s">
        <v>6323</v>
      </c>
      <c r="C37" s="102" t="s">
        <v>12041</v>
      </c>
      <c r="D37" s="307">
        <v>4.5</v>
      </c>
      <c r="E37" s="108" t="s">
        <v>45</v>
      </c>
      <c r="F37" s="164">
        <v>16.48</v>
      </c>
      <c r="G37" s="11">
        <f t="shared" si="0"/>
        <v>74.16</v>
      </c>
      <c r="H37" s="19"/>
      <c r="I37" s="19"/>
      <c r="K37" s="21"/>
      <c r="L37" s="22"/>
    </row>
    <row r="38" spans="1:12" s="20" customFormat="1" ht="38.25" customHeight="1">
      <c r="A38" s="297">
        <v>4210</v>
      </c>
      <c r="B38" s="296" t="s">
        <v>6323</v>
      </c>
      <c r="C38" s="102" t="s">
        <v>10606</v>
      </c>
      <c r="D38" s="307">
        <v>1</v>
      </c>
      <c r="E38" s="108" t="s">
        <v>37</v>
      </c>
      <c r="F38" s="164">
        <v>0.56000000000000005</v>
      </c>
      <c r="G38" s="11">
        <f t="shared" si="0"/>
        <v>0.56000000000000005</v>
      </c>
      <c r="H38" s="19"/>
      <c r="I38" s="19"/>
      <c r="K38" s="21"/>
      <c r="L38" s="22"/>
    </row>
    <row r="39" spans="1:12" s="20" customFormat="1" ht="38.25" customHeight="1">
      <c r="A39" s="297">
        <v>3729</v>
      </c>
      <c r="B39" s="296" t="s">
        <v>6323</v>
      </c>
      <c r="C39" s="102" t="s">
        <v>10014</v>
      </c>
      <c r="D39" s="307">
        <v>1</v>
      </c>
      <c r="E39" s="108" t="s">
        <v>37</v>
      </c>
      <c r="F39" s="164">
        <v>31.25</v>
      </c>
      <c r="G39" s="11">
        <f t="shared" si="0"/>
        <v>31.25</v>
      </c>
      <c r="H39" s="19"/>
      <c r="I39" s="19"/>
      <c r="K39" s="21"/>
      <c r="L39" s="22"/>
    </row>
    <row r="40" spans="1:12" s="20" customFormat="1" ht="38.25" customHeight="1">
      <c r="A40" s="297">
        <v>6020</v>
      </c>
      <c r="B40" s="296" t="s">
        <v>6323</v>
      </c>
      <c r="C40" s="102" t="s">
        <v>11279</v>
      </c>
      <c r="D40" s="307">
        <v>1</v>
      </c>
      <c r="E40" s="108" t="s">
        <v>37</v>
      </c>
      <c r="F40" s="164">
        <v>16.04</v>
      </c>
      <c r="G40" s="11">
        <f t="shared" si="0"/>
        <v>16.04</v>
      </c>
      <c r="H40" s="19"/>
      <c r="I40" s="19"/>
      <c r="K40" s="21"/>
      <c r="L40" s="22"/>
    </row>
    <row r="41" spans="1:12" s="20" customFormat="1" ht="30" customHeight="1">
      <c r="A41" s="297">
        <v>9856</v>
      </c>
      <c r="B41" s="296" t="s">
        <v>6323</v>
      </c>
      <c r="C41" s="102" t="s">
        <v>12261</v>
      </c>
      <c r="D41" s="307">
        <v>6</v>
      </c>
      <c r="E41" s="108" t="s">
        <v>45</v>
      </c>
      <c r="F41" s="164">
        <v>6.32</v>
      </c>
      <c r="G41" s="11">
        <f t="shared" si="0"/>
        <v>37.92</v>
      </c>
      <c r="H41" s="19"/>
      <c r="I41" s="19"/>
      <c r="K41" s="21"/>
      <c r="L41" s="22"/>
    </row>
    <row r="42" spans="1:12" s="20" customFormat="1" ht="24.75" customHeight="1">
      <c r="A42" s="297">
        <v>9892</v>
      </c>
      <c r="B42" s="296" t="s">
        <v>6323</v>
      </c>
      <c r="C42" s="102" t="s">
        <v>12318</v>
      </c>
      <c r="D42" s="307">
        <v>1</v>
      </c>
      <c r="E42" s="108" t="s">
        <v>37</v>
      </c>
      <c r="F42" s="164">
        <v>5.42</v>
      </c>
      <c r="G42" s="11">
        <f t="shared" si="0"/>
        <v>5.42</v>
      </c>
      <c r="H42" s="19"/>
      <c r="I42" s="19"/>
      <c r="K42" s="21"/>
      <c r="L42" s="22"/>
    </row>
    <row r="43" spans="1:12" s="301" customFormat="1" ht="25.5">
      <c r="A43" s="308">
        <v>88267</v>
      </c>
      <c r="B43" s="298" t="s">
        <v>6323</v>
      </c>
      <c r="C43" s="304" t="s">
        <v>87</v>
      </c>
      <c r="D43" s="341">
        <v>4</v>
      </c>
      <c r="E43" s="305" t="s">
        <v>66</v>
      </c>
      <c r="F43" s="306">
        <v>17.93</v>
      </c>
      <c r="G43" s="299">
        <f>ROUNDDOWN(F43*D43,2)</f>
        <v>71.72</v>
      </c>
      <c r="H43" s="300"/>
      <c r="I43" s="300"/>
      <c r="K43" s="302"/>
      <c r="L43" s="303"/>
    </row>
    <row r="44" spans="1:12" s="301" customFormat="1" ht="15">
      <c r="A44" s="308">
        <v>88309</v>
      </c>
      <c r="B44" s="298" t="s">
        <v>6323</v>
      </c>
      <c r="C44" s="304" t="s">
        <v>91</v>
      </c>
      <c r="D44" s="341">
        <v>4</v>
      </c>
      <c r="E44" s="305" t="s">
        <v>66</v>
      </c>
      <c r="F44" s="306">
        <v>17.96</v>
      </c>
      <c r="G44" s="299">
        <f t="shared" ref="G44:G47" si="1">ROUNDDOWN(F44*D44,2)</f>
        <v>71.84</v>
      </c>
      <c r="H44" s="300"/>
      <c r="I44" s="300"/>
      <c r="K44" s="302"/>
      <c r="L44" s="303"/>
    </row>
    <row r="45" spans="1:12" s="301" customFormat="1" ht="15">
      <c r="A45" s="308">
        <v>88316</v>
      </c>
      <c r="B45" s="298" t="s">
        <v>6323</v>
      </c>
      <c r="C45" s="304" t="s">
        <v>65</v>
      </c>
      <c r="D45" s="341">
        <v>4</v>
      </c>
      <c r="E45" s="305" t="s">
        <v>66</v>
      </c>
      <c r="F45" s="306">
        <v>13.19</v>
      </c>
      <c r="G45" s="299">
        <f t="shared" si="1"/>
        <v>52.76</v>
      </c>
      <c r="H45" s="300"/>
      <c r="I45" s="300"/>
      <c r="K45" s="302"/>
      <c r="L45" s="303"/>
    </row>
    <row r="46" spans="1:12" s="301" customFormat="1" ht="38.25">
      <c r="A46" s="308" t="s">
        <v>4608</v>
      </c>
      <c r="B46" s="298" t="s">
        <v>6323</v>
      </c>
      <c r="C46" s="304" t="s">
        <v>4609</v>
      </c>
      <c r="D46" s="341">
        <v>0.85</v>
      </c>
      <c r="E46" s="305" t="s">
        <v>1422</v>
      </c>
      <c r="F46" s="306">
        <v>131.9</v>
      </c>
      <c r="G46" s="299">
        <f t="shared" si="1"/>
        <v>112.11</v>
      </c>
      <c r="H46" s="300"/>
      <c r="I46" s="300"/>
      <c r="K46" s="302"/>
      <c r="L46" s="303"/>
    </row>
    <row r="47" spans="1:12" s="301" customFormat="1" ht="25.5">
      <c r="A47" s="308">
        <v>96995</v>
      </c>
      <c r="B47" s="298" t="s">
        <v>6323</v>
      </c>
      <c r="C47" s="304" t="s">
        <v>7041</v>
      </c>
      <c r="D47" s="341">
        <v>0.85</v>
      </c>
      <c r="E47" s="305" t="s">
        <v>1422</v>
      </c>
      <c r="F47" s="306">
        <v>31.63</v>
      </c>
      <c r="G47" s="299">
        <f t="shared" si="1"/>
        <v>26.88</v>
      </c>
      <c r="H47" s="300"/>
      <c r="I47" s="300"/>
      <c r="K47" s="302"/>
      <c r="L47" s="303"/>
    </row>
    <row r="48" spans="1:12" s="12" customFormat="1">
      <c r="A48" s="29"/>
      <c r="B48" s="23"/>
      <c r="C48" s="670" t="s">
        <v>128</v>
      </c>
      <c r="D48" s="670"/>
      <c r="E48" s="670"/>
      <c r="F48" s="670"/>
      <c r="G48" s="24">
        <f>SUMIF(E32:E47,("h"),G32:G47)</f>
        <v>196.32</v>
      </c>
      <c r="H48" s="155"/>
      <c r="I48" s="155"/>
      <c r="K48" s="13"/>
      <c r="L48" s="14"/>
    </row>
    <row r="49" spans="1:12" s="12" customFormat="1">
      <c r="A49" s="29"/>
      <c r="B49" s="23"/>
      <c r="C49" s="670" t="s">
        <v>129</v>
      </c>
      <c r="D49" s="670"/>
      <c r="E49" s="670"/>
      <c r="F49" s="670"/>
      <c r="G49" s="24">
        <f>SUMIF(E32:E47,"&lt;&gt;h",G32:G47)</f>
        <v>988.94999999999993</v>
      </c>
      <c r="H49" s="155"/>
      <c r="I49" s="155"/>
      <c r="K49" s="13"/>
      <c r="L49" s="14"/>
    </row>
    <row r="50" spans="1:12" s="12" customFormat="1">
      <c r="A50" s="29"/>
      <c r="B50" s="23"/>
      <c r="C50" s="669" t="s">
        <v>130</v>
      </c>
      <c r="D50" s="669"/>
      <c r="E50" s="669"/>
      <c r="F50" s="669"/>
      <c r="G50" s="25">
        <f>SUM(G48:G49)</f>
        <v>1185.27</v>
      </c>
      <c r="H50" s="155"/>
      <c r="I50" s="155"/>
      <c r="K50" s="13"/>
      <c r="L50" s="14"/>
    </row>
    <row r="51" spans="1:12" s="12" customFormat="1">
      <c r="A51" s="29"/>
      <c r="B51" s="23"/>
      <c r="C51" s="670" t="s">
        <v>24</v>
      </c>
      <c r="D51" s="670"/>
      <c r="E51" s="670"/>
      <c r="F51" s="670"/>
      <c r="G51" s="26">
        <f>D31</f>
        <v>1</v>
      </c>
      <c r="H51" s="155"/>
      <c r="I51" s="155"/>
      <c r="K51" s="13"/>
      <c r="L51" s="14"/>
    </row>
    <row r="52" spans="1:12" s="12" customFormat="1">
      <c r="A52" s="29"/>
      <c r="B52" s="23"/>
      <c r="C52" s="669" t="s">
        <v>131</v>
      </c>
      <c r="D52" s="669"/>
      <c r="E52" s="669"/>
      <c r="F52" s="669"/>
      <c r="G52" s="25">
        <f>ROUND(G50*G51,2)</f>
        <v>1185.27</v>
      </c>
      <c r="H52" s="155"/>
      <c r="I52" s="155"/>
      <c r="K52" s="13"/>
      <c r="L52" s="14"/>
    </row>
    <row r="53" spans="1:12" s="12" customFormat="1">
      <c r="A53" s="29"/>
      <c r="B53" s="23"/>
      <c r="C53" s="670" t="s">
        <v>13249</v>
      </c>
      <c r="D53" s="670"/>
      <c r="E53" s="670"/>
      <c r="F53" s="670"/>
      <c r="G53" s="24">
        <f>ROUND(G52*Orçamento!$B$13,2)</f>
        <v>319.19</v>
      </c>
      <c r="H53" s="155"/>
      <c r="I53" s="155"/>
      <c r="K53" s="13"/>
      <c r="L53" s="14"/>
    </row>
    <row r="54" spans="1:12" s="294" customFormat="1">
      <c r="A54" s="29"/>
      <c r="B54" s="23"/>
      <c r="C54" s="669" t="s">
        <v>69</v>
      </c>
      <c r="D54" s="669"/>
      <c r="E54" s="669"/>
      <c r="F54" s="669"/>
      <c r="G54" s="25">
        <f>G53+G52</f>
        <v>1504.46</v>
      </c>
    </row>
    <row r="56" spans="1:12" s="313" customFormat="1" ht="25.5">
      <c r="A56" s="331" t="s">
        <v>4</v>
      </c>
      <c r="B56" s="332" t="s">
        <v>5</v>
      </c>
      <c r="C56" s="336" t="s">
        <v>125</v>
      </c>
      <c r="D56" s="335" t="s">
        <v>136</v>
      </c>
      <c r="E56" s="339" t="s">
        <v>26</v>
      </c>
      <c r="F56" s="333" t="s">
        <v>126</v>
      </c>
      <c r="G56" s="334" t="s">
        <v>127</v>
      </c>
      <c r="H56" s="310"/>
      <c r="I56" s="310"/>
      <c r="K56" s="314"/>
      <c r="L56" s="315"/>
    </row>
    <row r="57" spans="1:12" s="317" customFormat="1" ht="30" customHeight="1">
      <c r="A57" s="328" t="str">
        <f>Orçamento!A25</f>
        <v>02.01.202</v>
      </c>
      <c r="B57" s="328" t="str">
        <f>Orçamento!B25</f>
        <v>SINAPI 41598</v>
      </c>
      <c r="C57" s="328" t="s">
        <v>12711</v>
      </c>
      <c r="D57" s="328">
        <f>Orçamento!D25</f>
        <v>1</v>
      </c>
      <c r="E57" s="328" t="s">
        <v>8</v>
      </c>
      <c r="F57" s="330">
        <v>1373.12</v>
      </c>
      <c r="G57" s="316">
        <f>G81</f>
        <v>1373.12</v>
      </c>
      <c r="K57" s="318"/>
      <c r="L57" s="319"/>
    </row>
    <row r="58" spans="1:12" s="321" customFormat="1" ht="38.25" customHeight="1">
      <c r="A58" s="342">
        <v>406</v>
      </c>
      <c r="B58" s="311" t="s">
        <v>6323</v>
      </c>
      <c r="C58" s="337" t="s">
        <v>9493</v>
      </c>
      <c r="D58" s="487">
        <v>0.13333329999999999</v>
      </c>
      <c r="E58" s="338" t="s">
        <v>37</v>
      </c>
      <c r="F58" s="340">
        <v>58.56</v>
      </c>
      <c r="G58" s="312">
        <f t="shared" ref="G58:G68" si="2">ROUNDDOWN(F58*D58,2)</f>
        <v>7.8</v>
      </c>
      <c r="H58" s="320"/>
      <c r="I58" s="320"/>
      <c r="K58" s="322"/>
      <c r="L58" s="323"/>
    </row>
    <row r="59" spans="1:12" s="321" customFormat="1" ht="38.25">
      <c r="A59" s="342">
        <v>420</v>
      </c>
      <c r="B59" s="311" t="s">
        <v>6323</v>
      </c>
      <c r="C59" s="337" t="s">
        <v>8542</v>
      </c>
      <c r="D59" s="487">
        <v>2</v>
      </c>
      <c r="E59" s="338" t="s">
        <v>37</v>
      </c>
      <c r="F59" s="340">
        <v>19.38</v>
      </c>
      <c r="G59" s="312">
        <f t="shared" si="2"/>
        <v>38.76</v>
      </c>
      <c r="H59" s="320"/>
      <c r="I59" s="320"/>
      <c r="K59" s="322"/>
      <c r="L59" s="323"/>
    </row>
    <row r="60" spans="1:12" s="321" customFormat="1" ht="38.25" customHeight="1">
      <c r="A60" s="342">
        <v>857</v>
      </c>
      <c r="B60" s="311" t="s">
        <v>6323</v>
      </c>
      <c r="C60" s="337" t="s">
        <v>8033</v>
      </c>
      <c r="D60" s="487">
        <v>3</v>
      </c>
      <c r="E60" s="338" t="s">
        <v>45</v>
      </c>
      <c r="F60" s="340">
        <v>7.73</v>
      </c>
      <c r="G60" s="312">
        <f t="shared" si="2"/>
        <v>23.19</v>
      </c>
      <c r="H60" s="320"/>
      <c r="I60" s="320"/>
      <c r="K60" s="322"/>
      <c r="L60" s="323"/>
    </row>
    <row r="61" spans="1:12" s="321" customFormat="1" ht="38.25" customHeight="1">
      <c r="A61" s="342">
        <v>937</v>
      </c>
      <c r="B61" s="311" t="s">
        <v>6323</v>
      </c>
      <c r="C61" s="337" t="s">
        <v>9487</v>
      </c>
      <c r="D61" s="487">
        <v>27</v>
      </c>
      <c r="E61" s="338" t="s">
        <v>45</v>
      </c>
      <c r="F61" s="340">
        <v>4.74</v>
      </c>
      <c r="G61" s="312">
        <f t="shared" si="2"/>
        <v>127.98</v>
      </c>
      <c r="H61" s="320"/>
      <c r="I61" s="320"/>
      <c r="K61" s="322"/>
      <c r="L61" s="323"/>
    </row>
    <row r="62" spans="1:12" s="321" customFormat="1" ht="38.25" customHeight="1">
      <c r="A62" s="342">
        <v>1062</v>
      </c>
      <c r="B62" s="311" t="s">
        <v>6323</v>
      </c>
      <c r="C62" s="337" t="s">
        <v>8242</v>
      </c>
      <c r="D62" s="487">
        <v>1</v>
      </c>
      <c r="E62" s="338" t="s">
        <v>37</v>
      </c>
      <c r="F62" s="340">
        <v>181.61</v>
      </c>
      <c r="G62" s="312">
        <f t="shared" si="2"/>
        <v>181.61</v>
      </c>
      <c r="H62" s="320"/>
      <c r="I62" s="320"/>
      <c r="K62" s="322"/>
      <c r="L62" s="323"/>
    </row>
    <row r="63" spans="1:12" s="321" customFormat="1" ht="38.25" customHeight="1">
      <c r="A63" s="342">
        <v>1096</v>
      </c>
      <c r="B63" s="311" t="s">
        <v>6323</v>
      </c>
      <c r="C63" s="337" t="s">
        <v>7638</v>
      </c>
      <c r="D63" s="487">
        <v>2</v>
      </c>
      <c r="E63" s="338" t="s">
        <v>37</v>
      </c>
      <c r="F63" s="340">
        <v>64.3</v>
      </c>
      <c r="G63" s="312">
        <f t="shared" si="2"/>
        <v>128.6</v>
      </c>
      <c r="H63" s="320"/>
      <c r="I63" s="320"/>
      <c r="K63" s="322"/>
      <c r="L63" s="323"/>
    </row>
    <row r="64" spans="1:12" s="321" customFormat="1" ht="38.25" customHeight="1">
      <c r="A64" s="342">
        <v>1539</v>
      </c>
      <c r="B64" s="311" t="s">
        <v>6323</v>
      </c>
      <c r="C64" s="337" t="s">
        <v>8708</v>
      </c>
      <c r="D64" s="487">
        <v>8</v>
      </c>
      <c r="E64" s="338" t="s">
        <v>37</v>
      </c>
      <c r="F64" s="340">
        <v>3.82</v>
      </c>
      <c r="G64" s="312">
        <f t="shared" si="2"/>
        <v>30.56</v>
      </c>
      <c r="H64" s="320"/>
      <c r="I64" s="320"/>
      <c r="K64" s="322"/>
      <c r="L64" s="323"/>
    </row>
    <row r="65" spans="1:12" s="321" customFormat="1" ht="38.25" customHeight="1">
      <c r="A65" s="342">
        <v>1892</v>
      </c>
      <c r="B65" s="311" t="s">
        <v>6323</v>
      </c>
      <c r="C65" s="337" t="s">
        <v>10303</v>
      </c>
      <c r="D65" s="487">
        <v>4</v>
      </c>
      <c r="E65" s="338" t="s">
        <v>37</v>
      </c>
      <c r="F65" s="340">
        <v>0.98</v>
      </c>
      <c r="G65" s="312">
        <f t="shared" si="2"/>
        <v>3.92</v>
      </c>
      <c r="H65" s="320"/>
      <c r="I65" s="320"/>
      <c r="K65" s="322"/>
      <c r="L65" s="323"/>
    </row>
    <row r="66" spans="1:12" s="321" customFormat="1" ht="38.25" customHeight="1">
      <c r="A66" s="342">
        <v>2392</v>
      </c>
      <c r="B66" s="311" t="s">
        <v>6323</v>
      </c>
      <c r="C66" s="337" t="s">
        <v>9132</v>
      </c>
      <c r="D66" s="487">
        <v>1</v>
      </c>
      <c r="E66" s="338" t="s">
        <v>37</v>
      </c>
      <c r="F66" s="340">
        <v>79.14</v>
      </c>
      <c r="G66" s="312">
        <f t="shared" si="2"/>
        <v>79.14</v>
      </c>
      <c r="H66" s="320"/>
      <c r="I66" s="320"/>
      <c r="K66" s="322"/>
      <c r="L66" s="323"/>
    </row>
    <row r="67" spans="1:12" s="321" customFormat="1" ht="38.25" customHeight="1">
      <c r="A67" s="342">
        <v>2685</v>
      </c>
      <c r="B67" s="311" t="s">
        <v>6323</v>
      </c>
      <c r="C67" s="337" t="s">
        <v>9238</v>
      </c>
      <c r="D67" s="487">
        <v>8</v>
      </c>
      <c r="E67" s="338" t="s">
        <v>45</v>
      </c>
      <c r="F67" s="340">
        <v>4.7300000000000004</v>
      </c>
      <c r="G67" s="312">
        <f t="shared" si="2"/>
        <v>37.840000000000003</v>
      </c>
      <c r="H67" s="320"/>
      <c r="I67" s="320"/>
      <c r="K67" s="322"/>
      <c r="L67" s="323"/>
    </row>
    <row r="68" spans="1:12" s="321" customFormat="1" ht="38.25" customHeight="1">
      <c r="A68" s="342">
        <v>2731</v>
      </c>
      <c r="B68" s="311" t="s">
        <v>6323</v>
      </c>
      <c r="C68" s="337" t="s">
        <v>10402</v>
      </c>
      <c r="D68" s="487">
        <v>7.96</v>
      </c>
      <c r="E68" s="338" t="s">
        <v>45</v>
      </c>
      <c r="F68" s="340">
        <v>50.23</v>
      </c>
      <c r="G68" s="312">
        <f t="shared" si="2"/>
        <v>399.83</v>
      </c>
      <c r="H68" s="320"/>
      <c r="I68" s="320"/>
      <c r="K68" s="322"/>
      <c r="L68" s="323"/>
    </row>
    <row r="69" spans="1:12" s="321" customFormat="1" ht="38.25" customHeight="1">
      <c r="A69" s="342">
        <v>3379</v>
      </c>
      <c r="B69" s="311" t="s">
        <v>6323</v>
      </c>
      <c r="C69" s="337" t="s">
        <v>9696</v>
      </c>
      <c r="D69" s="487">
        <v>1</v>
      </c>
      <c r="E69" s="338" t="s">
        <v>37</v>
      </c>
      <c r="F69" s="340">
        <v>32.729999999999997</v>
      </c>
      <c r="G69" s="312">
        <f t="shared" ref="G69:G74" si="3">ROUNDDOWN(F69*D69,2)</f>
        <v>32.729999999999997</v>
      </c>
      <c r="H69" s="320"/>
      <c r="I69" s="320"/>
      <c r="K69" s="322"/>
      <c r="L69" s="323"/>
    </row>
    <row r="70" spans="1:12" s="321" customFormat="1" ht="38.25" customHeight="1">
      <c r="A70" s="342">
        <v>4346</v>
      </c>
      <c r="B70" s="311" t="s">
        <v>6323</v>
      </c>
      <c r="C70" s="337" t="s">
        <v>10708</v>
      </c>
      <c r="D70" s="487">
        <v>2</v>
      </c>
      <c r="E70" s="338" t="s">
        <v>37</v>
      </c>
      <c r="F70" s="340">
        <v>5.38</v>
      </c>
      <c r="G70" s="312">
        <f t="shared" si="3"/>
        <v>10.76</v>
      </c>
      <c r="H70" s="320"/>
      <c r="I70" s="320"/>
      <c r="K70" s="322"/>
      <c r="L70" s="323"/>
    </row>
    <row r="71" spans="1:12" s="321" customFormat="1" ht="38.25" customHeight="1">
      <c r="A71" s="342">
        <v>11267</v>
      </c>
      <c r="B71" s="311" t="s">
        <v>6323</v>
      </c>
      <c r="C71" s="337" t="s">
        <v>7662</v>
      </c>
      <c r="D71" s="487">
        <v>2</v>
      </c>
      <c r="E71" s="338" t="s">
        <v>37</v>
      </c>
      <c r="F71" s="340">
        <v>5.72</v>
      </c>
      <c r="G71" s="312">
        <f t="shared" si="3"/>
        <v>11.44</v>
      </c>
      <c r="H71" s="320"/>
      <c r="I71" s="320"/>
      <c r="K71" s="322"/>
      <c r="L71" s="323"/>
    </row>
    <row r="72" spans="1:12" s="321" customFormat="1" ht="38.25" customHeight="1">
      <c r="A72" s="342">
        <v>12034</v>
      </c>
      <c r="B72" s="311" t="s">
        <v>6323</v>
      </c>
      <c r="C72" s="337" t="s">
        <v>8994</v>
      </c>
      <c r="D72" s="487">
        <v>2</v>
      </c>
      <c r="E72" s="338" t="s">
        <v>37</v>
      </c>
      <c r="F72" s="340">
        <v>2.78</v>
      </c>
      <c r="G72" s="312">
        <f t="shared" si="3"/>
        <v>5.56</v>
      </c>
      <c r="H72" s="320"/>
      <c r="I72" s="320"/>
      <c r="K72" s="322"/>
      <c r="L72" s="323"/>
    </row>
    <row r="73" spans="1:12" s="321" customFormat="1" ht="38.25" customHeight="1">
      <c r="A73" s="342">
        <v>39176</v>
      </c>
      <c r="B73" s="311" t="s">
        <v>6323</v>
      </c>
      <c r="C73" s="337" t="s">
        <v>8000</v>
      </c>
      <c r="D73" s="487">
        <v>2</v>
      </c>
      <c r="E73" s="338" t="s">
        <v>37</v>
      </c>
      <c r="F73" s="340">
        <v>0.79</v>
      </c>
      <c r="G73" s="312">
        <f t="shared" si="3"/>
        <v>1.58</v>
      </c>
      <c r="H73" s="320"/>
      <c r="I73" s="320"/>
      <c r="K73" s="322"/>
      <c r="L73" s="323"/>
    </row>
    <row r="74" spans="1:12" s="321" customFormat="1" ht="38.25" customHeight="1">
      <c r="A74" s="342">
        <v>39210</v>
      </c>
      <c r="B74" s="311" t="s">
        <v>6323</v>
      </c>
      <c r="C74" s="337" t="s">
        <v>7654</v>
      </c>
      <c r="D74" s="487">
        <v>2</v>
      </c>
      <c r="E74" s="338" t="s">
        <v>37</v>
      </c>
      <c r="F74" s="340">
        <v>0.59</v>
      </c>
      <c r="G74" s="312">
        <f t="shared" si="3"/>
        <v>1.18</v>
      </c>
      <c r="H74" s="320"/>
      <c r="I74" s="320"/>
      <c r="K74" s="322"/>
      <c r="L74" s="323"/>
    </row>
    <row r="75" spans="1:12" s="321" customFormat="1" ht="38.25" customHeight="1">
      <c r="A75" s="343">
        <v>88264</v>
      </c>
      <c r="B75" s="311" t="s">
        <v>6323</v>
      </c>
      <c r="C75" s="337" t="s">
        <v>85</v>
      </c>
      <c r="D75" s="487">
        <v>8</v>
      </c>
      <c r="E75" s="338" t="s">
        <v>66</v>
      </c>
      <c r="F75" s="340">
        <v>18.14</v>
      </c>
      <c r="G75" s="312">
        <f t="shared" ref="G75:G76" si="4">ROUNDDOWN(F75*D75,2)</f>
        <v>145.12</v>
      </c>
      <c r="H75" s="320"/>
      <c r="I75" s="320"/>
      <c r="K75" s="322"/>
      <c r="L75" s="323"/>
    </row>
    <row r="76" spans="1:12" s="321" customFormat="1" ht="25.5" customHeight="1">
      <c r="A76" s="343">
        <v>88316</v>
      </c>
      <c r="B76" s="311" t="s">
        <v>6323</v>
      </c>
      <c r="C76" s="337" t="s">
        <v>65</v>
      </c>
      <c r="D76" s="487">
        <v>8</v>
      </c>
      <c r="E76" s="338" t="s">
        <v>66</v>
      </c>
      <c r="F76" s="340">
        <v>13.19</v>
      </c>
      <c r="G76" s="312">
        <f t="shared" si="4"/>
        <v>105.52</v>
      </c>
      <c r="H76" s="320"/>
      <c r="I76" s="320"/>
      <c r="K76" s="322"/>
      <c r="L76" s="323"/>
    </row>
    <row r="77" spans="1:12" s="313" customFormat="1">
      <c r="A77" s="329"/>
      <c r="B77" s="324"/>
      <c r="C77" s="670" t="s">
        <v>128</v>
      </c>
      <c r="D77" s="670"/>
      <c r="E77" s="670"/>
      <c r="F77" s="670"/>
      <c r="G77" s="325">
        <f>SUMIF(E58:E76,("h"),G58:G76)</f>
        <v>250.64</v>
      </c>
      <c r="H77" s="310"/>
      <c r="I77" s="310"/>
      <c r="K77" s="314"/>
      <c r="L77" s="315"/>
    </row>
    <row r="78" spans="1:12" s="313" customFormat="1">
      <c r="A78" s="329"/>
      <c r="B78" s="324"/>
      <c r="C78" s="670" t="s">
        <v>129</v>
      </c>
      <c r="D78" s="670"/>
      <c r="E78" s="670"/>
      <c r="F78" s="670"/>
      <c r="G78" s="325">
        <f>SUMIF(E58:E76,"&lt;&gt;h",G58:G76)</f>
        <v>1122.48</v>
      </c>
      <c r="H78" s="310"/>
      <c r="I78" s="310"/>
      <c r="K78" s="314"/>
      <c r="L78" s="315"/>
    </row>
    <row r="79" spans="1:12" s="313" customFormat="1">
      <c r="A79" s="329"/>
      <c r="B79" s="324"/>
      <c r="C79" s="669" t="s">
        <v>130</v>
      </c>
      <c r="D79" s="669"/>
      <c r="E79" s="669"/>
      <c r="F79" s="669"/>
      <c r="G79" s="326">
        <f>SUM(G77:G78)</f>
        <v>1373.12</v>
      </c>
      <c r="H79" s="310"/>
      <c r="I79" s="310"/>
      <c r="K79" s="314"/>
      <c r="L79" s="315"/>
    </row>
    <row r="80" spans="1:12" s="313" customFormat="1">
      <c r="A80" s="329"/>
      <c r="B80" s="324"/>
      <c r="C80" s="670" t="s">
        <v>24</v>
      </c>
      <c r="D80" s="670"/>
      <c r="E80" s="670"/>
      <c r="F80" s="670"/>
      <c r="G80" s="327">
        <f>D57</f>
        <v>1</v>
      </c>
      <c r="H80" s="310"/>
      <c r="I80" s="310"/>
      <c r="K80" s="314"/>
      <c r="L80" s="315"/>
    </row>
    <row r="81" spans="1:12" s="313" customFormat="1">
      <c r="A81" s="329"/>
      <c r="B81" s="324"/>
      <c r="C81" s="669" t="s">
        <v>131</v>
      </c>
      <c r="D81" s="669"/>
      <c r="E81" s="669"/>
      <c r="F81" s="669"/>
      <c r="G81" s="326">
        <f>ROUND(G79*G80,2)</f>
        <v>1373.12</v>
      </c>
      <c r="H81" s="310"/>
      <c r="I81" s="310"/>
      <c r="K81" s="314"/>
      <c r="L81" s="315"/>
    </row>
    <row r="82" spans="1:12" s="313" customFormat="1">
      <c r="A82" s="329"/>
      <c r="B82" s="324"/>
      <c r="C82" s="670" t="s">
        <v>13249</v>
      </c>
      <c r="D82" s="670"/>
      <c r="E82" s="670"/>
      <c r="F82" s="670"/>
      <c r="G82" s="325">
        <f>ROUND(G81*Orçamento!$B$13,2)</f>
        <v>369.78</v>
      </c>
      <c r="H82" s="310"/>
      <c r="I82" s="310"/>
      <c r="K82" s="314"/>
      <c r="L82" s="315"/>
    </row>
    <row r="83" spans="1:12" s="309" customFormat="1">
      <c r="A83" s="329"/>
      <c r="B83" s="324"/>
      <c r="C83" s="669" t="s">
        <v>69</v>
      </c>
      <c r="D83" s="669"/>
      <c r="E83" s="669"/>
      <c r="F83" s="669"/>
      <c r="G83" s="326">
        <f>G82+G81</f>
        <v>1742.8999999999999</v>
      </c>
    </row>
    <row r="85" spans="1:12" s="348" customFormat="1" ht="25.5">
      <c r="A85" s="366" t="s">
        <v>4</v>
      </c>
      <c r="B85" s="367" t="s">
        <v>5</v>
      </c>
      <c r="C85" s="371" t="s">
        <v>125</v>
      </c>
      <c r="D85" s="370" t="s">
        <v>136</v>
      </c>
      <c r="E85" s="374" t="s">
        <v>26</v>
      </c>
      <c r="F85" s="368" t="s">
        <v>126</v>
      </c>
      <c r="G85" s="369" t="s">
        <v>127</v>
      </c>
      <c r="H85" s="345"/>
      <c r="I85" s="345"/>
      <c r="K85" s="349"/>
      <c r="L85" s="350"/>
    </row>
    <row r="86" spans="1:12" s="352" customFormat="1" ht="25.5">
      <c r="A86" s="363" t="str">
        <f>Orçamento!A27</f>
        <v>02.01.401</v>
      </c>
      <c r="B86" s="402" t="str">
        <f>Orçamento!B27</f>
        <v>SINAPI 85423</v>
      </c>
      <c r="C86" s="402" t="s">
        <v>12714</v>
      </c>
      <c r="D86" s="402">
        <f>Orçamento!D27</f>
        <v>138.60000000000002</v>
      </c>
      <c r="E86" s="402" t="s">
        <v>12723</v>
      </c>
      <c r="F86" s="365">
        <v>6.25</v>
      </c>
      <c r="G86" s="351">
        <f>G95</f>
        <v>866.25</v>
      </c>
      <c r="K86" s="353"/>
      <c r="L86" s="354"/>
    </row>
    <row r="87" spans="1:12" s="356" customFormat="1" ht="38.25" customHeight="1">
      <c r="A87" s="415">
        <v>345</v>
      </c>
      <c r="B87" s="346" t="s">
        <v>6323</v>
      </c>
      <c r="C87" s="372" t="s">
        <v>7602</v>
      </c>
      <c r="D87" s="417">
        <v>0.04</v>
      </c>
      <c r="E87" s="373" t="s">
        <v>46</v>
      </c>
      <c r="F87" s="375">
        <v>15.36</v>
      </c>
      <c r="G87" s="347">
        <f t="shared" ref="G87:G90" si="5">ROUNDDOWN(F87*D87,2)</f>
        <v>0.61</v>
      </c>
      <c r="H87" s="355"/>
      <c r="I87" s="355"/>
      <c r="K87" s="357"/>
      <c r="L87" s="358"/>
    </row>
    <row r="88" spans="1:12" s="356" customFormat="1" ht="38.25" customHeight="1">
      <c r="A88" s="415">
        <v>7170</v>
      </c>
      <c r="B88" s="346" t="s">
        <v>6323</v>
      </c>
      <c r="C88" s="372" t="s">
        <v>11784</v>
      </c>
      <c r="D88" s="417">
        <v>1.1000000000000001</v>
      </c>
      <c r="E88" s="373" t="s">
        <v>43</v>
      </c>
      <c r="F88" s="375">
        <v>2</v>
      </c>
      <c r="G88" s="347">
        <f t="shared" si="5"/>
        <v>2.2000000000000002</v>
      </c>
      <c r="H88" s="355"/>
      <c r="I88" s="355"/>
      <c r="K88" s="357"/>
      <c r="L88" s="358"/>
    </row>
    <row r="89" spans="1:12" s="379" customFormat="1" ht="25.5" customHeight="1">
      <c r="A89" s="415">
        <v>88262</v>
      </c>
      <c r="B89" s="376" t="s">
        <v>6323</v>
      </c>
      <c r="C89" s="382" t="s">
        <v>84</v>
      </c>
      <c r="D89" s="417">
        <v>0.06</v>
      </c>
      <c r="E89" s="383" t="s">
        <v>66</v>
      </c>
      <c r="F89" s="384">
        <v>17.86</v>
      </c>
      <c r="G89" s="377">
        <f t="shared" si="5"/>
        <v>1.07</v>
      </c>
      <c r="H89" s="378"/>
      <c r="I89" s="378"/>
      <c r="K89" s="380"/>
      <c r="L89" s="381"/>
    </row>
    <row r="90" spans="1:12" s="379" customFormat="1" ht="25.5" customHeight="1">
      <c r="A90" s="415">
        <v>88316</v>
      </c>
      <c r="B90" s="376" t="s">
        <v>6323</v>
      </c>
      <c r="C90" s="382" t="s">
        <v>65</v>
      </c>
      <c r="D90" s="417">
        <v>0.18</v>
      </c>
      <c r="E90" s="383" t="s">
        <v>66</v>
      </c>
      <c r="F90" s="384">
        <v>13.19</v>
      </c>
      <c r="G90" s="377">
        <f t="shared" si="5"/>
        <v>2.37</v>
      </c>
      <c r="H90" s="378"/>
      <c r="I90" s="378"/>
      <c r="K90" s="380"/>
      <c r="L90" s="381"/>
    </row>
    <row r="91" spans="1:12" s="348" customFormat="1">
      <c r="A91" s="364"/>
      <c r="B91" s="359"/>
      <c r="C91" s="670" t="s">
        <v>128</v>
      </c>
      <c r="D91" s="670"/>
      <c r="E91" s="670"/>
      <c r="F91" s="670"/>
      <c r="G91" s="360">
        <f>SUMIF(E87:E90,("h"),G87:G90)</f>
        <v>3.4400000000000004</v>
      </c>
      <c r="H91" s="345"/>
      <c r="I91" s="345"/>
      <c r="K91" s="349"/>
      <c r="L91" s="350"/>
    </row>
    <row r="92" spans="1:12" s="348" customFormat="1">
      <c r="A92" s="364"/>
      <c r="B92" s="359"/>
      <c r="C92" s="670" t="s">
        <v>129</v>
      </c>
      <c r="D92" s="670"/>
      <c r="E92" s="670"/>
      <c r="F92" s="670"/>
      <c r="G92" s="360">
        <f>SUMIF(E87:E90,"&lt;&gt;h",G87:G90)</f>
        <v>2.81</v>
      </c>
      <c r="H92" s="345"/>
      <c r="I92" s="345"/>
      <c r="K92" s="349"/>
      <c r="L92" s="350"/>
    </row>
    <row r="93" spans="1:12" s="348" customFormat="1">
      <c r="A93" s="364"/>
      <c r="B93" s="359"/>
      <c r="C93" s="669" t="s">
        <v>130</v>
      </c>
      <c r="D93" s="669"/>
      <c r="E93" s="669"/>
      <c r="F93" s="669"/>
      <c r="G93" s="361">
        <f>SUM(G91:G92)</f>
        <v>6.25</v>
      </c>
      <c r="H93" s="345"/>
      <c r="I93" s="345"/>
      <c r="K93" s="349"/>
      <c r="L93" s="350"/>
    </row>
    <row r="94" spans="1:12" s="348" customFormat="1">
      <c r="A94" s="364"/>
      <c r="B94" s="359"/>
      <c r="C94" s="670" t="s">
        <v>24</v>
      </c>
      <c r="D94" s="670"/>
      <c r="E94" s="670"/>
      <c r="F94" s="670"/>
      <c r="G94" s="362">
        <f>D86</f>
        <v>138.60000000000002</v>
      </c>
      <c r="H94" s="345"/>
      <c r="I94" s="345"/>
      <c r="K94" s="349"/>
      <c r="L94" s="350"/>
    </row>
    <row r="95" spans="1:12" s="348" customFormat="1">
      <c r="A95" s="364"/>
      <c r="B95" s="359"/>
      <c r="C95" s="669" t="s">
        <v>131</v>
      </c>
      <c r="D95" s="669"/>
      <c r="E95" s="669"/>
      <c r="F95" s="669"/>
      <c r="G95" s="361">
        <f>ROUND(G93*G94,2)</f>
        <v>866.25</v>
      </c>
      <c r="H95" s="345"/>
      <c r="I95" s="345"/>
      <c r="K95" s="349"/>
      <c r="L95" s="350"/>
    </row>
    <row r="96" spans="1:12" s="348" customFormat="1">
      <c r="A96" s="364"/>
      <c r="B96" s="359"/>
      <c r="C96" s="670" t="s">
        <v>13249</v>
      </c>
      <c r="D96" s="670"/>
      <c r="E96" s="670"/>
      <c r="F96" s="670"/>
      <c r="G96" s="360">
        <f>ROUND(G95*Orçamento!$B$13,2)</f>
        <v>233.28</v>
      </c>
      <c r="H96" s="345"/>
      <c r="I96" s="345"/>
      <c r="K96" s="349"/>
      <c r="L96" s="350"/>
    </row>
    <row r="97" spans="1:12" s="344" customFormat="1">
      <c r="A97" s="364"/>
      <c r="B97" s="359"/>
      <c r="C97" s="669" t="s">
        <v>69</v>
      </c>
      <c r="D97" s="669"/>
      <c r="E97" s="669"/>
      <c r="F97" s="669"/>
      <c r="G97" s="361">
        <f>G96+G95</f>
        <v>1099.53</v>
      </c>
    </row>
    <row r="99" spans="1:12" s="387" customFormat="1" ht="25.5">
      <c r="A99" s="405" t="s">
        <v>4</v>
      </c>
      <c r="B99" s="406" t="s">
        <v>5</v>
      </c>
      <c r="C99" s="410" t="s">
        <v>125</v>
      </c>
      <c r="D99" s="409" t="s">
        <v>136</v>
      </c>
      <c r="E99" s="413" t="s">
        <v>26</v>
      </c>
      <c r="F99" s="407" t="s">
        <v>126</v>
      </c>
      <c r="G99" s="408" t="s">
        <v>127</v>
      </c>
      <c r="H99" s="385"/>
      <c r="I99" s="385"/>
      <c r="K99" s="388"/>
      <c r="L99" s="389"/>
    </row>
    <row r="100" spans="1:12" s="391" customFormat="1" ht="25.5">
      <c r="A100" s="402" t="str">
        <f>Orçamento!A28</f>
        <v>02.01.404</v>
      </c>
      <c r="B100" s="402" t="str">
        <f>Orçamento!B28</f>
        <v>SINAPI 74209/1</v>
      </c>
      <c r="C100" s="402" t="s">
        <v>12717</v>
      </c>
      <c r="D100" s="402">
        <f>Orçamento!D28</f>
        <v>3.92</v>
      </c>
      <c r="E100" s="402" t="s">
        <v>12723</v>
      </c>
      <c r="F100" s="404">
        <v>348.01</v>
      </c>
      <c r="G100" s="390">
        <f>G112</f>
        <v>1364.2</v>
      </c>
      <c r="K100" s="392"/>
      <c r="L100" s="393"/>
    </row>
    <row r="101" spans="1:12" s="395" customFormat="1" ht="38.25" customHeight="1">
      <c r="A101" s="419">
        <v>4417</v>
      </c>
      <c r="B101" s="418" t="s">
        <v>6323</v>
      </c>
      <c r="C101" s="411" t="s">
        <v>11373</v>
      </c>
      <c r="D101" s="423">
        <v>1</v>
      </c>
      <c r="E101" s="412" t="s">
        <v>45</v>
      </c>
      <c r="F101" s="414">
        <v>3.05</v>
      </c>
      <c r="G101" s="386">
        <f t="shared" ref="G101:G107" si="6">ROUNDDOWN(F101*D101,2)</f>
        <v>3.05</v>
      </c>
      <c r="H101" s="394"/>
      <c r="I101" s="394"/>
      <c r="K101" s="396"/>
      <c r="L101" s="397"/>
    </row>
    <row r="102" spans="1:12" s="395" customFormat="1" ht="38.25" customHeight="1">
      <c r="A102" s="419">
        <v>4491</v>
      </c>
      <c r="B102" s="418" t="s">
        <v>6323</v>
      </c>
      <c r="C102" s="411" t="s">
        <v>10796</v>
      </c>
      <c r="D102" s="423">
        <v>4</v>
      </c>
      <c r="E102" s="412" t="s">
        <v>45</v>
      </c>
      <c r="F102" s="414">
        <v>5.51</v>
      </c>
      <c r="G102" s="386">
        <f t="shared" si="6"/>
        <v>22.04</v>
      </c>
      <c r="H102" s="394"/>
      <c r="I102" s="394"/>
      <c r="K102" s="396"/>
      <c r="L102" s="397"/>
    </row>
    <row r="103" spans="1:12" s="395" customFormat="1" ht="38.25" customHeight="1">
      <c r="A103" s="419">
        <v>4813</v>
      </c>
      <c r="B103" s="418" t="s">
        <v>6323</v>
      </c>
      <c r="C103" s="411" t="s">
        <v>10950</v>
      </c>
      <c r="D103" s="423">
        <v>1</v>
      </c>
      <c r="E103" s="412" t="s">
        <v>43</v>
      </c>
      <c r="F103" s="414">
        <v>275</v>
      </c>
      <c r="G103" s="386">
        <f t="shared" ref="G103:G105" si="7">ROUNDDOWN(F103*D103,2)</f>
        <v>275</v>
      </c>
      <c r="H103" s="394"/>
      <c r="I103" s="394"/>
      <c r="K103" s="396"/>
      <c r="L103" s="397"/>
    </row>
    <row r="104" spans="1:12" s="395" customFormat="1" ht="38.25" customHeight="1">
      <c r="A104" s="419">
        <v>5075</v>
      </c>
      <c r="B104" s="418" t="s">
        <v>6323</v>
      </c>
      <c r="C104" s="411" t="s">
        <v>11132</v>
      </c>
      <c r="D104" s="423">
        <v>0.11</v>
      </c>
      <c r="E104" s="412" t="s">
        <v>46</v>
      </c>
      <c r="F104" s="414">
        <v>9.36</v>
      </c>
      <c r="G104" s="386">
        <f t="shared" si="7"/>
        <v>1.02</v>
      </c>
      <c r="H104" s="394"/>
      <c r="I104" s="394"/>
      <c r="K104" s="396"/>
      <c r="L104" s="397"/>
    </row>
    <row r="105" spans="1:12" s="395" customFormat="1" ht="25.5" customHeight="1">
      <c r="A105" s="421">
        <v>88262</v>
      </c>
      <c r="B105" s="420" t="s">
        <v>6323</v>
      </c>
      <c r="C105" s="411" t="s">
        <v>84</v>
      </c>
      <c r="D105" s="423">
        <v>1</v>
      </c>
      <c r="E105" s="412" t="s">
        <v>66</v>
      </c>
      <c r="F105" s="414">
        <v>17.86</v>
      </c>
      <c r="G105" s="386">
        <f t="shared" si="7"/>
        <v>17.86</v>
      </c>
      <c r="H105" s="394"/>
      <c r="I105" s="394"/>
      <c r="K105" s="396"/>
      <c r="L105" s="397"/>
    </row>
    <row r="106" spans="1:12" s="395" customFormat="1" ht="25.5" customHeight="1">
      <c r="A106" s="421">
        <v>88316</v>
      </c>
      <c r="B106" s="418" t="s">
        <v>6323</v>
      </c>
      <c r="C106" s="411" t="s">
        <v>65</v>
      </c>
      <c r="D106" s="423">
        <v>2</v>
      </c>
      <c r="E106" s="412" t="s">
        <v>66</v>
      </c>
      <c r="F106" s="414">
        <v>13.19</v>
      </c>
      <c r="G106" s="386">
        <f t="shared" si="6"/>
        <v>26.38</v>
      </c>
      <c r="H106" s="394"/>
      <c r="I106" s="394"/>
      <c r="K106" s="396"/>
      <c r="L106" s="397"/>
    </row>
    <row r="107" spans="1:12" s="395" customFormat="1" ht="51">
      <c r="A107" s="421">
        <v>94962</v>
      </c>
      <c r="B107" s="418" t="s">
        <v>6323</v>
      </c>
      <c r="C107" s="411" t="s">
        <v>2308</v>
      </c>
      <c r="D107" s="423">
        <v>0.01</v>
      </c>
      <c r="E107" s="412" t="s">
        <v>1422</v>
      </c>
      <c r="F107" s="414">
        <v>266.57</v>
      </c>
      <c r="G107" s="386">
        <f t="shared" si="6"/>
        <v>2.66</v>
      </c>
      <c r="H107" s="394"/>
      <c r="I107" s="394"/>
      <c r="K107" s="396"/>
      <c r="L107" s="397"/>
    </row>
    <row r="108" spans="1:12" s="387" customFormat="1">
      <c r="A108" s="403"/>
      <c r="B108" s="398"/>
      <c r="C108" s="670" t="s">
        <v>128</v>
      </c>
      <c r="D108" s="670"/>
      <c r="E108" s="670"/>
      <c r="F108" s="670"/>
      <c r="G108" s="399">
        <f>SUMIF(E101:E107,("h"),G101:G107)</f>
        <v>44.239999999999995</v>
      </c>
      <c r="H108" s="385"/>
      <c r="I108" s="385"/>
      <c r="K108" s="388"/>
      <c r="L108" s="389"/>
    </row>
    <row r="109" spans="1:12" s="387" customFormat="1">
      <c r="A109" s="403"/>
      <c r="B109" s="398"/>
      <c r="C109" s="670" t="s">
        <v>129</v>
      </c>
      <c r="D109" s="670"/>
      <c r="E109" s="670"/>
      <c r="F109" s="670"/>
      <c r="G109" s="399">
        <f>SUMIF(E101:E107,"&lt;&gt;h",G101:G107)</f>
        <v>303.77</v>
      </c>
      <c r="H109" s="385"/>
      <c r="I109" s="385"/>
      <c r="K109" s="388"/>
      <c r="L109" s="389"/>
    </row>
    <row r="110" spans="1:12" s="387" customFormat="1">
      <c r="A110" s="403"/>
      <c r="B110" s="398"/>
      <c r="C110" s="669" t="s">
        <v>130</v>
      </c>
      <c r="D110" s="669"/>
      <c r="E110" s="669"/>
      <c r="F110" s="669"/>
      <c r="G110" s="400">
        <f>SUM(G108:G109)</f>
        <v>348.01</v>
      </c>
      <c r="H110" s="385"/>
      <c r="I110" s="385"/>
      <c r="K110" s="388"/>
      <c r="L110" s="389"/>
    </row>
    <row r="111" spans="1:12" s="387" customFormat="1">
      <c r="A111" s="403"/>
      <c r="B111" s="398"/>
      <c r="C111" s="670" t="s">
        <v>24</v>
      </c>
      <c r="D111" s="670"/>
      <c r="E111" s="670"/>
      <c r="F111" s="670"/>
      <c r="G111" s="401">
        <f>D100</f>
        <v>3.92</v>
      </c>
      <c r="H111" s="385"/>
      <c r="I111" s="385"/>
      <c r="K111" s="388"/>
      <c r="L111" s="389"/>
    </row>
    <row r="112" spans="1:12" s="387" customFormat="1">
      <c r="A112" s="403"/>
      <c r="B112" s="398"/>
      <c r="C112" s="669" t="s">
        <v>131</v>
      </c>
      <c r="D112" s="669"/>
      <c r="E112" s="669"/>
      <c r="F112" s="669"/>
      <c r="G112" s="400">
        <f>ROUND(G110*G111,2)</f>
        <v>1364.2</v>
      </c>
      <c r="H112" s="385"/>
      <c r="I112" s="385"/>
      <c r="K112" s="388"/>
      <c r="L112" s="389"/>
    </row>
    <row r="113" spans="1:12" s="387" customFormat="1">
      <c r="A113" s="403"/>
      <c r="B113" s="398"/>
      <c r="C113" s="670" t="s">
        <v>13249</v>
      </c>
      <c r="D113" s="670"/>
      <c r="E113" s="670"/>
      <c r="F113" s="670"/>
      <c r="G113" s="399">
        <f>ROUND(G112*Orçamento!$B$13,2)</f>
        <v>367.38</v>
      </c>
      <c r="H113" s="385"/>
      <c r="I113" s="385"/>
      <c r="K113" s="388"/>
      <c r="L113" s="389"/>
    </row>
    <row r="114" spans="1:12" s="416" customFormat="1">
      <c r="A114" s="403"/>
      <c r="B114" s="398"/>
      <c r="C114" s="669" t="s">
        <v>69</v>
      </c>
      <c r="D114" s="669"/>
      <c r="E114" s="669"/>
      <c r="F114" s="669"/>
      <c r="G114" s="400">
        <f>G113+G112</f>
        <v>1731.58</v>
      </c>
    </row>
    <row r="116" spans="1:12" s="387" customFormat="1" ht="25.5">
      <c r="A116" s="405" t="s">
        <v>4</v>
      </c>
      <c r="B116" s="406" t="s">
        <v>5</v>
      </c>
      <c r="C116" s="410" t="s">
        <v>125</v>
      </c>
      <c r="D116" s="409" t="s">
        <v>136</v>
      </c>
      <c r="E116" s="413" t="s">
        <v>26</v>
      </c>
      <c r="F116" s="407" t="s">
        <v>126</v>
      </c>
      <c r="G116" s="408" t="s">
        <v>127</v>
      </c>
      <c r="H116" s="385"/>
      <c r="I116" s="385"/>
      <c r="K116" s="388"/>
      <c r="L116" s="389"/>
    </row>
    <row r="117" spans="1:12" s="391" customFormat="1">
      <c r="A117" s="402" t="str">
        <f>Orçamento!A33</f>
        <v>02.02.160</v>
      </c>
      <c r="B117" s="402" t="str">
        <f>Orçamento!B33</f>
        <v>SINAPI 97641</v>
      </c>
      <c r="C117" s="402" t="s">
        <v>12720</v>
      </c>
      <c r="D117" s="402">
        <f>Orçamento!D33</f>
        <v>896</v>
      </c>
      <c r="E117" s="402" t="s">
        <v>12723</v>
      </c>
      <c r="F117" s="404">
        <v>3.1100000000000003</v>
      </c>
      <c r="G117" s="390">
        <f>G124</f>
        <v>2786.56</v>
      </c>
      <c r="K117" s="392"/>
      <c r="L117" s="393"/>
    </row>
    <row r="118" spans="1:12" s="395" customFormat="1" ht="15">
      <c r="A118" s="425">
        <v>88269</v>
      </c>
      <c r="B118" s="426" t="s">
        <v>6323</v>
      </c>
      <c r="C118" s="411" t="s">
        <v>88</v>
      </c>
      <c r="D118" s="424">
        <v>7.1300000000000002E-2</v>
      </c>
      <c r="E118" s="412" t="s">
        <v>66</v>
      </c>
      <c r="F118" s="414">
        <v>17.86</v>
      </c>
      <c r="G118" s="386">
        <f>ROUNDDOWN(F118*D118,2)</f>
        <v>1.27</v>
      </c>
      <c r="H118" s="394"/>
      <c r="I118" s="394"/>
      <c r="K118" s="396"/>
      <c r="L118" s="397"/>
    </row>
    <row r="119" spans="1:12" s="395" customFormat="1" ht="15">
      <c r="A119" s="425">
        <v>88316</v>
      </c>
      <c r="B119" s="426" t="s">
        <v>6323</v>
      </c>
      <c r="C119" s="411" t="s">
        <v>65</v>
      </c>
      <c r="D119" s="424">
        <v>0.1401</v>
      </c>
      <c r="E119" s="412" t="s">
        <v>66</v>
      </c>
      <c r="F119" s="414">
        <v>13.19</v>
      </c>
      <c r="G119" s="386">
        <f>ROUNDDOWN(F119*D119,2)</f>
        <v>1.84</v>
      </c>
      <c r="H119" s="394"/>
      <c r="I119" s="394"/>
      <c r="K119" s="396"/>
      <c r="L119" s="397"/>
    </row>
    <row r="120" spans="1:12" s="387" customFormat="1">
      <c r="A120" s="403"/>
      <c r="B120" s="398"/>
      <c r="C120" s="670" t="s">
        <v>128</v>
      </c>
      <c r="D120" s="670"/>
      <c r="E120" s="670"/>
      <c r="F120" s="670"/>
      <c r="G120" s="399">
        <f>SUMIF(E118:E119,("h"),G118:G119)</f>
        <v>3.1100000000000003</v>
      </c>
      <c r="H120" s="385"/>
      <c r="I120" s="385"/>
      <c r="K120" s="388"/>
      <c r="L120" s="389"/>
    </row>
    <row r="121" spans="1:12" s="387" customFormat="1">
      <c r="A121" s="403"/>
      <c r="B121" s="398"/>
      <c r="C121" s="670" t="s">
        <v>129</v>
      </c>
      <c r="D121" s="670"/>
      <c r="E121" s="670"/>
      <c r="F121" s="670"/>
      <c r="G121" s="399">
        <f>SUMIF(E118:E119,"&lt;&gt;h",G118:G119)</f>
        <v>0</v>
      </c>
      <c r="H121" s="385"/>
      <c r="I121" s="385"/>
      <c r="K121" s="388"/>
      <c r="L121" s="389"/>
    </row>
    <row r="122" spans="1:12" s="387" customFormat="1">
      <c r="A122" s="403"/>
      <c r="B122" s="398"/>
      <c r="C122" s="669" t="s">
        <v>130</v>
      </c>
      <c r="D122" s="669"/>
      <c r="E122" s="669"/>
      <c r="F122" s="669"/>
      <c r="G122" s="400">
        <f>SUM(G120:G121)</f>
        <v>3.1100000000000003</v>
      </c>
      <c r="H122" s="385"/>
      <c r="I122" s="385"/>
      <c r="K122" s="388"/>
      <c r="L122" s="389"/>
    </row>
    <row r="123" spans="1:12" s="387" customFormat="1">
      <c r="A123" s="403"/>
      <c r="B123" s="398"/>
      <c r="C123" s="670" t="s">
        <v>24</v>
      </c>
      <c r="D123" s="670"/>
      <c r="E123" s="670"/>
      <c r="F123" s="670"/>
      <c r="G123" s="401">
        <f>D117</f>
        <v>896</v>
      </c>
      <c r="H123" s="385"/>
      <c r="I123" s="385"/>
      <c r="K123" s="388"/>
      <c r="L123" s="389"/>
    </row>
    <row r="124" spans="1:12" s="387" customFormat="1">
      <c r="A124" s="403"/>
      <c r="B124" s="398"/>
      <c r="C124" s="669" t="s">
        <v>131</v>
      </c>
      <c r="D124" s="669"/>
      <c r="E124" s="669"/>
      <c r="F124" s="669"/>
      <c r="G124" s="400">
        <f>ROUND(G122*G123,2)</f>
        <v>2786.56</v>
      </c>
      <c r="H124" s="385"/>
      <c r="I124" s="385"/>
      <c r="K124" s="388"/>
      <c r="L124" s="389"/>
    </row>
    <row r="125" spans="1:12" s="387" customFormat="1">
      <c r="A125" s="403"/>
      <c r="B125" s="398"/>
      <c r="C125" s="670" t="s">
        <v>13249</v>
      </c>
      <c r="D125" s="670"/>
      <c r="E125" s="670"/>
      <c r="F125" s="670"/>
      <c r="G125" s="399">
        <f>ROUND(G124*Orçamento!$B$13,2)</f>
        <v>750.42</v>
      </c>
      <c r="H125" s="385"/>
      <c r="I125" s="385"/>
      <c r="K125" s="388"/>
      <c r="L125" s="389"/>
    </row>
    <row r="126" spans="1:12" s="422" customFormat="1">
      <c r="A126" s="403"/>
      <c r="B126" s="398"/>
      <c r="C126" s="669" t="s">
        <v>69</v>
      </c>
      <c r="D126" s="669"/>
      <c r="E126" s="669"/>
      <c r="F126" s="669"/>
      <c r="G126" s="400">
        <f>G125+G124</f>
        <v>3536.98</v>
      </c>
    </row>
    <row r="128" spans="1:12" s="387" customFormat="1" ht="25.5">
      <c r="A128" s="405" t="s">
        <v>4</v>
      </c>
      <c r="B128" s="406" t="s">
        <v>5</v>
      </c>
      <c r="C128" s="410" t="s">
        <v>125</v>
      </c>
      <c r="D128" s="409" t="s">
        <v>136</v>
      </c>
      <c r="E128" s="413" t="s">
        <v>26</v>
      </c>
      <c r="F128" s="407" t="s">
        <v>126</v>
      </c>
      <c r="G128" s="408" t="s">
        <v>127</v>
      </c>
      <c r="H128" s="385"/>
      <c r="I128" s="385"/>
      <c r="K128" s="388"/>
      <c r="L128" s="389"/>
    </row>
    <row r="129" spans="1:12" s="391" customFormat="1" ht="25.5">
      <c r="A129" s="402" t="str">
        <f>Orçamento!A33</f>
        <v>02.02.160</v>
      </c>
      <c r="B129" s="428" t="str">
        <f>Orçamento!B34</f>
        <v>ORSE 12202</v>
      </c>
      <c r="C129" s="428" t="s">
        <v>12760</v>
      </c>
      <c r="D129" s="428">
        <f>Orçamento!D34</f>
        <v>184.8</v>
      </c>
      <c r="E129" s="428" t="s">
        <v>12758</v>
      </c>
      <c r="F129" s="404">
        <v>3.29</v>
      </c>
      <c r="G129" s="390">
        <f>G135</f>
        <v>607.99</v>
      </c>
      <c r="K129" s="392"/>
      <c r="L129" s="393"/>
    </row>
    <row r="130" spans="1:12" s="395" customFormat="1">
      <c r="A130" s="470">
        <v>88316</v>
      </c>
      <c r="B130" s="471" t="s">
        <v>6323</v>
      </c>
      <c r="C130" s="411" t="s">
        <v>65</v>
      </c>
      <c r="D130" s="103">
        <v>0.25</v>
      </c>
      <c r="E130" s="412" t="s">
        <v>66</v>
      </c>
      <c r="F130" s="414">
        <v>13.19</v>
      </c>
      <c r="G130" s="386">
        <f>ROUNDDOWN(F130*D130,2)</f>
        <v>3.29</v>
      </c>
      <c r="H130" s="394"/>
      <c r="I130" s="394"/>
      <c r="K130" s="396"/>
      <c r="L130" s="397"/>
    </row>
    <row r="131" spans="1:12" s="387" customFormat="1">
      <c r="A131" s="403"/>
      <c r="B131" s="398"/>
      <c r="C131" s="670" t="s">
        <v>128</v>
      </c>
      <c r="D131" s="670"/>
      <c r="E131" s="670"/>
      <c r="F131" s="670"/>
      <c r="G131" s="399">
        <f>SUMIF(E130:E130,("h"),G130:G130)</f>
        <v>3.29</v>
      </c>
      <c r="H131" s="385"/>
      <c r="I131" s="385"/>
      <c r="K131" s="388"/>
      <c r="L131" s="389"/>
    </row>
    <row r="132" spans="1:12" s="387" customFormat="1">
      <c r="A132" s="403"/>
      <c r="B132" s="398"/>
      <c r="C132" s="670" t="s">
        <v>129</v>
      </c>
      <c r="D132" s="670"/>
      <c r="E132" s="670"/>
      <c r="F132" s="670"/>
      <c r="G132" s="399">
        <f>SUMIF(E130:E130,"&lt;&gt;h",G130:G130)</f>
        <v>0</v>
      </c>
      <c r="H132" s="385"/>
      <c r="I132" s="385"/>
      <c r="K132" s="388"/>
      <c r="L132" s="389"/>
    </row>
    <row r="133" spans="1:12" s="387" customFormat="1">
      <c r="A133" s="403"/>
      <c r="B133" s="398"/>
      <c r="C133" s="669" t="s">
        <v>130</v>
      </c>
      <c r="D133" s="669"/>
      <c r="E133" s="669"/>
      <c r="F133" s="669"/>
      <c r="G133" s="400">
        <f>SUM(G131:G132)</f>
        <v>3.29</v>
      </c>
      <c r="H133" s="385"/>
      <c r="I133" s="385"/>
      <c r="K133" s="388"/>
      <c r="L133" s="389"/>
    </row>
    <row r="134" spans="1:12" s="387" customFormat="1">
      <c r="A134" s="403"/>
      <c r="B134" s="398"/>
      <c r="C134" s="670" t="s">
        <v>24</v>
      </c>
      <c r="D134" s="670"/>
      <c r="E134" s="670"/>
      <c r="F134" s="670"/>
      <c r="G134" s="401">
        <f>D129</f>
        <v>184.8</v>
      </c>
      <c r="H134" s="385"/>
      <c r="I134" s="385"/>
      <c r="K134" s="388"/>
      <c r="L134" s="389"/>
    </row>
    <row r="135" spans="1:12" s="387" customFormat="1">
      <c r="A135" s="403"/>
      <c r="B135" s="398"/>
      <c r="C135" s="669" t="s">
        <v>131</v>
      </c>
      <c r="D135" s="669"/>
      <c r="E135" s="669"/>
      <c r="F135" s="669"/>
      <c r="G135" s="400">
        <f>ROUND(G133*G134,2)</f>
        <v>607.99</v>
      </c>
      <c r="H135" s="385"/>
      <c r="I135" s="385"/>
      <c r="K135" s="388"/>
      <c r="L135" s="389"/>
    </row>
    <row r="136" spans="1:12" s="387" customFormat="1">
      <c r="A136" s="403"/>
      <c r="B136" s="398"/>
      <c r="C136" s="670" t="s">
        <v>13249</v>
      </c>
      <c r="D136" s="670"/>
      <c r="E136" s="670"/>
      <c r="F136" s="670"/>
      <c r="G136" s="399">
        <f>ROUND(G135*Orçamento!$B$13,2)</f>
        <v>163.72999999999999</v>
      </c>
      <c r="H136" s="385"/>
      <c r="I136" s="385"/>
      <c r="K136" s="388"/>
      <c r="L136" s="389"/>
    </row>
    <row r="137" spans="1:12" s="463" customFormat="1">
      <c r="A137" s="403"/>
      <c r="B137" s="398"/>
      <c r="C137" s="669" t="s">
        <v>69</v>
      </c>
      <c r="D137" s="669"/>
      <c r="E137" s="669"/>
      <c r="F137" s="669"/>
      <c r="G137" s="400">
        <f>G136+G135</f>
        <v>771.72</v>
      </c>
    </row>
    <row r="138" spans="1:12" s="435" customFormat="1">
      <c r="C138" s="30"/>
      <c r="D138" s="112"/>
      <c r="E138" s="110"/>
      <c r="F138" s="105"/>
    </row>
    <row r="139" spans="1:12" s="4" customFormat="1">
      <c r="A139" s="36" t="str">
        <f>Orçamento!A39</f>
        <v>04.00.000</v>
      </c>
      <c r="B139" s="37"/>
      <c r="C139" s="38" t="s">
        <v>6950</v>
      </c>
      <c r="D139" s="37"/>
      <c r="E139" s="107"/>
      <c r="F139" s="39"/>
      <c r="G139" s="40"/>
      <c r="H139" s="2"/>
      <c r="I139" s="27"/>
      <c r="J139" s="28"/>
      <c r="K139" s="10"/>
      <c r="L139" s="3"/>
    </row>
    <row r="141" spans="1:12" s="387" customFormat="1" ht="25.5">
      <c r="A141" s="405" t="s">
        <v>4</v>
      </c>
      <c r="B141" s="406" t="s">
        <v>5</v>
      </c>
      <c r="C141" s="410" t="s">
        <v>125</v>
      </c>
      <c r="D141" s="409" t="s">
        <v>136</v>
      </c>
      <c r="E141" s="413" t="s">
        <v>26</v>
      </c>
      <c r="F141" s="407" t="s">
        <v>126</v>
      </c>
      <c r="G141" s="408" t="s">
        <v>127</v>
      </c>
      <c r="H141" s="385"/>
      <c r="I141" s="385"/>
      <c r="K141" s="388"/>
      <c r="L141" s="389"/>
    </row>
    <row r="142" spans="1:12" s="391" customFormat="1" ht="38.25">
      <c r="A142" s="402" t="str">
        <f>Orçamento!A44</f>
        <v>04.01.407</v>
      </c>
      <c r="B142" s="402" t="str">
        <f>Orçamento!B44</f>
        <v>Composição Montada 1</v>
      </c>
      <c r="C142" s="402" t="s">
        <v>12803</v>
      </c>
      <c r="D142" s="402">
        <f>Orçamento!D44</f>
        <v>2051.1</v>
      </c>
      <c r="E142" s="402" t="s">
        <v>12723</v>
      </c>
      <c r="F142" s="404">
        <v>6.5500000000000007</v>
      </c>
      <c r="G142" s="390">
        <f>G151</f>
        <v>13434.71</v>
      </c>
      <c r="K142" s="392"/>
      <c r="L142" s="393"/>
    </row>
    <row r="143" spans="1:12" s="395" customFormat="1" ht="38.25" customHeight="1">
      <c r="A143" s="436">
        <v>10380</v>
      </c>
      <c r="B143" s="456" t="s">
        <v>12743</v>
      </c>
      <c r="C143" s="411" t="s">
        <v>12756</v>
      </c>
      <c r="D143" s="437">
        <v>4</v>
      </c>
      <c r="E143" s="412" t="s">
        <v>12754</v>
      </c>
      <c r="F143" s="414">
        <v>0.4</v>
      </c>
      <c r="G143" s="386">
        <f t="shared" ref="G143:G146" si="8">ROUNDDOWN(F143*D143,2)</f>
        <v>1.6</v>
      </c>
      <c r="H143" s="394"/>
      <c r="I143" s="394"/>
      <c r="K143" s="396"/>
      <c r="L143" s="397"/>
    </row>
    <row r="144" spans="1:12" s="395" customFormat="1" ht="33" customHeight="1">
      <c r="A144" s="436">
        <v>7696</v>
      </c>
      <c r="B144" s="456" t="s">
        <v>12743</v>
      </c>
      <c r="C144" s="411" t="s">
        <v>12755</v>
      </c>
      <c r="D144" s="437">
        <v>0.01</v>
      </c>
      <c r="E144" s="412" t="s">
        <v>318</v>
      </c>
      <c r="F144" s="414">
        <v>104.9</v>
      </c>
      <c r="G144" s="386">
        <f t="shared" si="8"/>
        <v>1.04</v>
      </c>
      <c r="H144" s="394"/>
      <c r="I144" s="394"/>
      <c r="K144" s="396"/>
      <c r="L144" s="397"/>
    </row>
    <row r="145" spans="1:12" s="395" customFormat="1" ht="25.5">
      <c r="A145" s="436">
        <v>88262</v>
      </c>
      <c r="B145" s="456" t="s">
        <v>6323</v>
      </c>
      <c r="C145" s="411" t="s">
        <v>84</v>
      </c>
      <c r="D145" s="437">
        <v>0.126</v>
      </c>
      <c r="E145" s="412" t="s">
        <v>66</v>
      </c>
      <c r="F145" s="414">
        <v>17.86</v>
      </c>
      <c r="G145" s="386">
        <f t="shared" si="8"/>
        <v>2.25</v>
      </c>
      <c r="H145" s="394"/>
      <c r="I145" s="394"/>
      <c r="K145" s="396"/>
      <c r="L145" s="397"/>
    </row>
    <row r="146" spans="1:12" s="395" customFormat="1" ht="15">
      <c r="A146" s="436">
        <v>88316</v>
      </c>
      <c r="B146" s="456" t="s">
        <v>6323</v>
      </c>
      <c r="C146" s="411" t="s">
        <v>65</v>
      </c>
      <c r="D146" s="437">
        <v>0.126</v>
      </c>
      <c r="E146" s="412" t="s">
        <v>66</v>
      </c>
      <c r="F146" s="414">
        <v>13.19</v>
      </c>
      <c r="G146" s="386">
        <f t="shared" si="8"/>
        <v>1.66</v>
      </c>
      <c r="H146" s="394"/>
      <c r="I146" s="394"/>
      <c r="K146" s="396"/>
      <c r="L146" s="397"/>
    </row>
    <row r="147" spans="1:12" s="387" customFormat="1">
      <c r="A147" s="403"/>
      <c r="B147" s="398"/>
      <c r="C147" s="670" t="s">
        <v>128</v>
      </c>
      <c r="D147" s="670"/>
      <c r="E147" s="670"/>
      <c r="F147" s="670"/>
      <c r="G147" s="399">
        <f>SUMIF(E143:E146,("h"),G143:G146)</f>
        <v>3.91</v>
      </c>
      <c r="H147" s="385"/>
      <c r="I147" s="385"/>
      <c r="K147" s="388"/>
      <c r="L147" s="389"/>
    </row>
    <row r="148" spans="1:12" s="387" customFormat="1">
      <c r="A148" s="403"/>
      <c r="B148" s="398"/>
      <c r="C148" s="670" t="s">
        <v>129</v>
      </c>
      <c r="D148" s="670"/>
      <c r="E148" s="670"/>
      <c r="F148" s="670"/>
      <c r="G148" s="399">
        <f>SUMIF(E143:E146,"&lt;&gt;h",G143:G146)</f>
        <v>2.64</v>
      </c>
      <c r="H148" s="385"/>
      <c r="I148" s="385"/>
      <c r="K148" s="388"/>
      <c r="L148" s="389"/>
    </row>
    <row r="149" spans="1:12" s="387" customFormat="1">
      <c r="A149" s="403"/>
      <c r="B149" s="398"/>
      <c r="C149" s="669" t="s">
        <v>130</v>
      </c>
      <c r="D149" s="669"/>
      <c r="E149" s="669"/>
      <c r="F149" s="669"/>
      <c r="G149" s="400">
        <f>SUM(G147:G148)</f>
        <v>6.5500000000000007</v>
      </c>
      <c r="H149" s="385"/>
      <c r="I149" s="385"/>
      <c r="K149" s="388"/>
      <c r="L149" s="389"/>
    </row>
    <row r="150" spans="1:12" s="387" customFormat="1">
      <c r="A150" s="403"/>
      <c r="B150" s="398"/>
      <c r="C150" s="670" t="s">
        <v>24</v>
      </c>
      <c r="D150" s="670"/>
      <c r="E150" s="670"/>
      <c r="F150" s="670"/>
      <c r="G150" s="401">
        <f>D142</f>
        <v>2051.1</v>
      </c>
      <c r="H150" s="385"/>
      <c r="I150" s="385"/>
      <c r="K150" s="388"/>
      <c r="L150" s="389"/>
    </row>
    <row r="151" spans="1:12" s="387" customFormat="1">
      <c r="A151" s="403"/>
      <c r="B151" s="398"/>
      <c r="C151" s="669" t="s">
        <v>131</v>
      </c>
      <c r="D151" s="669"/>
      <c r="E151" s="669"/>
      <c r="F151" s="669"/>
      <c r="G151" s="400">
        <f>ROUND(G149*G150,2)</f>
        <v>13434.71</v>
      </c>
      <c r="H151" s="385"/>
      <c r="I151" s="385"/>
      <c r="K151" s="388"/>
      <c r="L151" s="389"/>
    </row>
    <row r="152" spans="1:12" s="387" customFormat="1">
      <c r="A152" s="403"/>
      <c r="B152" s="398"/>
      <c r="C152" s="670" t="s">
        <v>13249</v>
      </c>
      <c r="D152" s="670"/>
      <c r="E152" s="670"/>
      <c r="F152" s="670"/>
      <c r="G152" s="399">
        <f>ROUND(G151*Orçamento!$B$13,2)</f>
        <v>3617.97</v>
      </c>
      <c r="H152" s="385"/>
      <c r="I152" s="385"/>
      <c r="K152" s="388"/>
      <c r="L152" s="389"/>
    </row>
    <row r="153" spans="1:12" s="452" customFormat="1">
      <c r="A153" s="403"/>
      <c r="B153" s="398"/>
      <c r="C153" s="669" t="s">
        <v>69</v>
      </c>
      <c r="D153" s="669"/>
      <c r="E153" s="669"/>
      <c r="F153" s="669"/>
      <c r="G153" s="400">
        <f>G152+G151</f>
        <v>17052.68</v>
      </c>
    </row>
    <row r="154" spans="1:12" s="452" customFormat="1">
      <c r="C154" s="30"/>
      <c r="D154" s="112"/>
      <c r="E154" s="110"/>
      <c r="F154" s="105"/>
    </row>
    <row r="155" spans="1:12" s="387" customFormat="1" ht="25.5">
      <c r="A155" s="405" t="s">
        <v>4</v>
      </c>
      <c r="B155" s="406" t="s">
        <v>5</v>
      </c>
      <c r="C155" s="410" t="s">
        <v>125</v>
      </c>
      <c r="D155" s="409" t="s">
        <v>136</v>
      </c>
      <c r="E155" s="413" t="s">
        <v>26</v>
      </c>
      <c r="F155" s="407" t="s">
        <v>126</v>
      </c>
      <c r="G155" s="408" t="s">
        <v>127</v>
      </c>
      <c r="H155" s="385"/>
      <c r="I155" s="385"/>
      <c r="K155" s="388"/>
      <c r="L155" s="389"/>
    </row>
    <row r="156" spans="1:12" s="391" customFormat="1" ht="25.5">
      <c r="A156" s="402" t="str">
        <f>Orçamento!A44</f>
        <v>04.01.407</v>
      </c>
      <c r="B156" s="428" t="str">
        <f>Orçamento!B45</f>
        <v>Composição Montada 2</v>
      </c>
      <c r="C156" s="428" t="s">
        <v>12762</v>
      </c>
      <c r="D156" s="428">
        <f>Orçamento!D45</f>
        <v>2028</v>
      </c>
      <c r="E156" s="428" t="s">
        <v>12758</v>
      </c>
      <c r="F156" s="404">
        <v>6.35</v>
      </c>
      <c r="G156" s="390">
        <f>G163</f>
        <v>12877.8</v>
      </c>
      <c r="K156" s="392"/>
      <c r="L156" s="393"/>
    </row>
    <row r="157" spans="1:12" s="395" customFormat="1" ht="25.5">
      <c r="A157" s="470">
        <v>1091</v>
      </c>
      <c r="B157" s="471" t="s">
        <v>12763</v>
      </c>
      <c r="C157" s="411" t="s">
        <v>12764</v>
      </c>
      <c r="D157" s="103">
        <v>0.05</v>
      </c>
      <c r="E157" s="412" t="s">
        <v>12765</v>
      </c>
      <c r="F157" s="414">
        <v>78.63</v>
      </c>
      <c r="G157" s="386">
        <f t="shared" ref="G157" si="9">ROUNDDOWN(F157*D157,2)</f>
        <v>3.93</v>
      </c>
      <c r="H157" s="394"/>
      <c r="I157" s="394"/>
      <c r="K157" s="396"/>
      <c r="L157" s="397"/>
    </row>
    <row r="158" spans="1:12" s="395" customFormat="1">
      <c r="A158" s="470">
        <v>88316</v>
      </c>
      <c r="B158" s="471" t="s">
        <v>6323</v>
      </c>
      <c r="C158" s="411" t="s">
        <v>65</v>
      </c>
      <c r="D158" s="103">
        <v>0.184</v>
      </c>
      <c r="E158" s="412" t="s">
        <v>66</v>
      </c>
      <c r="F158" s="414">
        <v>13.19</v>
      </c>
      <c r="G158" s="386">
        <f>ROUNDDOWN(F158*D158,2)</f>
        <v>2.42</v>
      </c>
      <c r="H158" s="394"/>
      <c r="I158" s="394"/>
      <c r="K158" s="396"/>
      <c r="L158" s="397"/>
    </row>
    <row r="159" spans="1:12" s="387" customFormat="1">
      <c r="A159" s="403"/>
      <c r="B159" s="398"/>
      <c r="C159" s="670" t="s">
        <v>128</v>
      </c>
      <c r="D159" s="670"/>
      <c r="E159" s="670"/>
      <c r="F159" s="670"/>
      <c r="G159" s="399">
        <f>SUMIF(E157:E158,("h"),G157:G158)</f>
        <v>2.42</v>
      </c>
      <c r="H159" s="385"/>
      <c r="I159" s="385"/>
      <c r="K159" s="388"/>
      <c r="L159" s="389"/>
    </row>
    <row r="160" spans="1:12" s="387" customFormat="1">
      <c r="A160" s="403"/>
      <c r="B160" s="398"/>
      <c r="C160" s="670" t="s">
        <v>129</v>
      </c>
      <c r="D160" s="670"/>
      <c r="E160" s="670"/>
      <c r="F160" s="670"/>
      <c r="G160" s="399">
        <f>SUMIF(E157:E158,"&lt;&gt;h",G157:G158)</f>
        <v>3.93</v>
      </c>
      <c r="H160" s="385"/>
      <c r="I160" s="385"/>
      <c r="K160" s="388"/>
      <c r="L160" s="389"/>
    </row>
    <row r="161" spans="1:12" s="387" customFormat="1">
      <c r="A161" s="403"/>
      <c r="B161" s="398"/>
      <c r="C161" s="669" t="s">
        <v>130</v>
      </c>
      <c r="D161" s="669"/>
      <c r="E161" s="669"/>
      <c r="F161" s="669"/>
      <c r="G161" s="400">
        <f>SUM(G159:G160)</f>
        <v>6.35</v>
      </c>
      <c r="H161" s="385"/>
      <c r="I161" s="385"/>
      <c r="K161" s="388"/>
      <c r="L161" s="389"/>
    </row>
    <row r="162" spans="1:12" s="387" customFormat="1">
      <c r="A162" s="403"/>
      <c r="B162" s="398"/>
      <c r="C162" s="670" t="s">
        <v>24</v>
      </c>
      <c r="D162" s="670"/>
      <c r="E162" s="670"/>
      <c r="F162" s="670"/>
      <c r="G162" s="401">
        <f>D156</f>
        <v>2028</v>
      </c>
      <c r="H162" s="385"/>
      <c r="I162" s="385"/>
      <c r="K162" s="388"/>
      <c r="L162" s="389"/>
    </row>
    <row r="163" spans="1:12" s="387" customFormat="1">
      <c r="A163" s="403"/>
      <c r="B163" s="398"/>
      <c r="C163" s="669" t="s">
        <v>131</v>
      </c>
      <c r="D163" s="669"/>
      <c r="E163" s="669"/>
      <c r="F163" s="669"/>
      <c r="G163" s="400">
        <f>ROUND(G161*G162,2)</f>
        <v>12877.8</v>
      </c>
      <c r="H163" s="385"/>
      <c r="I163" s="385"/>
      <c r="K163" s="388"/>
      <c r="L163" s="389"/>
    </row>
    <row r="164" spans="1:12" s="387" customFormat="1">
      <c r="A164" s="403"/>
      <c r="B164" s="398"/>
      <c r="C164" s="670" t="s">
        <v>13249</v>
      </c>
      <c r="D164" s="670"/>
      <c r="E164" s="670"/>
      <c r="F164" s="670"/>
      <c r="G164" s="399">
        <f>ROUND(G163*Orçamento!$B$13,2)</f>
        <v>3467.99</v>
      </c>
      <c r="H164" s="385"/>
      <c r="I164" s="385"/>
      <c r="K164" s="388"/>
      <c r="L164" s="389"/>
    </row>
    <row r="165" spans="1:12" s="463" customFormat="1">
      <c r="A165" s="403"/>
      <c r="B165" s="398"/>
      <c r="C165" s="669" t="s">
        <v>69</v>
      </c>
      <c r="D165" s="669"/>
      <c r="E165" s="669"/>
      <c r="F165" s="669"/>
      <c r="G165" s="400">
        <f>G164+G163</f>
        <v>16345.789999999999</v>
      </c>
    </row>
    <row r="166" spans="1:12" s="463" customFormat="1">
      <c r="C166" s="30"/>
      <c r="D166" s="112"/>
      <c r="E166" s="110"/>
      <c r="F166" s="105"/>
    </row>
    <row r="167" spans="1:12" s="496" customFormat="1" ht="25.5">
      <c r="A167" s="516" t="s">
        <v>4</v>
      </c>
      <c r="B167" s="517" t="s">
        <v>5</v>
      </c>
      <c r="C167" s="524" t="s">
        <v>125</v>
      </c>
      <c r="D167" s="520" t="s">
        <v>136</v>
      </c>
      <c r="E167" s="528" t="s">
        <v>26</v>
      </c>
      <c r="F167" s="518" t="s">
        <v>126</v>
      </c>
      <c r="G167" s="519" t="s">
        <v>127</v>
      </c>
      <c r="H167" s="493"/>
      <c r="I167" s="493"/>
      <c r="K167" s="497"/>
      <c r="L167" s="498"/>
    </row>
    <row r="168" spans="1:12" s="500" customFormat="1" ht="51">
      <c r="A168" s="428" t="str">
        <f>Orçamento!A47</f>
        <v>04.01.706</v>
      </c>
      <c r="B168" s="428" t="str">
        <f>Orçamento!B47</f>
        <v>SINAPI 94231 Modificado 1</v>
      </c>
      <c r="C168" s="428" t="s">
        <v>12804</v>
      </c>
      <c r="D168" s="549">
        <f>Orçamento!D47</f>
        <v>93.6</v>
      </c>
      <c r="E168" s="428" t="s">
        <v>12750</v>
      </c>
      <c r="F168" s="515">
        <v>81.789999999999992</v>
      </c>
      <c r="G168" s="499">
        <f>G182</f>
        <v>7655.54</v>
      </c>
      <c r="K168" s="501"/>
      <c r="L168" s="502"/>
    </row>
    <row r="169" spans="1:12" s="504" customFormat="1" ht="38.25" customHeight="1">
      <c r="A169" s="473">
        <v>142</v>
      </c>
      <c r="B169" s="494" t="s">
        <v>6323</v>
      </c>
      <c r="C169" s="525" t="s">
        <v>11384</v>
      </c>
      <c r="D169" s="476">
        <v>0.161</v>
      </c>
      <c r="E169" s="527" t="s">
        <v>64</v>
      </c>
      <c r="F169" s="512">
        <v>29.13</v>
      </c>
      <c r="G169" s="495">
        <f t="shared" ref="G169:G177" si="10">ROUNDDOWN(F169*D169,2)</f>
        <v>4.68</v>
      </c>
      <c r="H169" s="503"/>
      <c r="I169" s="503"/>
      <c r="K169" s="505"/>
      <c r="L169" s="506"/>
    </row>
    <row r="170" spans="1:12" s="504" customFormat="1" ht="38.25" customHeight="1">
      <c r="A170" s="473">
        <v>5061</v>
      </c>
      <c r="B170" s="494" t="s">
        <v>6323</v>
      </c>
      <c r="C170" s="525" t="s">
        <v>11131</v>
      </c>
      <c r="D170" s="476">
        <v>2.5000000000000001E-2</v>
      </c>
      <c r="E170" s="527" t="s">
        <v>46</v>
      </c>
      <c r="F170" s="512">
        <v>9.1999999999999993</v>
      </c>
      <c r="G170" s="495">
        <f t="shared" si="10"/>
        <v>0.23</v>
      </c>
      <c r="H170" s="503"/>
      <c r="I170" s="503"/>
      <c r="K170" s="505"/>
      <c r="L170" s="506"/>
    </row>
    <row r="171" spans="1:12" s="504" customFormat="1" ht="38.25" customHeight="1">
      <c r="A171" s="473">
        <v>5104</v>
      </c>
      <c r="B171" s="494" t="s">
        <v>6323</v>
      </c>
      <c r="C171" s="525" t="s">
        <v>11229</v>
      </c>
      <c r="D171" s="476">
        <v>4.8999999999999998E-3</v>
      </c>
      <c r="E171" s="527" t="s">
        <v>46</v>
      </c>
      <c r="F171" s="512">
        <v>35.71</v>
      </c>
      <c r="G171" s="495">
        <f t="shared" si="10"/>
        <v>0.17</v>
      </c>
      <c r="H171" s="503"/>
      <c r="I171" s="503"/>
      <c r="K171" s="505"/>
      <c r="L171" s="506"/>
    </row>
    <row r="172" spans="1:12" s="504" customFormat="1" ht="38.25" customHeight="1">
      <c r="A172" s="473">
        <v>13388</v>
      </c>
      <c r="B172" s="494" t="s">
        <v>6323</v>
      </c>
      <c r="C172" s="525" t="s">
        <v>11423</v>
      </c>
      <c r="D172" s="476">
        <v>0.18</v>
      </c>
      <c r="E172" s="527" t="s">
        <v>46</v>
      </c>
      <c r="F172" s="512">
        <v>110.46</v>
      </c>
      <c r="G172" s="495">
        <f t="shared" si="10"/>
        <v>19.88</v>
      </c>
      <c r="H172" s="503"/>
      <c r="I172" s="503"/>
      <c r="K172" s="505"/>
      <c r="L172" s="506"/>
    </row>
    <row r="173" spans="1:12" s="504" customFormat="1" ht="38.25" customHeight="1">
      <c r="A173" s="473">
        <v>39630</v>
      </c>
      <c r="B173" s="494" t="s">
        <v>6323</v>
      </c>
      <c r="C173" s="525" t="s">
        <v>8436</v>
      </c>
      <c r="D173" s="476">
        <v>0.79</v>
      </c>
      <c r="E173" s="527" t="s">
        <v>43</v>
      </c>
      <c r="F173" s="512">
        <v>47.79</v>
      </c>
      <c r="G173" s="495">
        <f t="shared" si="10"/>
        <v>37.75</v>
      </c>
      <c r="H173" s="503"/>
      <c r="I173" s="503"/>
      <c r="K173" s="505"/>
      <c r="L173" s="506"/>
    </row>
    <row r="174" spans="1:12" s="504" customFormat="1" ht="25.5" customHeight="1">
      <c r="A174" s="473">
        <v>88316</v>
      </c>
      <c r="B174" s="494" t="s">
        <v>6323</v>
      </c>
      <c r="C174" s="525" t="s">
        <v>65</v>
      </c>
      <c r="D174" s="476">
        <v>0.63300000000000001</v>
      </c>
      <c r="E174" s="527" t="s">
        <v>66</v>
      </c>
      <c r="F174" s="512">
        <v>13.19</v>
      </c>
      <c r="G174" s="495">
        <f t="shared" si="10"/>
        <v>8.34</v>
      </c>
      <c r="H174" s="503"/>
      <c r="I174" s="503"/>
      <c r="K174" s="505"/>
      <c r="L174" s="506"/>
    </row>
    <row r="175" spans="1:12" s="504" customFormat="1" ht="25.5" customHeight="1">
      <c r="A175" s="473">
        <v>88323</v>
      </c>
      <c r="B175" s="494" t="s">
        <v>6323</v>
      </c>
      <c r="C175" s="525" t="s">
        <v>95</v>
      </c>
      <c r="D175" s="476">
        <v>0.53900000000000003</v>
      </c>
      <c r="E175" s="527" t="s">
        <v>66</v>
      </c>
      <c r="F175" s="512">
        <v>19.09</v>
      </c>
      <c r="G175" s="495">
        <f t="shared" si="10"/>
        <v>10.28</v>
      </c>
      <c r="H175" s="503"/>
      <c r="I175" s="503"/>
      <c r="K175" s="505"/>
      <c r="L175" s="506"/>
    </row>
    <row r="176" spans="1:12" s="504" customFormat="1" ht="51" customHeight="1">
      <c r="A176" s="473">
        <v>93281</v>
      </c>
      <c r="B176" s="494" t="s">
        <v>6323</v>
      </c>
      <c r="C176" s="525" t="s">
        <v>504</v>
      </c>
      <c r="D176" s="476">
        <v>1.32E-2</v>
      </c>
      <c r="E176" s="527" t="s">
        <v>101</v>
      </c>
      <c r="F176" s="512">
        <v>15.26</v>
      </c>
      <c r="G176" s="495">
        <f t="shared" si="10"/>
        <v>0.2</v>
      </c>
      <c r="H176" s="503"/>
      <c r="I176" s="503"/>
      <c r="K176" s="505"/>
      <c r="L176" s="506"/>
    </row>
    <row r="177" spans="1:12" s="504" customFormat="1" ht="51" customHeight="1">
      <c r="A177" s="473">
        <v>93282</v>
      </c>
      <c r="B177" s="494" t="s">
        <v>6323</v>
      </c>
      <c r="C177" s="525" t="s">
        <v>645</v>
      </c>
      <c r="D177" s="476">
        <v>1.83E-2</v>
      </c>
      <c r="E177" s="527" t="s">
        <v>102</v>
      </c>
      <c r="F177" s="512">
        <v>14.61</v>
      </c>
      <c r="G177" s="495">
        <f t="shared" si="10"/>
        <v>0.26</v>
      </c>
      <c r="H177" s="503"/>
      <c r="I177" s="503"/>
      <c r="K177" s="505"/>
      <c r="L177" s="506"/>
    </row>
    <row r="178" spans="1:12" s="496" customFormat="1">
      <c r="A178" s="513"/>
      <c r="B178" s="507"/>
      <c r="C178" s="670" t="s">
        <v>128</v>
      </c>
      <c r="D178" s="670"/>
      <c r="E178" s="670"/>
      <c r="F178" s="670"/>
      <c r="G178" s="508">
        <f>SUMIF(E169:E177,("h"),G169:G177)</f>
        <v>18.619999999999997</v>
      </c>
      <c r="H178" s="493"/>
      <c r="I178" s="493"/>
      <c r="K178" s="497"/>
      <c r="L178" s="498"/>
    </row>
    <row r="179" spans="1:12" s="496" customFormat="1">
      <c r="A179" s="513"/>
      <c r="B179" s="507"/>
      <c r="C179" s="670" t="s">
        <v>129</v>
      </c>
      <c r="D179" s="670"/>
      <c r="E179" s="670"/>
      <c r="F179" s="670"/>
      <c r="G179" s="508">
        <f>SUMIF(E169:E177,"&lt;&gt;h",G169:G177)</f>
        <v>63.17</v>
      </c>
      <c r="H179" s="493"/>
      <c r="I179" s="493"/>
      <c r="K179" s="497"/>
      <c r="L179" s="498"/>
    </row>
    <row r="180" spans="1:12" s="496" customFormat="1">
      <c r="A180" s="513"/>
      <c r="B180" s="507"/>
      <c r="C180" s="669" t="s">
        <v>130</v>
      </c>
      <c r="D180" s="669"/>
      <c r="E180" s="669"/>
      <c r="F180" s="669"/>
      <c r="G180" s="509">
        <f>SUM(G178:G179)</f>
        <v>81.789999999999992</v>
      </c>
      <c r="H180" s="493"/>
      <c r="I180" s="493"/>
      <c r="K180" s="497"/>
      <c r="L180" s="498"/>
    </row>
    <row r="181" spans="1:12" s="496" customFormat="1">
      <c r="A181" s="513"/>
      <c r="B181" s="507"/>
      <c r="C181" s="670" t="s">
        <v>24</v>
      </c>
      <c r="D181" s="670"/>
      <c r="E181" s="670"/>
      <c r="F181" s="670"/>
      <c r="G181" s="510">
        <f>D168</f>
        <v>93.6</v>
      </c>
      <c r="H181" s="493"/>
      <c r="I181" s="493"/>
      <c r="K181" s="497"/>
      <c r="L181" s="498"/>
    </row>
    <row r="182" spans="1:12" s="496" customFormat="1">
      <c r="A182" s="513"/>
      <c r="B182" s="507"/>
      <c r="C182" s="669" t="s">
        <v>131</v>
      </c>
      <c r="D182" s="669"/>
      <c r="E182" s="669"/>
      <c r="F182" s="669"/>
      <c r="G182" s="509">
        <f>ROUND(G180*G181,2)</f>
        <v>7655.54</v>
      </c>
      <c r="H182" s="493"/>
      <c r="I182" s="493"/>
      <c r="K182" s="497"/>
      <c r="L182" s="498"/>
    </row>
    <row r="183" spans="1:12" s="496" customFormat="1">
      <c r="A183" s="513"/>
      <c r="B183" s="507"/>
      <c r="C183" s="670" t="s">
        <v>13249</v>
      </c>
      <c r="D183" s="670"/>
      <c r="E183" s="670"/>
      <c r="F183" s="670"/>
      <c r="G183" s="508">
        <f>ROUND(G182*Orçamento!$B$13,2)</f>
        <v>2061.64</v>
      </c>
      <c r="H183" s="493"/>
      <c r="I183" s="493"/>
      <c r="K183" s="497"/>
      <c r="L183" s="498"/>
    </row>
    <row r="184" spans="1:12" s="492" customFormat="1">
      <c r="A184" s="513"/>
      <c r="B184" s="507"/>
      <c r="C184" s="669" t="s">
        <v>69</v>
      </c>
      <c r="D184" s="669"/>
      <c r="E184" s="669"/>
      <c r="F184" s="669"/>
      <c r="G184" s="509">
        <f>G183+G182</f>
        <v>9717.18</v>
      </c>
    </row>
    <row r="185" spans="1:12" s="492" customFormat="1">
      <c r="C185" s="514"/>
      <c r="D185" s="523"/>
      <c r="E185" s="529"/>
      <c r="F185" s="526"/>
    </row>
    <row r="186" spans="1:12" s="387" customFormat="1" ht="25.5">
      <c r="A186" s="405" t="s">
        <v>4</v>
      </c>
      <c r="B186" s="406" t="s">
        <v>5</v>
      </c>
      <c r="C186" s="410" t="s">
        <v>125</v>
      </c>
      <c r="D186" s="409" t="s">
        <v>136</v>
      </c>
      <c r="E186" s="413" t="s">
        <v>26</v>
      </c>
      <c r="F186" s="407" t="s">
        <v>126</v>
      </c>
      <c r="G186" s="408" t="s">
        <v>127</v>
      </c>
      <c r="H186" s="385"/>
      <c r="I186" s="385"/>
      <c r="K186" s="388"/>
      <c r="L186" s="389"/>
    </row>
    <row r="187" spans="1:12" s="391" customFormat="1" ht="51">
      <c r="A187" s="402" t="str">
        <f>Orçamento!A47</f>
        <v>04.01.706</v>
      </c>
      <c r="B187" s="402" t="str">
        <f>Orçamento!B48</f>
        <v>SINAPI 94231 Modificado 2</v>
      </c>
      <c r="C187" s="402" t="s">
        <v>12790</v>
      </c>
      <c r="D187" s="402">
        <f>Orçamento!D48</f>
        <v>91.2</v>
      </c>
      <c r="E187" s="402" t="s">
        <v>12750</v>
      </c>
      <c r="F187" s="404">
        <v>29.77</v>
      </c>
      <c r="G187" s="390">
        <f>G201</f>
        <v>2715.02</v>
      </c>
      <c r="K187" s="392"/>
      <c r="L187" s="393"/>
    </row>
    <row r="188" spans="1:12" s="395" customFormat="1" ht="38.25" customHeight="1">
      <c r="A188" s="464">
        <v>142</v>
      </c>
      <c r="B188" s="471" t="s">
        <v>6323</v>
      </c>
      <c r="C188" s="411" t="s">
        <v>11384</v>
      </c>
      <c r="D188" s="475">
        <v>5.2999999999999999E-2</v>
      </c>
      <c r="E188" s="412" t="s">
        <v>64</v>
      </c>
      <c r="F188" s="414">
        <v>29.13</v>
      </c>
      <c r="G188" s="386">
        <f t="shared" ref="G188:G196" si="11">ROUNDDOWN(F188*D188,2)</f>
        <v>1.54</v>
      </c>
      <c r="H188" s="394"/>
      <c r="I188" s="394"/>
      <c r="K188" s="396"/>
      <c r="L188" s="397"/>
    </row>
    <row r="189" spans="1:12" s="395" customFormat="1" ht="38.25" customHeight="1">
      <c r="A189" s="464">
        <v>5061</v>
      </c>
      <c r="B189" s="471" t="s">
        <v>6323</v>
      </c>
      <c r="C189" s="411" t="s">
        <v>11131</v>
      </c>
      <c r="D189" s="475">
        <v>8.0000000000000002E-3</v>
      </c>
      <c r="E189" s="412" t="s">
        <v>46</v>
      </c>
      <c r="F189" s="414">
        <v>9.1999999999999993</v>
      </c>
      <c r="G189" s="386">
        <f t="shared" si="11"/>
        <v>7.0000000000000007E-2</v>
      </c>
      <c r="H189" s="394"/>
      <c r="I189" s="394"/>
      <c r="K189" s="396"/>
      <c r="L189" s="397"/>
    </row>
    <row r="190" spans="1:12" s="395" customFormat="1" ht="38.25" customHeight="1">
      <c r="A190" s="464">
        <v>5104</v>
      </c>
      <c r="B190" s="471" t="s">
        <v>6323</v>
      </c>
      <c r="C190" s="411" t="s">
        <v>11229</v>
      </c>
      <c r="D190" s="475">
        <v>1.6000000000000001E-3</v>
      </c>
      <c r="E190" s="412" t="s">
        <v>46</v>
      </c>
      <c r="F190" s="414">
        <v>35.71</v>
      </c>
      <c r="G190" s="386">
        <f t="shared" si="11"/>
        <v>0.05</v>
      </c>
      <c r="H190" s="394"/>
      <c r="I190" s="394"/>
      <c r="K190" s="396"/>
      <c r="L190" s="397"/>
    </row>
    <row r="191" spans="1:12" s="395" customFormat="1" ht="38.25" customHeight="1">
      <c r="A191" s="464">
        <v>13388</v>
      </c>
      <c r="B191" s="471" t="s">
        <v>6323</v>
      </c>
      <c r="C191" s="411" t="s">
        <v>11423</v>
      </c>
      <c r="D191" s="475">
        <v>5.8999999999999997E-2</v>
      </c>
      <c r="E191" s="412" t="s">
        <v>46</v>
      </c>
      <c r="F191" s="414">
        <v>110.46</v>
      </c>
      <c r="G191" s="386">
        <f t="shared" si="11"/>
        <v>6.51</v>
      </c>
      <c r="H191" s="394"/>
      <c r="I191" s="394"/>
      <c r="K191" s="396"/>
      <c r="L191" s="397"/>
    </row>
    <row r="192" spans="1:12" s="395" customFormat="1" ht="38.25" customHeight="1">
      <c r="A192" s="464">
        <v>39630</v>
      </c>
      <c r="B192" s="471" t="s">
        <v>6323</v>
      </c>
      <c r="C192" s="411" t="s">
        <v>8436</v>
      </c>
      <c r="D192" s="475">
        <v>0.28999999999999998</v>
      </c>
      <c r="E192" s="412" t="s">
        <v>43</v>
      </c>
      <c r="F192" s="414">
        <v>47.79</v>
      </c>
      <c r="G192" s="386">
        <f t="shared" ref="G192" si="12">ROUNDDOWN(F192*D192,2)</f>
        <v>13.85</v>
      </c>
      <c r="H192" s="394"/>
      <c r="I192" s="394"/>
      <c r="K192" s="396"/>
      <c r="L192" s="397"/>
    </row>
    <row r="193" spans="1:12" s="395" customFormat="1" ht="25.5" customHeight="1">
      <c r="A193" s="464">
        <v>88316</v>
      </c>
      <c r="B193" s="471" t="s">
        <v>6323</v>
      </c>
      <c r="C193" s="411" t="s">
        <v>65</v>
      </c>
      <c r="D193" s="475">
        <v>0.28199999999999997</v>
      </c>
      <c r="E193" s="412" t="s">
        <v>66</v>
      </c>
      <c r="F193" s="414">
        <v>13.19</v>
      </c>
      <c r="G193" s="386">
        <f t="shared" si="11"/>
        <v>3.71</v>
      </c>
      <c r="H193" s="394"/>
      <c r="I193" s="394"/>
      <c r="K193" s="396"/>
      <c r="L193" s="397"/>
    </row>
    <row r="194" spans="1:12" s="395" customFormat="1" ht="25.5" customHeight="1">
      <c r="A194" s="464">
        <v>88323</v>
      </c>
      <c r="B194" s="471" t="s">
        <v>6323</v>
      </c>
      <c r="C194" s="411" t="s">
        <v>95</v>
      </c>
      <c r="D194" s="475">
        <v>0.188</v>
      </c>
      <c r="E194" s="412" t="s">
        <v>66</v>
      </c>
      <c r="F194" s="414">
        <v>19.09</v>
      </c>
      <c r="G194" s="386">
        <f t="shared" si="11"/>
        <v>3.58</v>
      </c>
      <c r="H194" s="394"/>
      <c r="I194" s="394"/>
      <c r="K194" s="396"/>
      <c r="L194" s="397"/>
    </row>
    <row r="195" spans="1:12" s="395" customFormat="1" ht="51" customHeight="1">
      <c r="A195" s="464">
        <v>93281</v>
      </c>
      <c r="B195" s="471" t="s">
        <v>6323</v>
      </c>
      <c r="C195" s="411" t="s">
        <v>504</v>
      </c>
      <c r="D195" s="475">
        <v>1.32E-2</v>
      </c>
      <c r="E195" s="412" t="s">
        <v>101</v>
      </c>
      <c r="F195" s="414">
        <v>15.26</v>
      </c>
      <c r="G195" s="386">
        <f t="shared" ref="G195" si="13">ROUNDDOWN(F195*D195,2)</f>
        <v>0.2</v>
      </c>
      <c r="H195" s="394"/>
      <c r="I195" s="394"/>
      <c r="K195" s="396"/>
      <c r="L195" s="397"/>
    </row>
    <row r="196" spans="1:12" s="395" customFormat="1" ht="51" customHeight="1">
      <c r="A196" s="464">
        <v>93282</v>
      </c>
      <c r="B196" s="471" t="s">
        <v>6323</v>
      </c>
      <c r="C196" s="411" t="s">
        <v>645</v>
      </c>
      <c r="D196" s="475">
        <v>1.83E-2</v>
      </c>
      <c r="E196" s="412" t="s">
        <v>102</v>
      </c>
      <c r="F196" s="414">
        <v>14.61</v>
      </c>
      <c r="G196" s="386">
        <f t="shared" si="11"/>
        <v>0.26</v>
      </c>
      <c r="H196" s="394"/>
      <c r="I196" s="394"/>
      <c r="K196" s="396"/>
      <c r="L196" s="397"/>
    </row>
    <row r="197" spans="1:12" s="387" customFormat="1">
      <c r="A197" s="403"/>
      <c r="B197" s="398"/>
      <c r="C197" s="670" t="s">
        <v>128</v>
      </c>
      <c r="D197" s="670"/>
      <c r="E197" s="670"/>
      <c r="F197" s="670"/>
      <c r="G197" s="399">
        <f>SUMIF(E188:E196,("h"),G188:G196)</f>
        <v>7.29</v>
      </c>
      <c r="H197" s="385"/>
      <c r="I197" s="385"/>
      <c r="K197" s="388"/>
      <c r="L197" s="389"/>
    </row>
    <row r="198" spans="1:12" s="387" customFormat="1">
      <c r="A198" s="403"/>
      <c r="B198" s="398"/>
      <c r="C198" s="670" t="s">
        <v>129</v>
      </c>
      <c r="D198" s="670"/>
      <c r="E198" s="670"/>
      <c r="F198" s="670"/>
      <c r="G198" s="399">
        <f>SUMIF(E188:E196,"&lt;&gt;h",G188:G196)</f>
        <v>22.48</v>
      </c>
      <c r="H198" s="385"/>
      <c r="I198" s="385"/>
      <c r="K198" s="388"/>
      <c r="L198" s="389"/>
    </row>
    <row r="199" spans="1:12" s="387" customFormat="1">
      <c r="A199" s="403"/>
      <c r="B199" s="398"/>
      <c r="C199" s="669" t="s">
        <v>130</v>
      </c>
      <c r="D199" s="669"/>
      <c r="E199" s="669"/>
      <c r="F199" s="669"/>
      <c r="G199" s="400">
        <f>SUM(G197:G198)</f>
        <v>29.77</v>
      </c>
      <c r="H199" s="385"/>
      <c r="I199" s="385"/>
      <c r="K199" s="388"/>
      <c r="L199" s="389"/>
    </row>
    <row r="200" spans="1:12" s="387" customFormat="1">
      <c r="A200" s="403"/>
      <c r="B200" s="398"/>
      <c r="C200" s="670" t="s">
        <v>24</v>
      </c>
      <c r="D200" s="670"/>
      <c r="E200" s="670"/>
      <c r="F200" s="670"/>
      <c r="G200" s="401">
        <f>D187</f>
        <v>91.2</v>
      </c>
      <c r="H200" s="385"/>
      <c r="I200" s="385"/>
      <c r="K200" s="388"/>
      <c r="L200" s="389"/>
    </row>
    <row r="201" spans="1:12" s="387" customFormat="1">
      <c r="A201" s="403"/>
      <c r="B201" s="398"/>
      <c r="C201" s="669" t="s">
        <v>131</v>
      </c>
      <c r="D201" s="669"/>
      <c r="E201" s="669"/>
      <c r="F201" s="669"/>
      <c r="G201" s="400">
        <f>ROUND(G199*G200,2)</f>
        <v>2715.02</v>
      </c>
      <c r="H201" s="385"/>
      <c r="I201" s="385"/>
      <c r="K201" s="388"/>
      <c r="L201" s="389"/>
    </row>
    <row r="202" spans="1:12" s="387" customFormat="1">
      <c r="A202" s="403"/>
      <c r="B202" s="398"/>
      <c r="C202" s="670" t="s">
        <v>13249</v>
      </c>
      <c r="D202" s="670"/>
      <c r="E202" s="670"/>
      <c r="F202" s="670"/>
      <c r="G202" s="399">
        <f>ROUND(G201*Orçamento!$B$13,2)</f>
        <v>731.15</v>
      </c>
      <c r="H202" s="385"/>
      <c r="I202" s="385"/>
      <c r="K202" s="388"/>
      <c r="L202" s="389"/>
    </row>
    <row r="203" spans="1:12" s="463" customFormat="1">
      <c r="A203" s="403"/>
      <c r="B203" s="398"/>
      <c r="C203" s="669" t="s">
        <v>69</v>
      </c>
      <c r="D203" s="669"/>
      <c r="E203" s="669"/>
      <c r="F203" s="669"/>
      <c r="G203" s="400">
        <f>G202+G201</f>
        <v>3446.17</v>
      </c>
    </row>
    <row r="204" spans="1:12" s="463" customFormat="1">
      <c r="C204" s="30"/>
      <c r="D204" s="112"/>
      <c r="E204" s="110"/>
      <c r="F204" s="105"/>
    </row>
    <row r="205" spans="1:12" s="387" customFormat="1" ht="25.5">
      <c r="A205" s="405" t="s">
        <v>4</v>
      </c>
      <c r="B205" s="406" t="s">
        <v>5</v>
      </c>
      <c r="C205" s="410" t="s">
        <v>125</v>
      </c>
      <c r="D205" s="409" t="s">
        <v>136</v>
      </c>
      <c r="E205" s="413" t="s">
        <v>26</v>
      </c>
      <c r="F205" s="407" t="s">
        <v>126</v>
      </c>
      <c r="G205" s="408" t="s">
        <v>127</v>
      </c>
      <c r="H205" s="385"/>
      <c r="I205" s="385"/>
      <c r="K205" s="388"/>
      <c r="L205" s="389"/>
    </row>
    <row r="206" spans="1:12" s="391" customFormat="1" ht="51">
      <c r="A206" s="402" t="str">
        <f>Orçamento!A49</f>
        <v>04.01.708</v>
      </c>
      <c r="B206" s="428" t="str">
        <f>Orçamento!B49</f>
        <v>SINAPI 94229 Modificado</v>
      </c>
      <c r="C206" s="428" t="s">
        <v>12794</v>
      </c>
      <c r="D206" s="428">
        <f>Orçamento!D49</f>
        <v>93.6</v>
      </c>
      <c r="E206" s="428" t="s">
        <v>12750</v>
      </c>
      <c r="F206" s="404">
        <v>76.53</v>
      </c>
      <c r="G206" s="390">
        <f>G220</f>
        <v>7163.21</v>
      </c>
      <c r="K206" s="392"/>
      <c r="L206" s="393"/>
    </row>
    <row r="207" spans="1:12" s="395" customFormat="1" ht="38.25" customHeight="1">
      <c r="A207" s="473">
        <v>142</v>
      </c>
      <c r="B207" s="474" t="s">
        <v>6323</v>
      </c>
      <c r="C207" s="411" t="s">
        <v>11384</v>
      </c>
      <c r="D207" s="476">
        <v>0.161</v>
      </c>
      <c r="E207" s="412" t="s">
        <v>64</v>
      </c>
      <c r="F207" s="414">
        <v>29.13</v>
      </c>
      <c r="G207" s="386">
        <f t="shared" ref="G207:G215" si="14">ROUNDDOWN(F207*D207,2)</f>
        <v>4.68</v>
      </c>
      <c r="H207" s="394"/>
      <c r="I207" s="394"/>
      <c r="K207" s="396"/>
      <c r="L207" s="397"/>
    </row>
    <row r="208" spans="1:12" s="395" customFormat="1" ht="38.25" customHeight="1">
      <c r="A208" s="473">
        <v>5061</v>
      </c>
      <c r="B208" s="474" t="s">
        <v>6323</v>
      </c>
      <c r="C208" s="411" t="s">
        <v>11131</v>
      </c>
      <c r="D208" s="476">
        <v>2.5000000000000001E-2</v>
      </c>
      <c r="E208" s="412" t="s">
        <v>46</v>
      </c>
      <c r="F208" s="414">
        <v>9.1999999999999993</v>
      </c>
      <c r="G208" s="386">
        <f t="shared" si="14"/>
        <v>0.23</v>
      </c>
      <c r="H208" s="394"/>
      <c r="I208" s="394"/>
      <c r="K208" s="396"/>
      <c r="L208" s="397"/>
    </row>
    <row r="209" spans="1:12" s="395" customFormat="1" ht="38.25" customHeight="1">
      <c r="A209" s="473">
        <v>5104</v>
      </c>
      <c r="B209" s="474" t="s">
        <v>6323</v>
      </c>
      <c r="C209" s="411" t="s">
        <v>11229</v>
      </c>
      <c r="D209" s="476">
        <v>4.8999999999999998E-3</v>
      </c>
      <c r="E209" s="412" t="s">
        <v>46</v>
      </c>
      <c r="F209" s="414">
        <v>35.71</v>
      </c>
      <c r="G209" s="386">
        <f t="shared" si="14"/>
        <v>0.17</v>
      </c>
      <c r="H209" s="394"/>
      <c r="I209" s="394"/>
      <c r="K209" s="396"/>
      <c r="L209" s="397"/>
    </row>
    <row r="210" spans="1:12" s="395" customFormat="1" ht="38.25" customHeight="1">
      <c r="A210" s="473">
        <v>13388</v>
      </c>
      <c r="B210" s="474" t="s">
        <v>6323</v>
      </c>
      <c r="C210" s="411" t="s">
        <v>11423</v>
      </c>
      <c r="D210" s="476">
        <v>0.18</v>
      </c>
      <c r="E210" s="412" t="s">
        <v>46</v>
      </c>
      <c r="F210" s="414">
        <v>110.46</v>
      </c>
      <c r="G210" s="386">
        <f t="shared" si="14"/>
        <v>19.88</v>
      </c>
      <c r="H210" s="394"/>
      <c r="I210" s="394"/>
      <c r="K210" s="396"/>
      <c r="L210" s="397"/>
    </row>
    <row r="211" spans="1:12" s="395" customFormat="1" ht="38.25" customHeight="1">
      <c r="A211" s="473">
        <v>39630</v>
      </c>
      <c r="B211" s="474" t="s">
        <v>6323</v>
      </c>
      <c r="C211" s="411" t="s">
        <v>8436</v>
      </c>
      <c r="D211" s="476">
        <v>0.68</v>
      </c>
      <c r="E211" s="412" t="s">
        <v>43</v>
      </c>
      <c r="F211" s="414">
        <v>47.79</v>
      </c>
      <c r="G211" s="386">
        <f t="shared" si="14"/>
        <v>32.49</v>
      </c>
      <c r="H211" s="394"/>
      <c r="I211" s="394"/>
      <c r="K211" s="396"/>
      <c r="L211" s="397"/>
    </row>
    <row r="212" spans="1:12" s="395" customFormat="1" ht="25.5" customHeight="1">
      <c r="A212" s="473">
        <v>88316</v>
      </c>
      <c r="B212" s="474" t="s">
        <v>6323</v>
      </c>
      <c r="C212" s="411" t="s">
        <v>65</v>
      </c>
      <c r="D212" s="476">
        <v>0.63300000000000001</v>
      </c>
      <c r="E212" s="412" t="s">
        <v>66</v>
      </c>
      <c r="F212" s="414">
        <v>13.19</v>
      </c>
      <c r="G212" s="386">
        <f t="shared" si="14"/>
        <v>8.34</v>
      </c>
      <c r="H212" s="394"/>
      <c r="I212" s="394"/>
      <c r="K212" s="396"/>
      <c r="L212" s="397"/>
    </row>
    <row r="213" spans="1:12" s="395" customFormat="1" ht="25.5" customHeight="1">
      <c r="A213" s="473">
        <v>88323</v>
      </c>
      <c r="B213" s="474" t="s">
        <v>6323</v>
      </c>
      <c r="C213" s="411" t="s">
        <v>95</v>
      </c>
      <c r="D213" s="476">
        <v>0.53900000000000003</v>
      </c>
      <c r="E213" s="412" t="s">
        <v>66</v>
      </c>
      <c r="F213" s="414">
        <v>19.09</v>
      </c>
      <c r="G213" s="386">
        <f t="shared" si="14"/>
        <v>10.28</v>
      </c>
      <c r="H213" s="394"/>
      <c r="I213" s="394"/>
      <c r="K213" s="396"/>
      <c r="L213" s="397"/>
    </row>
    <row r="214" spans="1:12" s="395" customFormat="1" ht="51" customHeight="1">
      <c r="A214" s="473">
        <v>93281</v>
      </c>
      <c r="B214" s="474" t="s">
        <v>6323</v>
      </c>
      <c r="C214" s="411" t="s">
        <v>504</v>
      </c>
      <c r="D214" s="476">
        <v>1.32E-2</v>
      </c>
      <c r="E214" s="412" t="s">
        <v>101</v>
      </c>
      <c r="F214" s="414">
        <v>15.26</v>
      </c>
      <c r="G214" s="386">
        <f t="shared" si="14"/>
        <v>0.2</v>
      </c>
      <c r="H214" s="394"/>
      <c r="I214" s="394"/>
      <c r="K214" s="396"/>
      <c r="L214" s="397"/>
    </row>
    <row r="215" spans="1:12" s="395" customFormat="1" ht="51" customHeight="1">
      <c r="A215" s="473">
        <v>93282</v>
      </c>
      <c r="B215" s="474" t="s">
        <v>6323</v>
      </c>
      <c r="C215" s="411" t="s">
        <v>645</v>
      </c>
      <c r="D215" s="476">
        <v>1.83E-2</v>
      </c>
      <c r="E215" s="412" t="s">
        <v>102</v>
      </c>
      <c r="F215" s="414">
        <v>14.61</v>
      </c>
      <c r="G215" s="386">
        <f t="shared" si="14"/>
        <v>0.26</v>
      </c>
      <c r="H215" s="394"/>
      <c r="I215" s="394"/>
      <c r="K215" s="396"/>
      <c r="L215" s="397"/>
    </row>
    <row r="216" spans="1:12" s="387" customFormat="1">
      <c r="A216" s="403"/>
      <c r="B216" s="398"/>
      <c r="C216" s="670" t="s">
        <v>128</v>
      </c>
      <c r="D216" s="670"/>
      <c r="E216" s="670"/>
      <c r="F216" s="670"/>
      <c r="G216" s="399">
        <f>SUMIF(E207:E215,("h"),G207:G215)</f>
        <v>18.619999999999997</v>
      </c>
      <c r="H216" s="385"/>
      <c r="I216" s="385"/>
      <c r="K216" s="388"/>
      <c r="L216" s="389"/>
    </row>
    <row r="217" spans="1:12" s="387" customFormat="1">
      <c r="A217" s="403"/>
      <c r="B217" s="398"/>
      <c r="C217" s="670" t="s">
        <v>129</v>
      </c>
      <c r="D217" s="670"/>
      <c r="E217" s="670"/>
      <c r="F217" s="670"/>
      <c r="G217" s="399">
        <f>SUMIF(E207:E215,"&lt;&gt;h",G207:G215)</f>
        <v>57.910000000000004</v>
      </c>
      <c r="H217" s="385"/>
      <c r="I217" s="385"/>
      <c r="K217" s="388"/>
      <c r="L217" s="389"/>
    </row>
    <row r="218" spans="1:12" s="387" customFormat="1">
      <c r="A218" s="403"/>
      <c r="B218" s="398"/>
      <c r="C218" s="669" t="s">
        <v>130</v>
      </c>
      <c r="D218" s="669"/>
      <c r="E218" s="669"/>
      <c r="F218" s="669"/>
      <c r="G218" s="400">
        <f>SUM(G216:G217)</f>
        <v>76.53</v>
      </c>
      <c r="H218" s="385"/>
      <c r="I218" s="385"/>
      <c r="K218" s="388"/>
      <c r="L218" s="389"/>
    </row>
    <row r="219" spans="1:12" s="387" customFormat="1">
      <c r="A219" s="403"/>
      <c r="B219" s="398"/>
      <c r="C219" s="670" t="s">
        <v>24</v>
      </c>
      <c r="D219" s="670"/>
      <c r="E219" s="670"/>
      <c r="F219" s="670"/>
      <c r="G219" s="401">
        <f>D206</f>
        <v>93.6</v>
      </c>
      <c r="H219" s="385"/>
      <c r="I219" s="385"/>
      <c r="K219" s="388"/>
      <c r="L219" s="389"/>
    </row>
    <row r="220" spans="1:12" s="387" customFormat="1">
      <c r="A220" s="403"/>
      <c r="B220" s="398"/>
      <c r="C220" s="669" t="s">
        <v>131</v>
      </c>
      <c r="D220" s="669"/>
      <c r="E220" s="669"/>
      <c r="F220" s="669"/>
      <c r="G220" s="400">
        <f>ROUND(G218*G219,2)</f>
        <v>7163.21</v>
      </c>
      <c r="H220" s="385"/>
      <c r="I220" s="385"/>
      <c r="K220" s="388"/>
      <c r="L220" s="389"/>
    </row>
    <row r="221" spans="1:12" s="387" customFormat="1">
      <c r="A221" s="403"/>
      <c r="B221" s="398"/>
      <c r="C221" s="670" t="s">
        <v>13249</v>
      </c>
      <c r="D221" s="670"/>
      <c r="E221" s="670"/>
      <c r="F221" s="670"/>
      <c r="G221" s="399">
        <f>ROUND(G220*Orçamento!$B$13,2)</f>
        <v>1929.05</v>
      </c>
      <c r="H221" s="385"/>
      <c r="I221" s="385"/>
      <c r="K221" s="388"/>
      <c r="L221" s="389"/>
    </row>
    <row r="222" spans="1:12" s="472" customFormat="1">
      <c r="A222" s="403"/>
      <c r="B222" s="398"/>
      <c r="C222" s="669" t="s">
        <v>69</v>
      </c>
      <c r="D222" s="669"/>
      <c r="E222" s="669"/>
      <c r="F222" s="669"/>
      <c r="G222" s="400">
        <f>G221+G220</f>
        <v>9092.26</v>
      </c>
    </row>
    <row r="223" spans="1:12" s="472" customFormat="1">
      <c r="C223" s="30"/>
      <c r="D223" s="112"/>
      <c r="E223" s="110"/>
      <c r="F223" s="105"/>
    </row>
    <row r="224" spans="1:12" s="496" customFormat="1" ht="25.5">
      <c r="A224" s="516" t="s">
        <v>4</v>
      </c>
      <c r="B224" s="517" t="s">
        <v>5</v>
      </c>
      <c r="C224" s="524" t="s">
        <v>125</v>
      </c>
      <c r="D224" s="520" t="s">
        <v>136</v>
      </c>
      <c r="E224" s="528" t="s">
        <v>26</v>
      </c>
      <c r="F224" s="518" t="s">
        <v>126</v>
      </c>
      <c r="G224" s="519" t="s">
        <v>127</v>
      </c>
      <c r="H224" s="493"/>
      <c r="I224" s="493"/>
      <c r="K224" s="497"/>
      <c r="L224" s="498"/>
    </row>
    <row r="225" spans="1:12" s="500" customFormat="1" ht="38.25">
      <c r="A225" s="511" t="str">
        <f>Orçamento!A49</f>
        <v>04.01.708</v>
      </c>
      <c r="B225" s="428" t="str">
        <f>Orçamento!B50</f>
        <v>Composição Montada 3</v>
      </c>
      <c r="C225" s="428" t="s">
        <v>12795</v>
      </c>
      <c r="D225" s="428">
        <f>Orçamento!D50</f>
        <v>26</v>
      </c>
      <c r="E225" s="428" t="s">
        <v>8</v>
      </c>
      <c r="F225" s="515">
        <v>35.69</v>
      </c>
      <c r="G225" s="499">
        <f>G235</f>
        <v>927.94</v>
      </c>
      <c r="K225" s="501"/>
      <c r="L225" s="502"/>
    </row>
    <row r="226" spans="1:12" s="504" customFormat="1" ht="38.25" customHeight="1">
      <c r="A226" s="473">
        <v>588</v>
      </c>
      <c r="B226" s="494" t="s">
        <v>6323</v>
      </c>
      <c r="C226" s="525" t="s">
        <v>8331</v>
      </c>
      <c r="D226" s="476">
        <v>0.318</v>
      </c>
      <c r="E226" s="527" t="s">
        <v>45</v>
      </c>
      <c r="F226" s="512">
        <v>17.46</v>
      </c>
      <c r="G226" s="495">
        <f t="shared" ref="G226:G229" si="15">ROUNDDOWN(F226*D226,2)</f>
        <v>5.55</v>
      </c>
      <c r="H226" s="503"/>
      <c r="I226" s="503"/>
      <c r="K226" s="505"/>
      <c r="L226" s="506"/>
    </row>
    <row r="227" spans="1:12" s="504" customFormat="1" ht="38.25" customHeight="1">
      <c r="A227" s="473">
        <v>10743</v>
      </c>
      <c r="B227" s="494" t="s">
        <v>12743</v>
      </c>
      <c r="C227" s="525" t="s">
        <v>12789</v>
      </c>
      <c r="D227" s="476">
        <v>0.69669999999999999</v>
      </c>
      <c r="E227" s="527" t="s">
        <v>45</v>
      </c>
      <c r="F227" s="512">
        <v>10.74</v>
      </c>
      <c r="G227" s="495">
        <f t="shared" si="15"/>
        <v>7.48</v>
      </c>
      <c r="H227" s="503"/>
      <c r="I227" s="503"/>
      <c r="K227" s="505"/>
      <c r="L227" s="506"/>
    </row>
    <row r="228" spans="1:12" s="504" customFormat="1" ht="25.5" customHeight="1">
      <c r="A228" s="473">
        <v>88316</v>
      </c>
      <c r="B228" s="494" t="s">
        <v>6323</v>
      </c>
      <c r="C228" s="525" t="s">
        <v>65</v>
      </c>
      <c r="D228" s="476">
        <v>0.5</v>
      </c>
      <c r="E228" s="527" t="s">
        <v>66</v>
      </c>
      <c r="F228" s="512">
        <v>13.19</v>
      </c>
      <c r="G228" s="495">
        <f t="shared" si="15"/>
        <v>6.59</v>
      </c>
      <c r="H228" s="503"/>
      <c r="I228" s="503"/>
      <c r="K228" s="505"/>
      <c r="L228" s="506"/>
    </row>
    <row r="229" spans="1:12" s="504" customFormat="1" ht="25.5" customHeight="1">
      <c r="A229" s="473">
        <v>88278</v>
      </c>
      <c r="B229" s="494" t="s">
        <v>6323</v>
      </c>
      <c r="C229" s="525" t="s">
        <v>6173</v>
      </c>
      <c r="D229" s="476">
        <v>0.5</v>
      </c>
      <c r="E229" s="527" t="s">
        <v>66</v>
      </c>
      <c r="F229" s="512">
        <v>14.29</v>
      </c>
      <c r="G229" s="495">
        <f t="shared" si="15"/>
        <v>7.14</v>
      </c>
      <c r="H229" s="503"/>
      <c r="I229" s="503"/>
      <c r="K229" s="505"/>
      <c r="L229" s="506"/>
    </row>
    <row r="230" spans="1:12" s="504" customFormat="1" ht="25.5" customHeight="1">
      <c r="A230" s="473">
        <v>88317</v>
      </c>
      <c r="B230" s="494" t="s">
        <v>6323</v>
      </c>
      <c r="C230" s="525" t="s">
        <v>6196</v>
      </c>
      <c r="D230" s="476">
        <v>0.5</v>
      </c>
      <c r="E230" s="527" t="s">
        <v>66</v>
      </c>
      <c r="F230" s="512">
        <v>17.86</v>
      </c>
      <c r="G230" s="495">
        <f t="shared" ref="G230" si="16">ROUNDDOWN(F230*D230,2)</f>
        <v>8.93</v>
      </c>
      <c r="H230" s="503"/>
      <c r="I230" s="503"/>
      <c r="K230" s="505"/>
      <c r="L230" s="506"/>
    </row>
    <row r="231" spans="1:12" s="496" customFormat="1">
      <c r="A231" s="513"/>
      <c r="B231" s="507"/>
      <c r="C231" s="670" t="s">
        <v>128</v>
      </c>
      <c r="D231" s="670"/>
      <c r="E231" s="670"/>
      <c r="F231" s="670"/>
      <c r="G231" s="508">
        <f>SUMIF(E226:E230,("h"),G226:G230)</f>
        <v>22.66</v>
      </c>
      <c r="H231" s="493"/>
      <c r="I231" s="493"/>
      <c r="K231" s="497"/>
      <c r="L231" s="498"/>
    </row>
    <row r="232" spans="1:12" s="496" customFormat="1">
      <c r="A232" s="513"/>
      <c r="B232" s="507"/>
      <c r="C232" s="670" t="s">
        <v>129</v>
      </c>
      <c r="D232" s="670"/>
      <c r="E232" s="670"/>
      <c r="F232" s="670"/>
      <c r="G232" s="508">
        <f>SUMIF(E226:E230,"&lt;&gt;h",G226:G230)</f>
        <v>13.030000000000001</v>
      </c>
      <c r="H232" s="493"/>
      <c r="I232" s="493"/>
      <c r="K232" s="497"/>
      <c r="L232" s="498"/>
    </row>
    <row r="233" spans="1:12" s="496" customFormat="1">
      <c r="A233" s="513"/>
      <c r="B233" s="507"/>
      <c r="C233" s="669" t="s">
        <v>130</v>
      </c>
      <c r="D233" s="669"/>
      <c r="E233" s="669"/>
      <c r="F233" s="669"/>
      <c r="G233" s="509">
        <f>SUM(G231:G232)</f>
        <v>35.69</v>
      </c>
      <c r="H233" s="493"/>
      <c r="I233" s="493"/>
      <c r="K233" s="497"/>
      <c r="L233" s="498"/>
    </row>
    <row r="234" spans="1:12" s="496" customFormat="1">
      <c r="A234" s="513"/>
      <c r="B234" s="507"/>
      <c r="C234" s="670" t="s">
        <v>24</v>
      </c>
      <c r="D234" s="670"/>
      <c r="E234" s="670"/>
      <c r="F234" s="670"/>
      <c r="G234" s="510">
        <f>D225</f>
        <v>26</v>
      </c>
      <c r="H234" s="493"/>
      <c r="I234" s="493"/>
      <c r="K234" s="497"/>
      <c r="L234" s="498"/>
    </row>
    <row r="235" spans="1:12" s="496" customFormat="1">
      <c r="A235" s="513"/>
      <c r="B235" s="507"/>
      <c r="C235" s="669" t="s">
        <v>131</v>
      </c>
      <c r="D235" s="669"/>
      <c r="E235" s="669"/>
      <c r="F235" s="669"/>
      <c r="G235" s="509">
        <f>ROUND(G233*G234,2)</f>
        <v>927.94</v>
      </c>
      <c r="H235" s="493"/>
      <c r="I235" s="493"/>
      <c r="K235" s="497"/>
      <c r="L235" s="498"/>
    </row>
    <row r="236" spans="1:12" s="496" customFormat="1">
      <c r="A236" s="513"/>
      <c r="B236" s="507"/>
      <c r="C236" s="670" t="s">
        <v>13249</v>
      </c>
      <c r="D236" s="670"/>
      <c r="E236" s="670"/>
      <c r="F236" s="670"/>
      <c r="G236" s="508">
        <f>ROUND(G235*Orçamento!$B$13,2)</f>
        <v>249.89</v>
      </c>
      <c r="H236" s="493"/>
      <c r="I236" s="493"/>
      <c r="K236" s="497"/>
      <c r="L236" s="498"/>
    </row>
    <row r="237" spans="1:12" s="492" customFormat="1">
      <c r="A237" s="513"/>
      <c r="B237" s="507"/>
      <c r="C237" s="669" t="s">
        <v>69</v>
      </c>
      <c r="D237" s="669"/>
      <c r="E237" s="669"/>
      <c r="F237" s="669"/>
      <c r="G237" s="509">
        <f>G236+G235</f>
        <v>1177.83</v>
      </c>
    </row>
    <row r="238" spans="1:12" s="492" customFormat="1">
      <c r="C238" s="514"/>
      <c r="D238" s="523"/>
      <c r="E238" s="529"/>
      <c r="F238" s="526"/>
    </row>
    <row r="239" spans="1:12" s="387" customFormat="1" ht="25.5">
      <c r="A239" s="405" t="s">
        <v>4</v>
      </c>
      <c r="B239" s="406" t="s">
        <v>5</v>
      </c>
      <c r="C239" s="410" t="s">
        <v>125</v>
      </c>
      <c r="D239" s="409" t="s">
        <v>136</v>
      </c>
      <c r="E239" s="413" t="s">
        <v>26</v>
      </c>
      <c r="F239" s="407" t="s">
        <v>126</v>
      </c>
      <c r="G239" s="408" t="s">
        <v>127</v>
      </c>
      <c r="H239" s="385"/>
      <c r="I239" s="385"/>
      <c r="K239" s="388"/>
      <c r="L239" s="389"/>
    </row>
    <row r="240" spans="1:12" s="391" customFormat="1" ht="51">
      <c r="A240" s="402" t="str">
        <f>Orçamento!A51</f>
        <v>04.01.711</v>
      </c>
      <c r="B240" s="402" t="str">
        <f>Orçamento!B51</f>
        <v>ORSE 2489 Modificado</v>
      </c>
      <c r="C240" s="402" t="s">
        <v>12772</v>
      </c>
      <c r="D240" s="402">
        <f>Orçamento!D51</f>
        <v>66.073000000000008</v>
      </c>
      <c r="E240" s="402" t="s">
        <v>12750</v>
      </c>
      <c r="F240" s="404">
        <v>73.08</v>
      </c>
      <c r="G240" s="390">
        <f>G248</f>
        <v>4828.6099999999997</v>
      </c>
      <c r="K240" s="392"/>
      <c r="L240" s="393"/>
    </row>
    <row r="241" spans="1:12" s="395" customFormat="1" ht="38.25" customHeight="1">
      <c r="A241" s="482">
        <v>5086</v>
      </c>
      <c r="B241" s="484" t="s">
        <v>6323</v>
      </c>
      <c r="C241" s="411" t="s">
        <v>8798</v>
      </c>
      <c r="D241" s="483">
        <v>3.1680000000000001</v>
      </c>
      <c r="E241" s="412" t="s">
        <v>46</v>
      </c>
      <c r="F241" s="414">
        <v>22.09</v>
      </c>
      <c r="G241" s="386">
        <f t="shared" ref="G241:G243" si="17">ROUNDDOWN(F241*D241,2)</f>
        <v>69.98</v>
      </c>
      <c r="H241" s="394"/>
      <c r="I241" s="394"/>
      <c r="K241" s="396"/>
      <c r="L241" s="397"/>
    </row>
    <row r="242" spans="1:12" s="395" customFormat="1" ht="25.5" customHeight="1">
      <c r="A242" s="482">
        <v>88267</v>
      </c>
      <c r="B242" s="484" t="s">
        <v>6323</v>
      </c>
      <c r="C242" s="411" t="s">
        <v>87</v>
      </c>
      <c r="D242" s="483">
        <v>0.1</v>
      </c>
      <c r="E242" s="412" t="s">
        <v>66</v>
      </c>
      <c r="F242" s="414">
        <v>17.93</v>
      </c>
      <c r="G242" s="386">
        <f t="shared" si="17"/>
        <v>1.79</v>
      </c>
      <c r="H242" s="394"/>
      <c r="I242" s="394"/>
      <c r="K242" s="396"/>
      <c r="L242" s="397"/>
    </row>
    <row r="243" spans="1:12" s="395" customFormat="1" ht="25.5" customHeight="1">
      <c r="A243" s="482">
        <v>88316</v>
      </c>
      <c r="B243" s="484" t="s">
        <v>6323</v>
      </c>
      <c r="C243" s="411" t="s">
        <v>65</v>
      </c>
      <c r="D243" s="483">
        <v>0.1</v>
      </c>
      <c r="E243" s="412" t="s">
        <v>66</v>
      </c>
      <c r="F243" s="414">
        <v>13.19</v>
      </c>
      <c r="G243" s="386">
        <f t="shared" si="17"/>
        <v>1.31</v>
      </c>
      <c r="H243" s="394"/>
      <c r="I243" s="394"/>
      <c r="K243" s="396"/>
      <c r="L243" s="397"/>
    </row>
    <row r="244" spans="1:12" s="387" customFormat="1">
      <c r="A244" s="403"/>
      <c r="B244" s="398"/>
      <c r="C244" s="670" t="s">
        <v>128</v>
      </c>
      <c r="D244" s="670"/>
      <c r="E244" s="670"/>
      <c r="F244" s="670"/>
      <c r="G244" s="399">
        <f>SUMIF(E241:E243,("h"),G241:G243)</f>
        <v>3.1</v>
      </c>
      <c r="H244" s="385"/>
      <c r="I244" s="385"/>
      <c r="K244" s="388"/>
      <c r="L244" s="389"/>
    </row>
    <row r="245" spans="1:12" s="387" customFormat="1">
      <c r="A245" s="403"/>
      <c r="B245" s="398"/>
      <c r="C245" s="670" t="s">
        <v>129</v>
      </c>
      <c r="D245" s="670"/>
      <c r="E245" s="670"/>
      <c r="F245" s="670"/>
      <c r="G245" s="399">
        <f>SUMIF(E241:E243,"&lt;&gt;h",G241:G243)</f>
        <v>69.98</v>
      </c>
      <c r="H245" s="385"/>
      <c r="I245" s="385"/>
      <c r="K245" s="388"/>
      <c r="L245" s="389"/>
    </row>
    <row r="246" spans="1:12" s="387" customFormat="1">
      <c r="A246" s="403"/>
      <c r="B246" s="398"/>
      <c r="C246" s="669" t="s">
        <v>130</v>
      </c>
      <c r="D246" s="669"/>
      <c r="E246" s="669"/>
      <c r="F246" s="669"/>
      <c r="G246" s="400">
        <f>SUM(G244:G245)</f>
        <v>73.08</v>
      </c>
      <c r="H246" s="385"/>
      <c r="I246" s="385"/>
      <c r="K246" s="388"/>
      <c r="L246" s="389"/>
    </row>
    <row r="247" spans="1:12" s="387" customFormat="1">
      <c r="A247" s="403"/>
      <c r="B247" s="398"/>
      <c r="C247" s="670" t="s">
        <v>24</v>
      </c>
      <c r="D247" s="670"/>
      <c r="E247" s="670"/>
      <c r="F247" s="670"/>
      <c r="G247" s="401">
        <f>D240</f>
        <v>66.073000000000008</v>
      </c>
      <c r="H247" s="385"/>
      <c r="I247" s="385"/>
      <c r="K247" s="388"/>
      <c r="L247" s="389"/>
    </row>
    <row r="248" spans="1:12" s="387" customFormat="1">
      <c r="A248" s="403"/>
      <c r="B248" s="398"/>
      <c r="C248" s="669" t="s">
        <v>131</v>
      </c>
      <c r="D248" s="669"/>
      <c r="E248" s="669"/>
      <c r="F248" s="669"/>
      <c r="G248" s="400">
        <f>ROUND(G246*G247,2)</f>
        <v>4828.6099999999997</v>
      </c>
      <c r="H248" s="385"/>
      <c r="I248" s="385"/>
      <c r="K248" s="388"/>
      <c r="L248" s="389"/>
    </row>
    <row r="249" spans="1:12" s="387" customFormat="1">
      <c r="A249" s="403"/>
      <c r="B249" s="398"/>
      <c r="C249" s="670" t="s">
        <v>13249</v>
      </c>
      <c r="D249" s="670"/>
      <c r="E249" s="670"/>
      <c r="F249" s="670"/>
      <c r="G249" s="399">
        <f>ROUND(G248*Orçamento!$B$13,2)</f>
        <v>1300.3399999999999</v>
      </c>
      <c r="H249" s="385"/>
      <c r="I249" s="385"/>
      <c r="K249" s="388"/>
      <c r="L249" s="389"/>
    </row>
    <row r="250" spans="1:12" s="480" customFormat="1">
      <c r="A250" s="403"/>
      <c r="B250" s="398"/>
      <c r="C250" s="669" t="s">
        <v>69</v>
      </c>
      <c r="D250" s="669"/>
      <c r="E250" s="669"/>
      <c r="F250" s="669"/>
      <c r="G250" s="400">
        <f>G249+G248</f>
        <v>6128.95</v>
      </c>
    </row>
    <row r="251" spans="1:12" s="477" customFormat="1">
      <c r="C251" s="30"/>
      <c r="D251" s="112"/>
      <c r="E251" s="110"/>
      <c r="F251" s="105"/>
    </row>
    <row r="252" spans="1:12" s="480" customFormat="1" ht="25.5">
      <c r="A252" s="405" t="s">
        <v>4</v>
      </c>
      <c r="B252" s="406" t="s">
        <v>5</v>
      </c>
      <c r="C252" s="410" t="s">
        <v>125</v>
      </c>
      <c r="D252" s="409" t="s">
        <v>136</v>
      </c>
      <c r="E252" s="413" t="s">
        <v>26</v>
      </c>
      <c r="F252" s="407" t="s">
        <v>126</v>
      </c>
      <c r="G252" s="408" t="s">
        <v>127</v>
      </c>
    </row>
    <row r="253" spans="1:12" s="480" customFormat="1" ht="32.25" customHeight="1">
      <c r="A253" s="402" t="str">
        <f>Orçamento!A51</f>
        <v>04.01.711</v>
      </c>
      <c r="B253" s="428" t="str">
        <f>Orçamento!B52</f>
        <v>ORSE 4135</v>
      </c>
      <c r="C253" s="428" t="s">
        <v>12785</v>
      </c>
      <c r="D253" s="428">
        <f>Orçamento!D52</f>
        <v>10</v>
      </c>
      <c r="E253" s="428" t="s">
        <v>8</v>
      </c>
      <c r="F253" s="404">
        <v>8.6300000000000008</v>
      </c>
      <c r="G253" s="390">
        <f>G259</f>
        <v>86.3</v>
      </c>
    </row>
    <row r="254" spans="1:12" s="480" customFormat="1" ht="25.5">
      <c r="A254" s="482">
        <v>402</v>
      </c>
      <c r="B254" s="484" t="s">
        <v>6323</v>
      </c>
      <c r="C254" s="411" t="s">
        <v>9596</v>
      </c>
      <c r="D254" s="483">
        <v>1</v>
      </c>
      <c r="E254" s="412" t="s">
        <v>37</v>
      </c>
      <c r="F254" s="414">
        <v>8.6300000000000008</v>
      </c>
      <c r="G254" s="386">
        <f t="shared" ref="G254" si="18">ROUNDDOWN(F254*D254,2)</f>
        <v>8.6300000000000008</v>
      </c>
    </row>
    <row r="255" spans="1:12" s="480" customFormat="1">
      <c r="A255" s="403"/>
      <c r="B255" s="398"/>
      <c r="C255" s="670" t="s">
        <v>128</v>
      </c>
      <c r="D255" s="670"/>
      <c r="E255" s="670"/>
      <c r="F255" s="670"/>
      <c r="G255" s="399">
        <f>SUMIF(E254:E254,("h"),G254:G254)</f>
        <v>0</v>
      </c>
    </row>
    <row r="256" spans="1:12" s="480" customFormat="1">
      <c r="A256" s="403"/>
      <c r="B256" s="398"/>
      <c r="C256" s="670" t="s">
        <v>129</v>
      </c>
      <c r="D256" s="670"/>
      <c r="E256" s="670"/>
      <c r="F256" s="670"/>
      <c r="G256" s="399">
        <f>SUMIF(E254:E254,"&lt;&gt;h",G254:G254)</f>
        <v>8.6300000000000008</v>
      </c>
    </row>
    <row r="257" spans="1:7" s="480" customFormat="1">
      <c r="A257" s="403"/>
      <c r="B257" s="398"/>
      <c r="C257" s="669" t="s">
        <v>130</v>
      </c>
      <c r="D257" s="669"/>
      <c r="E257" s="669"/>
      <c r="F257" s="669"/>
      <c r="G257" s="400">
        <f>SUM(G255:G256)</f>
        <v>8.6300000000000008</v>
      </c>
    </row>
    <row r="258" spans="1:7" s="480" customFormat="1">
      <c r="A258" s="403"/>
      <c r="B258" s="398"/>
      <c r="C258" s="670" t="s">
        <v>24</v>
      </c>
      <c r="D258" s="670"/>
      <c r="E258" s="670"/>
      <c r="F258" s="670"/>
      <c r="G258" s="401">
        <f>D253</f>
        <v>10</v>
      </c>
    </row>
    <row r="259" spans="1:7" s="480" customFormat="1">
      <c r="A259" s="403"/>
      <c r="B259" s="398"/>
      <c r="C259" s="669" t="s">
        <v>131</v>
      </c>
      <c r="D259" s="669"/>
      <c r="E259" s="669"/>
      <c r="F259" s="669"/>
      <c r="G259" s="400">
        <f>ROUND(G257*G258,2)</f>
        <v>86.3</v>
      </c>
    </row>
    <row r="260" spans="1:7" s="480" customFormat="1">
      <c r="A260" s="403"/>
      <c r="B260" s="398"/>
      <c r="C260" s="670" t="s">
        <v>13249</v>
      </c>
      <c r="D260" s="670"/>
      <c r="E260" s="670"/>
      <c r="F260" s="670"/>
      <c r="G260" s="399">
        <f>ROUND(G259*Orçamento!$B$13,2)</f>
        <v>23.24</v>
      </c>
    </row>
    <row r="261" spans="1:7" s="480" customFormat="1">
      <c r="A261" s="403"/>
      <c r="B261" s="398"/>
      <c r="C261" s="669" t="s">
        <v>69</v>
      </c>
      <c r="D261" s="669"/>
      <c r="E261" s="669"/>
      <c r="F261" s="669"/>
      <c r="G261" s="400">
        <f>G260+G259</f>
        <v>109.53999999999999</v>
      </c>
    </row>
    <row r="262" spans="1:7" s="492" customFormat="1">
      <c r="C262" s="514"/>
      <c r="D262" s="523"/>
      <c r="E262" s="529"/>
      <c r="F262" s="526"/>
    </row>
    <row r="263" spans="1:7" s="477" customFormat="1" ht="25.5">
      <c r="A263" s="405" t="s">
        <v>4</v>
      </c>
      <c r="B263" s="406" t="s">
        <v>5</v>
      </c>
      <c r="C263" s="410" t="s">
        <v>125</v>
      </c>
      <c r="D263" s="409" t="s">
        <v>136</v>
      </c>
      <c r="E263" s="413" t="s">
        <v>26</v>
      </c>
      <c r="F263" s="407" t="s">
        <v>126</v>
      </c>
      <c r="G263" s="408" t="s">
        <v>127</v>
      </c>
    </row>
    <row r="264" spans="1:7" s="477" customFormat="1" ht="25.5">
      <c r="A264" s="402" t="str">
        <f>Orçamento!A53</f>
        <v>04.01.712</v>
      </c>
      <c r="B264" s="428" t="str">
        <f>Orçamento!B53</f>
        <v>Composição Montada 4</v>
      </c>
      <c r="C264" s="428" t="s">
        <v>12796</v>
      </c>
      <c r="D264" s="428">
        <f>Orçamento!D53</f>
        <v>108.80000000000001</v>
      </c>
      <c r="E264" s="428" t="s">
        <v>12750</v>
      </c>
      <c r="F264" s="404">
        <v>15.209999999999999</v>
      </c>
      <c r="G264" s="390">
        <f>G272</f>
        <v>1654.85</v>
      </c>
    </row>
    <row r="265" spans="1:7" s="477" customFormat="1" ht="15">
      <c r="A265" s="482">
        <v>1</v>
      </c>
      <c r="B265" s="484" t="s">
        <v>12787</v>
      </c>
      <c r="C265" s="411" t="s">
        <v>12783</v>
      </c>
      <c r="D265" s="483">
        <v>1</v>
      </c>
      <c r="E265" s="412" t="s">
        <v>381</v>
      </c>
      <c r="F265" s="414">
        <v>2.76</v>
      </c>
      <c r="G265" s="386">
        <f t="shared" ref="G265:G267" si="19">ROUNDDOWN(F265*D265,2)</f>
        <v>2.76</v>
      </c>
    </row>
    <row r="266" spans="1:7" s="477" customFormat="1" ht="15">
      <c r="A266" s="482">
        <v>88309</v>
      </c>
      <c r="B266" s="484" t="s">
        <v>6323</v>
      </c>
      <c r="C266" s="411" t="s">
        <v>91</v>
      </c>
      <c r="D266" s="483">
        <v>0.4</v>
      </c>
      <c r="E266" s="412" t="s">
        <v>66</v>
      </c>
      <c r="F266" s="414">
        <v>17.96</v>
      </c>
      <c r="G266" s="386">
        <f t="shared" si="19"/>
        <v>7.18</v>
      </c>
    </row>
    <row r="267" spans="1:7" s="477" customFormat="1" ht="15">
      <c r="A267" s="482">
        <v>88316</v>
      </c>
      <c r="B267" s="484" t="s">
        <v>6323</v>
      </c>
      <c r="C267" s="411" t="s">
        <v>65</v>
      </c>
      <c r="D267" s="483">
        <v>0.4</v>
      </c>
      <c r="E267" s="412" t="s">
        <v>66</v>
      </c>
      <c r="F267" s="414">
        <v>13.19</v>
      </c>
      <c r="G267" s="386">
        <f t="shared" si="19"/>
        <v>5.27</v>
      </c>
    </row>
    <row r="268" spans="1:7" s="477" customFormat="1">
      <c r="A268" s="403"/>
      <c r="B268" s="398"/>
      <c r="C268" s="670" t="s">
        <v>128</v>
      </c>
      <c r="D268" s="670"/>
      <c r="E268" s="670"/>
      <c r="F268" s="670"/>
      <c r="G268" s="399">
        <f>SUMIF(E265:E267,("h"),G265:G267)</f>
        <v>12.45</v>
      </c>
    </row>
    <row r="269" spans="1:7" s="477" customFormat="1">
      <c r="A269" s="403"/>
      <c r="B269" s="398"/>
      <c r="C269" s="670" t="s">
        <v>129</v>
      </c>
      <c r="D269" s="670"/>
      <c r="E269" s="670"/>
      <c r="F269" s="670"/>
      <c r="G269" s="399">
        <f>SUMIF(E265:E267,"&lt;&gt;h",G265:G267)</f>
        <v>2.76</v>
      </c>
    </row>
    <row r="270" spans="1:7" s="477" customFormat="1">
      <c r="A270" s="403"/>
      <c r="B270" s="398"/>
      <c r="C270" s="669" t="s">
        <v>130</v>
      </c>
      <c r="D270" s="669"/>
      <c r="E270" s="669"/>
      <c r="F270" s="669"/>
      <c r="G270" s="400">
        <f>SUM(G268:G269)</f>
        <v>15.209999999999999</v>
      </c>
    </row>
    <row r="271" spans="1:7" s="477" customFormat="1">
      <c r="A271" s="403"/>
      <c r="B271" s="398"/>
      <c r="C271" s="670" t="s">
        <v>24</v>
      </c>
      <c r="D271" s="670"/>
      <c r="E271" s="670"/>
      <c r="F271" s="670"/>
      <c r="G271" s="401">
        <f>D264</f>
        <v>108.80000000000001</v>
      </c>
    </row>
    <row r="272" spans="1:7" s="477" customFormat="1">
      <c r="A272" s="403"/>
      <c r="B272" s="398"/>
      <c r="C272" s="669" t="s">
        <v>131</v>
      </c>
      <c r="D272" s="669"/>
      <c r="E272" s="669"/>
      <c r="F272" s="669"/>
      <c r="G272" s="400">
        <f>ROUND(G270*G271,2)</f>
        <v>1654.85</v>
      </c>
    </row>
    <row r="273" spans="1:12" s="477" customFormat="1">
      <c r="A273" s="403"/>
      <c r="B273" s="398"/>
      <c r="C273" s="670" t="s">
        <v>13249</v>
      </c>
      <c r="D273" s="670"/>
      <c r="E273" s="670"/>
      <c r="F273" s="670"/>
      <c r="G273" s="399">
        <f>ROUND(G272*Orçamento!$B$13,2)</f>
        <v>445.65</v>
      </c>
    </row>
    <row r="274" spans="1:12" s="477" customFormat="1">
      <c r="A274" s="403"/>
      <c r="B274" s="398"/>
      <c r="C274" s="669" t="s">
        <v>69</v>
      </c>
      <c r="D274" s="669"/>
      <c r="E274" s="669"/>
      <c r="F274" s="669"/>
      <c r="G274" s="400">
        <f>G273+G272</f>
        <v>2100.5</v>
      </c>
    </row>
    <row r="275" spans="1:12" s="477" customFormat="1">
      <c r="C275" s="30"/>
      <c r="D275" s="112"/>
      <c r="E275" s="110"/>
      <c r="F275" s="105"/>
    </row>
    <row r="276" spans="1:12" s="613" customFormat="1">
      <c r="A276" s="602" t="str">
        <f>Orçamento!A56</f>
        <v>05.00.000</v>
      </c>
      <c r="B276" s="603"/>
      <c r="C276" s="604" t="s">
        <v>12809</v>
      </c>
      <c r="D276" s="603"/>
      <c r="E276" s="605"/>
      <c r="F276" s="606"/>
      <c r="G276" s="607"/>
      <c r="H276" s="608"/>
      <c r="I276" s="609"/>
      <c r="J276" s="610"/>
      <c r="K276" s="611"/>
      <c r="L276" s="612"/>
    </row>
    <row r="277" spans="1:12" s="590" customFormat="1">
      <c r="C277" s="514"/>
      <c r="D277" s="523"/>
      <c r="E277" s="529"/>
      <c r="F277" s="526"/>
    </row>
    <row r="278" spans="1:12" s="590" customFormat="1" ht="25.5">
      <c r="A278" s="516" t="s">
        <v>4</v>
      </c>
      <c r="B278" s="517" t="s">
        <v>5</v>
      </c>
      <c r="C278" s="524" t="s">
        <v>125</v>
      </c>
      <c r="D278" s="520" t="s">
        <v>136</v>
      </c>
      <c r="E278" s="528" t="s">
        <v>26</v>
      </c>
      <c r="F278" s="518" t="s">
        <v>126</v>
      </c>
      <c r="G278" s="519" t="s">
        <v>127</v>
      </c>
    </row>
    <row r="279" spans="1:12" s="590" customFormat="1" ht="25.5">
      <c r="A279" s="511" t="str">
        <f>Orçamento!A59</f>
        <v>05.03.115</v>
      </c>
      <c r="B279" s="511" t="str">
        <f>Orçamento!B59</f>
        <v>Composição Montada 5</v>
      </c>
      <c r="C279" s="511" t="s">
        <v>12814</v>
      </c>
      <c r="D279" s="511">
        <f>Orçamento!D59</f>
        <v>9</v>
      </c>
      <c r="E279" s="511" t="s">
        <v>8</v>
      </c>
      <c r="F279" s="515">
        <v>11.41</v>
      </c>
      <c r="G279" s="499">
        <f>G288</f>
        <v>102.69</v>
      </c>
    </row>
    <row r="280" spans="1:12" s="615" customFormat="1" ht="38.25" customHeight="1">
      <c r="A280" s="591">
        <v>10997</v>
      </c>
      <c r="B280" s="494" t="s">
        <v>6323</v>
      </c>
      <c r="C280" s="525" t="s">
        <v>9237</v>
      </c>
      <c r="D280" s="595">
        <v>0.09</v>
      </c>
      <c r="E280" s="527" t="s">
        <v>46</v>
      </c>
      <c r="F280" s="512">
        <v>22.7</v>
      </c>
      <c r="G280" s="495">
        <f t="shared" ref="G280:G281" si="20">ROUNDDOWN(F280*D280,2)</f>
        <v>2.04</v>
      </c>
      <c r="H280" s="614"/>
      <c r="I280" s="614"/>
      <c r="K280" s="616"/>
      <c r="L280" s="617"/>
    </row>
    <row r="281" spans="1:12" s="615" customFormat="1" ht="38.25" customHeight="1">
      <c r="A281" s="591">
        <v>559</v>
      </c>
      <c r="B281" s="494" t="s">
        <v>6323</v>
      </c>
      <c r="C281" s="525" t="s">
        <v>7741</v>
      </c>
      <c r="D281" s="595">
        <v>0.12</v>
      </c>
      <c r="E281" s="527" t="s">
        <v>45</v>
      </c>
      <c r="F281" s="512">
        <v>11.66</v>
      </c>
      <c r="G281" s="495">
        <f t="shared" si="20"/>
        <v>1.39</v>
      </c>
      <c r="H281" s="614"/>
      <c r="I281" s="614"/>
      <c r="K281" s="616"/>
      <c r="L281" s="617"/>
    </row>
    <row r="282" spans="1:12" s="590" customFormat="1" ht="25.5">
      <c r="A282" s="591">
        <v>88315</v>
      </c>
      <c r="B282" s="494" t="s">
        <v>6323</v>
      </c>
      <c r="C282" s="525" t="s">
        <v>113</v>
      </c>
      <c r="D282" s="595">
        <v>0.3</v>
      </c>
      <c r="E282" s="527" t="s">
        <v>66</v>
      </c>
      <c r="F282" s="512">
        <v>17.86</v>
      </c>
      <c r="G282" s="495">
        <f t="shared" ref="G282:G283" si="21">ROUNDDOWN(F282*D282,2)</f>
        <v>5.35</v>
      </c>
    </row>
    <row r="283" spans="1:12" s="590" customFormat="1" ht="15">
      <c r="A283" s="591">
        <v>88316</v>
      </c>
      <c r="B283" s="494" t="s">
        <v>6323</v>
      </c>
      <c r="C283" s="525" t="s">
        <v>65</v>
      </c>
      <c r="D283" s="595">
        <v>0.2</v>
      </c>
      <c r="E283" s="527" t="s">
        <v>66</v>
      </c>
      <c r="F283" s="512">
        <v>13.19</v>
      </c>
      <c r="G283" s="495">
        <f t="shared" si="21"/>
        <v>2.63</v>
      </c>
    </row>
    <row r="284" spans="1:12" s="590" customFormat="1">
      <c r="A284" s="513"/>
      <c r="B284" s="507"/>
      <c r="C284" s="670" t="s">
        <v>128</v>
      </c>
      <c r="D284" s="670"/>
      <c r="E284" s="670"/>
      <c r="F284" s="670"/>
      <c r="G284" s="508">
        <f>SUMIF(E280:E283,("h"),G280:G283)</f>
        <v>7.9799999999999995</v>
      </c>
    </row>
    <row r="285" spans="1:12" s="590" customFormat="1">
      <c r="A285" s="513"/>
      <c r="B285" s="507"/>
      <c r="C285" s="670" t="s">
        <v>129</v>
      </c>
      <c r="D285" s="670"/>
      <c r="E285" s="670"/>
      <c r="F285" s="670"/>
      <c r="G285" s="508">
        <f>SUMIF(E280:E283,"&lt;&gt;h",G280:G283)</f>
        <v>3.4299999999999997</v>
      </c>
    </row>
    <row r="286" spans="1:12" s="590" customFormat="1">
      <c r="A286" s="513"/>
      <c r="B286" s="507"/>
      <c r="C286" s="669" t="s">
        <v>130</v>
      </c>
      <c r="D286" s="669"/>
      <c r="E286" s="669"/>
      <c r="F286" s="669"/>
      <c r="G286" s="509">
        <f>SUM(G284:G285)</f>
        <v>11.41</v>
      </c>
    </row>
    <row r="287" spans="1:12" s="590" customFormat="1">
      <c r="A287" s="513"/>
      <c r="B287" s="507"/>
      <c r="C287" s="670" t="s">
        <v>24</v>
      </c>
      <c r="D287" s="670"/>
      <c r="E287" s="670"/>
      <c r="F287" s="670"/>
      <c r="G287" s="510">
        <f>D279</f>
        <v>9</v>
      </c>
    </row>
    <row r="288" spans="1:12" s="590" customFormat="1">
      <c r="A288" s="513"/>
      <c r="B288" s="507"/>
      <c r="C288" s="669" t="s">
        <v>131</v>
      </c>
      <c r="D288" s="669"/>
      <c r="E288" s="669"/>
      <c r="F288" s="669"/>
      <c r="G288" s="509">
        <f>ROUND(G286*G287,2)</f>
        <v>102.69</v>
      </c>
    </row>
    <row r="289" spans="1:12" s="590" customFormat="1">
      <c r="A289" s="513"/>
      <c r="B289" s="507"/>
      <c r="C289" s="670" t="s">
        <v>13249</v>
      </c>
      <c r="D289" s="670"/>
      <c r="E289" s="670"/>
      <c r="F289" s="670"/>
      <c r="G289" s="508">
        <f>ROUND(G288*Orçamento!$B$13,2)</f>
        <v>27.65</v>
      </c>
    </row>
    <row r="290" spans="1:12" s="590" customFormat="1">
      <c r="A290" s="513"/>
      <c r="B290" s="507"/>
      <c r="C290" s="669" t="s">
        <v>69</v>
      </c>
      <c r="D290" s="669"/>
      <c r="E290" s="669"/>
      <c r="F290" s="669"/>
      <c r="G290" s="509">
        <f>G289+G288</f>
        <v>130.34</v>
      </c>
    </row>
    <row r="291" spans="1:12" s="590" customFormat="1">
      <c r="C291" s="514"/>
      <c r="D291" s="523"/>
      <c r="E291" s="529"/>
      <c r="F291" s="526"/>
    </row>
    <row r="292" spans="1:12" s="4" customFormat="1">
      <c r="A292" s="36" t="str">
        <f>Orçamento!A63</f>
        <v>09.00.000</v>
      </c>
      <c r="B292" s="37"/>
      <c r="C292" s="38" t="s">
        <v>6944</v>
      </c>
      <c r="D292" s="37"/>
      <c r="E292" s="107"/>
      <c r="F292" s="39"/>
      <c r="G292" s="40"/>
      <c r="H292" s="2"/>
      <c r="I292" s="27"/>
      <c r="J292" s="28"/>
      <c r="K292" s="10"/>
      <c r="L292" s="3"/>
    </row>
    <row r="294" spans="1:12" s="387" customFormat="1" ht="25.5">
      <c r="A294" s="405" t="s">
        <v>4</v>
      </c>
      <c r="B294" s="406" t="s">
        <v>5</v>
      </c>
      <c r="C294" s="410" t="s">
        <v>125</v>
      </c>
      <c r="D294" s="409" t="s">
        <v>136</v>
      </c>
      <c r="E294" s="413" t="s">
        <v>26</v>
      </c>
      <c r="F294" s="407" t="s">
        <v>126</v>
      </c>
      <c r="G294" s="408" t="s">
        <v>127</v>
      </c>
      <c r="H294" s="385"/>
      <c r="I294" s="385"/>
      <c r="K294" s="388"/>
      <c r="L294" s="389"/>
    </row>
    <row r="295" spans="1:12" s="391" customFormat="1">
      <c r="A295" s="402" t="str">
        <f>Orçamento!A66</f>
        <v>09.02.001</v>
      </c>
      <c r="B295" s="402" t="str">
        <f>Orçamento!B66</f>
        <v>SINAPI 9537</v>
      </c>
      <c r="C295" s="402" t="s">
        <v>12727</v>
      </c>
      <c r="D295" s="402">
        <f>Orçamento!D66</f>
        <v>138.60000000000002</v>
      </c>
      <c r="E295" s="402" t="s">
        <v>12723</v>
      </c>
      <c r="F295" s="404">
        <v>2.1100000000000003</v>
      </c>
      <c r="G295" s="390">
        <f>G302</f>
        <v>292.45</v>
      </c>
      <c r="K295" s="392"/>
      <c r="L295" s="393"/>
    </row>
    <row r="296" spans="1:12" s="395" customFormat="1" ht="38.25" customHeight="1">
      <c r="A296" s="436">
        <v>3</v>
      </c>
      <c r="B296" s="440" t="s">
        <v>6323</v>
      </c>
      <c r="C296" s="411" t="s">
        <v>7332</v>
      </c>
      <c r="D296" s="437">
        <v>0.05</v>
      </c>
      <c r="E296" s="412" t="s">
        <v>47</v>
      </c>
      <c r="F296" s="414">
        <v>5.43</v>
      </c>
      <c r="G296" s="386">
        <f t="shared" ref="G296" si="22">ROUNDDOWN(F296*D296,2)</f>
        <v>0.27</v>
      </c>
      <c r="H296" s="394"/>
      <c r="I296" s="394"/>
      <c r="K296" s="396"/>
      <c r="L296" s="397"/>
    </row>
    <row r="297" spans="1:12" s="395" customFormat="1" ht="15">
      <c r="A297" s="439">
        <v>88316</v>
      </c>
      <c r="B297" s="440" t="s">
        <v>6323</v>
      </c>
      <c r="C297" s="411" t="s">
        <v>65</v>
      </c>
      <c r="D297" s="438">
        <v>0.14000000000000001</v>
      </c>
      <c r="E297" s="412" t="s">
        <v>66</v>
      </c>
      <c r="F297" s="414">
        <v>13.19</v>
      </c>
      <c r="G297" s="386">
        <f>ROUNDDOWN(F297*D297,2)</f>
        <v>1.84</v>
      </c>
      <c r="H297" s="394"/>
      <c r="I297" s="394"/>
      <c r="K297" s="396"/>
      <c r="L297" s="397"/>
    </row>
    <row r="298" spans="1:12" s="387" customFormat="1">
      <c r="A298" s="403"/>
      <c r="B298" s="398"/>
      <c r="C298" s="670" t="s">
        <v>128</v>
      </c>
      <c r="D298" s="670"/>
      <c r="E298" s="670"/>
      <c r="F298" s="670"/>
      <c r="G298" s="399">
        <f>SUMIF(E296:E297,("h"),G296:G297)</f>
        <v>1.84</v>
      </c>
      <c r="H298" s="385"/>
      <c r="I298" s="385"/>
      <c r="K298" s="388"/>
      <c r="L298" s="389"/>
    </row>
    <row r="299" spans="1:12" s="387" customFormat="1">
      <c r="A299" s="403"/>
      <c r="B299" s="398"/>
      <c r="C299" s="670" t="s">
        <v>129</v>
      </c>
      <c r="D299" s="670"/>
      <c r="E299" s="670"/>
      <c r="F299" s="670"/>
      <c r="G299" s="399">
        <f>SUMIF(E296:E297,"&lt;&gt;h",G296:G297)</f>
        <v>0.27</v>
      </c>
      <c r="H299" s="385"/>
      <c r="I299" s="385"/>
      <c r="K299" s="388"/>
      <c r="L299" s="389"/>
    </row>
    <row r="300" spans="1:12" s="387" customFormat="1">
      <c r="A300" s="403"/>
      <c r="B300" s="398"/>
      <c r="C300" s="669" t="s">
        <v>130</v>
      </c>
      <c r="D300" s="669"/>
      <c r="E300" s="669"/>
      <c r="F300" s="669"/>
      <c r="G300" s="400">
        <f>SUM(G298:G299)</f>
        <v>2.1100000000000003</v>
      </c>
      <c r="H300" s="385"/>
      <c r="I300" s="385"/>
      <c r="K300" s="388"/>
      <c r="L300" s="389"/>
    </row>
    <row r="301" spans="1:12" s="387" customFormat="1">
      <c r="A301" s="403"/>
      <c r="B301" s="398"/>
      <c r="C301" s="670" t="s">
        <v>24</v>
      </c>
      <c r="D301" s="670"/>
      <c r="E301" s="670"/>
      <c r="F301" s="670"/>
      <c r="G301" s="401">
        <f>D295</f>
        <v>138.60000000000002</v>
      </c>
      <c r="H301" s="385"/>
      <c r="I301" s="385"/>
      <c r="K301" s="388"/>
      <c r="L301" s="389"/>
    </row>
    <row r="302" spans="1:12" s="387" customFormat="1">
      <c r="A302" s="403"/>
      <c r="B302" s="398"/>
      <c r="C302" s="669" t="s">
        <v>131</v>
      </c>
      <c r="D302" s="669"/>
      <c r="E302" s="669"/>
      <c r="F302" s="669"/>
      <c r="G302" s="400">
        <f>ROUND(G300*G301,2)</f>
        <v>292.45</v>
      </c>
      <c r="H302" s="385"/>
      <c r="I302" s="385"/>
      <c r="K302" s="388"/>
      <c r="L302" s="389"/>
    </row>
    <row r="303" spans="1:12" s="387" customFormat="1">
      <c r="A303" s="403"/>
      <c r="B303" s="398"/>
      <c r="C303" s="670" t="s">
        <v>13249</v>
      </c>
      <c r="D303" s="670"/>
      <c r="E303" s="670"/>
      <c r="F303" s="670"/>
      <c r="G303" s="399">
        <f>ROUND(G302*Orçamento!$B$13,2)</f>
        <v>78.760000000000005</v>
      </c>
      <c r="H303" s="385"/>
      <c r="I303" s="385"/>
      <c r="K303" s="388"/>
      <c r="L303" s="389"/>
    </row>
    <row r="304" spans="1:12" s="435" customFormat="1">
      <c r="A304" s="403"/>
      <c r="B304" s="398"/>
      <c r="C304" s="669" t="s">
        <v>69</v>
      </c>
      <c r="D304" s="669"/>
      <c r="E304" s="669"/>
      <c r="F304" s="669"/>
      <c r="G304" s="400">
        <f>G303+G302</f>
        <v>371.21</v>
      </c>
    </row>
    <row r="306" spans="1:12" s="387" customFormat="1" ht="25.5">
      <c r="A306" s="405" t="s">
        <v>4</v>
      </c>
      <c r="B306" s="406" t="s">
        <v>5</v>
      </c>
      <c r="C306" s="410" t="s">
        <v>125</v>
      </c>
      <c r="D306" s="409" t="s">
        <v>136</v>
      </c>
      <c r="E306" s="413" t="s">
        <v>26</v>
      </c>
      <c r="F306" s="407" t="s">
        <v>126</v>
      </c>
      <c r="G306" s="408" t="s">
        <v>127</v>
      </c>
      <c r="H306" s="385"/>
      <c r="I306" s="385"/>
      <c r="K306" s="388"/>
      <c r="L306" s="389"/>
    </row>
    <row r="307" spans="1:12" s="391" customFormat="1" ht="25.5">
      <c r="A307" s="402" t="str">
        <f>Orçamento!A67</f>
        <v>09.02.200</v>
      </c>
      <c r="B307" s="428" t="str">
        <f>Orçamento!B67</f>
        <v>CPOS  05.04.060</v>
      </c>
      <c r="C307" s="428" t="s">
        <v>12730</v>
      </c>
      <c r="D307" s="428">
        <f>Orçamento!D67</f>
        <v>10</v>
      </c>
      <c r="E307" s="428" t="s">
        <v>12735</v>
      </c>
      <c r="F307" s="404">
        <v>91.2</v>
      </c>
      <c r="G307" s="390">
        <f>G314</f>
        <v>912</v>
      </c>
      <c r="K307" s="392"/>
      <c r="L307" s="393"/>
    </row>
    <row r="308" spans="1:12" s="395" customFormat="1" ht="15">
      <c r="A308" s="439">
        <v>88316</v>
      </c>
      <c r="B308" s="440" t="s">
        <v>6323</v>
      </c>
      <c r="C308" s="411" t="s">
        <v>65</v>
      </c>
      <c r="D308" s="438">
        <v>5.4</v>
      </c>
      <c r="E308" s="412" t="s">
        <v>66</v>
      </c>
      <c r="F308" s="414">
        <v>13.19</v>
      </c>
      <c r="G308" s="386">
        <f>ROUNDDOWN(F308*D308,2)</f>
        <v>71.22</v>
      </c>
      <c r="H308" s="394"/>
      <c r="I308" s="394"/>
      <c r="K308" s="396"/>
      <c r="L308" s="397"/>
    </row>
    <row r="309" spans="1:12" s="395" customFormat="1" ht="38.25" customHeight="1">
      <c r="A309" s="436">
        <v>37526</v>
      </c>
      <c r="B309" s="440" t="s">
        <v>6323</v>
      </c>
      <c r="C309" s="411" t="s">
        <v>11365</v>
      </c>
      <c r="D309" s="437">
        <v>9</v>
      </c>
      <c r="E309" s="412" t="s">
        <v>37</v>
      </c>
      <c r="F309" s="414">
        <v>2.2200000000000002</v>
      </c>
      <c r="G309" s="386">
        <f t="shared" ref="G309" si="23">ROUNDDOWN(F309*D309,2)</f>
        <v>19.98</v>
      </c>
      <c r="H309" s="394"/>
      <c r="I309" s="394"/>
      <c r="K309" s="396"/>
      <c r="L309" s="397"/>
    </row>
    <row r="310" spans="1:12" s="387" customFormat="1">
      <c r="A310" s="403"/>
      <c r="B310" s="398"/>
      <c r="C310" s="670" t="s">
        <v>128</v>
      </c>
      <c r="D310" s="670"/>
      <c r="E310" s="670"/>
      <c r="F310" s="670"/>
      <c r="G310" s="399">
        <f>SUMIF(E308:E309,("h"),G308:G309)</f>
        <v>71.22</v>
      </c>
      <c r="H310" s="385"/>
      <c r="I310" s="385"/>
      <c r="K310" s="388"/>
      <c r="L310" s="389"/>
    </row>
    <row r="311" spans="1:12" s="387" customFormat="1">
      <c r="A311" s="403"/>
      <c r="B311" s="398"/>
      <c r="C311" s="670" t="s">
        <v>129</v>
      </c>
      <c r="D311" s="670"/>
      <c r="E311" s="670"/>
      <c r="F311" s="670"/>
      <c r="G311" s="399">
        <f>SUMIF(E308:E309,"&lt;&gt;h",G308:G309)</f>
        <v>19.98</v>
      </c>
      <c r="H311" s="385"/>
      <c r="I311" s="385"/>
      <c r="K311" s="388"/>
      <c r="L311" s="389"/>
    </row>
    <row r="312" spans="1:12" s="387" customFormat="1">
      <c r="A312" s="403"/>
      <c r="B312" s="398"/>
      <c r="C312" s="669" t="s">
        <v>130</v>
      </c>
      <c r="D312" s="669"/>
      <c r="E312" s="669"/>
      <c r="F312" s="669"/>
      <c r="G312" s="400">
        <f>SUM(G310:G311)</f>
        <v>91.2</v>
      </c>
      <c r="H312" s="385"/>
      <c r="I312" s="385"/>
      <c r="K312" s="388"/>
      <c r="L312" s="389"/>
    </row>
    <row r="313" spans="1:12" s="387" customFormat="1">
      <c r="A313" s="403"/>
      <c r="B313" s="398"/>
      <c r="C313" s="670" t="s">
        <v>24</v>
      </c>
      <c r="D313" s="670"/>
      <c r="E313" s="670"/>
      <c r="F313" s="670"/>
      <c r="G313" s="401">
        <f>D307</f>
        <v>10</v>
      </c>
      <c r="H313" s="385"/>
      <c r="I313" s="385"/>
      <c r="K313" s="388"/>
      <c r="L313" s="389"/>
    </row>
    <row r="314" spans="1:12" s="387" customFormat="1">
      <c r="A314" s="403"/>
      <c r="B314" s="398"/>
      <c r="C314" s="669" t="s">
        <v>131</v>
      </c>
      <c r="D314" s="669"/>
      <c r="E314" s="669"/>
      <c r="F314" s="669"/>
      <c r="G314" s="400">
        <f>ROUND(G312*G313,2)</f>
        <v>912</v>
      </c>
      <c r="H314" s="385"/>
      <c r="I314" s="385"/>
      <c r="K314" s="388"/>
      <c r="L314" s="389"/>
    </row>
    <row r="315" spans="1:12" s="387" customFormat="1">
      <c r="A315" s="403"/>
      <c r="B315" s="398"/>
      <c r="C315" s="670" t="s">
        <v>13249</v>
      </c>
      <c r="D315" s="670"/>
      <c r="E315" s="670"/>
      <c r="F315" s="670"/>
      <c r="G315" s="399">
        <f>ROUND(G314*Orçamento!$B$13,2)</f>
        <v>245.6</v>
      </c>
      <c r="H315" s="385"/>
      <c r="I315" s="385"/>
      <c r="K315" s="388"/>
      <c r="L315" s="389"/>
    </row>
    <row r="316" spans="1:12" s="435" customFormat="1">
      <c r="A316" s="403"/>
      <c r="B316" s="398"/>
      <c r="C316" s="669" t="s">
        <v>69</v>
      </c>
      <c r="D316" s="669"/>
      <c r="E316" s="669"/>
      <c r="F316" s="669"/>
      <c r="G316" s="400">
        <f>G315+G314</f>
        <v>1157.5999999999999</v>
      </c>
    </row>
    <row r="318" spans="1:12" s="387" customFormat="1" ht="25.5">
      <c r="A318" s="405" t="s">
        <v>4</v>
      </c>
      <c r="B318" s="406" t="s">
        <v>5</v>
      </c>
      <c r="C318" s="410" t="s">
        <v>125</v>
      </c>
      <c r="D318" s="409" t="s">
        <v>136</v>
      </c>
      <c r="E318" s="413" t="s">
        <v>26</v>
      </c>
      <c r="F318" s="407" t="s">
        <v>126</v>
      </c>
      <c r="G318" s="408" t="s">
        <v>127</v>
      </c>
      <c r="H318" s="385"/>
      <c r="I318" s="385"/>
      <c r="K318" s="388"/>
      <c r="L318" s="389"/>
    </row>
    <row r="319" spans="1:12" s="391" customFormat="1" ht="25.5">
      <c r="A319" s="402" t="str">
        <f>Orçamento!A67</f>
        <v>09.02.200</v>
      </c>
      <c r="B319" s="428" t="str">
        <f>Orçamento!B68</f>
        <v>SINAPI 72897 Modificada</v>
      </c>
      <c r="C319" s="428" t="s">
        <v>12732</v>
      </c>
      <c r="D319" s="428">
        <f>Orçamento!D68</f>
        <v>10</v>
      </c>
      <c r="E319" s="428" t="s">
        <v>12735</v>
      </c>
      <c r="F319" s="404">
        <v>9.23</v>
      </c>
      <c r="G319" s="390">
        <f>G325</f>
        <v>92.3</v>
      </c>
      <c r="K319" s="392"/>
      <c r="L319" s="393"/>
    </row>
    <row r="320" spans="1:12" s="395" customFormat="1" ht="15">
      <c r="A320" s="439">
        <v>88316</v>
      </c>
      <c r="B320" s="440" t="s">
        <v>6323</v>
      </c>
      <c r="C320" s="411" t="s">
        <v>65</v>
      </c>
      <c r="D320" s="438">
        <v>0.7</v>
      </c>
      <c r="E320" s="412" t="s">
        <v>66</v>
      </c>
      <c r="F320" s="414">
        <v>13.19</v>
      </c>
      <c r="G320" s="386">
        <f>ROUNDDOWN(F320*D320,2)</f>
        <v>9.23</v>
      </c>
      <c r="H320" s="394"/>
      <c r="I320" s="394"/>
      <c r="K320" s="396"/>
      <c r="L320" s="397"/>
    </row>
    <row r="321" spans="1:12" s="387" customFormat="1">
      <c r="A321" s="403"/>
      <c r="B321" s="398"/>
      <c r="C321" s="670" t="s">
        <v>128</v>
      </c>
      <c r="D321" s="670"/>
      <c r="E321" s="670"/>
      <c r="F321" s="670"/>
      <c r="G321" s="399">
        <f>SUMIF(E320:E320,("h"),G320:G320)</f>
        <v>9.23</v>
      </c>
      <c r="H321" s="385"/>
      <c r="I321" s="385"/>
      <c r="K321" s="388"/>
      <c r="L321" s="389"/>
    </row>
    <row r="322" spans="1:12" s="387" customFormat="1">
      <c r="A322" s="403"/>
      <c r="B322" s="398"/>
      <c r="C322" s="670" t="s">
        <v>129</v>
      </c>
      <c r="D322" s="670"/>
      <c r="E322" s="670"/>
      <c r="F322" s="670"/>
      <c r="G322" s="399">
        <f>SUMIF(E320:E320,"&lt;&gt;h",G320:G320)</f>
        <v>0</v>
      </c>
      <c r="H322" s="385"/>
      <c r="I322" s="385"/>
      <c r="K322" s="388"/>
      <c r="L322" s="389"/>
    </row>
    <row r="323" spans="1:12" s="387" customFormat="1">
      <c r="A323" s="403"/>
      <c r="B323" s="398"/>
      <c r="C323" s="669" t="s">
        <v>130</v>
      </c>
      <c r="D323" s="669"/>
      <c r="E323" s="669"/>
      <c r="F323" s="669"/>
      <c r="G323" s="400">
        <f>SUM(G321:G322)</f>
        <v>9.23</v>
      </c>
      <c r="H323" s="385"/>
      <c r="I323" s="385"/>
      <c r="K323" s="388"/>
      <c r="L323" s="389"/>
    </row>
    <row r="324" spans="1:12" s="387" customFormat="1">
      <c r="A324" s="403"/>
      <c r="B324" s="398"/>
      <c r="C324" s="670" t="s">
        <v>24</v>
      </c>
      <c r="D324" s="670"/>
      <c r="E324" s="670"/>
      <c r="F324" s="670"/>
      <c r="G324" s="401">
        <f>D319</f>
        <v>10</v>
      </c>
      <c r="H324" s="385"/>
      <c r="I324" s="385"/>
      <c r="K324" s="388"/>
      <c r="L324" s="389"/>
    </row>
    <row r="325" spans="1:12" s="387" customFormat="1">
      <c r="A325" s="403"/>
      <c r="B325" s="398"/>
      <c r="C325" s="669" t="s">
        <v>131</v>
      </c>
      <c r="D325" s="669"/>
      <c r="E325" s="669"/>
      <c r="F325" s="669"/>
      <c r="G325" s="400">
        <f>ROUND(G323*G324,2)</f>
        <v>92.3</v>
      </c>
      <c r="H325" s="385"/>
      <c r="I325" s="385"/>
      <c r="K325" s="388"/>
      <c r="L325" s="389"/>
    </row>
    <row r="326" spans="1:12" s="387" customFormat="1">
      <c r="A326" s="403"/>
      <c r="B326" s="398"/>
      <c r="C326" s="670" t="s">
        <v>13249</v>
      </c>
      <c r="D326" s="670"/>
      <c r="E326" s="670"/>
      <c r="F326" s="670"/>
      <c r="G326" s="399">
        <f>ROUND(G325*Orçamento!$B$13,2)</f>
        <v>24.86</v>
      </c>
      <c r="H326" s="385"/>
      <c r="I326" s="385"/>
      <c r="K326" s="388"/>
      <c r="L326" s="389"/>
    </row>
    <row r="327" spans="1:12" s="435" customFormat="1">
      <c r="A327" s="403"/>
      <c r="B327" s="398"/>
      <c r="C327" s="669" t="s">
        <v>69</v>
      </c>
      <c r="D327" s="669"/>
      <c r="E327" s="669"/>
      <c r="F327" s="669"/>
      <c r="G327" s="400">
        <f>G326+G325</f>
        <v>117.16</v>
      </c>
    </row>
    <row r="329" spans="1:12" s="387" customFormat="1" ht="25.5">
      <c r="A329" s="405" t="s">
        <v>4</v>
      </c>
      <c r="B329" s="406" t="s">
        <v>5</v>
      </c>
      <c r="C329" s="410" t="s">
        <v>125</v>
      </c>
      <c r="D329" s="409" t="s">
        <v>136</v>
      </c>
      <c r="E329" s="413" t="s">
        <v>26</v>
      </c>
      <c r="F329" s="407" t="s">
        <v>126</v>
      </c>
      <c r="G329" s="408" t="s">
        <v>127</v>
      </c>
      <c r="H329" s="385"/>
      <c r="I329" s="385"/>
      <c r="K329" s="388"/>
      <c r="L329" s="389"/>
    </row>
    <row r="330" spans="1:12" s="391" customFormat="1" ht="25.5">
      <c r="A330" s="402" t="str">
        <f>Orçamento!A67</f>
        <v>09.02.200</v>
      </c>
      <c r="B330" s="428" t="str">
        <f>Orçamento!B69</f>
        <v>ORSE 7962 Modificada</v>
      </c>
      <c r="C330" s="428" t="s">
        <v>12734</v>
      </c>
      <c r="D330" s="428">
        <f>Orçamento!D69</f>
        <v>2</v>
      </c>
      <c r="E330" s="428" t="s">
        <v>8</v>
      </c>
      <c r="F330" s="404">
        <v>452</v>
      </c>
      <c r="G330" s="390">
        <f>G336</f>
        <v>904</v>
      </c>
      <c r="K330" s="392"/>
      <c r="L330" s="393"/>
    </row>
    <row r="331" spans="1:12" s="395" customFormat="1" ht="30">
      <c r="A331" s="444">
        <v>7962</v>
      </c>
      <c r="B331" s="445" t="s">
        <v>12743</v>
      </c>
      <c r="C331" s="442" t="s">
        <v>12744</v>
      </c>
      <c r="D331" s="446">
        <v>1</v>
      </c>
      <c r="E331" s="444" t="s">
        <v>12745</v>
      </c>
      <c r="F331" s="443">
        <v>452</v>
      </c>
      <c r="G331" s="386">
        <f>ROUNDDOWN(F331*D331,2)</f>
        <v>452</v>
      </c>
      <c r="H331" s="394"/>
      <c r="I331" s="394"/>
      <c r="K331" s="396"/>
      <c r="L331" s="397"/>
    </row>
    <row r="332" spans="1:12" s="387" customFormat="1">
      <c r="A332" s="403"/>
      <c r="B332" s="398"/>
      <c r="C332" s="670" t="s">
        <v>128</v>
      </c>
      <c r="D332" s="670"/>
      <c r="E332" s="670"/>
      <c r="F332" s="670"/>
      <c r="G332" s="399">
        <f>SUMIF(E331:E331,("h"),G331:G331)</f>
        <v>0</v>
      </c>
      <c r="H332" s="385"/>
      <c r="I332" s="385"/>
      <c r="K332" s="388"/>
      <c r="L332" s="389"/>
    </row>
    <row r="333" spans="1:12" s="387" customFormat="1">
      <c r="A333" s="403"/>
      <c r="B333" s="398"/>
      <c r="C333" s="670" t="s">
        <v>129</v>
      </c>
      <c r="D333" s="670"/>
      <c r="E333" s="670"/>
      <c r="F333" s="670"/>
      <c r="G333" s="399">
        <f>SUMIF(E331:E331,"&lt;&gt;h",G331:G331)</f>
        <v>452</v>
      </c>
      <c r="H333" s="385"/>
      <c r="I333" s="385"/>
      <c r="K333" s="388"/>
      <c r="L333" s="389"/>
    </row>
    <row r="334" spans="1:12" s="387" customFormat="1">
      <c r="A334" s="403"/>
      <c r="B334" s="398"/>
      <c r="C334" s="669" t="s">
        <v>130</v>
      </c>
      <c r="D334" s="669"/>
      <c r="E334" s="669"/>
      <c r="F334" s="669"/>
      <c r="G334" s="400">
        <f>SUM(G332:G333)</f>
        <v>452</v>
      </c>
      <c r="H334" s="385"/>
      <c r="I334" s="385"/>
      <c r="K334" s="388"/>
      <c r="L334" s="389"/>
    </row>
    <row r="335" spans="1:12" s="387" customFormat="1">
      <c r="A335" s="403"/>
      <c r="B335" s="398"/>
      <c r="C335" s="670" t="s">
        <v>24</v>
      </c>
      <c r="D335" s="670"/>
      <c r="E335" s="670"/>
      <c r="F335" s="670"/>
      <c r="G335" s="401">
        <f>D330</f>
        <v>2</v>
      </c>
      <c r="H335" s="385"/>
      <c r="I335" s="385"/>
      <c r="K335" s="388"/>
      <c r="L335" s="389"/>
    </row>
    <row r="336" spans="1:12" s="387" customFormat="1">
      <c r="A336" s="403"/>
      <c r="B336" s="398"/>
      <c r="C336" s="669" t="s">
        <v>131</v>
      </c>
      <c r="D336" s="669"/>
      <c r="E336" s="669"/>
      <c r="F336" s="669"/>
      <c r="G336" s="400">
        <f>ROUND(G334*G335,2)</f>
        <v>904</v>
      </c>
      <c r="H336" s="385"/>
      <c r="I336" s="385"/>
      <c r="K336" s="388"/>
      <c r="L336" s="389"/>
    </row>
    <row r="337" spans="1:12" s="387" customFormat="1">
      <c r="A337" s="403"/>
      <c r="B337" s="398"/>
      <c r="C337" s="670" t="s">
        <v>13249</v>
      </c>
      <c r="D337" s="670"/>
      <c r="E337" s="670"/>
      <c r="F337" s="670"/>
      <c r="G337" s="399">
        <f>ROUND(G336*Orçamento!$B$13,2)</f>
        <v>243.45</v>
      </c>
      <c r="H337" s="385"/>
      <c r="I337" s="385"/>
      <c r="K337" s="388"/>
      <c r="L337" s="389"/>
    </row>
    <row r="338" spans="1:12" s="435" customFormat="1">
      <c r="A338" s="403"/>
      <c r="B338" s="398"/>
      <c r="C338" s="669" t="s">
        <v>69</v>
      </c>
      <c r="D338" s="669"/>
      <c r="E338" s="669"/>
      <c r="F338" s="669"/>
      <c r="G338" s="400">
        <f>G337+G336</f>
        <v>1147.45</v>
      </c>
    </row>
    <row r="340" spans="1:12" s="4" customFormat="1">
      <c r="A340" s="36" t="str">
        <f>Orçamento!A72</f>
        <v>10.00.000</v>
      </c>
      <c r="B340" s="37"/>
      <c r="C340" s="38" t="s">
        <v>6952</v>
      </c>
      <c r="D340" s="37"/>
      <c r="E340" s="107"/>
      <c r="F340" s="39"/>
      <c r="G340" s="40"/>
      <c r="H340" s="2"/>
      <c r="I340" s="27"/>
      <c r="J340" s="28"/>
      <c r="K340" s="10"/>
      <c r="L340" s="3"/>
    </row>
    <row r="342" spans="1:12" s="387" customFormat="1" ht="25.5">
      <c r="A342" s="405" t="s">
        <v>4</v>
      </c>
      <c r="B342" s="406" t="s">
        <v>5</v>
      </c>
      <c r="C342" s="410" t="s">
        <v>125</v>
      </c>
      <c r="D342" s="409" t="s">
        <v>136</v>
      </c>
      <c r="E342" s="413" t="s">
        <v>26</v>
      </c>
      <c r="F342" s="407" t="s">
        <v>126</v>
      </c>
      <c r="G342" s="408" t="s">
        <v>127</v>
      </c>
      <c r="H342" s="385"/>
      <c r="I342" s="385"/>
      <c r="K342" s="388"/>
      <c r="L342" s="389"/>
    </row>
    <row r="343" spans="1:12" s="391" customFormat="1" ht="26.25" customHeight="1">
      <c r="A343" s="402" t="str">
        <f>Orçamento!A75</f>
        <v>10.01.109</v>
      </c>
      <c r="B343" s="402" t="str">
        <f>Orçamento!B75</f>
        <v>SINAPI  90776</v>
      </c>
      <c r="C343" s="402" t="s">
        <v>12738</v>
      </c>
      <c r="D343" s="402">
        <f>Orçamento!D75</f>
        <v>90</v>
      </c>
      <c r="E343" s="402" t="s">
        <v>12742</v>
      </c>
      <c r="F343" s="404">
        <v>16.78</v>
      </c>
      <c r="G343" s="390">
        <f>G355</f>
        <v>1510.2</v>
      </c>
      <c r="K343" s="392"/>
      <c r="L343" s="393"/>
    </row>
    <row r="344" spans="1:12" s="395" customFormat="1" ht="38.25" customHeight="1">
      <c r="A344" s="447">
        <v>4083</v>
      </c>
      <c r="B344" s="445" t="s">
        <v>6323</v>
      </c>
      <c r="C344" s="411" t="s">
        <v>9317</v>
      </c>
      <c r="D344" s="449">
        <v>1</v>
      </c>
      <c r="E344" s="412" t="s">
        <v>40</v>
      </c>
      <c r="F344" s="414">
        <v>13.33</v>
      </c>
      <c r="G344" s="386">
        <f t="shared" ref="G344:G350" si="24">ROUNDDOWN(F344*D344,2)</f>
        <v>13.33</v>
      </c>
      <c r="H344" s="394"/>
      <c r="I344" s="394"/>
      <c r="K344" s="396"/>
      <c r="L344" s="397"/>
    </row>
    <row r="345" spans="1:12" s="395" customFormat="1" ht="38.25" customHeight="1">
      <c r="A345" s="447">
        <v>37370</v>
      </c>
      <c r="B345" s="445" t="s">
        <v>6323</v>
      </c>
      <c r="C345" s="411" t="s">
        <v>7479</v>
      </c>
      <c r="D345" s="449">
        <v>1</v>
      </c>
      <c r="E345" s="412" t="s">
        <v>40</v>
      </c>
      <c r="F345" s="414">
        <v>1.71</v>
      </c>
      <c r="G345" s="386">
        <f t="shared" si="24"/>
        <v>1.71</v>
      </c>
      <c r="H345" s="394"/>
      <c r="I345" s="394"/>
      <c r="K345" s="396"/>
      <c r="L345" s="397"/>
    </row>
    <row r="346" spans="1:12" s="395" customFormat="1" ht="38.25" customHeight="1">
      <c r="A346" s="447">
        <v>37371</v>
      </c>
      <c r="B346" s="445" t="s">
        <v>6323</v>
      </c>
      <c r="C346" s="411" t="s">
        <v>11997</v>
      </c>
      <c r="D346" s="449">
        <v>1</v>
      </c>
      <c r="E346" s="412" t="s">
        <v>40</v>
      </c>
      <c r="F346" s="414">
        <v>1.0900000000000001</v>
      </c>
      <c r="G346" s="386">
        <f t="shared" si="24"/>
        <v>1.0900000000000001</v>
      </c>
      <c r="H346" s="394"/>
      <c r="I346" s="394"/>
      <c r="K346" s="396"/>
      <c r="L346" s="397"/>
    </row>
    <row r="347" spans="1:12" s="395" customFormat="1" ht="38.25" customHeight="1">
      <c r="A347" s="447">
        <v>37372</v>
      </c>
      <c r="B347" s="445" t="s">
        <v>6323</v>
      </c>
      <c r="C347" s="411" t="s">
        <v>9405</v>
      </c>
      <c r="D347" s="449">
        <v>1</v>
      </c>
      <c r="E347" s="412" t="s">
        <v>40</v>
      </c>
      <c r="F347" s="414">
        <v>0.37</v>
      </c>
      <c r="G347" s="386">
        <f t="shared" si="24"/>
        <v>0.37</v>
      </c>
      <c r="H347" s="394"/>
      <c r="I347" s="394"/>
      <c r="K347" s="396"/>
      <c r="L347" s="397"/>
    </row>
    <row r="348" spans="1:12" s="395" customFormat="1" ht="38.25" customHeight="1">
      <c r="A348" s="447">
        <v>37373</v>
      </c>
      <c r="B348" s="445" t="s">
        <v>6323</v>
      </c>
      <c r="C348" s="411" t="s">
        <v>11375</v>
      </c>
      <c r="D348" s="449">
        <v>1</v>
      </c>
      <c r="E348" s="412" t="s">
        <v>40</v>
      </c>
      <c r="F348" s="414">
        <v>0.02</v>
      </c>
      <c r="G348" s="386">
        <f t="shared" si="24"/>
        <v>0.02</v>
      </c>
      <c r="H348" s="394"/>
      <c r="I348" s="394"/>
      <c r="K348" s="396"/>
      <c r="L348" s="397"/>
    </row>
    <row r="349" spans="1:12" s="395" customFormat="1" ht="25.5" customHeight="1">
      <c r="A349" s="447">
        <v>88237</v>
      </c>
      <c r="B349" s="445" t="s">
        <v>6323</v>
      </c>
      <c r="C349" s="411" t="s">
        <v>68</v>
      </c>
      <c r="D349" s="449">
        <v>0.05</v>
      </c>
      <c r="E349" s="412" t="s">
        <v>66</v>
      </c>
      <c r="F349" s="414">
        <v>0.81</v>
      </c>
      <c r="G349" s="386">
        <f t="shared" si="24"/>
        <v>0.04</v>
      </c>
      <c r="H349" s="394"/>
      <c r="I349" s="394"/>
      <c r="K349" s="396"/>
      <c r="L349" s="397"/>
    </row>
    <row r="350" spans="1:12" s="395" customFormat="1" ht="38.25">
      <c r="A350" s="447">
        <v>95401</v>
      </c>
      <c r="B350" s="445" t="s">
        <v>6323</v>
      </c>
      <c r="C350" s="411" t="s">
        <v>6293</v>
      </c>
      <c r="D350" s="449">
        <v>1</v>
      </c>
      <c r="E350" s="412" t="s">
        <v>66</v>
      </c>
      <c r="F350" s="414">
        <v>0.22</v>
      </c>
      <c r="G350" s="386">
        <f t="shared" si="24"/>
        <v>0.22</v>
      </c>
      <c r="H350" s="394"/>
      <c r="I350" s="394"/>
      <c r="K350" s="396"/>
      <c r="L350" s="397"/>
    </row>
    <row r="351" spans="1:12" s="387" customFormat="1">
      <c r="A351" s="403"/>
      <c r="B351" s="398"/>
      <c r="C351" s="670" t="s">
        <v>128</v>
      </c>
      <c r="D351" s="670"/>
      <c r="E351" s="670"/>
      <c r="F351" s="670"/>
      <c r="G351" s="399">
        <f>SUMIF(E344:E350,("h"),G344:G350)</f>
        <v>0.26</v>
      </c>
      <c r="H351" s="385"/>
      <c r="I351" s="385"/>
      <c r="K351" s="388"/>
      <c r="L351" s="389"/>
    </row>
    <row r="352" spans="1:12" s="387" customFormat="1">
      <c r="A352" s="403"/>
      <c r="B352" s="398"/>
      <c r="C352" s="670" t="s">
        <v>129</v>
      </c>
      <c r="D352" s="670"/>
      <c r="E352" s="670"/>
      <c r="F352" s="670"/>
      <c r="G352" s="399">
        <f>SUMIF(E344:E350,"&lt;&gt;h",G344:G350)</f>
        <v>16.52</v>
      </c>
      <c r="H352" s="385"/>
      <c r="I352" s="385"/>
      <c r="K352" s="388"/>
      <c r="L352" s="389"/>
    </row>
    <row r="353" spans="1:12" s="387" customFormat="1">
      <c r="A353" s="403"/>
      <c r="B353" s="398"/>
      <c r="C353" s="669" t="s">
        <v>130</v>
      </c>
      <c r="D353" s="669"/>
      <c r="E353" s="669"/>
      <c r="F353" s="669"/>
      <c r="G353" s="400">
        <f>SUM(G351:G352)</f>
        <v>16.78</v>
      </c>
      <c r="H353" s="385"/>
      <c r="I353" s="385"/>
      <c r="K353" s="388"/>
      <c r="L353" s="389"/>
    </row>
    <row r="354" spans="1:12" s="387" customFormat="1">
      <c r="A354" s="403"/>
      <c r="B354" s="398"/>
      <c r="C354" s="670" t="s">
        <v>24</v>
      </c>
      <c r="D354" s="670"/>
      <c r="E354" s="670"/>
      <c r="F354" s="670"/>
      <c r="G354" s="401">
        <f>D343</f>
        <v>90</v>
      </c>
      <c r="H354" s="385"/>
      <c r="I354" s="385"/>
      <c r="K354" s="388"/>
      <c r="L354" s="389"/>
    </row>
    <row r="355" spans="1:12" s="387" customFormat="1">
      <c r="A355" s="403"/>
      <c r="B355" s="398"/>
      <c r="C355" s="669" t="s">
        <v>131</v>
      </c>
      <c r="D355" s="669"/>
      <c r="E355" s="669"/>
      <c r="F355" s="669"/>
      <c r="G355" s="400">
        <f>ROUND(G353*G354,2)</f>
        <v>1510.2</v>
      </c>
      <c r="H355" s="385"/>
      <c r="I355" s="385"/>
      <c r="K355" s="388"/>
      <c r="L355" s="389"/>
    </row>
    <row r="356" spans="1:12" s="387" customFormat="1">
      <c r="A356" s="403"/>
      <c r="B356" s="398"/>
      <c r="C356" s="670" t="s">
        <v>13249</v>
      </c>
      <c r="D356" s="670"/>
      <c r="E356" s="670"/>
      <c r="F356" s="670"/>
      <c r="G356" s="399">
        <f>ROUND(G355*Orçamento!$B$13,2)</f>
        <v>406.7</v>
      </c>
      <c r="H356" s="385"/>
      <c r="I356" s="385"/>
      <c r="K356" s="388"/>
      <c r="L356" s="389"/>
    </row>
    <row r="357" spans="1:12" s="441" customFormat="1">
      <c r="A357" s="403"/>
      <c r="B357" s="398"/>
      <c r="C357" s="669" t="s">
        <v>69</v>
      </c>
      <c r="D357" s="669"/>
      <c r="E357" s="669"/>
      <c r="F357" s="669"/>
      <c r="G357" s="400">
        <f>G356+G355</f>
        <v>1916.9</v>
      </c>
    </row>
    <row r="359" spans="1:12" s="387" customFormat="1" ht="25.5">
      <c r="A359" s="405" t="s">
        <v>4</v>
      </c>
      <c r="B359" s="406" t="s">
        <v>5</v>
      </c>
      <c r="C359" s="410" t="s">
        <v>125</v>
      </c>
      <c r="D359" s="409" t="s">
        <v>136</v>
      </c>
      <c r="E359" s="413" t="s">
        <v>26</v>
      </c>
      <c r="F359" s="407" t="s">
        <v>126</v>
      </c>
      <c r="G359" s="408" t="s">
        <v>127</v>
      </c>
      <c r="H359" s="385"/>
      <c r="I359" s="385"/>
      <c r="K359" s="388"/>
      <c r="L359" s="389"/>
    </row>
    <row r="360" spans="1:12" s="391" customFormat="1" ht="26.25" customHeight="1">
      <c r="A360" s="402" t="str">
        <f>Orçamento!A76</f>
        <v>10.01.201</v>
      </c>
      <c r="B360" s="402" t="str">
        <f>Orçamento!B76</f>
        <v>SINAPI  90777</v>
      </c>
      <c r="C360" s="402" t="s">
        <v>12741</v>
      </c>
      <c r="D360" s="402">
        <f>Orçamento!D76</f>
        <v>40</v>
      </c>
      <c r="E360" s="402" t="s">
        <v>12742</v>
      </c>
      <c r="F360" s="404">
        <v>70.540000000000006</v>
      </c>
      <c r="G360" s="390">
        <f>G370</f>
        <v>2821.6</v>
      </c>
      <c r="K360" s="392"/>
      <c r="L360" s="393"/>
    </row>
    <row r="361" spans="1:12" s="395" customFormat="1" ht="38.25" customHeight="1">
      <c r="A361" s="451">
        <v>2706</v>
      </c>
      <c r="B361" s="450" t="s">
        <v>6323</v>
      </c>
      <c r="C361" s="411" t="s">
        <v>9325</v>
      </c>
      <c r="D361" s="449">
        <v>1</v>
      </c>
      <c r="E361" s="412" t="s">
        <v>40</v>
      </c>
      <c r="F361" s="414">
        <v>69.89</v>
      </c>
      <c r="G361" s="386">
        <f t="shared" ref="G361:G365" si="25">ROUNDDOWN(F361*D361,2)</f>
        <v>69.89</v>
      </c>
      <c r="H361" s="394"/>
      <c r="I361" s="394"/>
      <c r="K361" s="396"/>
      <c r="L361" s="397"/>
    </row>
    <row r="362" spans="1:12" s="395" customFormat="1" ht="38.25" customHeight="1">
      <c r="A362" s="451">
        <v>37372</v>
      </c>
      <c r="B362" s="450" t="s">
        <v>6323</v>
      </c>
      <c r="C362" s="411" t="s">
        <v>9405</v>
      </c>
      <c r="D362" s="449">
        <v>1</v>
      </c>
      <c r="E362" s="412" t="s">
        <v>40</v>
      </c>
      <c r="F362" s="414">
        <v>0.37</v>
      </c>
      <c r="G362" s="386">
        <f t="shared" si="25"/>
        <v>0.37</v>
      </c>
      <c r="H362" s="394"/>
      <c r="I362" s="394"/>
      <c r="K362" s="396"/>
      <c r="L362" s="397"/>
    </row>
    <row r="363" spans="1:12" s="395" customFormat="1" ht="38.25" customHeight="1">
      <c r="A363" s="451">
        <v>37373</v>
      </c>
      <c r="B363" s="450" t="s">
        <v>6323</v>
      </c>
      <c r="C363" s="411" t="s">
        <v>11375</v>
      </c>
      <c r="D363" s="449">
        <v>1</v>
      </c>
      <c r="E363" s="412" t="s">
        <v>40</v>
      </c>
      <c r="F363" s="414">
        <v>0.02</v>
      </c>
      <c r="G363" s="386">
        <f t="shared" si="25"/>
        <v>0.02</v>
      </c>
      <c r="H363" s="394"/>
      <c r="I363" s="394"/>
      <c r="K363" s="396"/>
      <c r="L363" s="397"/>
    </row>
    <row r="364" spans="1:12" s="395" customFormat="1" ht="25.5" customHeight="1">
      <c r="A364" s="451">
        <v>88237</v>
      </c>
      <c r="B364" s="450" t="s">
        <v>6323</v>
      </c>
      <c r="C364" s="411" t="s">
        <v>68</v>
      </c>
      <c r="D364" s="449">
        <v>0.05</v>
      </c>
      <c r="E364" s="412" t="s">
        <v>66</v>
      </c>
      <c r="F364" s="414">
        <v>0.81</v>
      </c>
      <c r="G364" s="386">
        <f t="shared" si="25"/>
        <v>0.04</v>
      </c>
      <c r="H364" s="394"/>
      <c r="I364" s="394"/>
      <c r="K364" s="396"/>
      <c r="L364" s="397"/>
    </row>
    <row r="365" spans="1:12" s="395" customFormat="1" ht="38.25">
      <c r="A365" s="451">
        <v>95401</v>
      </c>
      <c r="B365" s="450" t="s">
        <v>6323</v>
      </c>
      <c r="C365" s="411" t="s">
        <v>6293</v>
      </c>
      <c r="D365" s="449">
        <v>1</v>
      </c>
      <c r="E365" s="412" t="s">
        <v>66</v>
      </c>
      <c r="F365" s="414">
        <v>0.22</v>
      </c>
      <c r="G365" s="386">
        <f t="shared" si="25"/>
        <v>0.22</v>
      </c>
      <c r="H365" s="394"/>
      <c r="I365" s="394"/>
      <c r="K365" s="396"/>
      <c r="L365" s="397"/>
    </row>
    <row r="366" spans="1:12" s="387" customFormat="1">
      <c r="A366" s="403"/>
      <c r="B366" s="398"/>
      <c r="C366" s="670" t="s">
        <v>128</v>
      </c>
      <c r="D366" s="670"/>
      <c r="E366" s="670"/>
      <c r="F366" s="670"/>
      <c r="G366" s="399">
        <f>SUMIF(E361:E365,("h"),G361:G365)</f>
        <v>0.26</v>
      </c>
      <c r="H366" s="385"/>
      <c r="I366" s="385"/>
      <c r="K366" s="388"/>
      <c r="L366" s="389"/>
    </row>
    <row r="367" spans="1:12" s="387" customFormat="1">
      <c r="A367" s="403"/>
      <c r="B367" s="398"/>
      <c r="C367" s="670" t="s">
        <v>129</v>
      </c>
      <c r="D367" s="670"/>
      <c r="E367" s="670"/>
      <c r="F367" s="670"/>
      <c r="G367" s="399">
        <f>SUMIF(E361:E365,"&lt;&gt;h",G361:G365)</f>
        <v>70.28</v>
      </c>
      <c r="H367" s="385"/>
      <c r="I367" s="385"/>
      <c r="K367" s="388"/>
      <c r="L367" s="389"/>
    </row>
    <row r="368" spans="1:12" s="387" customFormat="1">
      <c r="A368" s="403"/>
      <c r="B368" s="398"/>
      <c r="C368" s="669" t="s">
        <v>130</v>
      </c>
      <c r="D368" s="669"/>
      <c r="E368" s="669"/>
      <c r="F368" s="669"/>
      <c r="G368" s="400">
        <f>SUM(G366:G367)</f>
        <v>70.540000000000006</v>
      </c>
      <c r="H368" s="385"/>
      <c r="I368" s="385"/>
      <c r="K368" s="388"/>
      <c r="L368" s="389"/>
    </row>
    <row r="369" spans="1:12" s="387" customFormat="1">
      <c r="A369" s="403"/>
      <c r="B369" s="398"/>
      <c r="C369" s="670" t="s">
        <v>24</v>
      </c>
      <c r="D369" s="670"/>
      <c r="E369" s="670"/>
      <c r="F369" s="670"/>
      <c r="G369" s="401">
        <f>D360</f>
        <v>40</v>
      </c>
      <c r="H369" s="385"/>
      <c r="I369" s="385"/>
      <c r="K369" s="388"/>
      <c r="L369" s="389"/>
    </row>
    <row r="370" spans="1:12" s="387" customFormat="1">
      <c r="A370" s="403"/>
      <c r="B370" s="398"/>
      <c r="C370" s="669" t="s">
        <v>131</v>
      </c>
      <c r="D370" s="669"/>
      <c r="E370" s="669"/>
      <c r="F370" s="669"/>
      <c r="G370" s="400">
        <f>ROUND(G368*G369,2)</f>
        <v>2821.6</v>
      </c>
      <c r="H370" s="385"/>
      <c r="I370" s="385"/>
      <c r="K370" s="388"/>
      <c r="L370" s="389"/>
    </row>
    <row r="371" spans="1:12" s="387" customFormat="1">
      <c r="A371" s="403"/>
      <c r="B371" s="398"/>
      <c r="C371" s="670" t="s">
        <v>13249</v>
      </c>
      <c r="D371" s="670"/>
      <c r="E371" s="670"/>
      <c r="F371" s="670"/>
      <c r="G371" s="399">
        <f>ROUND(G370*Orçamento!$B$13,2)</f>
        <v>759.86</v>
      </c>
      <c r="H371" s="385"/>
      <c r="I371" s="385"/>
      <c r="K371" s="388"/>
      <c r="L371" s="389"/>
    </row>
    <row r="372" spans="1:12" s="448" customFormat="1">
      <c r="A372" s="403"/>
      <c r="B372" s="398"/>
      <c r="C372" s="669" t="s">
        <v>69</v>
      </c>
      <c r="D372" s="669"/>
      <c r="E372" s="669"/>
      <c r="F372" s="669"/>
      <c r="G372" s="400">
        <f>G371+G370</f>
        <v>3581.46</v>
      </c>
    </row>
  </sheetData>
  <mergeCells count="170">
    <mergeCell ref="C286:F286"/>
    <mergeCell ref="C287:F287"/>
    <mergeCell ref="C288:F288"/>
    <mergeCell ref="C289:F289"/>
    <mergeCell ref="C290:F290"/>
    <mergeCell ref="C284:F284"/>
    <mergeCell ref="C285:F285"/>
    <mergeCell ref="C273:F273"/>
    <mergeCell ref="C274:F274"/>
    <mergeCell ref="C268:F268"/>
    <mergeCell ref="C269:F269"/>
    <mergeCell ref="C270:F270"/>
    <mergeCell ref="C271:F271"/>
    <mergeCell ref="C272:F272"/>
    <mergeCell ref="C132:F132"/>
    <mergeCell ref="C133:F133"/>
    <mergeCell ref="C134:F134"/>
    <mergeCell ref="C135:F135"/>
    <mergeCell ref="C136:F136"/>
    <mergeCell ref="C137:F137"/>
    <mergeCell ref="C244:F244"/>
    <mergeCell ref="C245:F245"/>
    <mergeCell ref="C246:F246"/>
    <mergeCell ref="C147:F147"/>
    <mergeCell ref="C159:F159"/>
    <mergeCell ref="C160:F160"/>
    <mergeCell ref="C165:F165"/>
    <mergeCell ref="C197:F197"/>
    <mergeCell ref="C198:F198"/>
    <mergeCell ref="C199:F199"/>
    <mergeCell ref="C200:F200"/>
    <mergeCell ref="C201:F201"/>
    <mergeCell ref="C202:F202"/>
    <mergeCell ref="C369:F369"/>
    <mergeCell ref="C370:F370"/>
    <mergeCell ref="C371:F371"/>
    <mergeCell ref="C372:F372"/>
    <mergeCell ref="C327:F327"/>
    <mergeCell ref="C332:F332"/>
    <mergeCell ref="C333:F333"/>
    <mergeCell ref="C334:F334"/>
    <mergeCell ref="C335:F335"/>
    <mergeCell ref="C357:F357"/>
    <mergeCell ref="C366:F366"/>
    <mergeCell ref="C367:F367"/>
    <mergeCell ref="C368:F368"/>
    <mergeCell ref="C336:F336"/>
    <mergeCell ref="C337:F337"/>
    <mergeCell ref="C338:F338"/>
    <mergeCell ref="C351:F351"/>
    <mergeCell ref="C352:F352"/>
    <mergeCell ref="C353:F353"/>
    <mergeCell ref="C354:F354"/>
    <mergeCell ref="C355:F355"/>
    <mergeCell ref="C356:F356"/>
    <mergeCell ref="C298:F298"/>
    <mergeCell ref="C299:F299"/>
    <mergeCell ref="C300:F300"/>
    <mergeCell ref="C301:F301"/>
    <mergeCell ref="C322:F322"/>
    <mergeCell ref="C323:F323"/>
    <mergeCell ref="C324:F324"/>
    <mergeCell ref="C325:F325"/>
    <mergeCell ref="C326:F326"/>
    <mergeCell ref="C313:F313"/>
    <mergeCell ref="C314:F314"/>
    <mergeCell ref="C315:F315"/>
    <mergeCell ref="C316:F316"/>
    <mergeCell ref="C321:F321"/>
    <mergeCell ref="C303:F303"/>
    <mergeCell ref="C304:F304"/>
    <mergeCell ref="C310:F310"/>
    <mergeCell ref="C311:F311"/>
    <mergeCell ref="C312:F312"/>
    <mergeCell ref="C302:F302"/>
    <mergeCell ref="C125:F125"/>
    <mergeCell ref="C126:F126"/>
    <mergeCell ref="C110:F110"/>
    <mergeCell ref="C111:F111"/>
    <mergeCell ref="C112:F112"/>
    <mergeCell ref="C113:F113"/>
    <mergeCell ref="C114:F114"/>
    <mergeCell ref="C120:F120"/>
    <mergeCell ref="C121:F121"/>
    <mergeCell ref="C122:F122"/>
    <mergeCell ref="C123:F123"/>
    <mergeCell ref="C80:F80"/>
    <mergeCell ref="C51:F51"/>
    <mergeCell ref="C52:F52"/>
    <mergeCell ref="C53:F53"/>
    <mergeCell ref="C54:F54"/>
    <mergeCell ref="C97:F97"/>
    <mergeCell ref="C108:F108"/>
    <mergeCell ref="C109:F109"/>
    <mergeCell ref="C124:F124"/>
    <mergeCell ref="A2:G2"/>
    <mergeCell ref="A4:G4"/>
    <mergeCell ref="A3:G3"/>
    <mergeCell ref="B15:I15"/>
    <mergeCell ref="A7:G7"/>
    <mergeCell ref="B9:G9"/>
    <mergeCell ref="B10:G10"/>
    <mergeCell ref="B11:G11"/>
    <mergeCell ref="B12:G12"/>
    <mergeCell ref="C163:F163"/>
    <mergeCell ref="C164:F164"/>
    <mergeCell ref="C27:F27"/>
    <mergeCell ref="C28:F28"/>
    <mergeCell ref="C48:F48"/>
    <mergeCell ref="C49:F49"/>
    <mergeCell ref="C22:F22"/>
    <mergeCell ref="C23:F23"/>
    <mergeCell ref="C24:F24"/>
    <mergeCell ref="C25:F25"/>
    <mergeCell ref="C26:F26"/>
    <mergeCell ref="C50:F50"/>
    <mergeCell ref="C92:F92"/>
    <mergeCell ref="C93:F93"/>
    <mergeCell ref="C94:F94"/>
    <mergeCell ref="C95:F95"/>
    <mergeCell ref="C96:F96"/>
    <mergeCell ref="C81:F81"/>
    <mergeCell ref="C82:F82"/>
    <mergeCell ref="C83:F83"/>
    <mergeCell ref="C91:F91"/>
    <mergeCell ref="C77:F77"/>
    <mergeCell ref="C78:F78"/>
    <mergeCell ref="C79:F79"/>
    <mergeCell ref="C131:F131"/>
    <mergeCell ref="C148:F148"/>
    <mergeCell ref="C149:F149"/>
    <mergeCell ref="C150:F150"/>
    <mergeCell ref="C151:F151"/>
    <mergeCell ref="C152:F152"/>
    <mergeCell ref="C153:F153"/>
    <mergeCell ref="C161:F161"/>
    <mergeCell ref="C162:F162"/>
    <mergeCell ref="C216:F216"/>
    <mergeCell ref="C217:F217"/>
    <mergeCell ref="C218:F218"/>
    <mergeCell ref="C219:F219"/>
    <mergeCell ref="C220:F220"/>
    <mergeCell ref="C178:F178"/>
    <mergeCell ref="C179:F179"/>
    <mergeCell ref="C180:F180"/>
    <mergeCell ref="C181:F181"/>
    <mergeCell ref="C182:F182"/>
    <mergeCell ref="C183:F183"/>
    <mergeCell ref="C184:F184"/>
    <mergeCell ref="C203:F203"/>
    <mergeCell ref="C261:F261"/>
    <mergeCell ref="C221:F221"/>
    <mergeCell ref="C222:F222"/>
    <mergeCell ref="C231:F231"/>
    <mergeCell ref="C232:F232"/>
    <mergeCell ref="C233:F233"/>
    <mergeCell ref="C234:F234"/>
    <mergeCell ref="C235:F235"/>
    <mergeCell ref="C236:F236"/>
    <mergeCell ref="C237:F237"/>
    <mergeCell ref="C255:F255"/>
    <mergeCell ref="C256:F256"/>
    <mergeCell ref="C257:F257"/>
    <mergeCell ref="C258:F258"/>
    <mergeCell ref="C259:F259"/>
    <mergeCell ref="C260:F260"/>
    <mergeCell ref="C247:F247"/>
    <mergeCell ref="C248:F248"/>
    <mergeCell ref="C249:F249"/>
    <mergeCell ref="C250:F250"/>
  </mergeCells>
  <pageMargins left="0.51181102362204722" right="0.51181102362204722" top="0.78740157480314965" bottom="0.78740157480314965" header="0.31496062992125984" footer="0.31496062992125984"/>
  <pageSetup paperSize="9" scale="58" firstPageNumber="4" orientation="portrait" useFirstPageNumber="1" r:id="rId1"/>
  <headerFooter>
    <oddFooter xml:space="preserve">&amp;CEng. Civil  Gabriel Maciel Leite
CREA: 21011/D - DF&amp;R&amp;P
</oddFooter>
  </headerFooter>
  <rowBreaks count="8" manualBreakCount="8">
    <brk id="55" max="6" man="1"/>
    <brk id="98" max="6" man="1"/>
    <brk id="154" max="6" man="1"/>
    <brk id="185" max="6" man="1"/>
    <brk id="223" max="6" man="1"/>
    <brk id="275" max="6" man="1"/>
    <brk id="339" max="6" man="1"/>
    <brk id="373"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view="pageBreakPreview" zoomScale="60" zoomScaleNormal="100" workbookViewId="0">
      <selection activeCell="J33" sqref="J33"/>
    </sheetView>
  </sheetViews>
  <sheetFormatPr defaultRowHeight="12.75"/>
  <cols>
    <col min="1" max="1" width="13.7109375" customWidth="1"/>
    <col min="2" max="2" width="11.28515625" customWidth="1"/>
    <col min="4" max="4" width="13.140625" customWidth="1"/>
    <col min="5" max="5" width="13" style="480" customWidth="1"/>
    <col min="6" max="6" width="11.85546875" customWidth="1"/>
    <col min="7" max="7" width="28.7109375" customWidth="1"/>
  </cols>
  <sheetData>
    <row r="1" spans="1:14" ht="13.5" thickBot="1">
      <c r="A1" s="674" t="s">
        <v>12746</v>
      </c>
      <c r="B1" s="675"/>
      <c r="C1" s="675"/>
      <c r="D1" s="675"/>
      <c r="E1" s="675"/>
      <c r="F1" s="675"/>
      <c r="G1" s="676"/>
    </row>
    <row r="2" spans="1:14" ht="30" customHeight="1" thickBot="1">
      <c r="A2" s="466"/>
      <c r="B2" s="467" t="s">
        <v>1</v>
      </c>
      <c r="C2" s="467" t="s">
        <v>8</v>
      </c>
      <c r="D2" s="467" t="s">
        <v>12747</v>
      </c>
      <c r="E2" s="468" t="s">
        <v>12779</v>
      </c>
      <c r="F2" s="468" t="s">
        <v>12806</v>
      </c>
      <c r="G2" s="462" t="s">
        <v>12748</v>
      </c>
    </row>
    <row r="3" spans="1:14" ht="51">
      <c r="A3" s="677" t="s">
        <v>12749</v>
      </c>
      <c r="B3" s="680" t="s">
        <v>12783</v>
      </c>
      <c r="C3" s="683" t="s">
        <v>12723</v>
      </c>
      <c r="D3" s="640" t="s">
        <v>12780</v>
      </c>
      <c r="E3" s="485">
        <v>284.89999999999998</v>
      </c>
      <c r="F3" s="465">
        <f>E3/(50*1)</f>
        <v>5.6979999999999995</v>
      </c>
      <c r="G3" s="458" t="s">
        <v>12805</v>
      </c>
    </row>
    <row r="4" spans="1:14" s="480" customFormat="1" ht="153">
      <c r="A4" s="678"/>
      <c r="B4" s="681"/>
      <c r="C4" s="684"/>
      <c r="D4" s="553" t="s">
        <v>6940</v>
      </c>
      <c r="E4" s="550">
        <v>206.91</v>
      </c>
      <c r="F4" s="486">
        <f>E4/(50*1.5)</f>
        <v>2.7587999999999999</v>
      </c>
      <c r="G4" s="458" t="s">
        <v>12782</v>
      </c>
    </row>
    <row r="5" spans="1:14" ht="115.5" thickBot="1">
      <c r="A5" s="679"/>
      <c r="B5" s="682"/>
      <c r="C5" s="685"/>
      <c r="D5" s="641" t="s">
        <v>12781</v>
      </c>
      <c r="E5" s="551">
        <v>139.99</v>
      </c>
      <c r="F5" s="552">
        <f>E5/(50*1)</f>
        <v>2.7998000000000003</v>
      </c>
      <c r="G5" s="458" t="s">
        <v>12784</v>
      </c>
      <c r="I5" s="30"/>
      <c r="N5" s="457"/>
    </row>
  </sheetData>
  <mergeCells count="4">
    <mergeCell ref="A1:G1"/>
    <mergeCell ref="A3:A5"/>
    <mergeCell ref="B3:B5"/>
    <mergeCell ref="C3:C5"/>
  </mergeCells>
  <hyperlinks>
    <hyperlink ref="G4" display="https://www.shoptime.com.br/produto/18216763/tela-viveiro-plastica-1-2-1-50x50-reforcada-nortene?WT.srch=1&amp;epar=bp_pl_00_go_pla_geral_3p&amp;epar=bp_pl_00_go_pla_geral_3p&amp;gclid=CjwKCAjwpIjZBRBsEiwA0TN1r2RF3SMvRsxsJdCPoZhQtDWu13B0535D14W348XSC8LNcCn9TyNZJxoCJ_"/>
    <hyperlink ref="G5" r:id="rId1"/>
  </hyperlinks>
  <pageMargins left="0.51181102362204722" right="0.51181102362204722" top="0.78740157480314965" bottom="0.78740157480314965" header="0.31496062992125984" footer="0.31496062992125984"/>
  <pageSetup scale="96" firstPageNumber="12" orientation="portrait" useFirstPageNumber="1" r:id="rId2"/>
  <headerFooter>
    <oddFooter>&amp;CEng. Civil  Gabriel Maciel Leite
CREA: 21011/D - DF&amp;R12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pageSetUpPr fitToPage="1"/>
  </sheetPr>
  <dimension ref="A1:J32"/>
  <sheetViews>
    <sheetView showWhiteSpace="0" view="pageBreakPreview" topLeftCell="B2" zoomScale="85" zoomScaleNormal="100" zoomScaleSheetLayoutView="85" zoomScalePageLayoutView="85" workbookViewId="0">
      <selection activeCell="B9" sqref="B9"/>
    </sheetView>
  </sheetViews>
  <sheetFormatPr defaultRowHeight="12.75"/>
  <cols>
    <col min="1" max="1" width="12.7109375" customWidth="1"/>
    <col min="2" max="2" width="41.85546875" bestFit="1" customWidth="1"/>
    <col min="3" max="3" width="21.5703125" bestFit="1" customWidth="1"/>
    <col min="4" max="4" width="16.42578125" bestFit="1" customWidth="1"/>
    <col min="5" max="5" width="16.28515625" bestFit="1" customWidth="1"/>
    <col min="6" max="6" width="12" bestFit="1" customWidth="1"/>
    <col min="7" max="7" width="11.85546875" style="129" bestFit="1" customWidth="1"/>
    <col min="8" max="9" width="11.85546875" bestFit="1" customWidth="1"/>
  </cols>
  <sheetData>
    <row r="1" spans="1:10" ht="15">
      <c r="A1" s="138"/>
      <c r="B1" s="138"/>
      <c r="C1" s="139"/>
      <c r="D1" s="140"/>
      <c r="E1" s="141"/>
      <c r="F1" s="135"/>
      <c r="G1" s="135"/>
      <c r="H1" s="135"/>
      <c r="I1" s="135"/>
      <c r="J1" s="124"/>
    </row>
    <row r="2" spans="1:10" ht="15">
      <c r="A2" s="642" t="s">
        <v>31</v>
      </c>
      <c r="B2" s="642"/>
      <c r="C2" s="642"/>
      <c r="D2" s="642"/>
      <c r="E2" s="642"/>
      <c r="F2" s="642"/>
      <c r="G2" s="642"/>
      <c r="H2" s="642"/>
      <c r="I2" s="642"/>
      <c r="J2" s="124"/>
    </row>
    <row r="3" spans="1:10" ht="15">
      <c r="A3" s="642" t="s">
        <v>32</v>
      </c>
      <c r="B3" s="642"/>
      <c r="C3" s="642"/>
      <c r="D3" s="642"/>
      <c r="E3" s="642"/>
      <c r="F3" s="642"/>
      <c r="G3" s="642"/>
      <c r="H3" s="642"/>
      <c r="I3" s="642"/>
      <c r="J3" s="124"/>
    </row>
    <row r="4" spans="1:10" ht="15">
      <c r="A4" s="642" t="s">
        <v>7065</v>
      </c>
      <c r="B4" s="642"/>
      <c r="C4" s="642"/>
      <c r="D4" s="642"/>
      <c r="E4" s="642"/>
      <c r="F4" s="642"/>
      <c r="G4" s="642"/>
      <c r="H4" s="642"/>
      <c r="I4" s="642"/>
      <c r="J4" s="124"/>
    </row>
    <row r="5" spans="1:10" ht="15">
      <c r="A5" s="136"/>
      <c r="B5" s="136"/>
      <c r="C5" s="137" t="s">
        <v>25</v>
      </c>
      <c r="D5" s="142"/>
      <c r="E5" s="142"/>
      <c r="F5" s="143"/>
      <c r="G5" s="143"/>
      <c r="H5" s="143"/>
      <c r="I5" s="143"/>
      <c r="J5" s="124"/>
    </row>
    <row r="6" spans="1:10" ht="15">
      <c r="A6" s="136"/>
      <c r="B6" s="136"/>
      <c r="C6" s="137"/>
      <c r="D6" s="142"/>
      <c r="E6" s="144"/>
      <c r="F6" s="135"/>
      <c r="G6" s="135"/>
      <c r="H6" s="135"/>
      <c r="I6" s="135"/>
      <c r="J6" s="124"/>
    </row>
    <row r="7" spans="1:10">
      <c r="A7" s="697"/>
      <c r="B7" s="697"/>
      <c r="C7" s="697"/>
      <c r="D7" s="697"/>
      <c r="E7" s="697"/>
      <c r="F7" s="697"/>
      <c r="G7" s="697"/>
      <c r="H7" s="697"/>
      <c r="I7" s="697"/>
      <c r="J7" s="124"/>
    </row>
    <row r="8" spans="1:10" ht="23.25">
      <c r="A8" s="693" t="s">
        <v>33</v>
      </c>
      <c r="B8" s="693"/>
      <c r="C8" s="693"/>
      <c r="D8" s="693"/>
      <c r="E8" s="693"/>
      <c r="F8" s="693"/>
      <c r="G8" s="693"/>
      <c r="H8" s="693"/>
      <c r="I8" s="693"/>
      <c r="J8" s="124"/>
    </row>
    <row r="9" spans="1:10" ht="19.5">
      <c r="A9" s="130"/>
      <c r="B9" s="130"/>
      <c r="C9" s="130"/>
      <c r="D9" s="130"/>
      <c r="E9" s="130"/>
      <c r="F9" s="130"/>
      <c r="G9" s="130"/>
      <c r="H9" s="130"/>
      <c r="I9" s="130"/>
      <c r="J9" s="124"/>
    </row>
    <row r="10" spans="1:10">
      <c r="A10" s="131"/>
      <c r="B10" s="131"/>
      <c r="C10" s="131"/>
      <c r="D10" s="131"/>
      <c r="E10" s="131"/>
      <c r="F10" s="131"/>
      <c r="G10" s="131"/>
      <c r="H10" s="131"/>
      <c r="I10" s="131"/>
      <c r="J10" s="124"/>
    </row>
    <row r="11" spans="1:10" ht="15">
      <c r="A11" s="145" t="s">
        <v>6318</v>
      </c>
      <c r="B11" s="696" t="str">
        <f>Orçamento!B9</f>
        <v>Recuperação da cobertura em telha metálica no prédio do centro de desenvolvimento tecnológico – CDT</v>
      </c>
      <c r="C11" s="696"/>
      <c r="D11" s="696"/>
      <c r="E11" s="696"/>
      <c r="F11" s="696"/>
      <c r="G11" s="696"/>
      <c r="H11" s="696"/>
      <c r="I11" s="696"/>
      <c r="J11" s="124"/>
    </row>
    <row r="12" spans="1:10" ht="15">
      <c r="A12" s="145" t="s">
        <v>132</v>
      </c>
      <c r="B12" s="696" t="str">
        <f>Orçamento!B10</f>
        <v>Campus Universitário Darcy Ribeiro, da Fundação Universidade de Brasília, em Brasília/DF</v>
      </c>
      <c r="C12" s="696"/>
      <c r="D12" s="696"/>
      <c r="E12" s="696"/>
      <c r="F12" s="696"/>
      <c r="G12" s="696"/>
      <c r="H12" s="696"/>
      <c r="I12" s="696"/>
      <c r="J12" s="124"/>
    </row>
    <row r="13" spans="1:10" ht="15" customHeight="1">
      <c r="A13" s="145" t="s">
        <v>6319</v>
      </c>
      <c r="B13" s="661" t="str">
        <f>Orçamento!B11</f>
        <v>Julho/2018</v>
      </c>
      <c r="C13" s="696"/>
      <c r="D13" s="696"/>
      <c r="E13" s="696"/>
      <c r="F13" s="696"/>
      <c r="G13" s="696"/>
      <c r="H13" s="696"/>
      <c r="I13" s="696"/>
      <c r="J13" s="124"/>
    </row>
    <row r="14" spans="1:10" ht="15.75" thickBot="1">
      <c r="A14" s="132"/>
      <c r="B14" s="132"/>
      <c r="C14" s="132"/>
      <c r="D14" s="132"/>
      <c r="E14" s="132"/>
      <c r="F14" s="133"/>
      <c r="G14" s="133"/>
      <c r="H14" s="133"/>
      <c r="I14" s="133"/>
      <c r="J14" s="124"/>
    </row>
    <row r="15" spans="1:10" ht="12.75" customHeight="1">
      <c r="A15" s="700" t="s">
        <v>21</v>
      </c>
      <c r="B15" s="702" t="s">
        <v>19</v>
      </c>
      <c r="C15" s="698" t="s">
        <v>20</v>
      </c>
      <c r="D15" s="698" t="s">
        <v>22</v>
      </c>
      <c r="E15" s="704" t="s">
        <v>6322</v>
      </c>
      <c r="F15" s="694" t="s">
        <v>12797</v>
      </c>
      <c r="G15" s="694" t="s">
        <v>12798</v>
      </c>
      <c r="H15" s="694" t="s">
        <v>12799</v>
      </c>
      <c r="I15" s="706" t="s">
        <v>12800</v>
      </c>
      <c r="J15" s="124"/>
    </row>
    <row r="16" spans="1:10" ht="25.5" customHeight="1" thickBot="1">
      <c r="A16" s="701"/>
      <c r="B16" s="703"/>
      <c r="C16" s="699"/>
      <c r="D16" s="699"/>
      <c r="E16" s="705"/>
      <c r="F16" s="695"/>
      <c r="G16" s="695"/>
      <c r="H16" s="695"/>
      <c r="I16" s="707"/>
      <c r="J16" s="124"/>
    </row>
    <row r="17" spans="1:10" ht="15.75" customHeight="1" thickBot="1">
      <c r="A17" s="686" t="str">
        <f>Orçamento!A18</f>
        <v>02.00.000</v>
      </c>
      <c r="B17" s="688" t="str">
        <f>Orçamento!B18</f>
        <v>SERVIÇOS PRELIMINARES</v>
      </c>
      <c r="C17" s="689">
        <f>D17/$D$28</f>
        <v>0.13686218236867675</v>
      </c>
      <c r="D17" s="710">
        <f>Orçamento!G37</f>
        <v>9193.39</v>
      </c>
      <c r="E17" s="692">
        <f>Orçamento!I37</f>
        <v>11669.16</v>
      </c>
      <c r="F17" s="538">
        <f>F18*$E$17</f>
        <v>9335.3279999999995</v>
      </c>
      <c r="G17" s="538">
        <f>G18*$E$17</f>
        <v>2333.8319999999999</v>
      </c>
      <c r="H17" s="540"/>
      <c r="I17" s="541"/>
      <c r="J17" s="127"/>
    </row>
    <row r="18" spans="1:10" ht="15.75" thickBot="1">
      <c r="A18" s="687"/>
      <c r="B18" s="688"/>
      <c r="C18" s="689"/>
      <c r="D18" s="691"/>
      <c r="E18" s="692"/>
      <c r="F18" s="544">
        <v>0.8</v>
      </c>
      <c r="G18" s="545">
        <v>0.2</v>
      </c>
      <c r="H18" s="545"/>
      <c r="I18" s="546"/>
      <c r="J18" s="127"/>
    </row>
    <row r="19" spans="1:10" ht="15.75" customHeight="1" thickBot="1">
      <c r="A19" s="686" t="str">
        <f>Orçamento!A39</f>
        <v>04.00.000</v>
      </c>
      <c r="B19" s="688" t="str">
        <f>Orçamento!B39</f>
        <v>ARQUITETURA E ELEMENTOS DE URBANISMO</v>
      </c>
      <c r="C19" s="689">
        <f>D19/$D$28</f>
        <v>0.76435886591275815</v>
      </c>
      <c r="D19" s="690">
        <f>Orçamento!G54</f>
        <v>51343.979999999996</v>
      </c>
      <c r="E19" s="692">
        <f>Orçamento!I54</f>
        <v>65170.9</v>
      </c>
      <c r="F19" s="538">
        <f>F20*$E$19</f>
        <v>6517.09</v>
      </c>
      <c r="G19" s="539">
        <f>G20*$E$19</f>
        <v>19551.27</v>
      </c>
      <c r="H19" s="539">
        <f t="shared" ref="H19:I19" si="0">H20*$E$19</f>
        <v>19551.27</v>
      </c>
      <c r="I19" s="548">
        <f t="shared" si="0"/>
        <v>19551.27</v>
      </c>
      <c r="J19" s="127"/>
    </row>
    <row r="20" spans="1:10" ht="15.75" thickBot="1">
      <c r="A20" s="687"/>
      <c r="B20" s="688"/>
      <c r="C20" s="689"/>
      <c r="D20" s="691"/>
      <c r="E20" s="692"/>
      <c r="F20" s="544">
        <v>0.1</v>
      </c>
      <c r="G20" s="545">
        <v>0.3</v>
      </c>
      <c r="H20" s="545">
        <v>0.3</v>
      </c>
      <c r="I20" s="546">
        <v>0.3</v>
      </c>
      <c r="J20" s="127"/>
    </row>
    <row r="21" spans="1:10" ht="15.75" customHeight="1" thickBot="1">
      <c r="A21" s="686" t="str">
        <f>Orçamento!A56</f>
        <v>05.00.000</v>
      </c>
      <c r="B21" s="708" t="str">
        <f>Orçamento!B56</f>
        <v>INSTALAÇÕES HIDRÁULICAS E SANITÁRIAS</v>
      </c>
      <c r="C21" s="689">
        <f t="shared" ref="C21" si="1">D21/$D$28</f>
        <v>1.5287481013466649E-3</v>
      </c>
      <c r="D21" s="710">
        <f>Orçamento!G60</f>
        <v>102.69</v>
      </c>
      <c r="E21" s="692">
        <f>Orçamento!I60</f>
        <v>130.34</v>
      </c>
      <c r="F21" s="547"/>
      <c r="G21" s="540"/>
      <c r="H21" s="540"/>
      <c r="I21" s="548">
        <f t="shared" ref="I21" si="2">I22*$E$21</f>
        <v>130.34</v>
      </c>
      <c r="J21" s="127"/>
    </row>
    <row r="22" spans="1:10" ht="15.75" thickBot="1">
      <c r="A22" s="687"/>
      <c r="B22" s="709"/>
      <c r="C22" s="689"/>
      <c r="D22" s="691"/>
      <c r="E22" s="692"/>
      <c r="F22" s="544"/>
      <c r="G22" s="545"/>
      <c r="H22" s="545"/>
      <c r="I22" s="546">
        <v>1</v>
      </c>
      <c r="J22" s="127"/>
    </row>
    <row r="23" spans="1:10" s="590" customFormat="1" ht="15.75" customHeight="1" thickBot="1">
      <c r="A23" s="686" t="str">
        <f>Orçamento!A63</f>
        <v>09.00.000</v>
      </c>
      <c r="B23" s="708" t="str">
        <f>Orçamento!B63</f>
        <v>SERVIÇOS COMPLEMENTARES</v>
      </c>
      <c r="C23" s="689">
        <f t="shared" ref="C23" si="3">D23/$D$28</f>
        <v>3.2762609641042682E-2</v>
      </c>
      <c r="D23" s="710">
        <f>Orçamento!G70</f>
        <v>2200.75</v>
      </c>
      <c r="E23" s="692">
        <f>Orçamento!I70</f>
        <v>2793.42</v>
      </c>
      <c r="F23" s="547"/>
      <c r="G23" s="540"/>
      <c r="H23" s="540"/>
      <c r="I23" s="548">
        <f>I24*$E$23</f>
        <v>2793.42</v>
      </c>
      <c r="J23" s="127"/>
    </row>
    <row r="24" spans="1:10" s="590" customFormat="1" ht="15.75" thickBot="1">
      <c r="A24" s="687"/>
      <c r="B24" s="709"/>
      <c r="C24" s="689"/>
      <c r="D24" s="691"/>
      <c r="E24" s="692"/>
      <c r="F24" s="544"/>
      <c r="G24" s="545"/>
      <c r="H24" s="545"/>
      <c r="I24" s="546">
        <v>1</v>
      </c>
      <c r="J24" s="127"/>
    </row>
    <row r="25" spans="1:10" ht="15.75" customHeight="1" thickBot="1">
      <c r="A25" s="711" t="str">
        <f>Orçamento!A72</f>
        <v>10.00.000</v>
      </c>
      <c r="B25" s="688" t="str">
        <f>Orçamento!B72</f>
        <v>SERVIÇOS AUXILIARES E ADMINISTRATIVOS</v>
      </c>
      <c r="C25" s="689">
        <f t="shared" ref="C25" si="4">D25/$D$28</f>
        <v>6.4487593976175706E-2</v>
      </c>
      <c r="D25" s="710">
        <f>Orçamento!G77</f>
        <v>4331.8</v>
      </c>
      <c r="E25" s="692">
        <f>Orçamento!I77</f>
        <v>5498.3600000000006</v>
      </c>
      <c r="F25" s="543">
        <f>F26*$E$25</f>
        <v>1374.5900000000001</v>
      </c>
      <c r="G25" s="537">
        <f t="shared" ref="G25:I25" si="5">G26*$E$25</f>
        <v>1374.5900000000001</v>
      </c>
      <c r="H25" s="537">
        <f t="shared" si="5"/>
        <v>1374.5900000000001</v>
      </c>
      <c r="I25" s="542">
        <f t="shared" si="5"/>
        <v>1374.5900000000001</v>
      </c>
      <c r="J25" s="127"/>
    </row>
    <row r="26" spans="1:10" ht="15.75" thickBot="1">
      <c r="A26" s="687"/>
      <c r="B26" s="688"/>
      <c r="C26" s="689"/>
      <c r="D26" s="691"/>
      <c r="E26" s="692"/>
      <c r="F26" s="544">
        <v>0.25</v>
      </c>
      <c r="G26" s="545">
        <v>0.25</v>
      </c>
      <c r="H26" s="545">
        <v>0.25</v>
      </c>
      <c r="I26" s="546">
        <v>0.25</v>
      </c>
      <c r="J26" s="127"/>
    </row>
    <row r="27" spans="1:10" ht="15" thickBot="1">
      <c r="A27" s="146"/>
      <c r="B27" s="146"/>
      <c r="C27" s="146"/>
      <c r="D27" s="146"/>
      <c r="E27" s="146"/>
      <c r="F27" s="146"/>
      <c r="G27" s="146"/>
      <c r="H27" s="146"/>
      <c r="I27" s="146"/>
      <c r="J27" s="127"/>
    </row>
    <row r="28" spans="1:10" ht="15">
      <c r="A28" s="150" t="s">
        <v>17</v>
      </c>
      <c r="B28" s="531" t="s">
        <v>12802</v>
      </c>
      <c r="C28" s="151"/>
      <c r="D28" s="125">
        <f>SUM(D17:D26)</f>
        <v>67172.61</v>
      </c>
      <c r="E28" s="534">
        <f>SUM(E17:E26)</f>
        <v>85262.18</v>
      </c>
      <c r="F28" s="533">
        <f>F17+F19+F25</f>
        <v>17227.008000000002</v>
      </c>
      <c r="G28" s="535">
        <f>G17+G19+G21+G25</f>
        <v>23259.691999999999</v>
      </c>
      <c r="H28" s="535">
        <f>H19+H21+H25</f>
        <v>20925.86</v>
      </c>
      <c r="I28" s="536">
        <f>I19+I21+I23+I25</f>
        <v>23849.62</v>
      </c>
      <c r="J28" s="126"/>
    </row>
    <row r="29" spans="1:10" ht="15.75" thickBot="1">
      <c r="A29" s="152" t="s">
        <v>18</v>
      </c>
      <c r="B29" s="532" t="s">
        <v>12801</v>
      </c>
      <c r="C29" s="120"/>
      <c r="D29" s="153"/>
      <c r="E29" s="154"/>
      <c r="F29" s="123">
        <f>F28/E28</f>
        <v>0.20204747286546043</v>
      </c>
      <c r="G29" s="122">
        <f>G28/E28</f>
        <v>0.27280198559314339</v>
      </c>
      <c r="H29" s="122">
        <f>H28/E28</f>
        <v>0.24542956795146456</v>
      </c>
      <c r="I29" s="121">
        <f>I28/E28</f>
        <v>0.2797209735899317</v>
      </c>
      <c r="J29" s="126"/>
    </row>
    <row r="30" spans="1:10">
      <c r="A30" s="126"/>
      <c r="B30" s="126"/>
      <c r="C30" s="126"/>
      <c r="D30" s="126"/>
      <c r="E30" s="126"/>
      <c r="F30" s="126"/>
      <c r="G30" s="128">
        <f>SUM(F29:I29)</f>
        <v>1</v>
      </c>
      <c r="H30" s="126"/>
      <c r="I30" s="126"/>
      <c r="J30" s="124"/>
    </row>
    <row r="31" spans="1:10">
      <c r="A31" s="129"/>
      <c r="B31" s="129"/>
      <c r="C31" s="129"/>
      <c r="D31" s="129"/>
      <c r="E31" s="129"/>
      <c r="F31" s="129"/>
      <c r="G31" s="127"/>
      <c r="H31" s="127"/>
      <c r="I31" s="129"/>
      <c r="J31" s="128"/>
    </row>
    <row r="32" spans="1:10">
      <c r="A32" s="129"/>
      <c r="B32" s="129"/>
      <c r="C32" s="129"/>
      <c r="D32" s="129"/>
      <c r="E32" s="129"/>
      <c r="F32" s="129"/>
      <c r="H32" s="129"/>
      <c r="I32" s="129"/>
      <c r="J32" s="127"/>
    </row>
  </sheetData>
  <mergeCells count="42">
    <mergeCell ref="A23:A24"/>
    <mergeCell ref="B23:B24"/>
    <mergeCell ref="C23:C24"/>
    <mergeCell ref="D23:D24"/>
    <mergeCell ref="E23:E24"/>
    <mergeCell ref="I15:I16"/>
    <mergeCell ref="E17:E18"/>
    <mergeCell ref="E25:E26"/>
    <mergeCell ref="A21:A22"/>
    <mergeCell ref="B21:B22"/>
    <mergeCell ref="C21:C22"/>
    <mergeCell ref="D21:D22"/>
    <mergeCell ref="E21:E22"/>
    <mergeCell ref="A25:A26"/>
    <mergeCell ref="B25:B26"/>
    <mergeCell ref="C25:C26"/>
    <mergeCell ref="D25:D26"/>
    <mergeCell ref="C17:C18"/>
    <mergeCell ref="A17:A18"/>
    <mergeCell ref="B17:B18"/>
    <mergeCell ref="D17:D18"/>
    <mergeCell ref="A2:I2"/>
    <mergeCell ref="A8:I8"/>
    <mergeCell ref="F15:F16"/>
    <mergeCell ref="B12:I12"/>
    <mergeCell ref="B13:I13"/>
    <mergeCell ref="A7:I7"/>
    <mergeCell ref="B11:I11"/>
    <mergeCell ref="D15:D16"/>
    <mergeCell ref="C15:C16"/>
    <mergeCell ref="A15:A16"/>
    <mergeCell ref="B15:B16"/>
    <mergeCell ref="E15:E16"/>
    <mergeCell ref="G15:G16"/>
    <mergeCell ref="A4:I4"/>
    <mergeCell ref="A3:I3"/>
    <mergeCell ref="H15:H16"/>
    <mergeCell ref="A19:A20"/>
    <mergeCell ref="B19:B20"/>
    <mergeCell ref="C19:C20"/>
    <mergeCell ref="D19:D20"/>
    <mergeCell ref="E19:E20"/>
  </mergeCells>
  <printOptions horizontalCentered="1" verticalCentered="1"/>
  <pageMargins left="0.39370078740157483" right="0.39370078740157483" top="0.19685039370078741" bottom="0.39370078740157483" header="0.19685039370078741" footer="0"/>
  <pageSetup paperSize="256" scale="85" firstPageNumber="14" fitToHeight="0" orientation="landscape" useFirstPageNumber="1" r:id="rId1"/>
  <headerFooter>
    <oddFooter>&amp;CEng. Civil  Gabriel Maciel Leite
CREA: 21011/D - DF&amp;R13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view="pageBreakPreview" topLeftCell="A22" zoomScale="85" zoomScaleNormal="100" zoomScaleSheetLayoutView="85" workbookViewId="0">
      <selection activeCell="J33" sqref="J33"/>
    </sheetView>
  </sheetViews>
  <sheetFormatPr defaultRowHeight="12.75"/>
  <cols>
    <col min="1" max="1" width="16.42578125" style="189" customWidth="1"/>
    <col min="2" max="2" width="12.140625" style="189" customWidth="1"/>
    <col min="3" max="3" width="41.7109375" style="189" customWidth="1"/>
    <col min="4" max="4" width="18.28515625" style="189" customWidth="1"/>
    <col min="5" max="5" width="21.42578125" style="189" customWidth="1"/>
    <col min="6" max="6" width="8.85546875" style="189" customWidth="1"/>
    <col min="7" max="16384" width="9.140625" style="189"/>
  </cols>
  <sheetData>
    <row r="1" spans="1:9" ht="15">
      <c r="A1" s="178"/>
      <c r="B1" s="178"/>
      <c r="C1" s="179"/>
      <c r="D1" s="252"/>
      <c r="E1" s="180"/>
      <c r="F1" s="171"/>
      <c r="G1" s="171"/>
      <c r="H1" s="171"/>
      <c r="I1" s="172"/>
    </row>
    <row r="2" spans="1:9" ht="15">
      <c r="A2" s="642" t="s">
        <v>31</v>
      </c>
      <c r="B2" s="642"/>
      <c r="C2" s="642"/>
      <c r="D2" s="642"/>
      <c r="E2" s="642"/>
      <c r="F2" s="642"/>
      <c r="G2" s="92"/>
      <c r="H2" s="92"/>
      <c r="I2" s="92"/>
    </row>
    <row r="3" spans="1:9" ht="15">
      <c r="A3" s="642" t="s">
        <v>32</v>
      </c>
      <c r="B3" s="642"/>
      <c r="C3" s="642"/>
      <c r="D3" s="642"/>
      <c r="E3" s="642"/>
      <c r="F3" s="642"/>
      <c r="G3" s="92"/>
      <c r="H3" s="92"/>
      <c r="I3" s="92"/>
    </row>
    <row r="4" spans="1:9" ht="15">
      <c r="A4" s="642" t="s">
        <v>7065</v>
      </c>
      <c r="B4" s="642"/>
      <c r="C4" s="642"/>
      <c r="D4" s="642"/>
      <c r="E4" s="642"/>
      <c r="F4" s="642"/>
      <c r="G4" s="92"/>
      <c r="H4" s="92"/>
      <c r="I4" s="92"/>
    </row>
    <row r="5" spans="1:9" ht="15">
      <c r="A5" s="173"/>
      <c r="B5" s="173"/>
      <c r="C5" s="174" t="s">
        <v>25</v>
      </c>
      <c r="D5" s="253"/>
      <c r="E5" s="218"/>
      <c r="F5" s="181"/>
      <c r="G5" s="181"/>
      <c r="H5" s="181"/>
      <c r="I5" s="175"/>
    </row>
    <row r="6" spans="1:9" ht="15">
      <c r="A6" s="173"/>
      <c r="B6" s="173"/>
      <c r="C6" s="174"/>
      <c r="D6" s="253"/>
      <c r="E6" s="182"/>
      <c r="F6" s="171"/>
      <c r="G6" s="171"/>
      <c r="H6" s="171"/>
      <c r="I6" s="172"/>
    </row>
    <row r="7" spans="1:9" ht="21">
      <c r="A7" s="659" t="s">
        <v>12490</v>
      </c>
      <c r="B7" s="659"/>
      <c r="C7" s="659"/>
      <c r="D7" s="659"/>
      <c r="E7" s="659"/>
      <c r="F7" s="659"/>
      <c r="G7" s="92"/>
      <c r="H7" s="92"/>
      <c r="I7" s="92"/>
    </row>
    <row r="8" spans="1:9" ht="15">
      <c r="A8" s="173"/>
      <c r="B8" s="173"/>
      <c r="C8" s="174"/>
      <c r="D8" s="253"/>
      <c r="E8" s="218"/>
      <c r="F8" s="181"/>
      <c r="G8" s="181"/>
      <c r="H8" s="181"/>
      <c r="I8" s="175"/>
    </row>
    <row r="9" spans="1:9" ht="15">
      <c r="A9" s="183" t="s">
        <v>6318</v>
      </c>
      <c r="B9" s="660" t="str">
        <f>Orçamento!B9</f>
        <v>Recuperação da cobertura em telha metálica no prédio do centro de desenvolvimento tecnológico – CDT</v>
      </c>
      <c r="C9" s="660"/>
      <c r="D9" s="660"/>
      <c r="E9" s="660"/>
      <c r="F9" s="660"/>
      <c r="G9" s="254"/>
      <c r="H9" s="254"/>
      <c r="I9" s="183"/>
    </row>
    <row r="10" spans="1:9" ht="15">
      <c r="A10" s="183" t="s">
        <v>132</v>
      </c>
      <c r="B10" s="660" t="str">
        <f>Orçamento!B10</f>
        <v>Campus Universitário Darcy Ribeiro, da Fundação Universidade de Brasília, em Brasília/DF</v>
      </c>
      <c r="C10" s="660"/>
      <c r="D10" s="660"/>
      <c r="E10" s="660"/>
      <c r="F10" s="660"/>
      <c r="G10" s="254"/>
      <c r="H10" s="254"/>
      <c r="I10" s="183"/>
    </row>
    <row r="11" spans="1:9" ht="15">
      <c r="A11" s="183" t="s">
        <v>6319</v>
      </c>
      <c r="B11" s="661" t="str">
        <f>Orçamento!B11</f>
        <v>Julho/2018</v>
      </c>
      <c r="C11" s="696"/>
      <c r="D11" s="696"/>
      <c r="E11" s="696"/>
      <c r="F11" s="696"/>
      <c r="G11" s="255"/>
      <c r="H11" s="255"/>
      <c r="I11" s="183"/>
    </row>
    <row r="12" spans="1:9" ht="15">
      <c r="A12" s="177"/>
      <c r="B12" s="177"/>
      <c r="C12" s="219"/>
      <c r="D12" s="256"/>
      <c r="E12" s="176"/>
      <c r="F12" s="171"/>
      <c r="G12" s="171"/>
      <c r="H12" s="171"/>
      <c r="I12" s="172"/>
    </row>
    <row r="13" spans="1:9" ht="15">
      <c r="A13" s="254"/>
      <c r="B13" s="671" t="s">
        <v>12491</v>
      </c>
      <c r="C13" s="671"/>
      <c r="D13" s="671"/>
      <c r="E13" s="254"/>
      <c r="F13" s="254"/>
      <c r="G13" s="254"/>
      <c r="H13" s="254"/>
      <c r="I13" s="254"/>
    </row>
    <row r="14" spans="1:9" ht="63.75" customHeight="1">
      <c r="A14" s="254"/>
      <c r="B14" s="68"/>
      <c r="C14" s="68"/>
      <c r="D14" s="68"/>
      <c r="E14" s="254"/>
      <c r="F14" s="254"/>
      <c r="G14" s="254"/>
      <c r="H14" s="254"/>
      <c r="I14" s="254"/>
    </row>
    <row r="15" spans="1:9" ht="15">
      <c r="A15" s="254"/>
      <c r="B15" s="715" t="s">
        <v>12492</v>
      </c>
      <c r="C15" s="715"/>
      <c r="D15" s="715"/>
      <c r="E15" s="254"/>
      <c r="F15" s="254"/>
      <c r="G15" s="254"/>
      <c r="H15" s="254"/>
      <c r="I15" s="254"/>
    </row>
    <row r="16" spans="1:9" ht="6" customHeight="1">
      <c r="A16" s="254"/>
      <c r="B16" s="68"/>
      <c r="C16" s="68"/>
      <c r="D16" s="68"/>
      <c r="E16" s="254"/>
      <c r="F16" s="254"/>
      <c r="G16" s="254"/>
      <c r="H16" s="254"/>
      <c r="I16" s="254"/>
    </row>
    <row r="17" spans="1:9" ht="15">
      <c r="A17" s="177"/>
      <c r="B17" s="257" t="s">
        <v>4</v>
      </c>
      <c r="C17" s="257" t="s">
        <v>12493</v>
      </c>
      <c r="D17" s="258" t="s">
        <v>12494</v>
      </c>
      <c r="E17" s="177"/>
      <c r="F17" s="177"/>
      <c r="G17" s="254"/>
      <c r="H17" s="254"/>
      <c r="I17" s="254"/>
    </row>
    <row r="18" spans="1:9" ht="15">
      <c r="B18" s="259" t="s">
        <v>17</v>
      </c>
      <c r="C18" s="260" t="s">
        <v>12495</v>
      </c>
      <c r="D18" s="261">
        <v>0.04</v>
      </c>
    </row>
    <row r="19" spans="1:9" ht="15">
      <c r="B19" s="259" t="s">
        <v>18</v>
      </c>
      <c r="C19" s="260" t="s">
        <v>12496</v>
      </c>
      <c r="D19" s="261">
        <v>1.23E-2</v>
      </c>
    </row>
    <row r="20" spans="1:9" ht="15">
      <c r="B20" s="259" t="s">
        <v>12497</v>
      </c>
      <c r="C20" s="262" t="s">
        <v>12498</v>
      </c>
      <c r="D20" s="263">
        <v>8.0000000000000002E-3</v>
      </c>
    </row>
    <row r="21" spans="1:9" ht="15">
      <c r="B21" s="712" t="s">
        <v>12499</v>
      </c>
      <c r="C21" s="264" t="s">
        <v>12500</v>
      </c>
      <c r="D21" s="265">
        <v>0.01</v>
      </c>
    </row>
    <row r="22" spans="1:9" ht="15">
      <c r="B22" s="712"/>
      <c r="C22" s="266" t="s">
        <v>12501</v>
      </c>
      <c r="D22" s="267">
        <v>6.4999999999999997E-3</v>
      </c>
    </row>
    <row r="23" spans="1:9" ht="15">
      <c r="B23" s="712"/>
      <c r="C23" s="266" t="s">
        <v>12502</v>
      </c>
      <c r="D23" s="267">
        <v>0.03</v>
      </c>
    </row>
    <row r="24" spans="1:9" ht="15">
      <c r="B24" s="712"/>
      <c r="C24" s="268" t="s">
        <v>12503</v>
      </c>
      <c r="D24" s="269">
        <v>4.65E-2</v>
      </c>
    </row>
    <row r="25" spans="1:9" ht="15">
      <c r="B25" s="259" t="s">
        <v>12504</v>
      </c>
      <c r="C25" s="270" t="s">
        <v>12505</v>
      </c>
      <c r="D25" s="271">
        <v>7.3999999999999996E-2</v>
      </c>
    </row>
    <row r="26" spans="1:9" ht="15">
      <c r="B26" s="259" t="s">
        <v>12506</v>
      </c>
      <c r="C26" s="260" t="s">
        <v>12507</v>
      </c>
      <c r="D26" s="261">
        <v>1.2699999999999999E-2</v>
      </c>
    </row>
    <row r="27" spans="1:9" ht="15">
      <c r="B27" s="259" t="s">
        <v>4697</v>
      </c>
      <c r="C27" s="260" t="s">
        <v>12508</v>
      </c>
      <c r="D27" s="261">
        <v>4.4999999999999998E-2</v>
      </c>
    </row>
    <row r="28" spans="1:9" ht="8.25" customHeight="1"/>
    <row r="29" spans="1:9" ht="15">
      <c r="A29" s="272"/>
      <c r="B29" s="713" t="s">
        <v>12509</v>
      </c>
      <c r="C29" s="714"/>
      <c r="D29" s="273">
        <v>0.26934932211337381</v>
      </c>
      <c r="E29" s="272"/>
      <c r="F29" s="272"/>
      <c r="G29" s="272"/>
      <c r="H29" s="272"/>
      <c r="I29" s="272"/>
    </row>
    <row r="34" spans="2:4" ht="15">
      <c r="B34" s="715" t="s">
        <v>12510</v>
      </c>
      <c r="C34" s="715"/>
      <c r="D34" s="715"/>
    </row>
    <row r="35" spans="2:4" ht="6.75" customHeight="1">
      <c r="B35" s="68"/>
      <c r="C35" s="68"/>
      <c r="D35" s="68"/>
    </row>
    <row r="36" spans="2:4" ht="15">
      <c r="B36" s="257" t="s">
        <v>4</v>
      </c>
      <c r="C36" s="257" t="s">
        <v>12493</v>
      </c>
      <c r="D36" s="258" t="s">
        <v>12494</v>
      </c>
    </row>
    <row r="37" spans="2:4" ht="15">
      <c r="B37" s="259" t="s">
        <v>17</v>
      </c>
      <c r="C37" s="260" t="s">
        <v>12495</v>
      </c>
      <c r="D37" s="261">
        <v>3.4500000000000003E-2</v>
      </c>
    </row>
    <row r="38" spans="2:4" ht="15">
      <c r="B38" s="259" t="s">
        <v>18</v>
      </c>
      <c r="C38" s="260" t="s">
        <v>12496</v>
      </c>
      <c r="D38" s="261">
        <v>8.5000000000000006E-3</v>
      </c>
    </row>
    <row r="39" spans="2:4" ht="15">
      <c r="B39" s="259" t="s">
        <v>12497</v>
      </c>
      <c r="C39" s="262" t="s">
        <v>12498</v>
      </c>
      <c r="D39" s="263">
        <v>4.7999999999999996E-3</v>
      </c>
    </row>
    <row r="40" spans="2:4" ht="15">
      <c r="B40" s="712" t="s">
        <v>12499</v>
      </c>
      <c r="C40" s="264" t="s">
        <v>12500</v>
      </c>
      <c r="D40" s="265">
        <v>0</v>
      </c>
    </row>
    <row r="41" spans="2:4" ht="15">
      <c r="B41" s="712"/>
      <c r="C41" s="266" t="s">
        <v>12501</v>
      </c>
      <c r="D41" s="267">
        <v>6.4999999999999997E-3</v>
      </c>
    </row>
    <row r="42" spans="2:4" ht="15">
      <c r="B42" s="712"/>
      <c r="C42" s="266" t="s">
        <v>12502</v>
      </c>
      <c r="D42" s="267">
        <v>0.03</v>
      </c>
    </row>
    <row r="43" spans="2:4" ht="15">
      <c r="B43" s="712"/>
      <c r="C43" s="268" t="s">
        <v>12503</v>
      </c>
      <c r="D43" s="269">
        <v>3.6499999999999998E-2</v>
      </c>
    </row>
    <row r="44" spans="2:4" ht="15">
      <c r="B44" s="259" t="s">
        <v>12504</v>
      </c>
      <c r="C44" s="270" t="s">
        <v>12505</v>
      </c>
      <c r="D44" s="271">
        <v>5.11E-2</v>
      </c>
    </row>
    <row r="45" spans="2:4" ht="15">
      <c r="B45" s="259" t="s">
        <v>12506</v>
      </c>
      <c r="C45" s="260" t="s">
        <v>12507</v>
      </c>
      <c r="D45" s="261">
        <v>8.5000000000000006E-3</v>
      </c>
    </row>
    <row r="46" spans="2:4" ht="15">
      <c r="B46" s="259" t="s">
        <v>4697</v>
      </c>
      <c r="C46" s="260" t="s">
        <v>12508</v>
      </c>
      <c r="D46" s="261">
        <v>4.4999999999999998E-2</v>
      </c>
    </row>
    <row r="47" spans="2:4" ht="6.75" customHeight="1"/>
    <row r="48" spans="2:4" ht="15">
      <c r="B48" s="713" t="s">
        <v>12509</v>
      </c>
      <c r="C48" s="714"/>
      <c r="D48" s="273">
        <v>0.20925856497550321</v>
      </c>
    </row>
    <row r="50" spans="4:4" ht="15">
      <c r="D50" s="274"/>
    </row>
  </sheetData>
  <mergeCells count="14">
    <mergeCell ref="B10:F10"/>
    <mergeCell ref="A2:F2"/>
    <mergeCell ref="A3:F3"/>
    <mergeCell ref="A4:F4"/>
    <mergeCell ref="A7:F7"/>
    <mergeCell ref="B9:F9"/>
    <mergeCell ref="B40:B43"/>
    <mergeCell ref="B48:C48"/>
    <mergeCell ref="B11:F11"/>
    <mergeCell ref="B13:D13"/>
    <mergeCell ref="B15:D15"/>
    <mergeCell ref="B21:B24"/>
    <mergeCell ref="B29:C29"/>
    <mergeCell ref="B34:D34"/>
  </mergeCells>
  <pageMargins left="0.51181102362204722" right="0.51181102362204722" top="0.78740157480314965" bottom="0.78740157480314965" header="0.31496062992125984" footer="0.31496062992125984"/>
  <pageSetup paperSize="9" scale="78" firstPageNumber="15" orientation="portrait" useFirstPageNumber="1" r:id="rId1"/>
  <headerFooter>
    <oddFooter>&amp;CEng. Civil  Gabriel Maciel Leite
CREA: 21011/D - DF&amp;R14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view="pageBreakPreview" topLeftCell="A24" zoomScaleNormal="100" zoomScaleSheetLayoutView="100" workbookViewId="0">
      <selection activeCell="J33" sqref="J33"/>
    </sheetView>
  </sheetViews>
  <sheetFormatPr defaultRowHeight="12.75"/>
  <cols>
    <col min="1" max="1" width="16.5703125" style="189" customWidth="1"/>
    <col min="2" max="2" width="14.42578125" style="189" customWidth="1"/>
    <col min="3" max="3" width="40.140625" style="189" customWidth="1"/>
    <col min="4" max="4" width="16.42578125" style="189" customWidth="1"/>
    <col min="5" max="5" width="21.85546875" style="189" customWidth="1"/>
    <col min="6" max="16384" width="9.140625" style="189"/>
  </cols>
  <sheetData>
    <row r="1" spans="1:6" ht="15">
      <c r="A1" s="178"/>
      <c r="B1" s="178"/>
      <c r="C1" s="179"/>
      <c r="D1" s="184"/>
      <c r="E1" s="180"/>
      <c r="F1" s="171"/>
    </row>
    <row r="2" spans="1:6" ht="15">
      <c r="A2" s="642" t="s">
        <v>31</v>
      </c>
      <c r="B2" s="642"/>
      <c r="C2" s="642"/>
      <c r="D2" s="642"/>
      <c r="E2" s="642"/>
      <c r="F2" s="642"/>
    </row>
    <row r="3" spans="1:6" ht="15">
      <c r="A3" s="642" t="s">
        <v>32</v>
      </c>
      <c r="B3" s="642"/>
      <c r="C3" s="642"/>
      <c r="D3" s="642"/>
      <c r="E3" s="642"/>
      <c r="F3" s="642"/>
    </row>
    <row r="4" spans="1:6" ht="15">
      <c r="A4" s="642" t="s">
        <v>7065</v>
      </c>
      <c r="B4" s="642"/>
      <c r="C4" s="642"/>
      <c r="D4" s="642"/>
      <c r="E4" s="642"/>
      <c r="F4" s="642"/>
    </row>
    <row r="5" spans="1:6" ht="15">
      <c r="A5" s="173"/>
      <c r="B5" s="173"/>
      <c r="C5" s="174" t="s">
        <v>25</v>
      </c>
      <c r="D5" s="185"/>
      <c r="E5" s="218"/>
      <c r="F5" s="181"/>
    </row>
    <row r="6" spans="1:6" ht="15">
      <c r="A6" s="173"/>
      <c r="B6" s="173"/>
      <c r="C6" s="174"/>
      <c r="D6" s="185"/>
      <c r="E6" s="182"/>
      <c r="F6" s="171"/>
    </row>
    <row r="7" spans="1:6" ht="21">
      <c r="A7" s="659" t="s">
        <v>12511</v>
      </c>
      <c r="B7" s="659"/>
      <c r="C7" s="659"/>
      <c r="D7" s="659"/>
      <c r="E7" s="659"/>
      <c r="F7" s="659"/>
    </row>
    <row r="8" spans="1:6" ht="15">
      <c r="A8" s="173"/>
      <c r="B8" s="173"/>
      <c r="C8" s="174"/>
      <c r="D8" s="185"/>
      <c r="E8" s="218"/>
      <c r="F8" s="181"/>
    </row>
    <row r="9" spans="1:6" ht="15">
      <c r="A9" s="183" t="s">
        <v>6318</v>
      </c>
      <c r="B9" s="660" t="str">
        <f>Orçamento!B9</f>
        <v>Recuperação da cobertura em telha metálica no prédio do centro de desenvolvimento tecnológico – CDT</v>
      </c>
      <c r="C9" s="660"/>
      <c r="D9" s="660"/>
      <c r="E9" s="660"/>
      <c r="F9" s="660"/>
    </row>
    <row r="10" spans="1:6" ht="15">
      <c r="A10" s="183" t="s">
        <v>132</v>
      </c>
      <c r="B10" s="660" t="str">
        <f>Orçamento!B10</f>
        <v>Campus Universitário Darcy Ribeiro, da Fundação Universidade de Brasília, em Brasília/DF</v>
      </c>
      <c r="C10" s="660"/>
      <c r="D10" s="660"/>
      <c r="E10" s="660"/>
      <c r="F10" s="660"/>
    </row>
    <row r="11" spans="1:6" ht="15">
      <c r="A11" s="183" t="s">
        <v>6319</v>
      </c>
      <c r="B11" s="661" t="str">
        <f>Orçamento!B11</f>
        <v>Julho/2018</v>
      </c>
      <c r="C11" s="696"/>
      <c r="D11" s="696"/>
      <c r="E11" s="696"/>
      <c r="F11" s="696"/>
    </row>
    <row r="12" spans="1:6" ht="15">
      <c r="A12" s="177"/>
      <c r="B12" s="177"/>
      <c r="C12" s="219"/>
      <c r="D12" s="186"/>
      <c r="E12" s="176"/>
      <c r="F12" s="171"/>
    </row>
    <row r="13" spans="1:6" ht="53.25" customHeight="1">
      <c r="A13" s="718" t="s">
        <v>12512</v>
      </c>
      <c r="B13" s="718"/>
      <c r="C13" s="718"/>
      <c r="D13" s="718"/>
      <c r="E13" s="718"/>
      <c r="F13" s="718"/>
    </row>
    <row r="14" spans="1:6" ht="15.75" thickBot="1">
      <c r="A14" s="177"/>
      <c r="B14" s="177"/>
      <c r="C14" s="219"/>
      <c r="D14" s="186"/>
      <c r="E14" s="176"/>
      <c r="F14" s="171"/>
    </row>
    <row r="15" spans="1:6" ht="15.75" thickBot="1">
      <c r="B15" s="275" t="s">
        <v>4</v>
      </c>
      <c r="C15" s="276" t="s">
        <v>125</v>
      </c>
      <c r="D15" s="277" t="s">
        <v>12513</v>
      </c>
      <c r="E15" s="278" t="s">
        <v>12514</v>
      </c>
    </row>
    <row r="16" spans="1:6" ht="5.25" customHeight="1">
      <c r="B16" s="279"/>
      <c r="C16" s="279"/>
      <c r="D16" s="280"/>
      <c r="E16" s="281"/>
    </row>
    <row r="17" spans="2:5" ht="15">
      <c r="B17" s="282" t="s">
        <v>12515</v>
      </c>
      <c r="C17" s="282" t="s">
        <v>12516</v>
      </c>
      <c r="D17" s="282"/>
      <c r="E17" s="282"/>
    </row>
    <row r="18" spans="2:5" ht="15">
      <c r="B18" s="283" t="s">
        <v>12517</v>
      </c>
      <c r="C18" s="283" t="s">
        <v>12518</v>
      </c>
      <c r="D18" s="284">
        <v>0</v>
      </c>
      <c r="E18" s="285">
        <v>0</v>
      </c>
    </row>
    <row r="19" spans="2:5" ht="15">
      <c r="B19" s="283" t="s">
        <v>12519</v>
      </c>
      <c r="C19" s="283" t="s">
        <v>12520</v>
      </c>
      <c r="D19" s="284">
        <v>1.4999999999999999E-2</v>
      </c>
      <c r="E19" s="285">
        <v>1.4999999999999999E-2</v>
      </c>
    </row>
    <row r="20" spans="2:5" ht="15">
      <c r="B20" s="283" t="s">
        <v>12521</v>
      </c>
      <c r="C20" s="283" t="s">
        <v>12522</v>
      </c>
      <c r="D20" s="284">
        <v>0.01</v>
      </c>
      <c r="E20" s="285">
        <v>0.01</v>
      </c>
    </row>
    <row r="21" spans="2:5" ht="15">
      <c r="B21" s="283" t="s">
        <v>12523</v>
      </c>
      <c r="C21" s="283" t="s">
        <v>12524</v>
      </c>
      <c r="D21" s="284">
        <v>2E-3</v>
      </c>
      <c r="E21" s="285">
        <v>2E-3</v>
      </c>
    </row>
    <row r="22" spans="2:5" ht="15">
      <c r="B22" s="283" t="s">
        <v>12525</v>
      </c>
      <c r="C22" s="283" t="s">
        <v>12526</v>
      </c>
      <c r="D22" s="284">
        <v>6.0000000000000001E-3</v>
      </c>
      <c r="E22" s="285">
        <v>6.0000000000000001E-3</v>
      </c>
    </row>
    <row r="23" spans="2:5" ht="15">
      <c r="B23" s="283" t="s">
        <v>12527</v>
      </c>
      <c r="C23" s="283" t="s">
        <v>12528</v>
      </c>
      <c r="D23" s="284">
        <v>2.5000000000000001E-2</v>
      </c>
      <c r="E23" s="285">
        <v>2.5000000000000001E-2</v>
      </c>
    </row>
    <row r="24" spans="2:5" ht="15">
      <c r="B24" s="283" t="s">
        <v>12529</v>
      </c>
      <c r="C24" s="283" t="s">
        <v>12530</v>
      </c>
      <c r="D24" s="284">
        <v>0.03</v>
      </c>
      <c r="E24" s="285">
        <v>0.03</v>
      </c>
    </row>
    <row r="25" spans="2:5" ht="15">
      <c r="B25" s="283" t="s">
        <v>12531</v>
      </c>
      <c r="C25" s="283" t="s">
        <v>12532</v>
      </c>
      <c r="D25" s="284">
        <v>0.08</v>
      </c>
      <c r="E25" s="285">
        <v>0.08</v>
      </c>
    </row>
    <row r="26" spans="2:5" ht="15">
      <c r="B26" s="283" t="s">
        <v>12533</v>
      </c>
      <c r="C26" s="283" t="s">
        <v>12534</v>
      </c>
      <c r="D26" s="284">
        <v>0.01</v>
      </c>
      <c r="E26" s="285">
        <v>0.01</v>
      </c>
    </row>
    <row r="27" spans="2:5" ht="15">
      <c r="B27" s="716" t="s">
        <v>12535</v>
      </c>
      <c r="C27" s="717"/>
      <c r="D27" s="286">
        <v>0.17799999999999999</v>
      </c>
      <c r="E27" s="287">
        <v>0.17799999999999999</v>
      </c>
    </row>
    <row r="28" spans="2:5" ht="7.5" customHeight="1">
      <c r="B28" s="163"/>
      <c r="C28" s="163"/>
      <c r="D28" s="288"/>
      <c r="E28" s="289"/>
    </row>
    <row r="29" spans="2:5" ht="15">
      <c r="B29" s="290" t="s">
        <v>12536</v>
      </c>
      <c r="C29" s="290" t="s">
        <v>12537</v>
      </c>
      <c r="D29" s="290"/>
      <c r="E29" s="290"/>
    </row>
    <row r="30" spans="2:5" ht="15">
      <c r="B30" s="283" t="s">
        <v>12538</v>
      </c>
      <c r="C30" s="283" t="s">
        <v>12539</v>
      </c>
      <c r="D30" s="284">
        <v>0.1777</v>
      </c>
      <c r="E30" s="285" t="s">
        <v>12540</v>
      </c>
    </row>
    <row r="31" spans="2:5" ht="15">
      <c r="B31" s="283" t="s">
        <v>12541</v>
      </c>
      <c r="C31" s="283" t="s">
        <v>12542</v>
      </c>
      <c r="D31" s="284">
        <v>3.4099999999999998E-2</v>
      </c>
      <c r="E31" s="285" t="s">
        <v>12540</v>
      </c>
    </row>
    <row r="32" spans="2:5" ht="15">
      <c r="B32" s="283" t="s">
        <v>12543</v>
      </c>
      <c r="C32" s="283" t="s">
        <v>12544</v>
      </c>
      <c r="D32" s="284">
        <v>8.9999999999999993E-3</v>
      </c>
      <c r="E32" s="285">
        <v>7.0000000000000001E-3</v>
      </c>
    </row>
    <row r="33" spans="2:5" ht="15">
      <c r="B33" s="283" t="s">
        <v>12545</v>
      </c>
      <c r="C33" s="283" t="s">
        <v>12546</v>
      </c>
      <c r="D33" s="284">
        <v>0.1072</v>
      </c>
      <c r="E33" s="285">
        <v>8.3299999999999999E-2</v>
      </c>
    </row>
    <row r="34" spans="2:5" ht="15">
      <c r="B34" s="283" t="s">
        <v>12547</v>
      </c>
      <c r="C34" s="283" t="s">
        <v>12548</v>
      </c>
      <c r="D34" s="284">
        <v>5.9999999999999995E-4</v>
      </c>
      <c r="E34" s="285">
        <v>5.0000000000000001E-4</v>
      </c>
    </row>
    <row r="35" spans="2:5" ht="15">
      <c r="B35" s="283" t="s">
        <v>12549</v>
      </c>
      <c r="C35" s="283" t="s">
        <v>12550</v>
      </c>
      <c r="D35" s="284">
        <v>7.1000000000000004E-3</v>
      </c>
      <c r="E35" s="285">
        <v>5.5999999999999999E-3</v>
      </c>
    </row>
    <row r="36" spans="2:5" ht="15">
      <c r="B36" s="283" t="s">
        <v>12551</v>
      </c>
      <c r="C36" s="283" t="s">
        <v>12552</v>
      </c>
      <c r="D36" s="284">
        <v>1.4200000000000001E-2</v>
      </c>
      <c r="E36" s="285" t="s">
        <v>12540</v>
      </c>
    </row>
    <row r="37" spans="2:5" ht="15">
      <c r="B37" s="283" t="s">
        <v>12553</v>
      </c>
      <c r="C37" s="283" t="s">
        <v>12554</v>
      </c>
      <c r="D37" s="284">
        <v>1.1000000000000001E-3</v>
      </c>
      <c r="E37" s="285">
        <v>8.0000000000000004E-4</v>
      </c>
    </row>
    <row r="38" spans="2:5" ht="15">
      <c r="B38" s="283" t="s">
        <v>12555</v>
      </c>
      <c r="C38" s="283" t="s">
        <v>12556</v>
      </c>
      <c r="D38" s="284">
        <v>8.1199999999999994E-2</v>
      </c>
      <c r="E38" s="285">
        <v>6.3100000000000003E-2</v>
      </c>
    </row>
    <row r="39" spans="2:5" ht="15">
      <c r="B39" s="283" t="s">
        <v>12557</v>
      </c>
      <c r="C39" s="283" t="s">
        <v>12558</v>
      </c>
      <c r="D39" s="284">
        <v>2.9999999999999997E-4</v>
      </c>
      <c r="E39" s="285">
        <v>2.0000000000000001E-4</v>
      </c>
    </row>
    <row r="40" spans="2:5" ht="15">
      <c r="B40" s="716" t="s">
        <v>12559</v>
      </c>
      <c r="C40" s="717"/>
      <c r="D40" s="286">
        <v>0.4325</v>
      </c>
      <c r="E40" s="287">
        <v>0.1605</v>
      </c>
    </row>
    <row r="41" spans="2:5" ht="5.25" customHeight="1">
      <c r="B41" s="163"/>
      <c r="C41" s="163"/>
      <c r="D41" s="288"/>
      <c r="E41" s="289"/>
    </row>
    <row r="42" spans="2:5" ht="15">
      <c r="B42" s="290" t="s">
        <v>12560</v>
      </c>
      <c r="C42" s="290" t="s">
        <v>12561</v>
      </c>
      <c r="D42" s="290"/>
      <c r="E42" s="290"/>
    </row>
    <row r="43" spans="2:5" ht="15">
      <c r="B43" s="283" t="s">
        <v>12562</v>
      </c>
      <c r="C43" s="283" t="s">
        <v>12563</v>
      </c>
      <c r="D43" s="284">
        <v>5.1900000000000002E-2</v>
      </c>
      <c r="E43" s="285">
        <v>4.0399999999999998E-2</v>
      </c>
    </row>
    <row r="44" spans="2:5" ht="15">
      <c r="B44" s="283" t="s">
        <v>12564</v>
      </c>
      <c r="C44" s="283" t="s">
        <v>12565</v>
      </c>
      <c r="D44" s="284">
        <v>1.1999999999999999E-3</v>
      </c>
      <c r="E44" s="285">
        <v>1E-3</v>
      </c>
    </row>
    <row r="45" spans="2:5" ht="15">
      <c r="B45" s="283" t="s">
        <v>12566</v>
      </c>
      <c r="C45" s="283" t="s">
        <v>12567</v>
      </c>
      <c r="D45" s="284">
        <v>5.2400000000000002E-2</v>
      </c>
      <c r="E45" s="285">
        <v>4.0800000000000003E-2</v>
      </c>
    </row>
    <row r="46" spans="2:5" ht="15">
      <c r="B46" s="283" t="s">
        <v>12568</v>
      </c>
      <c r="C46" s="283" t="s">
        <v>12569</v>
      </c>
      <c r="D46" s="284">
        <v>4.9799999999999997E-2</v>
      </c>
      <c r="E46" s="285">
        <v>3.8800000000000001E-2</v>
      </c>
    </row>
    <row r="47" spans="2:5" ht="15">
      <c r="B47" s="283" t="s">
        <v>12570</v>
      </c>
      <c r="C47" s="283" t="s">
        <v>12571</v>
      </c>
      <c r="D47" s="284">
        <v>4.4000000000000003E-3</v>
      </c>
      <c r="E47" s="285">
        <v>3.3999999999999998E-3</v>
      </c>
    </row>
    <row r="48" spans="2:5" ht="15">
      <c r="B48" s="716" t="s">
        <v>12572</v>
      </c>
      <c r="C48" s="717"/>
      <c r="D48" s="286">
        <v>0.15969999999999998</v>
      </c>
      <c r="E48" s="287">
        <v>0.1244</v>
      </c>
    </row>
    <row r="49" spans="2:5" ht="5.25" customHeight="1">
      <c r="B49" s="163"/>
      <c r="C49" s="163"/>
      <c r="D49" s="288"/>
      <c r="E49" s="289"/>
    </row>
    <row r="50" spans="2:5" ht="15">
      <c r="B50" s="290" t="s">
        <v>12573</v>
      </c>
      <c r="C50" s="290" t="s">
        <v>12574</v>
      </c>
      <c r="D50" s="290"/>
      <c r="E50" s="290"/>
    </row>
    <row r="51" spans="2:5" ht="15">
      <c r="B51" s="283" t="s">
        <v>12575</v>
      </c>
      <c r="C51" s="283" t="s">
        <v>12576</v>
      </c>
      <c r="D51" s="284">
        <v>7.6999999999999999E-2</v>
      </c>
      <c r="E51" s="285">
        <v>2.86E-2</v>
      </c>
    </row>
    <row r="52" spans="2:5" ht="45">
      <c r="B52" s="283" t="s">
        <v>12577</v>
      </c>
      <c r="C52" s="291" t="s">
        <v>12578</v>
      </c>
      <c r="D52" s="284">
        <v>4.4000000000000003E-3</v>
      </c>
      <c r="E52" s="285">
        <v>3.3999999999999998E-3</v>
      </c>
    </row>
    <row r="53" spans="2:5" ht="15">
      <c r="B53" s="716" t="s">
        <v>12579</v>
      </c>
      <c r="C53" s="717"/>
      <c r="D53" s="286">
        <v>8.14E-2</v>
      </c>
      <c r="E53" s="287">
        <v>3.2000000000000001E-2</v>
      </c>
    </row>
    <row r="55" spans="2:5" ht="15">
      <c r="B55" s="290" t="s">
        <v>12580</v>
      </c>
      <c r="C55" s="292" t="s">
        <v>12581</v>
      </c>
      <c r="D55" s="293">
        <v>0.85159999999999991</v>
      </c>
      <c r="E55" s="293">
        <v>0.49489999999999995</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51181102362204722" right="0.51181102362204722" top="0.78740157480314965" bottom="0.78740157480314965" header="0.31496062992125984" footer="0.31496062992125984"/>
  <pageSetup paperSize="9" scale="78" firstPageNumber="16" orientation="portrait" useFirstPageNumber="1" r:id="rId1"/>
  <headerFooter>
    <oddFooter>&amp;CEng. Civil  Gabriel Maciel Leite
CREA: 21011/D - DF&amp;R15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E5382"/>
  <sheetViews>
    <sheetView topLeftCell="A4" zoomScale="85" zoomScaleNormal="85" workbookViewId="0">
      <selection activeCell="E8" sqref="E8:E5380"/>
    </sheetView>
  </sheetViews>
  <sheetFormatPr defaultRowHeight="12.75"/>
  <cols>
    <col min="1" max="1" width="10.5703125" style="118" customWidth="1"/>
    <col min="2" max="2" width="142.28515625" style="118" customWidth="1"/>
    <col min="3" max="3" width="21.140625" style="118" customWidth="1"/>
    <col min="4" max="4" width="18.7109375" style="118" customWidth="1"/>
    <col min="5" max="5" width="22.28515625" style="193" customWidth="1"/>
    <col min="6" max="256" width="9.140625" style="118"/>
    <col min="257" max="257" width="10.5703125" style="118" customWidth="1"/>
    <col min="258" max="258" width="78.140625" style="118" customWidth="1"/>
    <col min="259" max="259" width="21.140625" style="118" customWidth="1"/>
    <col min="260" max="260" width="18.7109375" style="118" customWidth="1"/>
    <col min="261" max="261" width="22.28515625" style="118" customWidth="1"/>
    <col min="262" max="512" width="9.140625" style="118"/>
    <col min="513" max="513" width="10.5703125" style="118" customWidth="1"/>
    <col min="514" max="514" width="78.140625" style="118" customWidth="1"/>
    <col min="515" max="515" width="21.140625" style="118" customWidth="1"/>
    <col min="516" max="516" width="18.7109375" style="118" customWidth="1"/>
    <col min="517" max="517" width="22.28515625" style="118" customWidth="1"/>
    <col min="518" max="768" width="9.140625" style="118"/>
    <col min="769" max="769" width="10.5703125" style="118" customWidth="1"/>
    <col min="770" max="770" width="78.140625" style="118" customWidth="1"/>
    <col min="771" max="771" width="21.140625" style="118" customWidth="1"/>
    <col min="772" max="772" width="18.7109375" style="118" customWidth="1"/>
    <col min="773" max="773" width="22.28515625" style="118" customWidth="1"/>
    <col min="774" max="1024" width="9.140625" style="118"/>
    <col min="1025" max="1025" width="10.5703125" style="118" customWidth="1"/>
    <col min="1026" max="1026" width="78.140625" style="118" customWidth="1"/>
    <col min="1027" max="1027" width="21.140625" style="118" customWidth="1"/>
    <col min="1028" max="1028" width="18.7109375" style="118" customWidth="1"/>
    <col min="1029" max="1029" width="22.28515625" style="118" customWidth="1"/>
    <col min="1030" max="1280" width="9.140625" style="118"/>
    <col min="1281" max="1281" width="10.5703125" style="118" customWidth="1"/>
    <col min="1282" max="1282" width="78.140625" style="118" customWidth="1"/>
    <col min="1283" max="1283" width="21.140625" style="118" customWidth="1"/>
    <col min="1284" max="1284" width="18.7109375" style="118" customWidth="1"/>
    <col min="1285" max="1285" width="22.28515625" style="118" customWidth="1"/>
    <col min="1286" max="1536" width="9.140625" style="118"/>
    <col min="1537" max="1537" width="10.5703125" style="118" customWidth="1"/>
    <col min="1538" max="1538" width="78.140625" style="118" customWidth="1"/>
    <col min="1539" max="1539" width="21.140625" style="118" customWidth="1"/>
    <col min="1540" max="1540" width="18.7109375" style="118" customWidth="1"/>
    <col min="1541" max="1541" width="22.28515625" style="118" customWidth="1"/>
    <col min="1542" max="1792" width="9.140625" style="118"/>
    <col min="1793" max="1793" width="10.5703125" style="118" customWidth="1"/>
    <col min="1794" max="1794" width="78.140625" style="118" customWidth="1"/>
    <col min="1795" max="1795" width="21.140625" style="118" customWidth="1"/>
    <col min="1796" max="1796" width="18.7109375" style="118" customWidth="1"/>
    <col min="1797" max="1797" width="22.28515625" style="118" customWidth="1"/>
    <col min="1798" max="2048" width="9.140625" style="118"/>
    <col min="2049" max="2049" width="10.5703125" style="118" customWidth="1"/>
    <col min="2050" max="2050" width="78.140625" style="118" customWidth="1"/>
    <col min="2051" max="2051" width="21.140625" style="118" customWidth="1"/>
    <col min="2052" max="2052" width="18.7109375" style="118" customWidth="1"/>
    <col min="2053" max="2053" width="22.28515625" style="118" customWidth="1"/>
    <col min="2054" max="2304" width="9.140625" style="118"/>
    <col min="2305" max="2305" width="10.5703125" style="118" customWidth="1"/>
    <col min="2306" max="2306" width="78.140625" style="118" customWidth="1"/>
    <col min="2307" max="2307" width="21.140625" style="118" customWidth="1"/>
    <col min="2308" max="2308" width="18.7109375" style="118" customWidth="1"/>
    <col min="2309" max="2309" width="22.28515625" style="118" customWidth="1"/>
    <col min="2310" max="2560" width="9.140625" style="118"/>
    <col min="2561" max="2561" width="10.5703125" style="118" customWidth="1"/>
    <col min="2562" max="2562" width="78.140625" style="118" customWidth="1"/>
    <col min="2563" max="2563" width="21.140625" style="118" customWidth="1"/>
    <col min="2564" max="2564" width="18.7109375" style="118" customWidth="1"/>
    <col min="2565" max="2565" width="22.28515625" style="118" customWidth="1"/>
    <col min="2566" max="2816" width="9.140625" style="118"/>
    <col min="2817" max="2817" width="10.5703125" style="118" customWidth="1"/>
    <col min="2818" max="2818" width="78.140625" style="118" customWidth="1"/>
    <col min="2819" max="2819" width="21.140625" style="118" customWidth="1"/>
    <col min="2820" max="2820" width="18.7109375" style="118" customWidth="1"/>
    <col min="2821" max="2821" width="22.28515625" style="118" customWidth="1"/>
    <col min="2822" max="3072" width="9.140625" style="118"/>
    <col min="3073" max="3073" width="10.5703125" style="118" customWidth="1"/>
    <col min="3074" max="3074" width="78.140625" style="118" customWidth="1"/>
    <col min="3075" max="3075" width="21.140625" style="118" customWidth="1"/>
    <col min="3076" max="3076" width="18.7109375" style="118" customWidth="1"/>
    <col min="3077" max="3077" width="22.28515625" style="118" customWidth="1"/>
    <col min="3078" max="3328" width="9.140625" style="118"/>
    <col min="3329" max="3329" width="10.5703125" style="118" customWidth="1"/>
    <col min="3330" max="3330" width="78.140625" style="118" customWidth="1"/>
    <col min="3331" max="3331" width="21.140625" style="118" customWidth="1"/>
    <col min="3332" max="3332" width="18.7109375" style="118" customWidth="1"/>
    <col min="3333" max="3333" width="22.28515625" style="118" customWidth="1"/>
    <col min="3334" max="3584" width="9.140625" style="118"/>
    <col min="3585" max="3585" width="10.5703125" style="118" customWidth="1"/>
    <col min="3586" max="3586" width="78.140625" style="118" customWidth="1"/>
    <col min="3587" max="3587" width="21.140625" style="118" customWidth="1"/>
    <col min="3588" max="3588" width="18.7109375" style="118" customWidth="1"/>
    <col min="3589" max="3589" width="22.28515625" style="118" customWidth="1"/>
    <col min="3590" max="3840" width="9.140625" style="118"/>
    <col min="3841" max="3841" width="10.5703125" style="118" customWidth="1"/>
    <col min="3842" max="3842" width="78.140625" style="118" customWidth="1"/>
    <col min="3843" max="3843" width="21.140625" style="118" customWidth="1"/>
    <col min="3844" max="3844" width="18.7109375" style="118" customWidth="1"/>
    <col min="3845" max="3845" width="22.28515625" style="118" customWidth="1"/>
    <col min="3846" max="4096" width="9.140625" style="118"/>
    <col min="4097" max="4097" width="10.5703125" style="118" customWidth="1"/>
    <col min="4098" max="4098" width="78.140625" style="118" customWidth="1"/>
    <col min="4099" max="4099" width="21.140625" style="118" customWidth="1"/>
    <col min="4100" max="4100" width="18.7109375" style="118" customWidth="1"/>
    <col min="4101" max="4101" width="22.28515625" style="118" customWidth="1"/>
    <col min="4102" max="4352" width="9.140625" style="118"/>
    <col min="4353" max="4353" width="10.5703125" style="118" customWidth="1"/>
    <col min="4354" max="4354" width="78.140625" style="118" customWidth="1"/>
    <col min="4355" max="4355" width="21.140625" style="118" customWidth="1"/>
    <col min="4356" max="4356" width="18.7109375" style="118" customWidth="1"/>
    <col min="4357" max="4357" width="22.28515625" style="118" customWidth="1"/>
    <col min="4358" max="4608" width="9.140625" style="118"/>
    <col min="4609" max="4609" width="10.5703125" style="118" customWidth="1"/>
    <col min="4610" max="4610" width="78.140625" style="118" customWidth="1"/>
    <col min="4611" max="4611" width="21.140625" style="118" customWidth="1"/>
    <col min="4612" max="4612" width="18.7109375" style="118" customWidth="1"/>
    <col min="4613" max="4613" width="22.28515625" style="118" customWidth="1"/>
    <col min="4614" max="4864" width="9.140625" style="118"/>
    <col min="4865" max="4865" width="10.5703125" style="118" customWidth="1"/>
    <col min="4866" max="4866" width="78.140625" style="118" customWidth="1"/>
    <col min="4867" max="4867" width="21.140625" style="118" customWidth="1"/>
    <col min="4868" max="4868" width="18.7109375" style="118" customWidth="1"/>
    <col min="4869" max="4869" width="22.28515625" style="118" customWidth="1"/>
    <col min="4870" max="5120" width="9.140625" style="118"/>
    <col min="5121" max="5121" width="10.5703125" style="118" customWidth="1"/>
    <col min="5122" max="5122" width="78.140625" style="118" customWidth="1"/>
    <col min="5123" max="5123" width="21.140625" style="118" customWidth="1"/>
    <col min="5124" max="5124" width="18.7109375" style="118" customWidth="1"/>
    <col min="5125" max="5125" width="22.28515625" style="118" customWidth="1"/>
    <col min="5126" max="5376" width="9.140625" style="118"/>
    <col min="5377" max="5377" width="10.5703125" style="118" customWidth="1"/>
    <col min="5378" max="5378" width="78.140625" style="118" customWidth="1"/>
    <col min="5379" max="5379" width="21.140625" style="118" customWidth="1"/>
    <col min="5380" max="5380" width="18.7109375" style="118" customWidth="1"/>
    <col min="5381" max="5381" width="22.28515625" style="118" customWidth="1"/>
    <col min="5382" max="5632" width="9.140625" style="118"/>
    <col min="5633" max="5633" width="10.5703125" style="118" customWidth="1"/>
    <col min="5634" max="5634" width="78.140625" style="118" customWidth="1"/>
    <col min="5635" max="5635" width="21.140625" style="118" customWidth="1"/>
    <col min="5636" max="5636" width="18.7109375" style="118" customWidth="1"/>
    <col min="5637" max="5637" width="22.28515625" style="118" customWidth="1"/>
    <col min="5638" max="5888" width="9.140625" style="118"/>
    <col min="5889" max="5889" width="10.5703125" style="118" customWidth="1"/>
    <col min="5890" max="5890" width="78.140625" style="118" customWidth="1"/>
    <col min="5891" max="5891" width="21.140625" style="118" customWidth="1"/>
    <col min="5892" max="5892" width="18.7109375" style="118" customWidth="1"/>
    <col min="5893" max="5893" width="22.28515625" style="118" customWidth="1"/>
    <col min="5894" max="6144" width="9.140625" style="118"/>
    <col min="6145" max="6145" width="10.5703125" style="118" customWidth="1"/>
    <col min="6146" max="6146" width="78.140625" style="118" customWidth="1"/>
    <col min="6147" max="6147" width="21.140625" style="118" customWidth="1"/>
    <col min="6148" max="6148" width="18.7109375" style="118" customWidth="1"/>
    <col min="6149" max="6149" width="22.28515625" style="118" customWidth="1"/>
    <col min="6150" max="6400" width="9.140625" style="118"/>
    <col min="6401" max="6401" width="10.5703125" style="118" customWidth="1"/>
    <col min="6402" max="6402" width="78.140625" style="118" customWidth="1"/>
    <col min="6403" max="6403" width="21.140625" style="118" customWidth="1"/>
    <col min="6404" max="6404" width="18.7109375" style="118" customWidth="1"/>
    <col min="6405" max="6405" width="22.28515625" style="118" customWidth="1"/>
    <col min="6406" max="6656" width="9.140625" style="118"/>
    <col min="6657" max="6657" width="10.5703125" style="118" customWidth="1"/>
    <col min="6658" max="6658" width="78.140625" style="118" customWidth="1"/>
    <col min="6659" max="6659" width="21.140625" style="118" customWidth="1"/>
    <col min="6660" max="6660" width="18.7109375" style="118" customWidth="1"/>
    <col min="6661" max="6661" width="22.28515625" style="118" customWidth="1"/>
    <col min="6662" max="6912" width="9.140625" style="118"/>
    <col min="6913" max="6913" width="10.5703125" style="118" customWidth="1"/>
    <col min="6914" max="6914" width="78.140625" style="118" customWidth="1"/>
    <col min="6915" max="6915" width="21.140625" style="118" customWidth="1"/>
    <col min="6916" max="6916" width="18.7109375" style="118" customWidth="1"/>
    <col min="6917" max="6917" width="22.28515625" style="118" customWidth="1"/>
    <col min="6918" max="7168" width="9.140625" style="118"/>
    <col min="7169" max="7169" width="10.5703125" style="118" customWidth="1"/>
    <col min="7170" max="7170" width="78.140625" style="118" customWidth="1"/>
    <col min="7171" max="7171" width="21.140625" style="118" customWidth="1"/>
    <col min="7172" max="7172" width="18.7109375" style="118" customWidth="1"/>
    <col min="7173" max="7173" width="22.28515625" style="118" customWidth="1"/>
    <col min="7174" max="7424" width="9.140625" style="118"/>
    <col min="7425" max="7425" width="10.5703125" style="118" customWidth="1"/>
    <col min="7426" max="7426" width="78.140625" style="118" customWidth="1"/>
    <col min="7427" max="7427" width="21.140625" style="118" customWidth="1"/>
    <col min="7428" max="7428" width="18.7109375" style="118" customWidth="1"/>
    <col min="7429" max="7429" width="22.28515625" style="118" customWidth="1"/>
    <col min="7430" max="7680" width="9.140625" style="118"/>
    <col min="7681" max="7681" width="10.5703125" style="118" customWidth="1"/>
    <col min="7682" max="7682" width="78.140625" style="118" customWidth="1"/>
    <col min="7683" max="7683" width="21.140625" style="118" customWidth="1"/>
    <col min="7684" max="7684" width="18.7109375" style="118" customWidth="1"/>
    <col min="7685" max="7685" width="22.28515625" style="118" customWidth="1"/>
    <col min="7686" max="7936" width="9.140625" style="118"/>
    <col min="7937" max="7937" width="10.5703125" style="118" customWidth="1"/>
    <col min="7938" max="7938" width="78.140625" style="118" customWidth="1"/>
    <col min="7939" max="7939" width="21.140625" style="118" customWidth="1"/>
    <col min="7940" max="7940" width="18.7109375" style="118" customWidth="1"/>
    <col min="7941" max="7941" width="22.28515625" style="118" customWidth="1"/>
    <col min="7942" max="8192" width="9.140625" style="118"/>
    <col min="8193" max="8193" width="10.5703125" style="118" customWidth="1"/>
    <col min="8194" max="8194" width="78.140625" style="118" customWidth="1"/>
    <col min="8195" max="8195" width="21.140625" style="118" customWidth="1"/>
    <col min="8196" max="8196" width="18.7109375" style="118" customWidth="1"/>
    <col min="8197" max="8197" width="22.28515625" style="118" customWidth="1"/>
    <col min="8198" max="8448" width="9.140625" style="118"/>
    <col min="8449" max="8449" width="10.5703125" style="118" customWidth="1"/>
    <col min="8450" max="8450" width="78.140625" style="118" customWidth="1"/>
    <col min="8451" max="8451" width="21.140625" style="118" customWidth="1"/>
    <col min="8452" max="8452" width="18.7109375" style="118" customWidth="1"/>
    <col min="8453" max="8453" width="22.28515625" style="118" customWidth="1"/>
    <col min="8454" max="8704" width="9.140625" style="118"/>
    <col min="8705" max="8705" width="10.5703125" style="118" customWidth="1"/>
    <col min="8706" max="8706" width="78.140625" style="118" customWidth="1"/>
    <col min="8707" max="8707" width="21.140625" style="118" customWidth="1"/>
    <col min="8708" max="8708" width="18.7109375" style="118" customWidth="1"/>
    <col min="8709" max="8709" width="22.28515625" style="118" customWidth="1"/>
    <col min="8710" max="8960" width="9.140625" style="118"/>
    <col min="8961" max="8961" width="10.5703125" style="118" customWidth="1"/>
    <col min="8962" max="8962" width="78.140625" style="118" customWidth="1"/>
    <col min="8963" max="8963" width="21.140625" style="118" customWidth="1"/>
    <col min="8964" max="8964" width="18.7109375" style="118" customWidth="1"/>
    <col min="8965" max="8965" width="22.28515625" style="118" customWidth="1"/>
    <col min="8966" max="9216" width="9.140625" style="118"/>
    <col min="9217" max="9217" width="10.5703125" style="118" customWidth="1"/>
    <col min="9218" max="9218" width="78.140625" style="118" customWidth="1"/>
    <col min="9219" max="9219" width="21.140625" style="118" customWidth="1"/>
    <col min="9220" max="9220" width="18.7109375" style="118" customWidth="1"/>
    <col min="9221" max="9221" width="22.28515625" style="118" customWidth="1"/>
    <col min="9222" max="9472" width="9.140625" style="118"/>
    <col min="9473" max="9473" width="10.5703125" style="118" customWidth="1"/>
    <col min="9474" max="9474" width="78.140625" style="118" customWidth="1"/>
    <col min="9475" max="9475" width="21.140625" style="118" customWidth="1"/>
    <col min="9476" max="9476" width="18.7109375" style="118" customWidth="1"/>
    <col min="9477" max="9477" width="22.28515625" style="118" customWidth="1"/>
    <col min="9478" max="9728" width="9.140625" style="118"/>
    <col min="9729" max="9729" width="10.5703125" style="118" customWidth="1"/>
    <col min="9730" max="9730" width="78.140625" style="118" customWidth="1"/>
    <col min="9731" max="9731" width="21.140625" style="118" customWidth="1"/>
    <col min="9732" max="9732" width="18.7109375" style="118" customWidth="1"/>
    <col min="9733" max="9733" width="22.28515625" style="118" customWidth="1"/>
    <col min="9734" max="9984" width="9.140625" style="118"/>
    <col min="9985" max="9985" width="10.5703125" style="118" customWidth="1"/>
    <col min="9986" max="9986" width="78.140625" style="118" customWidth="1"/>
    <col min="9987" max="9987" width="21.140625" style="118" customWidth="1"/>
    <col min="9988" max="9988" width="18.7109375" style="118" customWidth="1"/>
    <col min="9989" max="9989" width="22.28515625" style="118" customWidth="1"/>
    <col min="9990" max="10240" width="9.140625" style="118"/>
    <col min="10241" max="10241" width="10.5703125" style="118" customWidth="1"/>
    <col min="10242" max="10242" width="78.140625" style="118" customWidth="1"/>
    <col min="10243" max="10243" width="21.140625" style="118" customWidth="1"/>
    <col min="10244" max="10244" width="18.7109375" style="118" customWidth="1"/>
    <col min="10245" max="10245" width="22.28515625" style="118" customWidth="1"/>
    <col min="10246" max="10496" width="9.140625" style="118"/>
    <col min="10497" max="10497" width="10.5703125" style="118" customWidth="1"/>
    <col min="10498" max="10498" width="78.140625" style="118" customWidth="1"/>
    <col min="10499" max="10499" width="21.140625" style="118" customWidth="1"/>
    <col min="10500" max="10500" width="18.7109375" style="118" customWidth="1"/>
    <col min="10501" max="10501" width="22.28515625" style="118" customWidth="1"/>
    <col min="10502" max="10752" width="9.140625" style="118"/>
    <col min="10753" max="10753" width="10.5703125" style="118" customWidth="1"/>
    <col min="10754" max="10754" width="78.140625" style="118" customWidth="1"/>
    <col min="10755" max="10755" width="21.140625" style="118" customWidth="1"/>
    <col min="10756" max="10756" width="18.7109375" style="118" customWidth="1"/>
    <col min="10757" max="10757" width="22.28515625" style="118" customWidth="1"/>
    <col min="10758" max="11008" width="9.140625" style="118"/>
    <col min="11009" max="11009" width="10.5703125" style="118" customWidth="1"/>
    <col min="11010" max="11010" width="78.140625" style="118" customWidth="1"/>
    <col min="11011" max="11011" width="21.140625" style="118" customWidth="1"/>
    <col min="11012" max="11012" width="18.7109375" style="118" customWidth="1"/>
    <col min="11013" max="11013" width="22.28515625" style="118" customWidth="1"/>
    <col min="11014" max="11264" width="9.140625" style="118"/>
    <col min="11265" max="11265" width="10.5703125" style="118" customWidth="1"/>
    <col min="11266" max="11266" width="78.140625" style="118" customWidth="1"/>
    <col min="11267" max="11267" width="21.140625" style="118" customWidth="1"/>
    <col min="11268" max="11268" width="18.7109375" style="118" customWidth="1"/>
    <col min="11269" max="11269" width="22.28515625" style="118" customWidth="1"/>
    <col min="11270" max="11520" width="9.140625" style="118"/>
    <col min="11521" max="11521" width="10.5703125" style="118" customWidth="1"/>
    <col min="11522" max="11522" width="78.140625" style="118" customWidth="1"/>
    <col min="11523" max="11523" width="21.140625" style="118" customWidth="1"/>
    <col min="11524" max="11524" width="18.7109375" style="118" customWidth="1"/>
    <col min="11525" max="11525" width="22.28515625" style="118" customWidth="1"/>
    <col min="11526" max="11776" width="9.140625" style="118"/>
    <col min="11777" max="11777" width="10.5703125" style="118" customWidth="1"/>
    <col min="11778" max="11778" width="78.140625" style="118" customWidth="1"/>
    <col min="11779" max="11779" width="21.140625" style="118" customWidth="1"/>
    <col min="11780" max="11780" width="18.7109375" style="118" customWidth="1"/>
    <col min="11781" max="11781" width="22.28515625" style="118" customWidth="1"/>
    <col min="11782" max="12032" width="9.140625" style="118"/>
    <col min="12033" max="12033" width="10.5703125" style="118" customWidth="1"/>
    <col min="12034" max="12034" width="78.140625" style="118" customWidth="1"/>
    <col min="12035" max="12035" width="21.140625" style="118" customWidth="1"/>
    <col min="12036" max="12036" width="18.7109375" style="118" customWidth="1"/>
    <col min="12037" max="12037" width="22.28515625" style="118" customWidth="1"/>
    <col min="12038" max="12288" width="9.140625" style="118"/>
    <col min="12289" max="12289" width="10.5703125" style="118" customWidth="1"/>
    <col min="12290" max="12290" width="78.140625" style="118" customWidth="1"/>
    <col min="12291" max="12291" width="21.140625" style="118" customWidth="1"/>
    <col min="12292" max="12292" width="18.7109375" style="118" customWidth="1"/>
    <col min="12293" max="12293" width="22.28515625" style="118" customWidth="1"/>
    <col min="12294" max="12544" width="9.140625" style="118"/>
    <col min="12545" max="12545" width="10.5703125" style="118" customWidth="1"/>
    <col min="12546" max="12546" width="78.140625" style="118" customWidth="1"/>
    <col min="12547" max="12547" width="21.140625" style="118" customWidth="1"/>
    <col min="12548" max="12548" width="18.7109375" style="118" customWidth="1"/>
    <col min="12549" max="12549" width="22.28515625" style="118" customWidth="1"/>
    <col min="12550" max="12800" width="9.140625" style="118"/>
    <col min="12801" max="12801" width="10.5703125" style="118" customWidth="1"/>
    <col min="12802" max="12802" width="78.140625" style="118" customWidth="1"/>
    <col min="12803" max="12803" width="21.140625" style="118" customWidth="1"/>
    <col min="12804" max="12804" width="18.7109375" style="118" customWidth="1"/>
    <col min="12805" max="12805" width="22.28515625" style="118" customWidth="1"/>
    <col min="12806" max="13056" width="9.140625" style="118"/>
    <col min="13057" max="13057" width="10.5703125" style="118" customWidth="1"/>
    <col min="13058" max="13058" width="78.140625" style="118" customWidth="1"/>
    <col min="13059" max="13059" width="21.140625" style="118" customWidth="1"/>
    <col min="13060" max="13060" width="18.7109375" style="118" customWidth="1"/>
    <col min="13061" max="13061" width="22.28515625" style="118" customWidth="1"/>
    <col min="13062" max="13312" width="9.140625" style="118"/>
    <col min="13313" max="13313" width="10.5703125" style="118" customWidth="1"/>
    <col min="13314" max="13314" width="78.140625" style="118" customWidth="1"/>
    <col min="13315" max="13315" width="21.140625" style="118" customWidth="1"/>
    <col min="13316" max="13316" width="18.7109375" style="118" customWidth="1"/>
    <col min="13317" max="13317" width="22.28515625" style="118" customWidth="1"/>
    <col min="13318" max="13568" width="9.140625" style="118"/>
    <col min="13569" max="13569" width="10.5703125" style="118" customWidth="1"/>
    <col min="13570" max="13570" width="78.140625" style="118" customWidth="1"/>
    <col min="13571" max="13571" width="21.140625" style="118" customWidth="1"/>
    <col min="13572" max="13572" width="18.7109375" style="118" customWidth="1"/>
    <col min="13573" max="13573" width="22.28515625" style="118" customWidth="1"/>
    <col min="13574" max="13824" width="9.140625" style="118"/>
    <col min="13825" max="13825" width="10.5703125" style="118" customWidth="1"/>
    <col min="13826" max="13826" width="78.140625" style="118" customWidth="1"/>
    <col min="13827" max="13827" width="21.140625" style="118" customWidth="1"/>
    <col min="13828" max="13828" width="18.7109375" style="118" customWidth="1"/>
    <col min="13829" max="13829" width="22.28515625" style="118" customWidth="1"/>
    <col min="13830" max="14080" width="9.140625" style="118"/>
    <col min="14081" max="14081" width="10.5703125" style="118" customWidth="1"/>
    <col min="14082" max="14082" width="78.140625" style="118" customWidth="1"/>
    <col min="14083" max="14083" width="21.140625" style="118" customWidth="1"/>
    <col min="14084" max="14084" width="18.7109375" style="118" customWidth="1"/>
    <col min="14085" max="14085" width="22.28515625" style="118" customWidth="1"/>
    <col min="14086" max="14336" width="9.140625" style="118"/>
    <col min="14337" max="14337" width="10.5703125" style="118" customWidth="1"/>
    <col min="14338" max="14338" width="78.140625" style="118" customWidth="1"/>
    <col min="14339" max="14339" width="21.140625" style="118" customWidth="1"/>
    <col min="14340" max="14340" width="18.7109375" style="118" customWidth="1"/>
    <col min="14341" max="14341" width="22.28515625" style="118" customWidth="1"/>
    <col min="14342" max="14592" width="9.140625" style="118"/>
    <col min="14593" max="14593" width="10.5703125" style="118" customWidth="1"/>
    <col min="14594" max="14594" width="78.140625" style="118" customWidth="1"/>
    <col min="14595" max="14595" width="21.140625" style="118" customWidth="1"/>
    <col min="14596" max="14596" width="18.7109375" style="118" customWidth="1"/>
    <col min="14597" max="14597" width="22.28515625" style="118" customWidth="1"/>
    <col min="14598" max="14848" width="9.140625" style="118"/>
    <col min="14849" max="14849" width="10.5703125" style="118" customWidth="1"/>
    <col min="14850" max="14850" width="78.140625" style="118" customWidth="1"/>
    <col min="14851" max="14851" width="21.140625" style="118" customWidth="1"/>
    <col min="14852" max="14852" width="18.7109375" style="118" customWidth="1"/>
    <col min="14853" max="14853" width="22.28515625" style="118" customWidth="1"/>
    <col min="14854" max="15104" width="9.140625" style="118"/>
    <col min="15105" max="15105" width="10.5703125" style="118" customWidth="1"/>
    <col min="15106" max="15106" width="78.140625" style="118" customWidth="1"/>
    <col min="15107" max="15107" width="21.140625" style="118" customWidth="1"/>
    <col min="15108" max="15108" width="18.7109375" style="118" customWidth="1"/>
    <col min="15109" max="15109" width="22.28515625" style="118" customWidth="1"/>
    <col min="15110" max="15360" width="9.140625" style="118"/>
    <col min="15361" max="15361" width="10.5703125" style="118" customWidth="1"/>
    <col min="15362" max="15362" width="78.140625" style="118" customWidth="1"/>
    <col min="15363" max="15363" width="21.140625" style="118" customWidth="1"/>
    <col min="15364" max="15364" width="18.7109375" style="118" customWidth="1"/>
    <col min="15365" max="15365" width="22.28515625" style="118" customWidth="1"/>
    <col min="15366" max="15616" width="9.140625" style="118"/>
    <col min="15617" max="15617" width="10.5703125" style="118" customWidth="1"/>
    <col min="15618" max="15618" width="78.140625" style="118" customWidth="1"/>
    <col min="15619" max="15619" width="21.140625" style="118" customWidth="1"/>
    <col min="15620" max="15620" width="18.7109375" style="118" customWidth="1"/>
    <col min="15621" max="15621" width="22.28515625" style="118" customWidth="1"/>
    <col min="15622" max="15872" width="9.140625" style="118"/>
    <col min="15873" max="15873" width="10.5703125" style="118" customWidth="1"/>
    <col min="15874" max="15874" width="78.140625" style="118" customWidth="1"/>
    <col min="15875" max="15875" width="21.140625" style="118" customWidth="1"/>
    <col min="15876" max="15876" width="18.7109375" style="118" customWidth="1"/>
    <col min="15877" max="15877" width="22.28515625" style="118" customWidth="1"/>
    <col min="15878" max="16128" width="9.140625" style="118"/>
    <col min="16129" max="16129" width="10.5703125" style="118" customWidth="1"/>
    <col min="16130" max="16130" width="78.140625" style="118" customWidth="1"/>
    <col min="16131" max="16131" width="21.140625" style="118" customWidth="1"/>
    <col min="16132" max="16132" width="18.7109375" style="118" customWidth="1"/>
    <col min="16133" max="16133" width="22.28515625" style="118" customWidth="1"/>
    <col min="16134" max="16384" width="9.140625" style="118"/>
  </cols>
  <sheetData>
    <row r="1" spans="1:5">
      <c r="A1" s="581" t="s">
        <v>7275</v>
      </c>
      <c r="B1" s="581"/>
      <c r="C1" s="581"/>
      <c r="D1" s="581"/>
      <c r="E1" s="581"/>
    </row>
    <row r="2" spans="1:5">
      <c r="A2" s="581" t="s">
        <v>30</v>
      </c>
      <c r="B2" s="581"/>
      <c r="C2" s="581"/>
      <c r="D2" s="581"/>
      <c r="E2" s="581"/>
    </row>
    <row r="3" spans="1:5">
      <c r="A3" s="581" t="s">
        <v>12817</v>
      </c>
      <c r="B3" s="581"/>
      <c r="C3" s="581"/>
      <c r="D3" s="581"/>
      <c r="E3" s="581"/>
    </row>
    <row r="4" spans="1:5">
      <c r="A4" s="581" t="s">
        <v>34</v>
      </c>
      <c r="B4" s="581"/>
      <c r="C4" s="581"/>
      <c r="D4" s="581"/>
      <c r="E4" s="581"/>
    </row>
    <row r="5" spans="1:5">
      <c r="A5" s="581" t="s">
        <v>7276</v>
      </c>
      <c r="B5" s="581"/>
      <c r="C5" s="581"/>
      <c r="D5" s="581"/>
      <c r="E5" s="581"/>
    </row>
    <row r="6" spans="1:5">
      <c r="A6" s="581" t="s">
        <v>30</v>
      </c>
      <c r="B6" s="581"/>
      <c r="C6" s="581"/>
      <c r="D6" s="581"/>
      <c r="E6" s="581"/>
    </row>
    <row r="7" spans="1:5">
      <c r="A7" s="581" t="s">
        <v>35</v>
      </c>
      <c r="B7" s="581" t="s">
        <v>36</v>
      </c>
      <c r="C7" s="581" t="s">
        <v>26</v>
      </c>
      <c r="D7" s="581" t="s">
        <v>27</v>
      </c>
      <c r="E7" s="581" t="s">
        <v>7277</v>
      </c>
    </row>
    <row r="8" spans="1:5">
      <c r="A8" s="581">
        <v>13532</v>
      </c>
      <c r="B8" s="581" t="s">
        <v>12582</v>
      </c>
      <c r="C8" s="581" t="s">
        <v>37</v>
      </c>
      <c r="D8" s="581" t="s">
        <v>38</v>
      </c>
      <c r="E8" s="580">
        <v>51620.09</v>
      </c>
    </row>
    <row r="9" spans="1:5">
      <c r="A9" s="581">
        <v>12075</v>
      </c>
      <c r="B9" s="581" t="s">
        <v>7278</v>
      </c>
      <c r="C9" s="581" t="s">
        <v>37</v>
      </c>
      <c r="D9" s="581" t="s">
        <v>38</v>
      </c>
      <c r="E9" s="588">
        <v>744.09</v>
      </c>
    </row>
    <row r="10" spans="1:5">
      <c r="A10" s="581">
        <v>13617</v>
      </c>
      <c r="B10" s="581" t="s">
        <v>12583</v>
      </c>
      <c r="C10" s="581" t="s">
        <v>37</v>
      </c>
      <c r="D10" s="581" t="s">
        <v>38</v>
      </c>
      <c r="E10" s="580">
        <v>47107.360000000001</v>
      </c>
    </row>
    <row r="11" spans="1:5">
      <c r="A11" s="581">
        <v>1159</v>
      </c>
      <c r="B11" s="581" t="s">
        <v>12584</v>
      </c>
      <c r="C11" s="581" t="s">
        <v>37</v>
      </c>
      <c r="D11" s="581" t="s">
        <v>38</v>
      </c>
      <c r="E11" s="580">
        <v>154467.35999999999</v>
      </c>
    </row>
    <row r="12" spans="1:5">
      <c r="A12" s="581">
        <v>2404</v>
      </c>
      <c r="B12" s="581" t="s">
        <v>7279</v>
      </c>
      <c r="C12" s="581" t="s">
        <v>43</v>
      </c>
      <c r="D12" s="581" t="s">
        <v>44</v>
      </c>
      <c r="E12" s="588">
        <v>80</v>
      </c>
    </row>
    <row r="13" spans="1:5">
      <c r="A13" s="581">
        <v>2720</v>
      </c>
      <c r="B13" s="581" t="s">
        <v>7280</v>
      </c>
      <c r="C13" s="581" t="s">
        <v>40</v>
      </c>
      <c r="D13" s="581" t="s">
        <v>44</v>
      </c>
      <c r="E13" s="588">
        <v>154.02000000000001</v>
      </c>
    </row>
    <row r="14" spans="1:5">
      <c r="A14" s="581">
        <v>2719</v>
      </c>
      <c r="B14" s="581" t="s">
        <v>7281</v>
      </c>
      <c r="C14" s="581" t="s">
        <v>40</v>
      </c>
      <c r="D14" s="581" t="s">
        <v>44</v>
      </c>
      <c r="E14" s="588">
        <v>130.5</v>
      </c>
    </row>
    <row r="15" spans="1:5">
      <c r="A15" s="581">
        <v>13382</v>
      </c>
      <c r="B15" s="581" t="s">
        <v>7282</v>
      </c>
      <c r="C15" s="581" t="s">
        <v>37</v>
      </c>
      <c r="D15" s="581" t="s">
        <v>44</v>
      </c>
      <c r="E15" s="588">
        <v>181.5</v>
      </c>
    </row>
    <row r="16" spans="1:5">
      <c r="A16" s="581">
        <v>20198</v>
      </c>
      <c r="B16" s="581" t="s">
        <v>7283</v>
      </c>
      <c r="C16" s="581" t="s">
        <v>42</v>
      </c>
      <c r="D16" s="581" t="s">
        <v>41</v>
      </c>
      <c r="E16" s="588">
        <v>950</v>
      </c>
    </row>
    <row r="17" spans="1:5">
      <c r="A17" s="581">
        <v>4126</v>
      </c>
      <c r="B17" s="581" t="s">
        <v>7284</v>
      </c>
      <c r="C17" s="581" t="s">
        <v>37</v>
      </c>
      <c r="D17" s="581" t="s">
        <v>44</v>
      </c>
      <c r="E17" s="588">
        <v>167.11</v>
      </c>
    </row>
    <row r="18" spans="1:5">
      <c r="A18" s="581">
        <v>10615</v>
      </c>
      <c r="B18" s="581" t="s">
        <v>12585</v>
      </c>
      <c r="C18" s="581" t="s">
        <v>37</v>
      </c>
      <c r="D18" s="581" t="s">
        <v>41</v>
      </c>
      <c r="E18" s="580">
        <v>43840</v>
      </c>
    </row>
    <row r="19" spans="1:5">
      <c r="A19" s="581">
        <v>13860</v>
      </c>
      <c r="B19" s="581" t="s">
        <v>12586</v>
      </c>
      <c r="C19" s="581" t="s">
        <v>37</v>
      </c>
      <c r="D19" s="581" t="s">
        <v>38</v>
      </c>
      <c r="E19" s="580">
        <v>47464.18</v>
      </c>
    </row>
    <row r="20" spans="1:5">
      <c r="A20" s="581">
        <v>38605</v>
      </c>
      <c r="B20" s="581" t="s">
        <v>7285</v>
      </c>
      <c r="C20" s="581" t="s">
        <v>37</v>
      </c>
      <c r="D20" s="581" t="s">
        <v>38</v>
      </c>
      <c r="E20" s="588">
        <v>56.86</v>
      </c>
    </row>
    <row r="21" spans="1:5">
      <c r="A21" s="581">
        <v>11270</v>
      </c>
      <c r="B21" s="581" t="s">
        <v>7286</v>
      </c>
      <c r="C21" s="581" t="s">
        <v>37</v>
      </c>
      <c r="D21" s="581" t="s">
        <v>44</v>
      </c>
      <c r="E21" s="588">
        <v>1.38</v>
      </c>
    </row>
    <row r="22" spans="1:5">
      <c r="A22" s="581">
        <v>412</v>
      </c>
      <c r="B22" s="581" t="s">
        <v>7287</v>
      </c>
      <c r="C22" s="581" t="s">
        <v>37</v>
      </c>
      <c r="D22" s="581" t="s">
        <v>38</v>
      </c>
      <c r="E22" s="588">
        <v>0.97</v>
      </c>
    </row>
    <row r="23" spans="1:5">
      <c r="A23" s="581">
        <v>414</v>
      </c>
      <c r="B23" s="581" t="s">
        <v>7288</v>
      </c>
      <c r="C23" s="581" t="s">
        <v>37</v>
      </c>
      <c r="D23" s="581" t="s">
        <v>38</v>
      </c>
      <c r="E23" s="588">
        <v>0.06</v>
      </c>
    </row>
    <row r="24" spans="1:5">
      <c r="A24" s="581">
        <v>410</v>
      </c>
      <c r="B24" s="581" t="s">
        <v>7289</v>
      </c>
      <c r="C24" s="581" t="s">
        <v>37</v>
      </c>
      <c r="D24" s="581" t="s">
        <v>38</v>
      </c>
      <c r="E24" s="588">
        <v>0.15</v>
      </c>
    </row>
    <row r="25" spans="1:5">
      <c r="A25" s="581">
        <v>411</v>
      </c>
      <c r="B25" s="581" t="s">
        <v>7290</v>
      </c>
      <c r="C25" s="581" t="s">
        <v>37</v>
      </c>
      <c r="D25" s="581" t="s">
        <v>41</v>
      </c>
      <c r="E25" s="588">
        <v>0.19</v>
      </c>
    </row>
    <row r="26" spans="1:5">
      <c r="A26" s="581">
        <v>408</v>
      </c>
      <c r="B26" s="581" t="s">
        <v>7291</v>
      </c>
      <c r="C26" s="581" t="s">
        <v>37</v>
      </c>
      <c r="D26" s="581" t="s">
        <v>38</v>
      </c>
      <c r="E26" s="588">
        <v>0.94</v>
      </c>
    </row>
    <row r="27" spans="1:5">
      <c r="A27" s="581">
        <v>39131</v>
      </c>
      <c r="B27" s="581" t="s">
        <v>7292</v>
      </c>
      <c r="C27" s="581" t="s">
        <v>37</v>
      </c>
      <c r="D27" s="581" t="s">
        <v>38</v>
      </c>
      <c r="E27" s="588">
        <v>1.92</v>
      </c>
    </row>
    <row r="28" spans="1:5">
      <c r="A28" s="581">
        <v>394</v>
      </c>
      <c r="B28" s="581" t="s">
        <v>7293</v>
      </c>
      <c r="C28" s="581" t="s">
        <v>37</v>
      </c>
      <c r="D28" s="581" t="s">
        <v>38</v>
      </c>
      <c r="E28" s="588">
        <v>1.94</v>
      </c>
    </row>
    <row r="29" spans="1:5">
      <c r="A29" s="581">
        <v>39130</v>
      </c>
      <c r="B29" s="581" t="s">
        <v>7294</v>
      </c>
      <c r="C29" s="581" t="s">
        <v>37</v>
      </c>
      <c r="D29" s="581" t="s">
        <v>38</v>
      </c>
      <c r="E29" s="588">
        <v>1.75</v>
      </c>
    </row>
    <row r="30" spans="1:5">
      <c r="A30" s="581">
        <v>395</v>
      </c>
      <c r="B30" s="581" t="s">
        <v>7295</v>
      </c>
      <c r="C30" s="581" t="s">
        <v>37</v>
      </c>
      <c r="D30" s="581" t="s">
        <v>38</v>
      </c>
      <c r="E30" s="588">
        <v>1.87</v>
      </c>
    </row>
    <row r="31" spans="1:5">
      <c r="A31" s="581">
        <v>39127</v>
      </c>
      <c r="B31" s="581" t="s">
        <v>7296</v>
      </c>
      <c r="C31" s="581" t="s">
        <v>37</v>
      </c>
      <c r="D31" s="581" t="s">
        <v>38</v>
      </c>
      <c r="E31" s="588">
        <v>0.92</v>
      </c>
    </row>
    <row r="32" spans="1:5">
      <c r="A32" s="581">
        <v>392</v>
      </c>
      <c r="B32" s="581" t="s">
        <v>7297</v>
      </c>
      <c r="C32" s="581" t="s">
        <v>37</v>
      </c>
      <c r="D32" s="581" t="s">
        <v>38</v>
      </c>
      <c r="E32" s="588">
        <v>0.94</v>
      </c>
    </row>
    <row r="33" spans="1:5">
      <c r="A33" s="581">
        <v>39129</v>
      </c>
      <c r="B33" s="581" t="s">
        <v>7298</v>
      </c>
      <c r="C33" s="581" t="s">
        <v>37</v>
      </c>
      <c r="D33" s="581" t="s">
        <v>38</v>
      </c>
      <c r="E33" s="588">
        <v>1.08</v>
      </c>
    </row>
    <row r="34" spans="1:5">
      <c r="A34" s="581">
        <v>393</v>
      </c>
      <c r="B34" s="581" t="s">
        <v>7299</v>
      </c>
      <c r="C34" s="581" t="s">
        <v>37</v>
      </c>
      <c r="D34" s="581" t="s">
        <v>41</v>
      </c>
      <c r="E34" s="588">
        <v>1.1299999999999999</v>
      </c>
    </row>
    <row r="35" spans="1:5">
      <c r="A35" s="581">
        <v>39133</v>
      </c>
      <c r="B35" s="581" t="s">
        <v>7300</v>
      </c>
      <c r="C35" s="581" t="s">
        <v>37</v>
      </c>
      <c r="D35" s="581" t="s">
        <v>38</v>
      </c>
      <c r="E35" s="588">
        <v>2.52</v>
      </c>
    </row>
    <row r="36" spans="1:5">
      <c r="A36" s="581">
        <v>397</v>
      </c>
      <c r="B36" s="581" t="s">
        <v>7301</v>
      </c>
      <c r="C36" s="581" t="s">
        <v>37</v>
      </c>
      <c r="D36" s="581" t="s">
        <v>38</v>
      </c>
      <c r="E36" s="588">
        <v>2.78</v>
      </c>
    </row>
    <row r="37" spans="1:5">
      <c r="A37" s="581">
        <v>39132</v>
      </c>
      <c r="B37" s="581" t="s">
        <v>7302</v>
      </c>
      <c r="C37" s="581" t="s">
        <v>37</v>
      </c>
      <c r="D37" s="581" t="s">
        <v>38</v>
      </c>
      <c r="E37" s="588">
        <v>2.0099999999999998</v>
      </c>
    </row>
    <row r="38" spans="1:5">
      <c r="A38" s="581">
        <v>396</v>
      </c>
      <c r="B38" s="581" t="s">
        <v>7303</v>
      </c>
      <c r="C38" s="581" t="s">
        <v>37</v>
      </c>
      <c r="D38" s="581" t="s">
        <v>38</v>
      </c>
      <c r="E38" s="588">
        <v>2.16</v>
      </c>
    </row>
    <row r="39" spans="1:5">
      <c r="A39" s="581">
        <v>39135</v>
      </c>
      <c r="B39" s="581" t="s">
        <v>7304</v>
      </c>
      <c r="C39" s="581" t="s">
        <v>37</v>
      </c>
      <c r="D39" s="581" t="s">
        <v>38</v>
      </c>
      <c r="E39" s="588">
        <v>4.03</v>
      </c>
    </row>
    <row r="40" spans="1:5">
      <c r="A40" s="581">
        <v>39128</v>
      </c>
      <c r="B40" s="581" t="s">
        <v>7305</v>
      </c>
      <c r="C40" s="581" t="s">
        <v>37</v>
      </c>
      <c r="D40" s="581" t="s">
        <v>38</v>
      </c>
      <c r="E40" s="588">
        <v>1</v>
      </c>
    </row>
    <row r="41" spans="1:5">
      <c r="A41" s="581">
        <v>400</v>
      </c>
      <c r="B41" s="581" t="s">
        <v>7306</v>
      </c>
      <c r="C41" s="581" t="s">
        <v>37</v>
      </c>
      <c r="D41" s="581" t="s">
        <v>38</v>
      </c>
      <c r="E41" s="588">
        <v>0.98</v>
      </c>
    </row>
    <row r="42" spans="1:5">
      <c r="A42" s="581">
        <v>39125</v>
      </c>
      <c r="B42" s="581" t="s">
        <v>7307</v>
      </c>
      <c r="C42" s="581" t="s">
        <v>37</v>
      </c>
      <c r="D42" s="581" t="s">
        <v>38</v>
      </c>
      <c r="E42" s="588">
        <v>1</v>
      </c>
    </row>
    <row r="43" spans="1:5">
      <c r="A43" s="581">
        <v>39134</v>
      </c>
      <c r="B43" s="581" t="s">
        <v>7308</v>
      </c>
      <c r="C43" s="581" t="s">
        <v>37</v>
      </c>
      <c r="D43" s="581" t="s">
        <v>38</v>
      </c>
      <c r="E43" s="588">
        <v>3.36</v>
      </c>
    </row>
    <row r="44" spans="1:5">
      <c r="A44" s="581">
        <v>398</v>
      </c>
      <c r="B44" s="581" t="s">
        <v>7309</v>
      </c>
      <c r="C44" s="581" t="s">
        <v>37</v>
      </c>
      <c r="D44" s="581" t="s">
        <v>38</v>
      </c>
      <c r="E44" s="588">
        <v>3.1</v>
      </c>
    </row>
    <row r="45" spans="1:5">
      <c r="A45" s="581">
        <v>39126</v>
      </c>
      <c r="B45" s="581" t="s">
        <v>7310</v>
      </c>
      <c r="C45" s="581" t="s">
        <v>37</v>
      </c>
      <c r="D45" s="581" t="s">
        <v>38</v>
      </c>
      <c r="E45" s="588">
        <v>4.54</v>
      </c>
    </row>
    <row r="46" spans="1:5">
      <c r="A46" s="581">
        <v>399</v>
      </c>
      <c r="B46" s="581" t="s">
        <v>7311</v>
      </c>
      <c r="C46" s="581" t="s">
        <v>37</v>
      </c>
      <c r="D46" s="581" t="s">
        <v>38</v>
      </c>
      <c r="E46" s="588">
        <v>4</v>
      </c>
    </row>
    <row r="47" spans="1:5">
      <c r="A47" s="581">
        <v>39158</v>
      </c>
      <c r="B47" s="581" t="s">
        <v>7312</v>
      </c>
      <c r="C47" s="581" t="s">
        <v>37</v>
      </c>
      <c r="D47" s="581" t="s">
        <v>38</v>
      </c>
      <c r="E47" s="588">
        <v>10.74</v>
      </c>
    </row>
    <row r="48" spans="1:5">
      <c r="A48" s="581">
        <v>39141</v>
      </c>
      <c r="B48" s="581" t="s">
        <v>7313</v>
      </c>
      <c r="C48" s="581" t="s">
        <v>37</v>
      </c>
      <c r="D48" s="581" t="s">
        <v>38</v>
      </c>
      <c r="E48" s="588">
        <v>0.78</v>
      </c>
    </row>
    <row r="49" spans="1:5">
      <c r="A49" s="581">
        <v>39140</v>
      </c>
      <c r="B49" s="581" t="s">
        <v>7314</v>
      </c>
      <c r="C49" s="581" t="s">
        <v>37</v>
      </c>
      <c r="D49" s="581" t="s">
        <v>38</v>
      </c>
      <c r="E49" s="588">
        <v>0.7</v>
      </c>
    </row>
    <row r="50" spans="1:5">
      <c r="A50" s="581">
        <v>39137</v>
      </c>
      <c r="B50" s="581" t="s">
        <v>7315</v>
      </c>
      <c r="C50" s="581" t="s">
        <v>37</v>
      </c>
      <c r="D50" s="581" t="s">
        <v>38</v>
      </c>
      <c r="E50" s="588">
        <v>0.4</v>
      </c>
    </row>
    <row r="51" spans="1:5">
      <c r="A51" s="581">
        <v>39139</v>
      </c>
      <c r="B51" s="581" t="s">
        <v>7316</v>
      </c>
      <c r="C51" s="581" t="s">
        <v>37</v>
      </c>
      <c r="D51" s="581" t="s">
        <v>38</v>
      </c>
      <c r="E51" s="588">
        <v>0.57999999999999996</v>
      </c>
    </row>
    <row r="52" spans="1:5">
      <c r="A52" s="581">
        <v>39143</v>
      </c>
      <c r="B52" s="581" t="s">
        <v>7317</v>
      </c>
      <c r="C52" s="581" t="s">
        <v>37</v>
      </c>
      <c r="D52" s="581" t="s">
        <v>38</v>
      </c>
      <c r="E52" s="588">
        <v>1.61</v>
      </c>
    </row>
    <row r="53" spans="1:5">
      <c r="A53" s="581">
        <v>39142</v>
      </c>
      <c r="B53" s="581" t="s">
        <v>7318</v>
      </c>
      <c r="C53" s="581" t="s">
        <v>37</v>
      </c>
      <c r="D53" s="581" t="s">
        <v>38</v>
      </c>
      <c r="E53" s="588">
        <v>1.1499999999999999</v>
      </c>
    </row>
    <row r="54" spans="1:5">
      <c r="A54" s="581">
        <v>39138</v>
      </c>
      <c r="B54" s="581" t="s">
        <v>7319</v>
      </c>
      <c r="C54" s="581" t="s">
        <v>37</v>
      </c>
      <c r="D54" s="581" t="s">
        <v>38</v>
      </c>
      <c r="E54" s="588">
        <v>0.43</v>
      </c>
    </row>
    <row r="55" spans="1:5">
      <c r="A55" s="581">
        <v>39136</v>
      </c>
      <c r="B55" s="581" t="s">
        <v>7320</v>
      </c>
      <c r="C55" s="581" t="s">
        <v>37</v>
      </c>
      <c r="D55" s="581" t="s">
        <v>38</v>
      </c>
      <c r="E55" s="588">
        <v>0.28000000000000003</v>
      </c>
    </row>
    <row r="56" spans="1:5">
      <c r="A56" s="581">
        <v>39144</v>
      </c>
      <c r="B56" s="581" t="s">
        <v>7321</v>
      </c>
      <c r="C56" s="581" t="s">
        <v>37</v>
      </c>
      <c r="D56" s="581" t="s">
        <v>38</v>
      </c>
      <c r="E56" s="588">
        <v>1.87</v>
      </c>
    </row>
    <row r="57" spans="1:5">
      <c r="A57" s="581">
        <v>39145</v>
      </c>
      <c r="B57" s="581" t="s">
        <v>7322</v>
      </c>
      <c r="C57" s="581" t="s">
        <v>37</v>
      </c>
      <c r="D57" s="581" t="s">
        <v>38</v>
      </c>
      <c r="E57" s="588">
        <v>3.08</v>
      </c>
    </row>
    <row r="58" spans="1:5">
      <c r="A58" s="581">
        <v>12615</v>
      </c>
      <c r="B58" s="581" t="s">
        <v>7323</v>
      </c>
      <c r="C58" s="581" t="s">
        <v>37</v>
      </c>
      <c r="D58" s="581" t="s">
        <v>44</v>
      </c>
      <c r="E58" s="588">
        <v>3.36</v>
      </c>
    </row>
    <row r="59" spans="1:5">
      <c r="A59" s="581">
        <v>11927</v>
      </c>
      <c r="B59" s="581" t="s">
        <v>7324</v>
      </c>
      <c r="C59" s="581" t="s">
        <v>37</v>
      </c>
      <c r="D59" s="581" t="s">
        <v>44</v>
      </c>
      <c r="E59" s="588">
        <v>4.12</v>
      </c>
    </row>
    <row r="60" spans="1:5">
      <c r="A60" s="581">
        <v>11928</v>
      </c>
      <c r="B60" s="581" t="s">
        <v>7325</v>
      </c>
      <c r="C60" s="581" t="s">
        <v>37</v>
      </c>
      <c r="D60" s="581" t="s">
        <v>44</v>
      </c>
      <c r="E60" s="588">
        <v>4.71</v>
      </c>
    </row>
    <row r="61" spans="1:5">
      <c r="A61" s="581">
        <v>11929</v>
      </c>
      <c r="B61" s="581" t="s">
        <v>7326</v>
      </c>
      <c r="C61" s="581" t="s">
        <v>37</v>
      </c>
      <c r="D61" s="581" t="s">
        <v>44</v>
      </c>
      <c r="E61" s="588">
        <v>7.3</v>
      </c>
    </row>
    <row r="62" spans="1:5">
      <c r="A62" s="581">
        <v>36801</v>
      </c>
      <c r="B62" s="581" t="s">
        <v>7327</v>
      </c>
      <c r="C62" s="581" t="s">
        <v>37</v>
      </c>
      <c r="D62" s="581" t="s">
        <v>38</v>
      </c>
      <c r="E62" s="588">
        <v>20.72</v>
      </c>
    </row>
    <row r="63" spans="1:5">
      <c r="A63" s="581">
        <v>36246</v>
      </c>
      <c r="B63" s="581" t="s">
        <v>7328</v>
      </c>
      <c r="C63" s="581" t="s">
        <v>45</v>
      </c>
      <c r="D63" s="581" t="s">
        <v>44</v>
      </c>
      <c r="E63" s="588">
        <v>2.41</v>
      </c>
    </row>
    <row r="64" spans="1:5">
      <c r="A64" s="581">
        <v>37600</v>
      </c>
      <c r="B64" s="581" t="s">
        <v>7329</v>
      </c>
      <c r="C64" s="581" t="s">
        <v>37</v>
      </c>
      <c r="D64" s="581" t="s">
        <v>44</v>
      </c>
      <c r="E64" s="588">
        <v>47.99</v>
      </c>
    </row>
    <row r="65" spans="1:5">
      <c r="A65" s="581">
        <v>37599</v>
      </c>
      <c r="B65" s="581" t="s">
        <v>7330</v>
      </c>
      <c r="C65" s="581" t="s">
        <v>37</v>
      </c>
      <c r="D65" s="581" t="s">
        <v>44</v>
      </c>
      <c r="E65" s="588">
        <v>44.66</v>
      </c>
    </row>
    <row r="66" spans="1:5">
      <c r="A66" s="581">
        <v>1</v>
      </c>
      <c r="B66" s="581" t="s">
        <v>7331</v>
      </c>
      <c r="C66" s="581" t="s">
        <v>46</v>
      </c>
      <c r="D66" s="581" t="s">
        <v>41</v>
      </c>
      <c r="E66" s="588">
        <v>36.79</v>
      </c>
    </row>
    <row r="67" spans="1:5">
      <c r="A67" s="581">
        <v>3</v>
      </c>
      <c r="B67" s="581" t="s">
        <v>7332</v>
      </c>
      <c r="C67" s="581" t="s">
        <v>47</v>
      </c>
      <c r="D67" s="581" t="s">
        <v>38</v>
      </c>
      <c r="E67" s="588">
        <v>5.43</v>
      </c>
    </row>
    <row r="68" spans="1:5">
      <c r="A68" s="581">
        <v>26</v>
      </c>
      <c r="B68" s="581" t="s">
        <v>7333</v>
      </c>
      <c r="C68" s="581" t="s">
        <v>46</v>
      </c>
      <c r="D68" s="581" t="s">
        <v>38</v>
      </c>
      <c r="E68" s="588">
        <v>4.74</v>
      </c>
    </row>
    <row r="69" spans="1:5">
      <c r="A69" s="581">
        <v>20</v>
      </c>
      <c r="B69" s="581" t="s">
        <v>7334</v>
      </c>
      <c r="C69" s="581" t="s">
        <v>46</v>
      </c>
      <c r="D69" s="581" t="s">
        <v>41</v>
      </c>
      <c r="E69" s="588">
        <v>4.7699999999999996</v>
      </c>
    </row>
    <row r="70" spans="1:5">
      <c r="A70" s="581">
        <v>21</v>
      </c>
      <c r="B70" s="581" t="s">
        <v>7335</v>
      </c>
      <c r="C70" s="581" t="s">
        <v>46</v>
      </c>
      <c r="D70" s="581" t="s">
        <v>38</v>
      </c>
      <c r="E70" s="588">
        <v>4.7699999999999996</v>
      </c>
    </row>
    <row r="71" spans="1:5">
      <c r="A71" s="581">
        <v>24</v>
      </c>
      <c r="B71" s="581" t="s">
        <v>7336</v>
      </c>
      <c r="C71" s="581" t="s">
        <v>46</v>
      </c>
      <c r="D71" s="581" t="s">
        <v>38</v>
      </c>
      <c r="E71" s="588">
        <v>4.7699999999999996</v>
      </c>
    </row>
    <row r="72" spans="1:5">
      <c r="A72" s="581">
        <v>25</v>
      </c>
      <c r="B72" s="581" t="s">
        <v>7337</v>
      </c>
      <c r="C72" s="581" t="s">
        <v>46</v>
      </c>
      <c r="D72" s="581" t="s">
        <v>38</v>
      </c>
      <c r="E72" s="588">
        <v>4.7699999999999996</v>
      </c>
    </row>
    <row r="73" spans="1:5">
      <c r="A73" s="581">
        <v>34341</v>
      </c>
      <c r="B73" s="581" t="s">
        <v>7338</v>
      </c>
      <c r="C73" s="581" t="s">
        <v>46</v>
      </c>
      <c r="D73" s="581" t="s">
        <v>38</v>
      </c>
      <c r="E73" s="588">
        <v>4.49</v>
      </c>
    </row>
    <row r="74" spans="1:5">
      <c r="A74" s="581">
        <v>22</v>
      </c>
      <c r="B74" s="581" t="s">
        <v>7339</v>
      </c>
      <c r="C74" s="581" t="s">
        <v>46</v>
      </c>
      <c r="D74" s="581" t="s">
        <v>38</v>
      </c>
      <c r="E74" s="588">
        <v>5.1100000000000003</v>
      </c>
    </row>
    <row r="75" spans="1:5">
      <c r="A75" s="581">
        <v>23</v>
      </c>
      <c r="B75" s="581" t="s">
        <v>7340</v>
      </c>
      <c r="C75" s="581" t="s">
        <v>46</v>
      </c>
      <c r="D75" s="581" t="s">
        <v>38</v>
      </c>
      <c r="E75" s="588">
        <v>5.0599999999999996</v>
      </c>
    </row>
    <row r="76" spans="1:5">
      <c r="A76" s="581">
        <v>34439</v>
      </c>
      <c r="B76" s="581" t="s">
        <v>7341</v>
      </c>
      <c r="C76" s="581" t="s">
        <v>46</v>
      </c>
      <c r="D76" s="581" t="s">
        <v>38</v>
      </c>
      <c r="E76" s="588">
        <v>5.28</v>
      </c>
    </row>
    <row r="77" spans="1:5">
      <c r="A77" s="581">
        <v>34</v>
      </c>
      <c r="B77" s="581" t="s">
        <v>7342</v>
      </c>
      <c r="C77" s="581" t="s">
        <v>46</v>
      </c>
      <c r="D77" s="581" t="s">
        <v>38</v>
      </c>
      <c r="E77" s="588">
        <v>4.7</v>
      </c>
    </row>
    <row r="78" spans="1:5">
      <c r="A78" s="581">
        <v>34441</v>
      </c>
      <c r="B78" s="581" t="s">
        <v>7343</v>
      </c>
      <c r="C78" s="581" t="s">
        <v>46</v>
      </c>
      <c r="D78" s="581" t="s">
        <v>38</v>
      </c>
      <c r="E78" s="588">
        <v>5.01</v>
      </c>
    </row>
    <row r="79" spans="1:5">
      <c r="A79" s="581">
        <v>31</v>
      </c>
      <c r="B79" s="581" t="s">
        <v>7344</v>
      </c>
      <c r="C79" s="581" t="s">
        <v>46</v>
      </c>
      <c r="D79" s="581" t="s">
        <v>38</v>
      </c>
      <c r="E79" s="588">
        <v>4.47</v>
      </c>
    </row>
    <row r="80" spans="1:5">
      <c r="A80" s="581">
        <v>34443</v>
      </c>
      <c r="B80" s="581" t="s">
        <v>7345</v>
      </c>
      <c r="C80" s="581" t="s">
        <v>46</v>
      </c>
      <c r="D80" s="581" t="s">
        <v>38</v>
      </c>
      <c r="E80" s="588">
        <v>5.01</v>
      </c>
    </row>
    <row r="81" spans="1:5">
      <c r="A81" s="581">
        <v>27</v>
      </c>
      <c r="B81" s="581" t="s">
        <v>7346</v>
      </c>
      <c r="C81" s="581" t="s">
        <v>46</v>
      </c>
      <c r="D81" s="581" t="s">
        <v>41</v>
      </c>
      <c r="E81" s="588">
        <v>4.47</v>
      </c>
    </row>
    <row r="82" spans="1:5">
      <c r="A82" s="581">
        <v>34446</v>
      </c>
      <c r="B82" s="581" t="s">
        <v>7347</v>
      </c>
      <c r="C82" s="581" t="s">
        <v>46</v>
      </c>
      <c r="D82" s="581" t="s">
        <v>38</v>
      </c>
      <c r="E82" s="588">
        <v>5.01</v>
      </c>
    </row>
    <row r="83" spans="1:5">
      <c r="A83" s="581">
        <v>29</v>
      </c>
      <c r="B83" s="581" t="s">
        <v>7348</v>
      </c>
      <c r="C83" s="581" t="s">
        <v>46</v>
      </c>
      <c r="D83" s="581" t="s">
        <v>38</v>
      </c>
      <c r="E83" s="588">
        <v>4.18</v>
      </c>
    </row>
    <row r="84" spans="1:5">
      <c r="A84" s="581">
        <v>28</v>
      </c>
      <c r="B84" s="581" t="s">
        <v>7349</v>
      </c>
      <c r="C84" s="581" t="s">
        <v>46</v>
      </c>
      <c r="D84" s="581" t="s">
        <v>38</v>
      </c>
      <c r="E84" s="588">
        <v>4.83</v>
      </c>
    </row>
    <row r="85" spans="1:5">
      <c r="A85" s="581">
        <v>34449</v>
      </c>
      <c r="B85" s="581" t="s">
        <v>7350</v>
      </c>
      <c r="C85" s="581" t="s">
        <v>46</v>
      </c>
      <c r="D85" s="581" t="s">
        <v>38</v>
      </c>
      <c r="E85" s="588">
        <v>5.52</v>
      </c>
    </row>
    <row r="86" spans="1:5">
      <c r="A86" s="581">
        <v>32</v>
      </c>
      <c r="B86" s="581" t="s">
        <v>7351</v>
      </c>
      <c r="C86" s="581" t="s">
        <v>46</v>
      </c>
      <c r="D86" s="581" t="s">
        <v>38</v>
      </c>
      <c r="E86" s="588">
        <v>4.92</v>
      </c>
    </row>
    <row r="87" spans="1:5">
      <c r="A87" s="581">
        <v>33</v>
      </c>
      <c r="B87" s="581" t="s">
        <v>7352</v>
      </c>
      <c r="C87" s="581" t="s">
        <v>46</v>
      </c>
      <c r="D87" s="581" t="s">
        <v>38</v>
      </c>
      <c r="E87" s="588">
        <v>5.52</v>
      </c>
    </row>
    <row r="88" spans="1:5">
      <c r="A88" s="581">
        <v>34343</v>
      </c>
      <c r="B88" s="581" t="s">
        <v>7353</v>
      </c>
      <c r="C88" s="581" t="s">
        <v>46</v>
      </c>
      <c r="D88" s="581" t="s">
        <v>38</v>
      </c>
      <c r="E88" s="588">
        <v>5.31</v>
      </c>
    </row>
    <row r="89" spans="1:5">
      <c r="A89" s="581">
        <v>34452</v>
      </c>
      <c r="B89" s="581" t="s">
        <v>7354</v>
      </c>
      <c r="C89" s="581" t="s">
        <v>46</v>
      </c>
      <c r="D89" s="581" t="s">
        <v>38</v>
      </c>
      <c r="E89" s="588">
        <v>4.88</v>
      </c>
    </row>
    <row r="90" spans="1:5">
      <c r="A90" s="581">
        <v>36</v>
      </c>
      <c r="B90" s="581" t="s">
        <v>7355</v>
      </c>
      <c r="C90" s="581" t="s">
        <v>46</v>
      </c>
      <c r="D90" s="581" t="s">
        <v>38</v>
      </c>
      <c r="E90" s="588">
        <v>4.66</v>
      </c>
    </row>
    <row r="91" spans="1:5">
      <c r="A91" s="581">
        <v>34456</v>
      </c>
      <c r="B91" s="581" t="s">
        <v>7356</v>
      </c>
      <c r="C91" s="581" t="s">
        <v>46</v>
      </c>
      <c r="D91" s="581" t="s">
        <v>38</v>
      </c>
      <c r="E91" s="588">
        <v>4.88</v>
      </c>
    </row>
    <row r="92" spans="1:5">
      <c r="A92" s="581">
        <v>39</v>
      </c>
      <c r="B92" s="581" t="s">
        <v>7357</v>
      </c>
      <c r="C92" s="581" t="s">
        <v>46</v>
      </c>
      <c r="D92" s="581" t="s">
        <v>38</v>
      </c>
      <c r="E92" s="588">
        <v>4.66</v>
      </c>
    </row>
    <row r="93" spans="1:5">
      <c r="A93" s="581">
        <v>34457</v>
      </c>
      <c r="B93" s="581" t="s">
        <v>7358</v>
      </c>
      <c r="C93" s="581" t="s">
        <v>46</v>
      </c>
      <c r="D93" s="581" t="s">
        <v>38</v>
      </c>
      <c r="E93" s="588">
        <v>5.24</v>
      </c>
    </row>
    <row r="94" spans="1:5">
      <c r="A94" s="581">
        <v>40</v>
      </c>
      <c r="B94" s="581" t="s">
        <v>7359</v>
      </c>
      <c r="C94" s="581" t="s">
        <v>46</v>
      </c>
      <c r="D94" s="581" t="s">
        <v>38</v>
      </c>
      <c r="E94" s="588">
        <v>4.76</v>
      </c>
    </row>
    <row r="95" spans="1:5">
      <c r="A95" s="581">
        <v>34460</v>
      </c>
      <c r="B95" s="581" t="s">
        <v>7360</v>
      </c>
      <c r="C95" s="581" t="s">
        <v>46</v>
      </c>
      <c r="D95" s="581" t="s">
        <v>38</v>
      </c>
      <c r="E95" s="588">
        <v>5.35</v>
      </c>
    </row>
    <row r="96" spans="1:5">
      <c r="A96" s="581">
        <v>42</v>
      </c>
      <c r="B96" s="581" t="s">
        <v>7361</v>
      </c>
      <c r="C96" s="581" t="s">
        <v>46</v>
      </c>
      <c r="D96" s="581" t="s">
        <v>38</v>
      </c>
      <c r="E96" s="588">
        <v>4.84</v>
      </c>
    </row>
    <row r="97" spans="1:5">
      <c r="A97" s="581">
        <v>38</v>
      </c>
      <c r="B97" s="581" t="s">
        <v>7362</v>
      </c>
      <c r="C97" s="581" t="s">
        <v>46</v>
      </c>
      <c r="D97" s="581" t="s">
        <v>38</v>
      </c>
      <c r="E97" s="588">
        <v>5.39</v>
      </c>
    </row>
    <row r="98" spans="1:5">
      <c r="A98" s="581">
        <v>34344</v>
      </c>
      <c r="B98" s="581" t="s">
        <v>7363</v>
      </c>
      <c r="C98" s="581" t="s">
        <v>46</v>
      </c>
      <c r="D98" s="581" t="s">
        <v>38</v>
      </c>
      <c r="E98" s="588">
        <v>7.31</v>
      </c>
    </row>
    <row r="99" spans="1:5">
      <c r="A99" s="581">
        <v>20063</v>
      </c>
      <c r="B99" s="581" t="s">
        <v>7364</v>
      </c>
      <c r="C99" s="581" t="s">
        <v>37</v>
      </c>
      <c r="D99" s="581" t="s">
        <v>44</v>
      </c>
      <c r="E99" s="588">
        <v>3.35</v>
      </c>
    </row>
    <row r="100" spans="1:5">
      <c r="A100" s="581">
        <v>40410</v>
      </c>
      <c r="B100" s="581" t="s">
        <v>7365</v>
      </c>
      <c r="C100" s="581" t="s">
        <v>37</v>
      </c>
      <c r="D100" s="581" t="s">
        <v>44</v>
      </c>
      <c r="E100" s="588">
        <v>16.170000000000002</v>
      </c>
    </row>
    <row r="101" spans="1:5">
      <c r="A101" s="581">
        <v>40411</v>
      </c>
      <c r="B101" s="581" t="s">
        <v>7366</v>
      </c>
      <c r="C101" s="581" t="s">
        <v>37</v>
      </c>
      <c r="D101" s="581" t="s">
        <v>44</v>
      </c>
      <c r="E101" s="588">
        <v>17.55</v>
      </c>
    </row>
    <row r="102" spans="1:5">
      <c r="A102" s="581">
        <v>40412</v>
      </c>
      <c r="B102" s="581" t="s">
        <v>12818</v>
      </c>
      <c r="C102" s="581" t="s">
        <v>37</v>
      </c>
      <c r="D102" s="581" t="s">
        <v>44</v>
      </c>
      <c r="E102" s="588">
        <v>19.690000000000001</v>
      </c>
    </row>
    <row r="103" spans="1:5">
      <c r="A103" s="581">
        <v>38838</v>
      </c>
      <c r="B103" s="581" t="s">
        <v>7367</v>
      </c>
      <c r="C103" s="581" t="s">
        <v>37</v>
      </c>
      <c r="D103" s="581" t="s">
        <v>44</v>
      </c>
      <c r="E103" s="588">
        <v>6.34</v>
      </c>
    </row>
    <row r="104" spans="1:5">
      <c r="A104" s="581">
        <v>38839</v>
      </c>
      <c r="B104" s="581" t="s">
        <v>7368</v>
      </c>
      <c r="C104" s="581" t="s">
        <v>37</v>
      </c>
      <c r="D104" s="581" t="s">
        <v>44</v>
      </c>
      <c r="E104" s="588">
        <v>7.46</v>
      </c>
    </row>
    <row r="105" spans="1:5">
      <c r="A105" s="581">
        <v>55</v>
      </c>
      <c r="B105" s="581" t="s">
        <v>7369</v>
      </c>
      <c r="C105" s="581" t="s">
        <v>37</v>
      </c>
      <c r="D105" s="581" t="s">
        <v>44</v>
      </c>
      <c r="E105" s="588">
        <v>3.12</v>
      </c>
    </row>
    <row r="106" spans="1:5">
      <c r="A106" s="581">
        <v>61</v>
      </c>
      <c r="B106" s="581" t="s">
        <v>7370</v>
      </c>
      <c r="C106" s="581" t="s">
        <v>37</v>
      </c>
      <c r="D106" s="581" t="s">
        <v>44</v>
      </c>
      <c r="E106" s="588">
        <v>2.95</v>
      </c>
    </row>
    <row r="107" spans="1:5">
      <c r="A107" s="581">
        <v>62</v>
      </c>
      <c r="B107" s="581" t="s">
        <v>7371</v>
      </c>
      <c r="C107" s="581" t="s">
        <v>37</v>
      </c>
      <c r="D107" s="581" t="s">
        <v>44</v>
      </c>
      <c r="E107" s="588">
        <v>6.11</v>
      </c>
    </row>
    <row r="108" spans="1:5">
      <c r="A108" s="581">
        <v>77</v>
      </c>
      <c r="B108" s="581" t="s">
        <v>7372</v>
      </c>
      <c r="C108" s="581" t="s">
        <v>37</v>
      </c>
      <c r="D108" s="581" t="s">
        <v>38</v>
      </c>
      <c r="E108" s="588">
        <v>3.82</v>
      </c>
    </row>
    <row r="109" spans="1:5">
      <c r="A109" s="581">
        <v>76</v>
      </c>
      <c r="B109" s="581" t="s">
        <v>7373</v>
      </c>
      <c r="C109" s="581" t="s">
        <v>37</v>
      </c>
      <c r="D109" s="581" t="s">
        <v>38</v>
      </c>
      <c r="E109" s="588">
        <v>0.74</v>
      </c>
    </row>
    <row r="110" spans="1:5">
      <c r="A110" s="581">
        <v>67</v>
      </c>
      <c r="B110" s="581" t="s">
        <v>7374</v>
      </c>
      <c r="C110" s="581" t="s">
        <v>37</v>
      </c>
      <c r="D110" s="581" t="s">
        <v>38</v>
      </c>
      <c r="E110" s="588">
        <v>8.32</v>
      </c>
    </row>
    <row r="111" spans="1:5">
      <c r="A111" s="581">
        <v>71</v>
      </c>
      <c r="B111" s="581" t="s">
        <v>7375</v>
      </c>
      <c r="C111" s="581" t="s">
        <v>37</v>
      </c>
      <c r="D111" s="581" t="s">
        <v>38</v>
      </c>
      <c r="E111" s="588">
        <v>14.64</v>
      </c>
    </row>
    <row r="112" spans="1:5">
      <c r="A112" s="581">
        <v>73</v>
      </c>
      <c r="B112" s="581" t="s">
        <v>7376</v>
      </c>
      <c r="C112" s="581" t="s">
        <v>37</v>
      </c>
      <c r="D112" s="581" t="s">
        <v>38</v>
      </c>
      <c r="E112" s="588">
        <v>10.53</v>
      </c>
    </row>
    <row r="113" spans="1:5">
      <c r="A113" s="581">
        <v>103</v>
      </c>
      <c r="B113" s="581" t="s">
        <v>7377</v>
      </c>
      <c r="C113" s="581" t="s">
        <v>37</v>
      </c>
      <c r="D113" s="581" t="s">
        <v>38</v>
      </c>
      <c r="E113" s="588">
        <v>36.4</v>
      </c>
    </row>
    <row r="114" spans="1:5">
      <c r="A114" s="581">
        <v>107</v>
      </c>
      <c r="B114" s="581" t="s">
        <v>7378</v>
      </c>
      <c r="C114" s="581" t="s">
        <v>37</v>
      </c>
      <c r="D114" s="581" t="s">
        <v>38</v>
      </c>
      <c r="E114" s="588">
        <v>0.69</v>
      </c>
    </row>
    <row r="115" spans="1:5">
      <c r="A115" s="581">
        <v>65</v>
      </c>
      <c r="B115" s="581" t="s">
        <v>7379</v>
      </c>
      <c r="C115" s="581" t="s">
        <v>37</v>
      </c>
      <c r="D115" s="581" t="s">
        <v>41</v>
      </c>
      <c r="E115" s="588">
        <v>0.78</v>
      </c>
    </row>
    <row r="116" spans="1:5">
      <c r="A116" s="581">
        <v>108</v>
      </c>
      <c r="B116" s="581" t="s">
        <v>7380</v>
      </c>
      <c r="C116" s="581" t="s">
        <v>37</v>
      </c>
      <c r="D116" s="581" t="s">
        <v>38</v>
      </c>
      <c r="E116" s="588">
        <v>1.54</v>
      </c>
    </row>
    <row r="117" spans="1:5">
      <c r="A117" s="581">
        <v>110</v>
      </c>
      <c r="B117" s="581" t="s">
        <v>7381</v>
      </c>
      <c r="C117" s="581" t="s">
        <v>37</v>
      </c>
      <c r="D117" s="581" t="s">
        <v>38</v>
      </c>
      <c r="E117" s="588">
        <v>3.64</v>
      </c>
    </row>
    <row r="118" spans="1:5">
      <c r="A118" s="581">
        <v>109</v>
      </c>
      <c r="B118" s="581" t="s">
        <v>7382</v>
      </c>
      <c r="C118" s="581" t="s">
        <v>37</v>
      </c>
      <c r="D118" s="581" t="s">
        <v>38</v>
      </c>
      <c r="E118" s="588">
        <v>2.78</v>
      </c>
    </row>
    <row r="119" spans="1:5">
      <c r="A119" s="581">
        <v>111</v>
      </c>
      <c r="B119" s="581" t="s">
        <v>7383</v>
      </c>
      <c r="C119" s="581" t="s">
        <v>37</v>
      </c>
      <c r="D119" s="581" t="s">
        <v>38</v>
      </c>
      <c r="E119" s="588">
        <v>6.33</v>
      </c>
    </row>
    <row r="120" spans="1:5">
      <c r="A120" s="581">
        <v>112</v>
      </c>
      <c r="B120" s="581" t="s">
        <v>7384</v>
      </c>
      <c r="C120" s="581" t="s">
        <v>37</v>
      </c>
      <c r="D120" s="581" t="s">
        <v>38</v>
      </c>
      <c r="E120" s="588">
        <v>3.42</v>
      </c>
    </row>
    <row r="121" spans="1:5">
      <c r="A121" s="581">
        <v>113</v>
      </c>
      <c r="B121" s="581" t="s">
        <v>7385</v>
      </c>
      <c r="C121" s="581" t="s">
        <v>37</v>
      </c>
      <c r="D121" s="581" t="s">
        <v>38</v>
      </c>
      <c r="E121" s="588">
        <v>8.7100000000000009</v>
      </c>
    </row>
    <row r="122" spans="1:5">
      <c r="A122" s="581">
        <v>104</v>
      </c>
      <c r="B122" s="581" t="s">
        <v>7386</v>
      </c>
      <c r="C122" s="581" t="s">
        <v>37</v>
      </c>
      <c r="D122" s="581" t="s">
        <v>38</v>
      </c>
      <c r="E122" s="588">
        <v>15.04</v>
      </c>
    </row>
    <row r="123" spans="1:5">
      <c r="A123" s="581">
        <v>102</v>
      </c>
      <c r="B123" s="581" t="s">
        <v>7387</v>
      </c>
      <c r="C123" s="581" t="s">
        <v>37</v>
      </c>
      <c r="D123" s="581" t="s">
        <v>38</v>
      </c>
      <c r="E123" s="588">
        <v>22.6</v>
      </c>
    </row>
    <row r="124" spans="1:5">
      <c r="A124" s="581">
        <v>95</v>
      </c>
      <c r="B124" s="581" t="s">
        <v>7388</v>
      </c>
      <c r="C124" s="581" t="s">
        <v>37</v>
      </c>
      <c r="D124" s="581" t="s">
        <v>38</v>
      </c>
      <c r="E124" s="588">
        <v>9.5500000000000007</v>
      </c>
    </row>
    <row r="125" spans="1:5">
      <c r="A125" s="581">
        <v>96</v>
      </c>
      <c r="B125" s="581" t="s">
        <v>7389</v>
      </c>
      <c r="C125" s="581" t="s">
        <v>37</v>
      </c>
      <c r="D125" s="581" t="s">
        <v>38</v>
      </c>
      <c r="E125" s="588">
        <v>12.36</v>
      </c>
    </row>
    <row r="126" spans="1:5">
      <c r="A126" s="581">
        <v>97</v>
      </c>
      <c r="B126" s="581" t="s">
        <v>7390</v>
      </c>
      <c r="C126" s="581" t="s">
        <v>37</v>
      </c>
      <c r="D126" s="581" t="s">
        <v>38</v>
      </c>
      <c r="E126" s="588">
        <v>15.57</v>
      </c>
    </row>
    <row r="127" spans="1:5">
      <c r="A127" s="581">
        <v>98</v>
      </c>
      <c r="B127" s="581" t="s">
        <v>7391</v>
      </c>
      <c r="C127" s="581" t="s">
        <v>37</v>
      </c>
      <c r="D127" s="581" t="s">
        <v>38</v>
      </c>
      <c r="E127" s="588">
        <v>25.25</v>
      </c>
    </row>
    <row r="128" spans="1:5">
      <c r="A128" s="581">
        <v>99</v>
      </c>
      <c r="B128" s="581" t="s">
        <v>7392</v>
      </c>
      <c r="C128" s="581" t="s">
        <v>37</v>
      </c>
      <c r="D128" s="581" t="s">
        <v>38</v>
      </c>
      <c r="E128" s="588">
        <v>29.12</v>
      </c>
    </row>
    <row r="129" spans="1:5">
      <c r="A129" s="581">
        <v>100</v>
      </c>
      <c r="B129" s="581" t="s">
        <v>7393</v>
      </c>
      <c r="C129" s="581" t="s">
        <v>37</v>
      </c>
      <c r="D129" s="581" t="s">
        <v>38</v>
      </c>
      <c r="E129" s="588">
        <v>35.409999999999997</v>
      </c>
    </row>
    <row r="130" spans="1:5">
      <c r="A130" s="581">
        <v>75</v>
      </c>
      <c r="B130" s="581" t="s">
        <v>7394</v>
      </c>
      <c r="C130" s="581" t="s">
        <v>37</v>
      </c>
      <c r="D130" s="581" t="s">
        <v>38</v>
      </c>
      <c r="E130" s="588">
        <v>265.64</v>
      </c>
    </row>
    <row r="131" spans="1:5">
      <c r="A131" s="581">
        <v>114</v>
      </c>
      <c r="B131" s="581" t="s">
        <v>7395</v>
      </c>
      <c r="C131" s="581" t="s">
        <v>37</v>
      </c>
      <c r="D131" s="581" t="s">
        <v>38</v>
      </c>
      <c r="E131" s="588">
        <v>10.48</v>
      </c>
    </row>
    <row r="132" spans="1:5">
      <c r="A132" s="581">
        <v>68</v>
      </c>
      <c r="B132" s="581" t="s">
        <v>7396</v>
      </c>
      <c r="C132" s="581" t="s">
        <v>37</v>
      </c>
      <c r="D132" s="581" t="s">
        <v>38</v>
      </c>
      <c r="E132" s="588">
        <v>14.05</v>
      </c>
    </row>
    <row r="133" spans="1:5">
      <c r="A133" s="581">
        <v>86</v>
      </c>
      <c r="B133" s="581" t="s">
        <v>7397</v>
      </c>
      <c r="C133" s="581" t="s">
        <v>37</v>
      </c>
      <c r="D133" s="581" t="s">
        <v>38</v>
      </c>
      <c r="E133" s="588">
        <v>20.81</v>
      </c>
    </row>
    <row r="134" spans="1:5">
      <c r="A134" s="581">
        <v>66</v>
      </c>
      <c r="B134" s="581" t="s">
        <v>7398</v>
      </c>
      <c r="C134" s="581" t="s">
        <v>37</v>
      </c>
      <c r="D134" s="581" t="s">
        <v>38</v>
      </c>
      <c r="E134" s="588">
        <v>23.88</v>
      </c>
    </row>
    <row r="135" spans="1:5">
      <c r="A135" s="581">
        <v>69</v>
      </c>
      <c r="B135" s="581" t="s">
        <v>7399</v>
      </c>
      <c r="C135" s="581" t="s">
        <v>37</v>
      </c>
      <c r="D135" s="581" t="s">
        <v>38</v>
      </c>
      <c r="E135" s="588">
        <v>35.409999999999997</v>
      </c>
    </row>
    <row r="136" spans="1:5">
      <c r="A136" s="581">
        <v>83</v>
      </c>
      <c r="B136" s="581" t="s">
        <v>7400</v>
      </c>
      <c r="C136" s="581" t="s">
        <v>37</v>
      </c>
      <c r="D136" s="581" t="s">
        <v>38</v>
      </c>
      <c r="E136" s="588">
        <v>137.79</v>
      </c>
    </row>
    <row r="137" spans="1:5">
      <c r="A137" s="581">
        <v>74</v>
      </c>
      <c r="B137" s="581" t="s">
        <v>7401</v>
      </c>
      <c r="C137" s="581" t="s">
        <v>37</v>
      </c>
      <c r="D137" s="581" t="s">
        <v>38</v>
      </c>
      <c r="E137" s="588">
        <v>185.62</v>
      </c>
    </row>
    <row r="138" spans="1:5">
      <c r="A138" s="581">
        <v>106</v>
      </c>
      <c r="B138" s="581" t="s">
        <v>7402</v>
      </c>
      <c r="C138" s="581" t="s">
        <v>37</v>
      </c>
      <c r="D138" s="581" t="s">
        <v>38</v>
      </c>
      <c r="E138" s="588">
        <v>379.47</v>
      </c>
    </row>
    <row r="139" spans="1:5">
      <c r="A139" s="581">
        <v>87</v>
      </c>
      <c r="B139" s="581" t="s">
        <v>7403</v>
      </c>
      <c r="C139" s="581" t="s">
        <v>37</v>
      </c>
      <c r="D139" s="581" t="s">
        <v>38</v>
      </c>
      <c r="E139" s="588">
        <v>15.71</v>
      </c>
    </row>
    <row r="140" spans="1:5">
      <c r="A140" s="581">
        <v>88</v>
      </c>
      <c r="B140" s="581" t="s">
        <v>7404</v>
      </c>
      <c r="C140" s="581" t="s">
        <v>37</v>
      </c>
      <c r="D140" s="581" t="s">
        <v>38</v>
      </c>
      <c r="E140" s="588">
        <v>18.89</v>
      </c>
    </row>
    <row r="141" spans="1:5">
      <c r="A141" s="581">
        <v>89</v>
      </c>
      <c r="B141" s="581" t="s">
        <v>7405</v>
      </c>
      <c r="C141" s="581" t="s">
        <v>37</v>
      </c>
      <c r="D141" s="581" t="s">
        <v>38</v>
      </c>
      <c r="E141" s="588">
        <v>27.89</v>
      </c>
    </row>
    <row r="142" spans="1:5">
      <c r="A142" s="581">
        <v>90</v>
      </c>
      <c r="B142" s="581" t="s">
        <v>7406</v>
      </c>
      <c r="C142" s="581" t="s">
        <v>37</v>
      </c>
      <c r="D142" s="581" t="s">
        <v>38</v>
      </c>
      <c r="E142" s="588">
        <v>31.98</v>
      </c>
    </row>
    <row r="143" spans="1:5">
      <c r="A143" s="581">
        <v>81</v>
      </c>
      <c r="B143" s="581" t="s">
        <v>7407</v>
      </c>
      <c r="C143" s="581" t="s">
        <v>37</v>
      </c>
      <c r="D143" s="581" t="s">
        <v>38</v>
      </c>
      <c r="E143" s="588">
        <v>47.46</v>
      </c>
    </row>
    <row r="144" spans="1:5">
      <c r="A144" s="581">
        <v>82</v>
      </c>
      <c r="B144" s="581" t="s">
        <v>7408</v>
      </c>
      <c r="C144" s="581" t="s">
        <v>37</v>
      </c>
      <c r="D144" s="581" t="s">
        <v>38</v>
      </c>
      <c r="E144" s="588">
        <v>184.71</v>
      </c>
    </row>
    <row r="145" spans="1:5">
      <c r="A145" s="581">
        <v>105</v>
      </c>
      <c r="B145" s="581" t="s">
        <v>7409</v>
      </c>
      <c r="C145" s="581" t="s">
        <v>37</v>
      </c>
      <c r="D145" s="581" t="s">
        <v>38</v>
      </c>
      <c r="E145" s="588">
        <v>248.8</v>
      </c>
    </row>
    <row r="146" spans="1:5">
      <c r="A146" s="581">
        <v>60</v>
      </c>
      <c r="B146" s="581" t="s">
        <v>7410</v>
      </c>
      <c r="C146" s="581" t="s">
        <v>37</v>
      </c>
      <c r="D146" s="581" t="s">
        <v>44</v>
      </c>
      <c r="E146" s="588">
        <v>4.05</v>
      </c>
    </row>
    <row r="147" spans="1:5">
      <c r="A147" s="581">
        <v>72</v>
      </c>
      <c r="B147" s="581" t="s">
        <v>7411</v>
      </c>
      <c r="C147" s="581" t="s">
        <v>37</v>
      </c>
      <c r="D147" s="581" t="s">
        <v>38</v>
      </c>
      <c r="E147" s="588">
        <v>24.63</v>
      </c>
    </row>
    <row r="148" spans="1:5">
      <c r="A148" s="581">
        <v>70</v>
      </c>
      <c r="B148" s="581" t="s">
        <v>7412</v>
      </c>
      <c r="C148" s="581" t="s">
        <v>37</v>
      </c>
      <c r="D148" s="581" t="s">
        <v>38</v>
      </c>
      <c r="E148" s="588">
        <v>24.96</v>
      </c>
    </row>
    <row r="149" spans="1:5">
      <c r="A149" s="581">
        <v>85</v>
      </c>
      <c r="B149" s="581" t="s">
        <v>7413</v>
      </c>
      <c r="C149" s="581" t="s">
        <v>37</v>
      </c>
      <c r="D149" s="581" t="s">
        <v>38</v>
      </c>
      <c r="E149" s="588">
        <v>35.880000000000003</v>
      </c>
    </row>
    <row r="150" spans="1:5">
      <c r="A150" s="581">
        <v>84</v>
      </c>
      <c r="B150" s="581" t="s">
        <v>7414</v>
      </c>
      <c r="C150" s="581" t="s">
        <v>37</v>
      </c>
      <c r="D150" s="581" t="s">
        <v>38</v>
      </c>
      <c r="E150" s="588">
        <v>1.36</v>
      </c>
    </row>
    <row r="151" spans="1:5">
      <c r="A151" s="581">
        <v>37997</v>
      </c>
      <c r="B151" s="581" t="s">
        <v>7415</v>
      </c>
      <c r="C151" s="581" t="s">
        <v>37</v>
      </c>
      <c r="D151" s="581" t="s">
        <v>38</v>
      </c>
      <c r="E151" s="588">
        <v>2.89</v>
      </c>
    </row>
    <row r="152" spans="1:5">
      <c r="A152" s="581">
        <v>37998</v>
      </c>
      <c r="B152" s="581" t="s">
        <v>7416</v>
      </c>
      <c r="C152" s="581" t="s">
        <v>37</v>
      </c>
      <c r="D152" s="581" t="s">
        <v>38</v>
      </c>
      <c r="E152" s="588">
        <v>2.99</v>
      </c>
    </row>
    <row r="153" spans="1:5">
      <c r="A153" s="581">
        <v>10899</v>
      </c>
      <c r="B153" s="581" t="s">
        <v>7417</v>
      </c>
      <c r="C153" s="581" t="s">
        <v>37</v>
      </c>
      <c r="D153" s="581" t="s">
        <v>38</v>
      </c>
      <c r="E153" s="588">
        <v>44.41</v>
      </c>
    </row>
    <row r="154" spans="1:5">
      <c r="A154" s="581">
        <v>10900</v>
      </c>
      <c r="B154" s="581" t="s">
        <v>7418</v>
      </c>
      <c r="C154" s="581" t="s">
        <v>37</v>
      </c>
      <c r="D154" s="581" t="s">
        <v>38</v>
      </c>
      <c r="E154" s="588">
        <v>34.76</v>
      </c>
    </row>
    <row r="155" spans="1:5">
      <c r="A155" s="581">
        <v>46</v>
      </c>
      <c r="B155" s="581" t="s">
        <v>7419</v>
      </c>
      <c r="C155" s="581" t="s">
        <v>37</v>
      </c>
      <c r="D155" s="581" t="s">
        <v>44</v>
      </c>
      <c r="E155" s="588">
        <v>18.38</v>
      </c>
    </row>
    <row r="156" spans="1:5">
      <c r="A156" s="581">
        <v>51</v>
      </c>
      <c r="B156" s="581" t="s">
        <v>7420</v>
      </c>
      <c r="C156" s="581" t="s">
        <v>37</v>
      </c>
      <c r="D156" s="581" t="s">
        <v>44</v>
      </c>
      <c r="E156" s="588">
        <v>41.76</v>
      </c>
    </row>
    <row r="157" spans="1:5">
      <c r="A157" s="581">
        <v>12863</v>
      </c>
      <c r="B157" s="581" t="s">
        <v>7421</v>
      </c>
      <c r="C157" s="581" t="s">
        <v>37</v>
      </c>
      <c r="D157" s="581" t="s">
        <v>44</v>
      </c>
      <c r="E157" s="588">
        <v>12.02</v>
      </c>
    </row>
    <row r="158" spans="1:5">
      <c r="A158" s="581">
        <v>50</v>
      </c>
      <c r="B158" s="581" t="s">
        <v>7422</v>
      </c>
      <c r="C158" s="581" t="s">
        <v>37</v>
      </c>
      <c r="D158" s="581" t="s">
        <v>44</v>
      </c>
      <c r="E158" s="588">
        <v>26.45</v>
      </c>
    </row>
    <row r="159" spans="1:5">
      <c r="A159" s="581">
        <v>47</v>
      </c>
      <c r="B159" s="581" t="s">
        <v>7423</v>
      </c>
      <c r="C159" s="581" t="s">
        <v>37</v>
      </c>
      <c r="D159" s="581" t="s">
        <v>44</v>
      </c>
      <c r="E159" s="588">
        <v>21.98</v>
      </c>
    </row>
    <row r="160" spans="1:5">
      <c r="A160" s="581">
        <v>48</v>
      </c>
      <c r="B160" s="581" t="s">
        <v>7424</v>
      </c>
      <c r="C160" s="581" t="s">
        <v>37</v>
      </c>
      <c r="D160" s="581" t="s">
        <v>44</v>
      </c>
      <c r="E160" s="588">
        <v>8.58</v>
      </c>
    </row>
    <row r="161" spans="1:5">
      <c r="A161" s="581">
        <v>52</v>
      </c>
      <c r="B161" s="581" t="s">
        <v>7425</v>
      </c>
      <c r="C161" s="581" t="s">
        <v>37</v>
      </c>
      <c r="D161" s="581" t="s">
        <v>44</v>
      </c>
      <c r="E161" s="588">
        <v>4.28</v>
      </c>
    </row>
    <row r="162" spans="1:5">
      <c r="A162" s="581">
        <v>43</v>
      </c>
      <c r="B162" s="581" t="s">
        <v>7426</v>
      </c>
      <c r="C162" s="581" t="s">
        <v>37</v>
      </c>
      <c r="D162" s="581" t="s">
        <v>44</v>
      </c>
      <c r="E162" s="588">
        <v>11.27</v>
      </c>
    </row>
    <row r="163" spans="1:5">
      <c r="A163" s="581">
        <v>4791</v>
      </c>
      <c r="B163" s="581" t="s">
        <v>7427</v>
      </c>
      <c r="C163" s="581" t="s">
        <v>46</v>
      </c>
      <c r="D163" s="581" t="s">
        <v>38</v>
      </c>
      <c r="E163" s="588">
        <v>21.96</v>
      </c>
    </row>
    <row r="164" spans="1:5">
      <c r="A164" s="581">
        <v>157</v>
      </c>
      <c r="B164" s="581" t="s">
        <v>7428</v>
      </c>
      <c r="C164" s="581" t="s">
        <v>46</v>
      </c>
      <c r="D164" s="581" t="s">
        <v>38</v>
      </c>
      <c r="E164" s="588">
        <v>93.19</v>
      </c>
    </row>
    <row r="165" spans="1:5">
      <c r="A165" s="581">
        <v>156</v>
      </c>
      <c r="B165" s="581" t="s">
        <v>7429</v>
      </c>
      <c r="C165" s="581" t="s">
        <v>46</v>
      </c>
      <c r="D165" s="581" t="s">
        <v>38</v>
      </c>
      <c r="E165" s="588">
        <v>41.59</v>
      </c>
    </row>
    <row r="166" spans="1:5">
      <c r="A166" s="581">
        <v>131</v>
      </c>
      <c r="B166" s="581" t="s">
        <v>7430</v>
      </c>
      <c r="C166" s="581" t="s">
        <v>46</v>
      </c>
      <c r="D166" s="581" t="s">
        <v>38</v>
      </c>
      <c r="E166" s="588">
        <v>39.93</v>
      </c>
    </row>
    <row r="167" spans="1:5">
      <c r="A167" s="581">
        <v>39719</v>
      </c>
      <c r="B167" s="581" t="s">
        <v>7431</v>
      </c>
      <c r="C167" s="581" t="s">
        <v>47</v>
      </c>
      <c r="D167" s="581" t="s">
        <v>38</v>
      </c>
      <c r="E167" s="588">
        <v>61.16</v>
      </c>
    </row>
    <row r="168" spans="1:5">
      <c r="A168" s="581">
        <v>21114</v>
      </c>
      <c r="B168" s="581" t="s">
        <v>7432</v>
      </c>
      <c r="C168" s="581" t="s">
        <v>37</v>
      </c>
      <c r="D168" s="581" t="s">
        <v>38</v>
      </c>
      <c r="E168" s="588">
        <v>13.1</v>
      </c>
    </row>
    <row r="169" spans="1:5">
      <c r="A169" s="581">
        <v>119</v>
      </c>
      <c r="B169" s="581" t="s">
        <v>7433</v>
      </c>
      <c r="C169" s="581" t="s">
        <v>37</v>
      </c>
      <c r="D169" s="581" t="s">
        <v>41</v>
      </c>
      <c r="E169" s="588">
        <v>5.17</v>
      </c>
    </row>
    <row r="170" spans="1:5">
      <c r="A170" s="581">
        <v>20080</v>
      </c>
      <c r="B170" s="581" t="s">
        <v>7434</v>
      </c>
      <c r="C170" s="581" t="s">
        <v>37</v>
      </c>
      <c r="D170" s="581" t="s">
        <v>38</v>
      </c>
      <c r="E170" s="588">
        <v>14.82</v>
      </c>
    </row>
    <row r="171" spans="1:5">
      <c r="A171" s="581">
        <v>122</v>
      </c>
      <c r="B171" s="581" t="s">
        <v>7435</v>
      </c>
      <c r="C171" s="581" t="s">
        <v>37</v>
      </c>
      <c r="D171" s="581" t="s">
        <v>38</v>
      </c>
      <c r="E171" s="588">
        <v>46.7</v>
      </c>
    </row>
    <row r="172" spans="1:5">
      <c r="A172" s="581">
        <v>3410</v>
      </c>
      <c r="B172" s="581" t="s">
        <v>7436</v>
      </c>
      <c r="C172" s="581" t="s">
        <v>46</v>
      </c>
      <c r="D172" s="581" t="s">
        <v>44</v>
      </c>
      <c r="E172" s="588">
        <v>23.01</v>
      </c>
    </row>
    <row r="173" spans="1:5">
      <c r="A173" s="581">
        <v>124</v>
      </c>
      <c r="B173" s="581" t="s">
        <v>7437</v>
      </c>
      <c r="C173" s="581" t="s">
        <v>47</v>
      </c>
      <c r="D173" s="581" t="s">
        <v>38</v>
      </c>
      <c r="E173" s="588">
        <v>10.37</v>
      </c>
    </row>
    <row r="174" spans="1:5">
      <c r="A174" s="581">
        <v>7334</v>
      </c>
      <c r="B174" s="581" t="s">
        <v>7438</v>
      </c>
      <c r="C174" s="581" t="s">
        <v>47</v>
      </c>
      <c r="D174" s="581" t="s">
        <v>38</v>
      </c>
      <c r="E174" s="588">
        <v>8.6</v>
      </c>
    </row>
    <row r="175" spans="1:5">
      <c r="A175" s="581">
        <v>7325</v>
      </c>
      <c r="B175" s="581" t="s">
        <v>7439</v>
      </c>
      <c r="C175" s="581" t="s">
        <v>46</v>
      </c>
      <c r="D175" s="581" t="s">
        <v>38</v>
      </c>
      <c r="E175" s="588">
        <v>4.8</v>
      </c>
    </row>
    <row r="176" spans="1:5">
      <c r="A176" s="581">
        <v>123</v>
      </c>
      <c r="B176" s="581" t="s">
        <v>7440</v>
      </c>
      <c r="C176" s="581" t="s">
        <v>47</v>
      </c>
      <c r="D176" s="581" t="s">
        <v>41</v>
      </c>
      <c r="E176" s="588">
        <v>4.6100000000000003</v>
      </c>
    </row>
    <row r="177" spans="1:5">
      <c r="A177" s="581">
        <v>127</v>
      </c>
      <c r="B177" s="581" t="s">
        <v>7441</v>
      </c>
      <c r="C177" s="581" t="s">
        <v>47</v>
      </c>
      <c r="D177" s="581" t="s">
        <v>38</v>
      </c>
      <c r="E177" s="588">
        <v>10.82</v>
      </c>
    </row>
    <row r="178" spans="1:5">
      <c r="A178" s="581">
        <v>133</v>
      </c>
      <c r="B178" s="581" t="s">
        <v>7442</v>
      </c>
      <c r="C178" s="581" t="s">
        <v>47</v>
      </c>
      <c r="D178" s="581" t="s">
        <v>38</v>
      </c>
      <c r="E178" s="588">
        <v>4.6500000000000004</v>
      </c>
    </row>
    <row r="179" spans="1:5">
      <c r="A179" s="581">
        <v>37538</v>
      </c>
      <c r="B179" s="581" t="s">
        <v>7443</v>
      </c>
      <c r="C179" s="581" t="s">
        <v>48</v>
      </c>
      <c r="D179" s="581" t="s">
        <v>38</v>
      </c>
      <c r="E179" s="588">
        <v>115.42</v>
      </c>
    </row>
    <row r="180" spans="1:5">
      <c r="A180" s="581">
        <v>132</v>
      </c>
      <c r="B180" s="581" t="s">
        <v>7444</v>
      </c>
      <c r="C180" s="581" t="s">
        <v>47</v>
      </c>
      <c r="D180" s="581" t="s">
        <v>38</v>
      </c>
      <c r="E180" s="588">
        <v>5.1100000000000003</v>
      </c>
    </row>
    <row r="181" spans="1:5">
      <c r="A181" s="581">
        <v>13408</v>
      </c>
      <c r="B181" s="581" t="s">
        <v>7445</v>
      </c>
      <c r="C181" s="581" t="s">
        <v>49</v>
      </c>
      <c r="D181" s="581" t="s">
        <v>38</v>
      </c>
      <c r="E181" s="580">
        <v>1818.26</v>
      </c>
    </row>
    <row r="182" spans="1:5">
      <c r="A182" s="581">
        <v>37476</v>
      </c>
      <c r="B182" s="581" t="s">
        <v>7446</v>
      </c>
      <c r="C182" s="581" t="s">
        <v>37</v>
      </c>
      <c r="D182" s="581" t="s">
        <v>38</v>
      </c>
      <c r="E182" s="580">
        <v>1654.89</v>
      </c>
    </row>
    <row r="183" spans="1:5">
      <c r="A183" s="581">
        <v>37478</v>
      </c>
      <c r="B183" s="581" t="s">
        <v>7447</v>
      </c>
      <c r="C183" s="581" t="s">
        <v>37</v>
      </c>
      <c r="D183" s="581" t="s">
        <v>38</v>
      </c>
      <c r="E183" s="580">
        <v>2341.2399999999998</v>
      </c>
    </row>
    <row r="184" spans="1:5">
      <c r="A184" s="581">
        <v>37477</v>
      </c>
      <c r="B184" s="581" t="s">
        <v>7448</v>
      </c>
      <c r="C184" s="581" t="s">
        <v>37</v>
      </c>
      <c r="D184" s="581" t="s">
        <v>38</v>
      </c>
      <c r="E184" s="580">
        <v>2864.85</v>
      </c>
    </row>
    <row r="185" spans="1:5">
      <c r="A185" s="581">
        <v>37479</v>
      </c>
      <c r="B185" s="581" t="s">
        <v>7449</v>
      </c>
      <c r="C185" s="581" t="s">
        <v>37</v>
      </c>
      <c r="D185" s="581" t="s">
        <v>38</v>
      </c>
      <c r="E185" s="580">
        <v>3582.17</v>
      </c>
    </row>
    <row r="186" spans="1:5">
      <c r="A186" s="581">
        <v>4319</v>
      </c>
      <c r="B186" s="581" t="s">
        <v>7450</v>
      </c>
      <c r="C186" s="581" t="s">
        <v>37</v>
      </c>
      <c r="D186" s="581" t="s">
        <v>38</v>
      </c>
      <c r="E186" s="588">
        <v>1.04</v>
      </c>
    </row>
    <row r="187" spans="1:5">
      <c r="A187" s="581">
        <v>40553</v>
      </c>
      <c r="B187" s="581" t="s">
        <v>7451</v>
      </c>
      <c r="C187" s="581" t="s">
        <v>42</v>
      </c>
      <c r="D187" s="581" t="s">
        <v>44</v>
      </c>
      <c r="E187" s="588">
        <v>36.25</v>
      </c>
    </row>
    <row r="188" spans="1:5">
      <c r="A188" s="581">
        <v>13003</v>
      </c>
      <c r="B188" s="581" t="s">
        <v>7452</v>
      </c>
      <c r="C188" s="581" t="s">
        <v>47</v>
      </c>
      <c r="D188" s="581" t="s">
        <v>41</v>
      </c>
      <c r="E188" s="588">
        <v>2.68</v>
      </c>
    </row>
    <row r="189" spans="1:5">
      <c r="A189" s="581">
        <v>6114</v>
      </c>
      <c r="B189" s="581" t="s">
        <v>7453</v>
      </c>
      <c r="C189" s="581" t="s">
        <v>40</v>
      </c>
      <c r="D189" s="581" t="s">
        <v>38</v>
      </c>
      <c r="E189" s="588">
        <v>9.2899999999999991</v>
      </c>
    </row>
    <row r="190" spans="1:5">
      <c r="A190" s="581">
        <v>40912</v>
      </c>
      <c r="B190" s="581" t="s">
        <v>7454</v>
      </c>
      <c r="C190" s="581" t="s">
        <v>50</v>
      </c>
      <c r="D190" s="581" t="s">
        <v>38</v>
      </c>
      <c r="E190" s="580">
        <v>1651.78</v>
      </c>
    </row>
    <row r="191" spans="1:5">
      <c r="A191" s="581">
        <v>247</v>
      </c>
      <c r="B191" s="581" t="s">
        <v>7455</v>
      </c>
      <c r="C191" s="581" t="s">
        <v>40</v>
      </c>
      <c r="D191" s="581" t="s">
        <v>38</v>
      </c>
      <c r="E191" s="588">
        <v>9.36</v>
      </c>
    </row>
    <row r="192" spans="1:5">
      <c r="A192" s="581">
        <v>40919</v>
      </c>
      <c r="B192" s="581" t="s">
        <v>7456</v>
      </c>
      <c r="C192" s="581" t="s">
        <v>50</v>
      </c>
      <c r="D192" s="581" t="s">
        <v>38</v>
      </c>
      <c r="E192" s="580">
        <v>1665.7</v>
      </c>
    </row>
    <row r="193" spans="1:5">
      <c r="A193" s="581">
        <v>25958</v>
      </c>
      <c r="B193" s="581" t="s">
        <v>12587</v>
      </c>
      <c r="C193" s="581" t="s">
        <v>40</v>
      </c>
      <c r="D193" s="581" t="s">
        <v>38</v>
      </c>
      <c r="E193" s="588">
        <v>7.03</v>
      </c>
    </row>
    <row r="194" spans="1:5">
      <c r="A194" s="581">
        <v>40984</v>
      </c>
      <c r="B194" s="581" t="s">
        <v>7457</v>
      </c>
      <c r="C194" s="581" t="s">
        <v>50</v>
      </c>
      <c r="D194" s="581" t="s">
        <v>38</v>
      </c>
      <c r="E194" s="580">
        <v>1250.25</v>
      </c>
    </row>
    <row r="195" spans="1:5">
      <c r="A195" s="581">
        <v>248</v>
      </c>
      <c r="B195" s="581" t="s">
        <v>7458</v>
      </c>
      <c r="C195" s="581" t="s">
        <v>40</v>
      </c>
      <c r="D195" s="581" t="s">
        <v>38</v>
      </c>
      <c r="E195" s="588">
        <v>9.6</v>
      </c>
    </row>
    <row r="196" spans="1:5">
      <c r="A196" s="581">
        <v>41086</v>
      </c>
      <c r="B196" s="581" t="s">
        <v>7459</v>
      </c>
      <c r="C196" s="581" t="s">
        <v>50</v>
      </c>
      <c r="D196" s="581" t="s">
        <v>38</v>
      </c>
      <c r="E196" s="580">
        <v>1709.22</v>
      </c>
    </row>
    <row r="197" spans="1:5">
      <c r="A197" s="581">
        <v>6127</v>
      </c>
      <c r="B197" s="581" t="s">
        <v>7460</v>
      </c>
      <c r="C197" s="581" t="s">
        <v>40</v>
      </c>
      <c r="D197" s="581" t="s">
        <v>38</v>
      </c>
      <c r="E197" s="588">
        <v>8.64</v>
      </c>
    </row>
    <row r="198" spans="1:5">
      <c r="A198" s="581">
        <v>34466</v>
      </c>
      <c r="B198" s="581" t="s">
        <v>7461</v>
      </c>
      <c r="C198" s="581" t="s">
        <v>40</v>
      </c>
      <c r="D198" s="581" t="s">
        <v>38</v>
      </c>
      <c r="E198" s="588">
        <v>9.6</v>
      </c>
    </row>
    <row r="199" spans="1:5">
      <c r="A199" s="581">
        <v>41083</v>
      </c>
      <c r="B199" s="581" t="s">
        <v>7462</v>
      </c>
      <c r="C199" s="581" t="s">
        <v>50</v>
      </c>
      <c r="D199" s="581" t="s">
        <v>38</v>
      </c>
      <c r="E199" s="580">
        <v>1709.22</v>
      </c>
    </row>
    <row r="200" spans="1:5">
      <c r="A200" s="581">
        <v>252</v>
      </c>
      <c r="B200" s="581" t="s">
        <v>7463</v>
      </c>
      <c r="C200" s="581" t="s">
        <v>40</v>
      </c>
      <c r="D200" s="581" t="s">
        <v>38</v>
      </c>
      <c r="E200" s="588">
        <v>9.9600000000000009</v>
      </c>
    </row>
    <row r="201" spans="1:5">
      <c r="A201" s="581">
        <v>40909</v>
      </c>
      <c r="B201" s="581" t="s">
        <v>7464</v>
      </c>
      <c r="C201" s="581" t="s">
        <v>50</v>
      </c>
      <c r="D201" s="581" t="s">
        <v>38</v>
      </c>
      <c r="E201" s="580">
        <v>1771.71</v>
      </c>
    </row>
    <row r="202" spans="1:5">
      <c r="A202" s="581">
        <v>242</v>
      </c>
      <c r="B202" s="581" t="s">
        <v>7465</v>
      </c>
      <c r="C202" s="581" t="s">
        <v>40</v>
      </c>
      <c r="D202" s="581" t="s">
        <v>38</v>
      </c>
      <c r="E202" s="588">
        <v>17.29</v>
      </c>
    </row>
    <row r="203" spans="1:5">
      <c r="A203" s="581">
        <v>41085</v>
      </c>
      <c r="B203" s="581" t="s">
        <v>7466</v>
      </c>
      <c r="C203" s="581" t="s">
        <v>50</v>
      </c>
      <c r="D203" s="581" t="s">
        <v>38</v>
      </c>
      <c r="E203" s="580">
        <v>3073.24</v>
      </c>
    </row>
    <row r="204" spans="1:5">
      <c r="A204" s="581">
        <v>427</v>
      </c>
      <c r="B204" s="581" t="s">
        <v>7467</v>
      </c>
      <c r="C204" s="581" t="s">
        <v>37</v>
      </c>
      <c r="D204" s="581" t="s">
        <v>44</v>
      </c>
      <c r="E204" s="588">
        <v>4.66</v>
      </c>
    </row>
    <row r="205" spans="1:5">
      <c r="A205" s="581">
        <v>417</v>
      </c>
      <c r="B205" s="581" t="s">
        <v>7468</v>
      </c>
      <c r="C205" s="581" t="s">
        <v>37</v>
      </c>
      <c r="D205" s="581" t="s">
        <v>44</v>
      </c>
      <c r="E205" s="588">
        <v>2.2000000000000002</v>
      </c>
    </row>
    <row r="206" spans="1:5">
      <c r="A206" s="581">
        <v>11273</v>
      </c>
      <c r="B206" s="581" t="s">
        <v>7469</v>
      </c>
      <c r="C206" s="581" t="s">
        <v>37</v>
      </c>
      <c r="D206" s="581" t="s">
        <v>44</v>
      </c>
      <c r="E206" s="588">
        <v>6.82</v>
      </c>
    </row>
    <row r="207" spans="1:5">
      <c r="A207" s="581">
        <v>11272</v>
      </c>
      <c r="B207" s="581" t="s">
        <v>7470</v>
      </c>
      <c r="C207" s="581" t="s">
        <v>37</v>
      </c>
      <c r="D207" s="581" t="s">
        <v>44</v>
      </c>
      <c r="E207" s="588">
        <v>4.1100000000000003</v>
      </c>
    </row>
    <row r="208" spans="1:5">
      <c r="A208" s="581">
        <v>11275</v>
      </c>
      <c r="B208" s="581" t="s">
        <v>7471</v>
      </c>
      <c r="C208" s="581" t="s">
        <v>37</v>
      </c>
      <c r="D208" s="581" t="s">
        <v>44</v>
      </c>
      <c r="E208" s="588">
        <v>1.65</v>
      </c>
    </row>
    <row r="209" spans="1:5">
      <c r="A209" s="581">
        <v>11274</v>
      </c>
      <c r="B209" s="581" t="s">
        <v>7472</v>
      </c>
      <c r="C209" s="581" t="s">
        <v>37</v>
      </c>
      <c r="D209" s="581" t="s">
        <v>44</v>
      </c>
      <c r="E209" s="588">
        <v>1.26</v>
      </c>
    </row>
    <row r="210" spans="1:5">
      <c r="A210" s="581">
        <v>38470</v>
      </c>
      <c r="B210" s="581" t="s">
        <v>7473</v>
      </c>
      <c r="C210" s="581" t="s">
        <v>37</v>
      </c>
      <c r="D210" s="581" t="s">
        <v>41</v>
      </c>
      <c r="E210" s="588">
        <v>33.58</v>
      </c>
    </row>
    <row r="211" spans="1:5">
      <c r="A211" s="581">
        <v>38547</v>
      </c>
      <c r="B211" s="581" t="s">
        <v>7474</v>
      </c>
      <c r="C211" s="581" t="s">
        <v>37</v>
      </c>
      <c r="D211" s="581" t="s">
        <v>38</v>
      </c>
      <c r="E211" s="588">
        <v>91.63</v>
      </c>
    </row>
    <row r="212" spans="1:5">
      <c r="A212" s="581">
        <v>38469</v>
      </c>
      <c r="B212" s="581" t="s">
        <v>7475</v>
      </c>
      <c r="C212" s="581" t="s">
        <v>37</v>
      </c>
      <c r="D212" s="581" t="s">
        <v>38</v>
      </c>
      <c r="E212" s="588">
        <v>98.53</v>
      </c>
    </row>
    <row r="213" spans="1:5">
      <c r="A213" s="581">
        <v>38467</v>
      </c>
      <c r="B213" s="581" t="s">
        <v>7476</v>
      </c>
      <c r="C213" s="581" t="s">
        <v>37</v>
      </c>
      <c r="D213" s="581" t="s">
        <v>38</v>
      </c>
      <c r="E213" s="588">
        <v>55.44</v>
      </c>
    </row>
    <row r="214" spans="1:5">
      <c r="A214" s="581">
        <v>38468</v>
      </c>
      <c r="B214" s="581" t="s">
        <v>7477</v>
      </c>
      <c r="C214" s="581" t="s">
        <v>37</v>
      </c>
      <c r="D214" s="581" t="s">
        <v>38</v>
      </c>
      <c r="E214" s="588">
        <v>61</v>
      </c>
    </row>
    <row r="215" spans="1:5">
      <c r="A215" s="581">
        <v>38471</v>
      </c>
      <c r="B215" s="581" t="s">
        <v>7478</v>
      </c>
      <c r="C215" s="581" t="s">
        <v>37</v>
      </c>
      <c r="D215" s="581" t="s">
        <v>38</v>
      </c>
      <c r="E215" s="588">
        <v>79.22</v>
      </c>
    </row>
    <row r="216" spans="1:5">
      <c r="A216" s="581">
        <v>37370</v>
      </c>
      <c r="B216" s="581" t="s">
        <v>7479</v>
      </c>
      <c r="C216" s="581" t="s">
        <v>40</v>
      </c>
      <c r="D216" s="581" t="s">
        <v>41</v>
      </c>
      <c r="E216" s="588">
        <v>1.71</v>
      </c>
    </row>
    <row r="217" spans="1:5">
      <c r="A217" s="581">
        <v>40862</v>
      </c>
      <c r="B217" s="581" t="s">
        <v>7480</v>
      </c>
      <c r="C217" s="581" t="s">
        <v>50</v>
      </c>
      <c r="D217" s="581" t="s">
        <v>41</v>
      </c>
      <c r="E217" s="588">
        <v>322.75</v>
      </c>
    </row>
    <row r="218" spans="1:5">
      <c r="A218" s="581">
        <v>10658</v>
      </c>
      <c r="B218" s="581" t="s">
        <v>7481</v>
      </c>
      <c r="C218" s="581" t="s">
        <v>37</v>
      </c>
      <c r="D218" s="581" t="s">
        <v>44</v>
      </c>
      <c r="E218" s="580">
        <v>6900</v>
      </c>
    </row>
    <row r="219" spans="1:5">
      <c r="A219" s="581">
        <v>253</v>
      </c>
      <c r="B219" s="581" t="s">
        <v>7482</v>
      </c>
      <c r="C219" s="581" t="s">
        <v>40</v>
      </c>
      <c r="D219" s="581" t="s">
        <v>41</v>
      </c>
      <c r="E219" s="588">
        <v>18.920000000000002</v>
      </c>
    </row>
    <row r="220" spans="1:5">
      <c r="A220" s="581">
        <v>40809</v>
      </c>
      <c r="B220" s="581" t="s">
        <v>7483</v>
      </c>
      <c r="C220" s="581" t="s">
        <v>50</v>
      </c>
      <c r="D220" s="581" t="s">
        <v>38</v>
      </c>
      <c r="E220" s="580">
        <v>3361.13</v>
      </c>
    </row>
    <row r="221" spans="1:5">
      <c r="A221" s="581">
        <v>42457</v>
      </c>
      <c r="B221" s="581" t="s">
        <v>12819</v>
      </c>
      <c r="C221" s="581" t="s">
        <v>37</v>
      </c>
      <c r="D221" s="581" t="s">
        <v>44</v>
      </c>
      <c r="E221" s="580">
        <v>1585.1</v>
      </c>
    </row>
    <row r="222" spans="1:5">
      <c r="A222" s="581">
        <v>583</v>
      </c>
      <c r="B222" s="581" t="s">
        <v>7484</v>
      </c>
      <c r="C222" s="581" t="s">
        <v>46</v>
      </c>
      <c r="D222" s="581" t="s">
        <v>44</v>
      </c>
      <c r="E222" s="588">
        <v>21.59</v>
      </c>
    </row>
    <row r="223" spans="1:5">
      <c r="A223" s="581">
        <v>299</v>
      </c>
      <c r="B223" s="581" t="s">
        <v>7485</v>
      </c>
      <c r="C223" s="581" t="s">
        <v>37</v>
      </c>
      <c r="D223" s="581" t="s">
        <v>38</v>
      </c>
      <c r="E223" s="588">
        <v>1.55</v>
      </c>
    </row>
    <row r="224" spans="1:5">
      <c r="A224" s="581">
        <v>298</v>
      </c>
      <c r="B224" s="581" t="s">
        <v>7486</v>
      </c>
      <c r="C224" s="581" t="s">
        <v>37</v>
      </c>
      <c r="D224" s="581" t="s">
        <v>38</v>
      </c>
      <c r="E224" s="588">
        <v>1.56</v>
      </c>
    </row>
    <row r="225" spans="1:5">
      <c r="A225" s="581">
        <v>295</v>
      </c>
      <c r="B225" s="581" t="s">
        <v>7487</v>
      </c>
      <c r="C225" s="581" t="s">
        <v>37</v>
      </c>
      <c r="D225" s="581" t="s">
        <v>38</v>
      </c>
      <c r="E225" s="588">
        <v>0.93</v>
      </c>
    </row>
    <row r="226" spans="1:5">
      <c r="A226" s="581">
        <v>296</v>
      </c>
      <c r="B226" s="581" t="s">
        <v>7488</v>
      </c>
      <c r="C226" s="581" t="s">
        <v>37</v>
      </c>
      <c r="D226" s="581" t="s">
        <v>38</v>
      </c>
      <c r="E226" s="588">
        <v>0.96</v>
      </c>
    </row>
    <row r="227" spans="1:5">
      <c r="A227" s="581">
        <v>297</v>
      </c>
      <c r="B227" s="581" t="s">
        <v>7489</v>
      </c>
      <c r="C227" s="581" t="s">
        <v>37</v>
      </c>
      <c r="D227" s="581" t="s">
        <v>38</v>
      </c>
      <c r="E227" s="588">
        <v>1.36</v>
      </c>
    </row>
    <row r="228" spans="1:5">
      <c r="A228" s="581">
        <v>301</v>
      </c>
      <c r="B228" s="581" t="s">
        <v>7490</v>
      </c>
      <c r="C228" s="581" t="s">
        <v>37</v>
      </c>
      <c r="D228" s="581" t="s">
        <v>41</v>
      </c>
      <c r="E228" s="588">
        <v>1.71</v>
      </c>
    </row>
    <row r="229" spans="1:5">
      <c r="A229" s="581">
        <v>300</v>
      </c>
      <c r="B229" s="581" t="s">
        <v>7491</v>
      </c>
      <c r="C229" s="581" t="s">
        <v>37</v>
      </c>
      <c r="D229" s="581" t="s">
        <v>38</v>
      </c>
      <c r="E229" s="588">
        <v>7.18</v>
      </c>
    </row>
    <row r="230" spans="1:5">
      <c r="A230" s="581">
        <v>20084</v>
      </c>
      <c r="B230" s="581" t="s">
        <v>7492</v>
      </c>
      <c r="C230" s="581" t="s">
        <v>37</v>
      </c>
      <c r="D230" s="581" t="s">
        <v>38</v>
      </c>
      <c r="E230" s="588">
        <v>0.93</v>
      </c>
    </row>
    <row r="231" spans="1:5">
      <c r="A231" s="581">
        <v>20085</v>
      </c>
      <c r="B231" s="581" t="s">
        <v>7493</v>
      </c>
      <c r="C231" s="581" t="s">
        <v>37</v>
      </c>
      <c r="D231" s="581" t="s">
        <v>38</v>
      </c>
      <c r="E231" s="588">
        <v>0.86</v>
      </c>
    </row>
    <row r="232" spans="1:5">
      <c r="A232" s="581">
        <v>311</v>
      </c>
      <c r="B232" s="581" t="s">
        <v>7494</v>
      </c>
      <c r="C232" s="581" t="s">
        <v>37</v>
      </c>
      <c r="D232" s="581" t="s">
        <v>38</v>
      </c>
      <c r="E232" s="588">
        <v>5.56</v>
      </c>
    </row>
    <row r="233" spans="1:5">
      <c r="A233" s="581">
        <v>318</v>
      </c>
      <c r="B233" s="581" t="s">
        <v>7495</v>
      </c>
      <c r="C233" s="581" t="s">
        <v>37</v>
      </c>
      <c r="D233" s="581" t="s">
        <v>38</v>
      </c>
      <c r="E233" s="588">
        <v>9.74</v>
      </c>
    </row>
    <row r="234" spans="1:5">
      <c r="A234" s="581">
        <v>319</v>
      </c>
      <c r="B234" s="581" t="s">
        <v>7496</v>
      </c>
      <c r="C234" s="581" t="s">
        <v>37</v>
      </c>
      <c r="D234" s="581" t="s">
        <v>38</v>
      </c>
      <c r="E234" s="588">
        <v>18.39</v>
      </c>
    </row>
    <row r="235" spans="1:5">
      <c r="A235" s="581">
        <v>320</v>
      </c>
      <c r="B235" s="581" t="s">
        <v>7497</v>
      </c>
      <c r="C235" s="581" t="s">
        <v>37</v>
      </c>
      <c r="D235" s="581" t="s">
        <v>38</v>
      </c>
      <c r="E235" s="588">
        <v>58.47</v>
      </c>
    </row>
    <row r="236" spans="1:5">
      <c r="A236" s="581">
        <v>314</v>
      </c>
      <c r="B236" s="581" t="s">
        <v>7498</v>
      </c>
      <c r="C236" s="581" t="s">
        <v>37</v>
      </c>
      <c r="D236" s="581" t="s">
        <v>38</v>
      </c>
      <c r="E236" s="588">
        <v>89.81</v>
      </c>
    </row>
    <row r="237" spans="1:5">
      <c r="A237" s="581">
        <v>303</v>
      </c>
      <c r="B237" s="581" t="s">
        <v>7499</v>
      </c>
      <c r="C237" s="581" t="s">
        <v>37</v>
      </c>
      <c r="D237" s="581" t="s">
        <v>38</v>
      </c>
      <c r="E237" s="588">
        <v>2.33</v>
      </c>
    </row>
    <row r="238" spans="1:5">
      <c r="A238" s="581">
        <v>304</v>
      </c>
      <c r="B238" s="581" t="s">
        <v>7500</v>
      </c>
      <c r="C238" s="581" t="s">
        <v>37</v>
      </c>
      <c r="D238" s="581" t="s">
        <v>38</v>
      </c>
      <c r="E238" s="588">
        <v>3.55</v>
      </c>
    </row>
    <row r="239" spans="1:5">
      <c r="A239" s="581">
        <v>305</v>
      </c>
      <c r="B239" s="581" t="s">
        <v>7501</v>
      </c>
      <c r="C239" s="581" t="s">
        <v>37</v>
      </c>
      <c r="D239" s="581" t="s">
        <v>38</v>
      </c>
      <c r="E239" s="588">
        <v>6.07</v>
      </c>
    </row>
    <row r="240" spans="1:5">
      <c r="A240" s="581">
        <v>306</v>
      </c>
      <c r="B240" s="581" t="s">
        <v>7502</v>
      </c>
      <c r="C240" s="581" t="s">
        <v>37</v>
      </c>
      <c r="D240" s="581" t="s">
        <v>38</v>
      </c>
      <c r="E240" s="588">
        <v>7.3</v>
      </c>
    </row>
    <row r="241" spans="1:5">
      <c r="A241" s="581">
        <v>307</v>
      </c>
      <c r="B241" s="581" t="s">
        <v>7503</v>
      </c>
      <c r="C241" s="581" t="s">
        <v>37</v>
      </c>
      <c r="D241" s="581" t="s">
        <v>38</v>
      </c>
      <c r="E241" s="588">
        <v>14.42</v>
      </c>
    </row>
    <row r="242" spans="1:5">
      <c r="A242" s="581">
        <v>309</v>
      </c>
      <c r="B242" s="581" t="s">
        <v>7504</v>
      </c>
      <c r="C242" s="581" t="s">
        <v>37</v>
      </c>
      <c r="D242" s="581" t="s">
        <v>38</v>
      </c>
      <c r="E242" s="588">
        <v>29.55</v>
      </c>
    </row>
    <row r="243" spans="1:5">
      <c r="A243" s="581">
        <v>310</v>
      </c>
      <c r="B243" s="581" t="s">
        <v>7505</v>
      </c>
      <c r="C243" s="581" t="s">
        <v>37</v>
      </c>
      <c r="D243" s="581" t="s">
        <v>38</v>
      </c>
      <c r="E243" s="588">
        <v>37.479999999999997</v>
      </c>
    </row>
    <row r="244" spans="1:5">
      <c r="A244" s="581">
        <v>328</v>
      </c>
      <c r="B244" s="581" t="s">
        <v>7506</v>
      </c>
      <c r="C244" s="581" t="s">
        <v>37</v>
      </c>
      <c r="D244" s="581" t="s">
        <v>38</v>
      </c>
      <c r="E244" s="588">
        <v>4.47</v>
      </c>
    </row>
    <row r="245" spans="1:5">
      <c r="A245" s="581">
        <v>325</v>
      </c>
      <c r="B245" s="581" t="s">
        <v>7507</v>
      </c>
      <c r="C245" s="581" t="s">
        <v>37</v>
      </c>
      <c r="D245" s="581" t="s">
        <v>38</v>
      </c>
      <c r="E245" s="588">
        <v>1.73</v>
      </c>
    </row>
    <row r="246" spans="1:5">
      <c r="A246" s="581">
        <v>20326</v>
      </c>
      <c r="B246" s="581" t="s">
        <v>7508</v>
      </c>
      <c r="C246" s="581" t="s">
        <v>37</v>
      </c>
      <c r="D246" s="581" t="s">
        <v>38</v>
      </c>
      <c r="E246" s="588">
        <v>4.6399999999999997</v>
      </c>
    </row>
    <row r="247" spans="1:5">
      <c r="A247" s="581">
        <v>329</v>
      </c>
      <c r="B247" s="581" t="s">
        <v>7509</v>
      </c>
      <c r="C247" s="581" t="s">
        <v>37</v>
      </c>
      <c r="D247" s="581" t="s">
        <v>38</v>
      </c>
      <c r="E247" s="588">
        <v>5.71</v>
      </c>
    </row>
    <row r="248" spans="1:5">
      <c r="A248" s="581">
        <v>308</v>
      </c>
      <c r="B248" s="581" t="s">
        <v>7510</v>
      </c>
      <c r="C248" s="581" t="s">
        <v>37</v>
      </c>
      <c r="D248" s="581" t="s">
        <v>38</v>
      </c>
      <c r="E248" s="588">
        <v>19.25</v>
      </c>
    </row>
    <row r="249" spans="1:5">
      <c r="A249" s="581">
        <v>39642</v>
      </c>
      <c r="B249" s="581" t="s">
        <v>7511</v>
      </c>
      <c r="C249" s="581" t="s">
        <v>37</v>
      </c>
      <c r="D249" s="581" t="s">
        <v>38</v>
      </c>
      <c r="E249" s="588">
        <v>1.17</v>
      </c>
    </row>
    <row r="250" spans="1:5">
      <c r="A250" s="581">
        <v>39641</v>
      </c>
      <c r="B250" s="581" t="s">
        <v>7512</v>
      </c>
      <c r="C250" s="581" t="s">
        <v>37</v>
      </c>
      <c r="D250" s="581" t="s">
        <v>38</v>
      </c>
      <c r="E250" s="588">
        <v>0.81</v>
      </c>
    </row>
    <row r="251" spans="1:5">
      <c r="A251" s="581">
        <v>39643</v>
      </c>
      <c r="B251" s="581" t="s">
        <v>7513</v>
      </c>
      <c r="C251" s="581" t="s">
        <v>37</v>
      </c>
      <c r="D251" s="581" t="s">
        <v>38</v>
      </c>
      <c r="E251" s="588">
        <v>3.24</v>
      </c>
    </row>
    <row r="252" spans="1:5">
      <c r="A252" s="581">
        <v>39644</v>
      </c>
      <c r="B252" s="581" t="s">
        <v>7514</v>
      </c>
      <c r="C252" s="581" t="s">
        <v>37</v>
      </c>
      <c r="D252" s="581" t="s">
        <v>38</v>
      </c>
      <c r="E252" s="588">
        <v>4.1900000000000004</v>
      </c>
    </row>
    <row r="253" spans="1:5">
      <c r="A253" s="581">
        <v>39645</v>
      </c>
      <c r="B253" s="581" t="s">
        <v>7515</v>
      </c>
      <c r="C253" s="581" t="s">
        <v>37</v>
      </c>
      <c r="D253" s="581" t="s">
        <v>38</v>
      </c>
      <c r="E253" s="588">
        <v>5.41</v>
      </c>
    </row>
    <row r="254" spans="1:5">
      <c r="A254" s="581">
        <v>12548</v>
      </c>
      <c r="B254" s="581" t="s">
        <v>7516</v>
      </c>
      <c r="C254" s="581" t="s">
        <v>37</v>
      </c>
      <c r="D254" s="581" t="s">
        <v>38</v>
      </c>
      <c r="E254" s="588">
        <v>82.76</v>
      </c>
    </row>
    <row r="255" spans="1:5">
      <c r="A255" s="581">
        <v>13113</v>
      </c>
      <c r="B255" s="581" t="s">
        <v>7517</v>
      </c>
      <c r="C255" s="581" t="s">
        <v>37</v>
      </c>
      <c r="D255" s="581" t="s">
        <v>38</v>
      </c>
      <c r="E255" s="588">
        <v>33.92</v>
      </c>
    </row>
    <row r="256" spans="1:5">
      <c r="A256" s="581">
        <v>13114</v>
      </c>
      <c r="B256" s="581" t="s">
        <v>7518</v>
      </c>
      <c r="C256" s="581" t="s">
        <v>37</v>
      </c>
      <c r="D256" s="581" t="s">
        <v>38</v>
      </c>
      <c r="E256" s="588">
        <v>41.29</v>
      </c>
    </row>
    <row r="257" spans="1:5">
      <c r="A257" s="581">
        <v>12530</v>
      </c>
      <c r="B257" s="581" t="s">
        <v>7519</v>
      </c>
      <c r="C257" s="581" t="s">
        <v>37</v>
      </c>
      <c r="D257" s="581" t="s">
        <v>38</v>
      </c>
      <c r="E257" s="588">
        <v>50.32</v>
      </c>
    </row>
    <row r="258" spans="1:5">
      <c r="A258" s="581">
        <v>12531</v>
      </c>
      <c r="B258" s="581" t="s">
        <v>7520</v>
      </c>
      <c r="C258" s="581" t="s">
        <v>37</v>
      </c>
      <c r="D258" s="581" t="s">
        <v>38</v>
      </c>
      <c r="E258" s="588">
        <v>56.28</v>
      </c>
    </row>
    <row r="259" spans="1:5">
      <c r="A259" s="581">
        <v>12532</v>
      </c>
      <c r="B259" s="581" t="s">
        <v>7521</v>
      </c>
      <c r="C259" s="581" t="s">
        <v>37</v>
      </c>
      <c r="D259" s="581" t="s">
        <v>38</v>
      </c>
      <c r="E259" s="588">
        <v>68.83</v>
      </c>
    </row>
    <row r="260" spans="1:5">
      <c r="A260" s="581">
        <v>12533</v>
      </c>
      <c r="B260" s="581" t="s">
        <v>7522</v>
      </c>
      <c r="C260" s="581" t="s">
        <v>37</v>
      </c>
      <c r="D260" s="581" t="s">
        <v>38</v>
      </c>
      <c r="E260" s="588">
        <v>82.1</v>
      </c>
    </row>
    <row r="261" spans="1:5">
      <c r="A261" s="581">
        <v>12544</v>
      </c>
      <c r="B261" s="581" t="s">
        <v>7523</v>
      </c>
      <c r="C261" s="581" t="s">
        <v>37</v>
      </c>
      <c r="D261" s="581" t="s">
        <v>38</v>
      </c>
      <c r="E261" s="588">
        <v>100.29</v>
      </c>
    </row>
    <row r="262" spans="1:5">
      <c r="A262" s="581">
        <v>12546</v>
      </c>
      <c r="B262" s="581" t="s">
        <v>7524</v>
      </c>
      <c r="C262" s="581" t="s">
        <v>37</v>
      </c>
      <c r="D262" s="581" t="s">
        <v>38</v>
      </c>
      <c r="E262" s="588">
        <v>103.82</v>
      </c>
    </row>
    <row r="263" spans="1:5">
      <c r="A263" s="581">
        <v>12547</v>
      </c>
      <c r="B263" s="581" t="s">
        <v>7525</v>
      </c>
      <c r="C263" s="581" t="s">
        <v>37</v>
      </c>
      <c r="D263" s="581" t="s">
        <v>38</v>
      </c>
      <c r="E263" s="588">
        <v>120.73</v>
      </c>
    </row>
    <row r="264" spans="1:5">
      <c r="A264" s="581">
        <v>12551</v>
      </c>
      <c r="B264" s="581" t="s">
        <v>7526</v>
      </c>
      <c r="C264" s="581" t="s">
        <v>37</v>
      </c>
      <c r="D264" s="581" t="s">
        <v>38</v>
      </c>
      <c r="E264" s="588">
        <v>131.46</v>
      </c>
    </row>
    <row r="265" spans="1:5">
      <c r="A265" s="581">
        <v>12563</v>
      </c>
      <c r="B265" s="581" t="s">
        <v>7527</v>
      </c>
      <c r="C265" s="581" t="s">
        <v>37</v>
      </c>
      <c r="D265" s="581" t="s">
        <v>38</v>
      </c>
      <c r="E265" s="588">
        <v>206.49</v>
      </c>
    </row>
    <row r="266" spans="1:5">
      <c r="A266" s="581">
        <v>12565</v>
      </c>
      <c r="B266" s="581" t="s">
        <v>7528</v>
      </c>
      <c r="C266" s="581" t="s">
        <v>37</v>
      </c>
      <c r="D266" s="581" t="s">
        <v>38</v>
      </c>
      <c r="E266" s="588">
        <v>324.94</v>
      </c>
    </row>
    <row r="267" spans="1:5">
      <c r="A267" s="581">
        <v>12567</v>
      </c>
      <c r="B267" s="581" t="s">
        <v>7529</v>
      </c>
      <c r="C267" s="581" t="s">
        <v>37</v>
      </c>
      <c r="D267" s="581" t="s">
        <v>38</v>
      </c>
      <c r="E267" s="588">
        <v>422.82</v>
      </c>
    </row>
    <row r="268" spans="1:5">
      <c r="A268" s="581">
        <v>12568</v>
      </c>
      <c r="B268" s="581" t="s">
        <v>7530</v>
      </c>
      <c r="C268" s="581" t="s">
        <v>37</v>
      </c>
      <c r="D268" s="581" t="s">
        <v>38</v>
      </c>
      <c r="E268" s="588">
        <v>698.14</v>
      </c>
    </row>
    <row r="269" spans="1:5">
      <c r="A269" s="581">
        <v>11789</v>
      </c>
      <c r="B269" s="581" t="s">
        <v>7531</v>
      </c>
      <c r="C269" s="581" t="s">
        <v>37</v>
      </c>
      <c r="D269" s="581" t="s">
        <v>44</v>
      </c>
      <c r="E269" s="588">
        <v>0.62</v>
      </c>
    </row>
    <row r="270" spans="1:5">
      <c r="A270" s="581">
        <v>20975</v>
      </c>
      <c r="B270" s="581" t="s">
        <v>7532</v>
      </c>
      <c r="C270" s="581" t="s">
        <v>37</v>
      </c>
      <c r="D270" s="581" t="s">
        <v>38</v>
      </c>
      <c r="E270" s="588">
        <v>6.96</v>
      </c>
    </row>
    <row r="271" spans="1:5">
      <c r="A271" s="581">
        <v>20976</v>
      </c>
      <c r="B271" s="581" t="s">
        <v>7533</v>
      </c>
      <c r="C271" s="581" t="s">
        <v>37</v>
      </c>
      <c r="D271" s="581" t="s">
        <v>38</v>
      </c>
      <c r="E271" s="588">
        <v>10.52</v>
      </c>
    </row>
    <row r="272" spans="1:5">
      <c r="A272" s="581">
        <v>40340</v>
      </c>
      <c r="B272" s="581" t="s">
        <v>7534</v>
      </c>
      <c r="C272" s="581" t="s">
        <v>37</v>
      </c>
      <c r="D272" s="581" t="s">
        <v>38</v>
      </c>
      <c r="E272" s="588">
        <v>45.28</v>
      </c>
    </row>
    <row r="273" spans="1:5">
      <c r="A273" s="581">
        <v>40341</v>
      </c>
      <c r="B273" s="581" t="s">
        <v>7535</v>
      </c>
      <c r="C273" s="581" t="s">
        <v>37</v>
      </c>
      <c r="D273" s="581" t="s">
        <v>38</v>
      </c>
      <c r="E273" s="588">
        <v>53.62</v>
      </c>
    </row>
    <row r="274" spans="1:5">
      <c r="A274" s="581">
        <v>40342</v>
      </c>
      <c r="B274" s="581" t="s">
        <v>7536</v>
      </c>
      <c r="C274" s="581" t="s">
        <v>37</v>
      </c>
      <c r="D274" s="581" t="s">
        <v>38</v>
      </c>
      <c r="E274" s="588">
        <v>67.97</v>
      </c>
    </row>
    <row r="275" spans="1:5">
      <c r="A275" s="581">
        <v>40343</v>
      </c>
      <c r="B275" s="581" t="s">
        <v>7537</v>
      </c>
      <c r="C275" s="581" t="s">
        <v>37</v>
      </c>
      <c r="D275" s="581" t="s">
        <v>38</v>
      </c>
      <c r="E275" s="588">
        <v>83.39</v>
      </c>
    </row>
    <row r="276" spans="1:5">
      <c r="A276" s="581">
        <v>40344</v>
      </c>
      <c r="B276" s="581" t="s">
        <v>7538</v>
      </c>
      <c r="C276" s="581" t="s">
        <v>37</v>
      </c>
      <c r="D276" s="581" t="s">
        <v>38</v>
      </c>
      <c r="E276" s="588">
        <v>88.17</v>
      </c>
    </row>
    <row r="277" spans="1:5">
      <c r="A277" s="581">
        <v>40345</v>
      </c>
      <c r="B277" s="581" t="s">
        <v>7539</v>
      </c>
      <c r="C277" s="581" t="s">
        <v>37</v>
      </c>
      <c r="D277" s="581" t="s">
        <v>38</v>
      </c>
      <c r="E277" s="588">
        <v>110.09</v>
      </c>
    </row>
    <row r="278" spans="1:5">
      <c r="A278" s="581">
        <v>40346</v>
      </c>
      <c r="B278" s="581" t="s">
        <v>7540</v>
      </c>
      <c r="C278" s="581" t="s">
        <v>37</v>
      </c>
      <c r="D278" s="581" t="s">
        <v>38</v>
      </c>
      <c r="E278" s="588">
        <v>103.56</v>
      </c>
    </row>
    <row r="279" spans="1:5">
      <c r="A279" s="581">
        <v>40347</v>
      </c>
      <c r="B279" s="581" t="s">
        <v>7541</v>
      </c>
      <c r="C279" s="581" t="s">
        <v>37</v>
      </c>
      <c r="D279" s="581" t="s">
        <v>38</v>
      </c>
      <c r="E279" s="588">
        <v>128.05000000000001</v>
      </c>
    </row>
    <row r="280" spans="1:5">
      <c r="A280" s="581">
        <v>38840</v>
      </c>
      <c r="B280" s="581" t="s">
        <v>7542</v>
      </c>
      <c r="C280" s="581" t="s">
        <v>37</v>
      </c>
      <c r="D280" s="581" t="s">
        <v>44</v>
      </c>
      <c r="E280" s="588">
        <v>1.77</v>
      </c>
    </row>
    <row r="281" spans="1:5">
      <c r="A281" s="581">
        <v>38841</v>
      </c>
      <c r="B281" s="581" t="s">
        <v>7543</v>
      </c>
      <c r="C281" s="581" t="s">
        <v>37</v>
      </c>
      <c r="D281" s="581" t="s">
        <v>44</v>
      </c>
      <c r="E281" s="588">
        <v>1.97</v>
      </c>
    </row>
    <row r="282" spans="1:5">
      <c r="A282" s="581">
        <v>38842</v>
      </c>
      <c r="B282" s="581" t="s">
        <v>7544</v>
      </c>
      <c r="C282" s="581" t="s">
        <v>37</v>
      </c>
      <c r="D282" s="581" t="s">
        <v>44</v>
      </c>
      <c r="E282" s="588">
        <v>3.89</v>
      </c>
    </row>
    <row r="283" spans="1:5">
      <c r="A283" s="581">
        <v>38843</v>
      </c>
      <c r="B283" s="581" t="s">
        <v>7545</v>
      </c>
      <c r="C283" s="581" t="s">
        <v>37</v>
      </c>
      <c r="D283" s="581" t="s">
        <v>44</v>
      </c>
      <c r="E283" s="588">
        <v>6.08</v>
      </c>
    </row>
    <row r="284" spans="1:5">
      <c r="A284" s="581">
        <v>13761</v>
      </c>
      <c r="B284" s="581" t="s">
        <v>7546</v>
      </c>
      <c r="C284" s="581" t="s">
        <v>37</v>
      </c>
      <c r="D284" s="581" t="s">
        <v>44</v>
      </c>
      <c r="E284" s="580">
        <v>2367.86</v>
      </c>
    </row>
    <row r="285" spans="1:5">
      <c r="A285" s="581">
        <v>12888</v>
      </c>
      <c r="B285" s="581" t="s">
        <v>7547</v>
      </c>
      <c r="C285" s="581" t="s">
        <v>51</v>
      </c>
      <c r="D285" s="581" t="s">
        <v>44</v>
      </c>
      <c r="E285" s="588">
        <v>100.24</v>
      </c>
    </row>
    <row r="286" spans="1:5">
      <c r="A286" s="581">
        <v>12889</v>
      </c>
      <c r="B286" s="581" t="s">
        <v>7548</v>
      </c>
      <c r="C286" s="581" t="s">
        <v>51</v>
      </c>
      <c r="D286" s="581" t="s">
        <v>44</v>
      </c>
      <c r="E286" s="588">
        <v>65.459999999999994</v>
      </c>
    </row>
    <row r="287" spans="1:5">
      <c r="A287" s="581">
        <v>4814</v>
      </c>
      <c r="B287" s="581" t="s">
        <v>7549</v>
      </c>
      <c r="C287" s="581" t="s">
        <v>37</v>
      </c>
      <c r="D287" s="581" t="s">
        <v>44</v>
      </c>
      <c r="E287" s="588">
        <v>116.51</v>
      </c>
    </row>
    <row r="288" spans="1:5">
      <c r="A288" s="581">
        <v>25967</v>
      </c>
      <c r="B288" s="581" t="s">
        <v>7550</v>
      </c>
      <c r="C288" s="581" t="s">
        <v>37</v>
      </c>
      <c r="D288" s="581" t="s">
        <v>44</v>
      </c>
      <c r="E288" s="580">
        <v>1131.73</v>
      </c>
    </row>
    <row r="289" spans="1:5">
      <c r="A289" s="581">
        <v>6122</v>
      </c>
      <c r="B289" s="581" t="s">
        <v>7551</v>
      </c>
      <c r="C289" s="581" t="s">
        <v>40</v>
      </c>
      <c r="D289" s="581" t="s">
        <v>38</v>
      </c>
      <c r="E289" s="588">
        <v>22.71</v>
      </c>
    </row>
    <row r="290" spans="1:5">
      <c r="A290" s="581">
        <v>40810</v>
      </c>
      <c r="B290" s="581" t="s">
        <v>12588</v>
      </c>
      <c r="C290" s="581" t="s">
        <v>50</v>
      </c>
      <c r="D290" s="581" t="s">
        <v>38</v>
      </c>
      <c r="E290" s="580">
        <v>4038.26</v>
      </c>
    </row>
    <row r="291" spans="1:5">
      <c r="A291" s="581">
        <v>21100</v>
      </c>
      <c r="B291" s="581" t="s">
        <v>7552</v>
      </c>
      <c r="C291" s="581" t="s">
        <v>37</v>
      </c>
      <c r="D291" s="581" t="s">
        <v>44</v>
      </c>
      <c r="E291" s="580">
        <v>2579.0300000000002</v>
      </c>
    </row>
    <row r="292" spans="1:5">
      <c r="A292" s="581">
        <v>11816</v>
      </c>
      <c r="B292" s="581" t="s">
        <v>7553</v>
      </c>
      <c r="C292" s="581" t="s">
        <v>37</v>
      </c>
      <c r="D292" s="581" t="s">
        <v>44</v>
      </c>
      <c r="E292" s="580">
        <v>2750</v>
      </c>
    </row>
    <row r="293" spans="1:5">
      <c r="A293" s="581">
        <v>11814</v>
      </c>
      <c r="B293" s="581" t="s">
        <v>7554</v>
      </c>
      <c r="C293" s="581" t="s">
        <v>37</v>
      </c>
      <c r="D293" s="581" t="s">
        <v>44</v>
      </c>
      <c r="E293" s="580">
        <v>5986.06</v>
      </c>
    </row>
    <row r="294" spans="1:5">
      <c r="A294" s="581">
        <v>14186</v>
      </c>
      <c r="B294" s="581" t="s">
        <v>7555</v>
      </c>
      <c r="C294" s="581" t="s">
        <v>37</v>
      </c>
      <c r="D294" s="581" t="s">
        <v>44</v>
      </c>
      <c r="E294" s="580">
        <v>7516.3</v>
      </c>
    </row>
    <row r="295" spans="1:5">
      <c r="A295" s="581">
        <v>14185</v>
      </c>
      <c r="B295" s="581" t="s">
        <v>7556</v>
      </c>
      <c r="C295" s="581" t="s">
        <v>37</v>
      </c>
      <c r="D295" s="581" t="s">
        <v>44</v>
      </c>
      <c r="E295" s="580">
        <v>9736.5400000000009</v>
      </c>
    </row>
    <row r="296" spans="1:5">
      <c r="A296" s="581">
        <v>11811</v>
      </c>
      <c r="B296" s="581" t="s">
        <v>7557</v>
      </c>
      <c r="C296" s="581" t="s">
        <v>37</v>
      </c>
      <c r="D296" s="581" t="s">
        <v>44</v>
      </c>
      <c r="E296" s="580">
        <v>3722.88</v>
      </c>
    </row>
    <row r="297" spans="1:5">
      <c r="A297" s="581">
        <v>26038</v>
      </c>
      <c r="B297" s="581" t="s">
        <v>7558</v>
      </c>
      <c r="C297" s="581" t="s">
        <v>37</v>
      </c>
      <c r="D297" s="581" t="s">
        <v>44</v>
      </c>
      <c r="E297" s="580">
        <v>178304.23</v>
      </c>
    </row>
    <row r="298" spans="1:5">
      <c r="A298" s="581">
        <v>34482</v>
      </c>
      <c r="B298" s="581" t="s">
        <v>7559</v>
      </c>
      <c r="C298" s="581" t="s">
        <v>37</v>
      </c>
      <c r="D298" s="581" t="s">
        <v>44</v>
      </c>
      <c r="E298" s="580">
        <v>4937.75</v>
      </c>
    </row>
    <row r="299" spans="1:5">
      <c r="A299" s="581">
        <v>34469</v>
      </c>
      <c r="B299" s="581" t="s">
        <v>7560</v>
      </c>
      <c r="C299" s="581" t="s">
        <v>37</v>
      </c>
      <c r="D299" s="581" t="s">
        <v>44</v>
      </c>
      <c r="E299" s="580">
        <v>7638.09</v>
      </c>
    </row>
    <row r="300" spans="1:5">
      <c r="A300" s="581">
        <v>34472</v>
      </c>
      <c r="B300" s="581" t="s">
        <v>7561</v>
      </c>
      <c r="C300" s="581" t="s">
        <v>37</v>
      </c>
      <c r="D300" s="581" t="s">
        <v>44</v>
      </c>
      <c r="E300" s="580">
        <v>2350</v>
      </c>
    </row>
    <row r="301" spans="1:5">
      <c r="A301" s="581">
        <v>34476</v>
      </c>
      <c r="B301" s="581" t="s">
        <v>7562</v>
      </c>
      <c r="C301" s="581" t="s">
        <v>37</v>
      </c>
      <c r="D301" s="581" t="s">
        <v>44</v>
      </c>
      <c r="E301" s="580">
        <v>3983.58</v>
      </c>
    </row>
    <row r="302" spans="1:5">
      <c r="A302" s="581">
        <v>34477</v>
      </c>
      <c r="B302" s="581" t="s">
        <v>7563</v>
      </c>
      <c r="C302" s="581" t="s">
        <v>37</v>
      </c>
      <c r="D302" s="581" t="s">
        <v>44</v>
      </c>
      <c r="E302" s="580">
        <v>5286.98</v>
      </c>
    </row>
    <row r="303" spans="1:5">
      <c r="A303" s="581">
        <v>39847</v>
      </c>
      <c r="B303" s="581" t="s">
        <v>7564</v>
      </c>
      <c r="C303" s="581" t="s">
        <v>37</v>
      </c>
      <c r="D303" s="581" t="s">
        <v>44</v>
      </c>
      <c r="E303" s="580">
        <v>1335.72</v>
      </c>
    </row>
    <row r="304" spans="1:5">
      <c r="A304" s="581">
        <v>39844</v>
      </c>
      <c r="B304" s="581" t="s">
        <v>7565</v>
      </c>
      <c r="C304" s="581" t="s">
        <v>37</v>
      </c>
      <c r="D304" s="581" t="s">
        <v>44</v>
      </c>
      <c r="E304" s="580">
        <v>1971.25</v>
      </c>
    </row>
    <row r="305" spans="1:5">
      <c r="A305" s="581">
        <v>39845</v>
      </c>
      <c r="B305" s="581" t="s">
        <v>7566</v>
      </c>
      <c r="C305" s="581" t="s">
        <v>37</v>
      </c>
      <c r="D305" s="581" t="s">
        <v>44</v>
      </c>
      <c r="E305" s="580">
        <v>1140.93</v>
      </c>
    </row>
    <row r="306" spans="1:5">
      <c r="A306" s="581">
        <v>39846</v>
      </c>
      <c r="B306" s="581" t="s">
        <v>7567</v>
      </c>
      <c r="C306" s="581" t="s">
        <v>37</v>
      </c>
      <c r="D306" s="581" t="s">
        <v>44</v>
      </c>
      <c r="E306" s="580">
        <v>1204.3900000000001</v>
      </c>
    </row>
    <row r="307" spans="1:5">
      <c r="A307" s="581">
        <v>39838</v>
      </c>
      <c r="B307" s="581" t="s">
        <v>7568</v>
      </c>
      <c r="C307" s="581" t="s">
        <v>37</v>
      </c>
      <c r="D307" s="581" t="s">
        <v>44</v>
      </c>
      <c r="E307" s="580">
        <v>3338.17</v>
      </c>
    </row>
    <row r="308" spans="1:5">
      <c r="A308" s="581">
        <v>39839</v>
      </c>
      <c r="B308" s="581" t="s">
        <v>7569</v>
      </c>
      <c r="C308" s="581" t="s">
        <v>37</v>
      </c>
      <c r="D308" s="581" t="s">
        <v>44</v>
      </c>
      <c r="E308" s="580">
        <v>3487.63</v>
      </c>
    </row>
    <row r="309" spans="1:5">
      <c r="A309" s="581">
        <v>39840</v>
      </c>
      <c r="B309" s="581" t="s">
        <v>7570</v>
      </c>
      <c r="C309" s="581" t="s">
        <v>37</v>
      </c>
      <c r="D309" s="581" t="s">
        <v>44</v>
      </c>
      <c r="E309" s="580">
        <v>4444.49</v>
      </c>
    </row>
    <row r="310" spans="1:5">
      <c r="A310" s="581">
        <v>39841</v>
      </c>
      <c r="B310" s="581" t="s">
        <v>7571</v>
      </c>
      <c r="C310" s="581" t="s">
        <v>37</v>
      </c>
      <c r="D310" s="581" t="s">
        <v>44</v>
      </c>
      <c r="E310" s="580">
        <v>4725.92</v>
      </c>
    </row>
    <row r="311" spans="1:5">
      <c r="A311" s="581">
        <v>39842</v>
      </c>
      <c r="B311" s="581" t="s">
        <v>7572</v>
      </c>
      <c r="C311" s="581" t="s">
        <v>37</v>
      </c>
      <c r="D311" s="581" t="s">
        <v>44</v>
      </c>
      <c r="E311" s="580">
        <v>6003.68</v>
      </c>
    </row>
    <row r="312" spans="1:5">
      <c r="A312" s="581">
        <v>39843</v>
      </c>
      <c r="B312" s="581" t="s">
        <v>7573</v>
      </c>
      <c r="C312" s="581" t="s">
        <v>37</v>
      </c>
      <c r="D312" s="581" t="s">
        <v>44</v>
      </c>
      <c r="E312" s="580">
        <v>6627.39</v>
      </c>
    </row>
    <row r="313" spans="1:5">
      <c r="A313" s="581">
        <v>39580</v>
      </c>
      <c r="B313" s="581" t="s">
        <v>7574</v>
      </c>
      <c r="C313" s="581" t="s">
        <v>37</v>
      </c>
      <c r="D313" s="581" t="s">
        <v>44</v>
      </c>
      <c r="E313" s="580">
        <v>57303.81</v>
      </c>
    </row>
    <row r="314" spans="1:5">
      <c r="A314" s="581">
        <v>39577</v>
      </c>
      <c r="B314" s="581" t="s">
        <v>7575</v>
      </c>
      <c r="C314" s="581" t="s">
        <v>37</v>
      </c>
      <c r="D314" s="581" t="s">
        <v>44</v>
      </c>
      <c r="E314" s="580">
        <v>24662.31</v>
      </c>
    </row>
    <row r="315" spans="1:5">
      <c r="A315" s="581">
        <v>39578</v>
      </c>
      <c r="B315" s="581" t="s">
        <v>7576</v>
      </c>
      <c r="C315" s="581" t="s">
        <v>37</v>
      </c>
      <c r="D315" s="581" t="s">
        <v>44</v>
      </c>
      <c r="E315" s="580">
        <v>29819.22</v>
      </c>
    </row>
    <row r="316" spans="1:5">
      <c r="A316" s="581">
        <v>39579</v>
      </c>
      <c r="B316" s="581" t="s">
        <v>7577</v>
      </c>
      <c r="C316" s="581" t="s">
        <v>37</v>
      </c>
      <c r="D316" s="581" t="s">
        <v>44</v>
      </c>
      <c r="E316" s="580">
        <v>37067.19</v>
      </c>
    </row>
    <row r="317" spans="1:5">
      <c r="A317" s="581">
        <v>39557</v>
      </c>
      <c r="B317" s="581" t="s">
        <v>7578</v>
      </c>
      <c r="C317" s="581" t="s">
        <v>37</v>
      </c>
      <c r="D317" s="581" t="s">
        <v>44</v>
      </c>
      <c r="E317" s="580">
        <v>5322.57</v>
      </c>
    </row>
    <row r="318" spans="1:5">
      <c r="A318" s="581">
        <v>39558</v>
      </c>
      <c r="B318" s="581" t="s">
        <v>7579</v>
      </c>
      <c r="C318" s="581" t="s">
        <v>37</v>
      </c>
      <c r="D318" s="581" t="s">
        <v>44</v>
      </c>
      <c r="E318" s="580">
        <v>5357.14</v>
      </c>
    </row>
    <row r="319" spans="1:5">
      <c r="A319" s="581">
        <v>39559</v>
      </c>
      <c r="B319" s="581" t="s">
        <v>7580</v>
      </c>
      <c r="C319" s="581" t="s">
        <v>37</v>
      </c>
      <c r="D319" s="581" t="s">
        <v>44</v>
      </c>
      <c r="E319" s="580">
        <v>5559.27</v>
      </c>
    </row>
    <row r="320" spans="1:5">
      <c r="A320" s="581">
        <v>39560</v>
      </c>
      <c r="B320" s="581" t="s">
        <v>7581</v>
      </c>
      <c r="C320" s="581" t="s">
        <v>37</v>
      </c>
      <c r="D320" s="581" t="s">
        <v>44</v>
      </c>
      <c r="E320" s="580">
        <v>6392.88</v>
      </c>
    </row>
    <row r="321" spans="1:5">
      <c r="A321" s="581">
        <v>39561</v>
      </c>
      <c r="B321" s="581" t="s">
        <v>7582</v>
      </c>
      <c r="C321" s="581" t="s">
        <v>37</v>
      </c>
      <c r="D321" s="581" t="s">
        <v>44</v>
      </c>
      <c r="E321" s="580">
        <v>7424.47</v>
      </c>
    </row>
    <row r="322" spans="1:5">
      <c r="A322" s="581">
        <v>39556</v>
      </c>
      <c r="B322" s="581" t="s">
        <v>7583</v>
      </c>
      <c r="C322" s="581" t="s">
        <v>37</v>
      </c>
      <c r="D322" s="581" t="s">
        <v>44</v>
      </c>
      <c r="E322" s="580">
        <v>4902.97</v>
      </c>
    </row>
    <row r="323" spans="1:5">
      <c r="A323" s="581">
        <v>39555</v>
      </c>
      <c r="B323" s="581" t="s">
        <v>7584</v>
      </c>
      <c r="C323" s="581" t="s">
        <v>37</v>
      </c>
      <c r="D323" s="581" t="s">
        <v>44</v>
      </c>
      <c r="E323" s="580">
        <v>1537.35</v>
      </c>
    </row>
    <row r="324" spans="1:5">
      <c r="A324" s="581">
        <v>39548</v>
      </c>
      <c r="B324" s="581" t="s">
        <v>7585</v>
      </c>
      <c r="C324" s="581" t="s">
        <v>37</v>
      </c>
      <c r="D324" s="581" t="s">
        <v>44</v>
      </c>
      <c r="E324" s="580">
        <v>2223.69</v>
      </c>
    </row>
    <row r="325" spans="1:5">
      <c r="A325" s="581">
        <v>39554</v>
      </c>
      <c r="B325" s="581" t="s">
        <v>7586</v>
      </c>
      <c r="C325" s="581" t="s">
        <v>37</v>
      </c>
      <c r="D325" s="581" t="s">
        <v>44</v>
      </c>
      <c r="E325" s="580">
        <v>2760.14</v>
      </c>
    </row>
    <row r="326" spans="1:5">
      <c r="A326" s="581">
        <v>39550</v>
      </c>
      <c r="B326" s="581" t="s">
        <v>7587</v>
      </c>
      <c r="C326" s="581" t="s">
        <v>37</v>
      </c>
      <c r="D326" s="581" t="s">
        <v>44</v>
      </c>
      <c r="E326" s="580">
        <v>1076.3900000000001</v>
      </c>
    </row>
    <row r="327" spans="1:5">
      <c r="A327" s="581">
        <v>39551</v>
      </c>
      <c r="B327" s="581" t="s">
        <v>7588</v>
      </c>
      <c r="C327" s="581" t="s">
        <v>37</v>
      </c>
      <c r="D327" s="581" t="s">
        <v>44</v>
      </c>
      <c r="E327" s="580">
        <v>1347.92</v>
      </c>
    </row>
    <row r="328" spans="1:5">
      <c r="A328" s="581">
        <v>39826</v>
      </c>
      <c r="B328" s="581" t="s">
        <v>7589</v>
      </c>
      <c r="C328" s="581" t="s">
        <v>37</v>
      </c>
      <c r="D328" s="581" t="s">
        <v>44</v>
      </c>
      <c r="E328" s="580">
        <v>3647.65</v>
      </c>
    </row>
    <row r="329" spans="1:5">
      <c r="A329" s="581">
        <v>10700</v>
      </c>
      <c r="B329" s="581" t="s">
        <v>7590</v>
      </c>
      <c r="C329" s="581" t="s">
        <v>37</v>
      </c>
      <c r="D329" s="581" t="s">
        <v>44</v>
      </c>
      <c r="E329" s="580">
        <v>10370.280000000001</v>
      </c>
    </row>
    <row r="330" spans="1:5">
      <c r="A330" s="581">
        <v>346</v>
      </c>
      <c r="B330" s="581" t="s">
        <v>7591</v>
      </c>
      <c r="C330" s="581" t="s">
        <v>46</v>
      </c>
      <c r="D330" s="581" t="s">
        <v>38</v>
      </c>
      <c r="E330" s="588">
        <v>12.12</v>
      </c>
    </row>
    <row r="331" spans="1:5">
      <c r="A331" s="581">
        <v>3312</v>
      </c>
      <c r="B331" s="581" t="s">
        <v>7592</v>
      </c>
      <c r="C331" s="581" t="s">
        <v>46</v>
      </c>
      <c r="D331" s="581" t="s">
        <v>44</v>
      </c>
      <c r="E331" s="588">
        <v>17.170000000000002</v>
      </c>
    </row>
    <row r="332" spans="1:5">
      <c r="A332" s="581">
        <v>339</v>
      </c>
      <c r="B332" s="581" t="s">
        <v>7593</v>
      </c>
      <c r="C332" s="581" t="s">
        <v>45</v>
      </c>
      <c r="D332" s="581" t="s">
        <v>38</v>
      </c>
      <c r="E332" s="588">
        <v>0.57999999999999996</v>
      </c>
    </row>
    <row r="333" spans="1:5">
      <c r="A333" s="581">
        <v>340</v>
      </c>
      <c r="B333" s="581" t="s">
        <v>7594</v>
      </c>
      <c r="C333" s="581" t="s">
        <v>45</v>
      </c>
      <c r="D333" s="581" t="s">
        <v>38</v>
      </c>
      <c r="E333" s="588">
        <v>0.81</v>
      </c>
    </row>
    <row r="334" spans="1:5">
      <c r="A334" s="581">
        <v>338</v>
      </c>
      <c r="B334" s="581" t="s">
        <v>7595</v>
      </c>
      <c r="C334" s="581" t="s">
        <v>46</v>
      </c>
      <c r="D334" s="581" t="s">
        <v>38</v>
      </c>
      <c r="E334" s="588">
        <v>15.26</v>
      </c>
    </row>
    <row r="335" spans="1:5">
      <c r="A335" s="581">
        <v>334</v>
      </c>
      <c r="B335" s="581" t="s">
        <v>7596</v>
      </c>
      <c r="C335" s="581" t="s">
        <v>46</v>
      </c>
      <c r="D335" s="581" t="s">
        <v>38</v>
      </c>
      <c r="E335" s="588">
        <v>10.96</v>
      </c>
    </row>
    <row r="336" spans="1:5">
      <c r="A336" s="581">
        <v>335</v>
      </c>
      <c r="B336" s="581" t="s">
        <v>7597</v>
      </c>
      <c r="C336" s="581" t="s">
        <v>46</v>
      </c>
      <c r="D336" s="581" t="s">
        <v>38</v>
      </c>
      <c r="E336" s="588">
        <v>10.039999999999999</v>
      </c>
    </row>
    <row r="337" spans="1:5">
      <c r="A337" s="581">
        <v>342</v>
      </c>
      <c r="B337" s="581" t="s">
        <v>7598</v>
      </c>
      <c r="C337" s="581" t="s">
        <v>46</v>
      </c>
      <c r="D337" s="581" t="s">
        <v>38</v>
      </c>
      <c r="E337" s="588">
        <v>11.35</v>
      </c>
    </row>
    <row r="338" spans="1:5">
      <c r="A338" s="581">
        <v>333</v>
      </c>
      <c r="B338" s="581" t="s">
        <v>7599</v>
      </c>
      <c r="C338" s="581" t="s">
        <v>46</v>
      </c>
      <c r="D338" s="581" t="s">
        <v>41</v>
      </c>
      <c r="E338" s="588">
        <v>11.62</v>
      </c>
    </row>
    <row r="339" spans="1:5">
      <c r="A339" s="581">
        <v>343</v>
      </c>
      <c r="B339" s="581" t="s">
        <v>7600</v>
      </c>
      <c r="C339" s="581" t="s">
        <v>45</v>
      </c>
      <c r="D339" s="581" t="s">
        <v>38</v>
      </c>
      <c r="E339" s="588">
        <v>0.31</v>
      </c>
    </row>
    <row r="340" spans="1:5">
      <c r="A340" s="581">
        <v>344</v>
      </c>
      <c r="B340" s="581" t="s">
        <v>7601</v>
      </c>
      <c r="C340" s="581" t="s">
        <v>46</v>
      </c>
      <c r="D340" s="581" t="s">
        <v>38</v>
      </c>
      <c r="E340" s="588">
        <v>12.57</v>
      </c>
    </row>
    <row r="341" spans="1:5">
      <c r="A341" s="581">
        <v>345</v>
      </c>
      <c r="B341" s="581" t="s">
        <v>7602</v>
      </c>
      <c r="C341" s="581" t="s">
        <v>46</v>
      </c>
      <c r="D341" s="581" t="s">
        <v>38</v>
      </c>
      <c r="E341" s="588">
        <v>15.36</v>
      </c>
    </row>
    <row r="342" spans="1:5">
      <c r="A342" s="581">
        <v>341</v>
      </c>
      <c r="B342" s="581" t="s">
        <v>7602</v>
      </c>
      <c r="C342" s="581" t="s">
        <v>45</v>
      </c>
      <c r="D342" s="581" t="s">
        <v>38</v>
      </c>
      <c r="E342" s="588">
        <v>0.15</v>
      </c>
    </row>
    <row r="343" spans="1:5">
      <c r="A343" s="581">
        <v>11107</v>
      </c>
      <c r="B343" s="581" t="s">
        <v>7603</v>
      </c>
      <c r="C343" s="581" t="s">
        <v>46</v>
      </c>
      <c r="D343" s="581" t="s">
        <v>38</v>
      </c>
      <c r="E343" s="588">
        <v>9.9700000000000006</v>
      </c>
    </row>
    <row r="344" spans="1:5">
      <c r="A344" s="581">
        <v>3313</v>
      </c>
      <c r="B344" s="581" t="s">
        <v>7604</v>
      </c>
      <c r="C344" s="581" t="s">
        <v>46</v>
      </c>
      <c r="D344" s="581" t="s">
        <v>44</v>
      </c>
      <c r="E344" s="588">
        <v>22.1</v>
      </c>
    </row>
    <row r="345" spans="1:5">
      <c r="A345" s="581">
        <v>34562</v>
      </c>
      <c r="B345" s="581" t="s">
        <v>7605</v>
      </c>
      <c r="C345" s="581" t="s">
        <v>46</v>
      </c>
      <c r="D345" s="581" t="s">
        <v>38</v>
      </c>
      <c r="E345" s="588">
        <v>9.8000000000000007</v>
      </c>
    </row>
    <row r="346" spans="1:5">
      <c r="A346" s="581">
        <v>337</v>
      </c>
      <c r="B346" s="581" t="s">
        <v>7606</v>
      </c>
      <c r="C346" s="581" t="s">
        <v>46</v>
      </c>
      <c r="D346" s="581" t="s">
        <v>41</v>
      </c>
      <c r="E346" s="588">
        <v>9.4700000000000006</v>
      </c>
    </row>
    <row r="347" spans="1:5">
      <c r="A347" s="581">
        <v>369</v>
      </c>
      <c r="B347" s="581" t="s">
        <v>7607</v>
      </c>
      <c r="C347" s="581" t="s">
        <v>42</v>
      </c>
      <c r="D347" s="581" t="s">
        <v>38</v>
      </c>
      <c r="E347" s="588">
        <v>66.62</v>
      </c>
    </row>
    <row r="348" spans="1:5">
      <c r="A348" s="581">
        <v>366</v>
      </c>
      <c r="B348" s="581" t="s">
        <v>7608</v>
      </c>
      <c r="C348" s="581" t="s">
        <v>42</v>
      </c>
      <c r="D348" s="581" t="s">
        <v>41</v>
      </c>
      <c r="E348" s="588">
        <v>91.07</v>
      </c>
    </row>
    <row r="349" spans="1:5">
      <c r="A349" s="581">
        <v>367</v>
      </c>
      <c r="B349" s="581" t="s">
        <v>7609</v>
      </c>
      <c r="C349" s="581" t="s">
        <v>42</v>
      </c>
      <c r="D349" s="581" t="s">
        <v>41</v>
      </c>
      <c r="E349" s="588">
        <v>75</v>
      </c>
    </row>
    <row r="350" spans="1:5">
      <c r="A350" s="581">
        <v>370</v>
      </c>
      <c r="B350" s="581" t="s">
        <v>7610</v>
      </c>
      <c r="C350" s="581" t="s">
        <v>42</v>
      </c>
      <c r="D350" s="581" t="s">
        <v>41</v>
      </c>
      <c r="E350" s="588">
        <v>97.5</v>
      </c>
    </row>
    <row r="351" spans="1:5">
      <c r="A351" s="581">
        <v>368</v>
      </c>
      <c r="B351" s="581" t="s">
        <v>7611</v>
      </c>
      <c r="C351" s="581" t="s">
        <v>42</v>
      </c>
      <c r="D351" s="581" t="s">
        <v>38</v>
      </c>
      <c r="E351" s="588">
        <v>56.25</v>
      </c>
    </row>
    <row r="352" spans="1:5">
      <c r="A352" s="581">
        <v>11075</v>
      </c>
      <c r="B352" s="581" t="s">
        <v>7612</v>
      </c>
      <c r="C352" s="581" t="s">
        <v>42</v>
      </c>
      <c r="D352" s="581" t="s">
        <v>38</v>
      </c>
      <c r="E352" s="580">
        <v>1228.1199999999999</v>
      </c>
    </row>
    <row r="353" spans="1:5">
      <c r="A353" s="581">
        <v>11076</v>
      </c>
      <c r="B353" s="581" t="s">
        <v>7613</v>
      </c>
      <c r="C353" s="581" t="s">
        <v>42</v>
      </c>
      <c r="D353" s="581" t="s">
        <v>38</v>
      </c>
      <c r="E353" s="588">
        <v>93.75</v>
      </c>
    </row>
    <row r="354" spans="1:5">
      <c r="A354" s="581">
        <v>1381</v>
      </c>
      <c r="B354" s="581" t="s">
        <v>7614</v>
      </c>
      <c r="C354" s="581" t="s">
        <v>46</v>
      </c>
      <c r="D354" s="581" t="s">
        <v>41</v>
      </c>
      <c r="E354" s="588">
        <v>0.35</v>
      </c>
    </row>
    <row r="355" spans="1:5">
      <c r="A355" s="581">
        <v>34353</v>
      </c>
      <c r="B355" s="581" t="s">
        <v>7615</v>
      </c>
      <c r="C355" s="581" t="s">
        <v>46</v>
      </c>
      <c r="D355" s="581" t="s">
        <v>38</v>
      </c>
      <c r="E355" s="588">
        <v>0.7</v>
      </c>
    </row>
    <row r="356" spans="1:5">
      <c r="A356" s="581">
        <v>37595</v>
      </c>
      <c r="B356" s="581" t="s">
        <v>7616</v>
      </c>
      <c r="C356" s="581" t="s">
        <v>46</v>
      </c>
      <c r="D356" s="581" t="s">
        <v>38</v>
      </c>
      <c r="E356" s="588">
        <v>1.06</v>
      </c>
    </row>
    <row r="357" spans="1:5">
      <c r="A357" s="581">
        <v>37596</v>
      </c>
      <c r="B357" s="581" t="s">
        <v>7617</v>
      </c>
      <c r="C357" s="581" t="s">
        <v>46</v>
      </c>
      <c r="D357" s="581" t="s">
        <v>38</v>
      </c>
      <c r="E357" s="588">
        <v>1.58</v>
      </c>
    </row>
    <row r="358" spans="1:5">
      <c r="A358" s="581">
        <v>371</v>
      </c>
      <c r="B358" s="581" t="s">
        <v>7618</v>
      </c>
      <c r="C358" s="581" t="s">
        <v>46</v>
      </c>
      <c r="D358" s="581" t="s">
        <v>38</v>
      </c>
      <c r="E358" s="588">
        <v>0.31</v>
      </c>
    </row>
    <row r="359" spans="1:5">
      <c r="A359" s="581">
        <v>37553</v>
      </c>
      <c r="B359" s="581" t="s">
        <v>7619</v>
      </c>
      <c r="C359" s="581" t="s">
        <v>46</v>
      </c>
      <c r="D359" s="581" t="s">
        <v>38</v>
      </c>
      <c r="E359" s="588">
        <v>1.18</v>
      </c>
    </row>
    <row r="360" spans="1:5">
      <c r="A360" s="581">
        <v>37552</v>
      </c>
      <c r="B360" s="581" t="s">
        <v>7620</v>
      </c>
      <c r="C360" s="581" t="s">
        <v>46</v>
      </c>
      <c r="D360" s="581" t="s">
        <v>38</v>
      </c>
      <c r="E360" s="588">
        <v>1.51</v>
      </c>
    </row>
    <row r="361" spans="1:5">
      <c r="A361" s="581">
        <v>36880</v>
      </c>
      <c r="B361" s="581" t="s">
        <v>7621</v>
      </c>
      <c r="C361" s="581" t="s">
        <v>46</v>
      </c>
      <c r="D361" s="581" t="s">
        <v>38</v>
      </c>
      <c r="E361" s="588">
        <v>1.18</v>
      </c>
    </row>
    <row r="362" spans="1:5">
      <c r="A362" s="581">
        <v>34355</v>
      </c>
      <c r="B362" s="581" t="s">
        <v>7622</v>
      </c>
      <c r="C362" s="581" t="s">
        <v>46</v>
      </c>
      <c r="D362" s="581" t="s">
        <v>38</v>
      </c>
      <c r="E362" s="588">
        <v>0.97</v>
      </c>
    </row>
    <row r="363" spans="1:5">
      <c r="A363" s="581">
        <v>130</v>
      </c>
      <c r="B363" s="581" t="s">
        <v>7623</v>
      </c>
      <c r="C363" s="581" t="s">
        <v>46</v>
      </c>
      <c r="D363" s="581" t="s">
        <v>38</v>
      </c>
      <c r="E363" s="588">
        <v>3.72</v>
      </c>
    </row>
    <row r="364" spans="1:5">
      <c r="A364" s="581">
        <v>135</v>
      </c>
      <c r="B364" s="581" t="s">
        <v>7624</v>
      </c>
      <c r="C364" s="581" t="s">
        <v>46</v>
      </c>
      <c r="D364" s="581" t="s">
        <v>38</v>
      </c>
      <c r="E364" s="588">
        <v>4.8</v>
      </c>
    </row>
    <row r="365" spans="1:5">
      <c r="A365" s="581">
        <v>36886</v>
      </c>
      <c r="B365" s="581" t="s">
        <v>7625</v>
      </c>
      <c r="C365" s="581" t="s">
        <v>46</v>
      </c>
      <c r="D365" s="581" t="s">
        <v>38</v>
      </c>
      <c r="E365" s="588">
        <v>0.37</v>
      </c>
    </row>
    <row r="366" spans="1:5">
      <c r="A366" s="581">
        <v>374</v>
      </c>
      <c r="B366" s="581" t="s">
        <v>7626</v>
      </c>
      <c r="C366" s="581" t="s">
        <v>46</v>
      </c>
      <c r="D366" s="581" t="s">
        <v>38</v>
      </c>
      <c r="E366" s="588">
        <v>0.27</v>
      </c>
    </row>
    <row r="367" spans="1:5">
      <c r="A367" s="581">
        <v>38546</v>
      </c>
      <c r="B367" s="581" t="s">
        <v>7627</v>
      </c>
      <c r="C367" s="581" t="s">
        <v>42</v>
      </c>
      <c r="D367" s="581" t="s">
        <v>38</v>
      </c>
      <c r="E367" s="588">
        <v>319.17</v>
      </c>
    </row>
    <row r="368" spans="1:5">
      <c r="A368" s="581">
        <v>34549</v>
      </c>
      <c r="B368" s="581" t="s">
        <v>7628</v>
      </c>
      <c r="C368" s="581" t="s">
        <v>42</v>
      </c>
      <c r="D368" s="581" t="s">
        <v>38</v>
      </c>
      <c r="E368" s="588">
        <v>199.87</v>
      </c>
    </row>
    <row r="369" spans="1:5">
      <c r="A369" s="581">
        <v>6081</v>
      </c>
      <c r="B369" s="581" t="s">
        <v>7629</v>
      </c>
      <c r="C369" s="581" t="s">
        <v>42</v>
      </c>
      <c r="D369" s="581" t="s">
        <v>38</v>
      </c>
      <c r="E369" s="588">
        <v>28.31</v>
      </c>
    </row>
    <row r="370" spans="1:5">
      <c r="A370" s="581">
        <v>6077</v>
      </c>
      <c r="B370" s="581" t="s">
        <v>7630</v>
      </c>
      <c r="C370" s="581" t="s">
        <v>42</v>
      </c>
      <c r="D370" s="581" t="s">
        <v>38</v>
      </c>
      <c r="E370" s="588">
        <v>16.32</v>
      </c>
    </row>
    <row r="371" spans="1:5">
      <c r="A371" s="581">
        <v>6079</v>
      </c>
      <c r="B371" s="581" t="s">
        <v>7631</v>
      </c>
      <c r="C371" s="581" t="s">
        <v>42</v>
      </c>
      <c r="D371" s="581" t="s">
        <v>38</v>
      </c>
      <c r="E371" s="588">
        <v>9.32</v>
      </c>
    </row>
    <row r="372" spans="1:5">
      <c r="A372" s="581">
        <v>1091</v>
      </c>
      <c r="B372" s="581" t="s">
        <v>7632</v>
      </c>
      <c r="C372" s="581" t="s">
        <v>37</v>
      </c>
      <c r="D372" s="581" t="s">
        <v>44</v>
      </c>
      <c r="E372" s="588">
        <v>18.579999999999998</v>
      </c>
    </row>
    <row r="373" spans="1:5">
      <c r="A373" s="581">
        <v>1094</v>
      </c>
      <c r="B373" s="581" t="s">
        <v>7633</v>
      </c>
      <c r="C373" s="581" t="s">
        <v>37</v>
      </c>
      <c r="D373" s="581" t="s">
        <v>44</v>
      </c>
      <c r="E373" s="588">
        <v>12.99</v>
      </c>
    </row>
    <row r="374" spans="1:5">
      <c r="A374" s="581">
        <v>1095</v>
      </c>
      <c r="B374" s="581" t="s">
        <v>7634</v>
      </c>
      <c r="C374" s="581" t="s">
        <v>37</v>
      </c>
      <c r="D374" s="581" t="s">
        <v>44</v>
      </c>
      <c r="E374" s="588">
        <v>27.61</v>
      </c>
    </row>
    <row r="375" spans="1:5">
      <c r="A375" s="581">
        <v>1092</v>
      </c>
      <c r="B375" s="581" t="s">
        <v>7635</v>
      </c>
      <c r="C375" s="581" t="s">
        <v>37</v>
      </c>
      <c r="D375" s="581" t="s">
        <v>44</v>
      </c>
      <c r="E375" s="588">
        <v>21.37</v>
      </c>
    </row>
    <row r="376" spans="1:5">
      <c r="A376" s="581">
        <v>1093</v>
      </c>
      <c r="B376" s="581" t="s">
        <v>7636</v>
      </c>
      <c r="C376" s="581" t="s">
        <v>37</v>
      </c>
      <c r="D376" s="581" t="s">
        <v>44</v>
      </c>
      <c r="E376" s="588">
        <v>49.9</v>
      </c>
    </row>
    <row r="377" spans="1:5">
      <c r="A377" s="581">
        <v>1090</v>
      </c>
      <c r="B377" s="581" t="s">
        <v>7637</v>
      </c>
      <c r="C377" s="581" t="s">
        <v>37</v>
      </c>
      <c r="D377" s="581" t="s">
        <v>44</v>
      </c>
      <c r="E377" s="588">
        <v>35.729999999999997</v>
      </c>
    </row>
    <row r="378" spans="1:5">
      <c r="A378" s="581">
        <v>1096</v>
      </c>
      <c r="B378" s="581" t="s">
        <v>7638</v>
      </c>
      <c r="C378" s="581" t="s">
        <v>37</v>
      </c>
      <c r="D378" s="581" t="s">
        <v>44</v>
      </c>
      <c r="E378" s="588">
        <v>64.3</v>
      </c>
    </row>
    <row r="379" spans="1:5">
      <c r="A379" s="581">
        <v>1097</v>
      </c>
      <c r="B379" s="581" t="s">
        <v>7639</v>
      </c>
      <c r="C379" s="581" t="s">
        <v>37</v>
      </c>
      <c r="D379" s="581" t="s">
        <v>44</v>
      </c>
      <c r="E379" s="588">
        <v>54.58</v>
      </c>
    </row>
    <row r="380" spans="1:5">
      <c r="A380" s="581">
        <v>378</v>
      </c>
      <c r="B380" s="581" t="s">
        <v>7640</v>
      </c>
      <c r="C380" s="581" t="s">
        <v>40</v>
      </c>
      <c r="D380" s="581" t="s">
        <v>38</v>
      </c>
      <c r="E380" s="588">
        <v>13.33</v>
      </c>
    </row>
    <row r="381" spans="1:5">
      <c r="A381" s="581">
        <v>40911</v>
      </c>
      <c r="B381" s="581" t="s">
        <v>7641</v>
      </c>
      <c r="C381" s="581" t="s">
        <v>50</v>
      </c>
      <c r="D381" s="581" t="s">
        <v>38</v>
      </c>
      <c r="E381" s="580">
        <v>2367.92</v>
      </c>
    </row>
    <row r="382" spans="1:5">
      <c r="A382" s="581">
        <v>33939</v>
      </c>
      <c r="B382" s="581" t="s">
        <v>7642</v>
      </c>
      <c r="C382" s="581" t="s">
        <v>40</v>
      </c>
      <c r="D382" s="581" t="s">
        <v>38</v>
      </c>
      <c r="E382" s="588">
        <v>51.51</v>
      </c>
    </row>
    <row r="383" spans="1:5">
      <c r="A383" s="581">
        <v>40815</v>
      </c>
      <c r="B383" s="581" t="s">
        <v>7643</v>
      </c>
      <c r="C383" s="581" t="s">
        <v>50</v>
      </c>
      <c r="D383" s="581" t="s">
        <v>38</v>
      </c>
      <c r="E383" s="580">
        <v>9151.2000000000007</v>
      </c>
    </row>
    <row r="384" spans="1:5">
      <c r="A384" s="581">
        <v>34760</v>
      </c>
      <c r="B384" s="581" t="s">
        <v>7644</v>
      </c>
      <c r="C384" s="581" t="s">
        <v>40</v>
      </c>
      <c r="D384" s="581" t="s">
        <v>38</v>
      </c>
      <c r="E384" s="588">
        <v>57.06</v>
      </c>
    </row>
    <row r="385" spans="1:5">
      <c r="A385" s="581">
        <v>40935</v>
      </c>
      <c r="B385" s="581" t="s">
        <v>7645</v>
      </c>
      <c r="C385" s="581" t="s">
        <v>50</v>
      </c>
      <c r="D385" s="581" t="s">
        <v>38</v>
      </c>
      <c r="E385" s="580">
        <v>10138.530000000001</v>
      </c>
    </row>
    <row r="386" spans="1:5">
      <c r="A386" s="581">
        <v>33952</v>
      </c>
      <c r="B386" s="581" t="s">
        <v>7646</v>
      </c>
      <c r="C386" s="581" t="s">
        <v>40</v>
      </c>
      <c r="D386" s="581" t="s">
        <v>38</v>
      </c>
      <c r="E386" s="588">
        <v>73.17</v>
      </c>
    </row>
    <row r="387" spans="1:5">
      <c r="A387" s="581">
        <v>40816</v>
      </c>
      <c r="B387" s="581" t="s">
        <v>7647</v>
      </c>
      <c r="C387" s="581" t="s">
        <v>50</v>
      </c>
      <c r="D387" s="581" t="s">
        <v>38</v>
      </c>
      <c r="E387" s="580">
        <v>12998.52</v>
      </c>
    </row>
    <row r="388" spans="1:5">
      <c r="A388" s="581">
        <v>33953</v>
      </c>
      <c r="B388" s="581" t="s">
        <v>7648</v>
      </c>
      <c r="C388" s="581" t="s">
        <v>40</v>
      </c>
      <c r="D388" s="581" t="s">
        <v>38</v>
      </c>
      <c r="E388" s="588">
        <v>96.74</v>
      </c>
    </row>
    <row r="389" spans="1:5">
      <c r="A389" s="581">
        <v>40817</v>
      </c>
      <c r="B389" s="581" t="s">
        <v>7649</v>
      </c>
      <c r="C389" s="581" t="s">
        <v>50</v>
      </c>
      <c r="D389" s="581" t="s">
        <v>38</v>
      </c>
      <c r="E389" s="580">
        <v>17185.2</v>
      </c>
    </row>
    <row r="390" spans="1:5">
      <c r="A390" s="581">
        <v>13348</v>
      </c>
      <c r="B390" s="581" t="s">
        <v>7650</v>
      </c>
      <c r="C390" s="581" t="s">
        <v>37</v>
      </c>
      <c r="D390" s="581" t="s">
        <v>44</v>
      </c>
      <c r="E390" s="588">
        <v>0.65</v>
      </c>
    </row>
    <row r="391" spans="1:5">
      <c r="A391" s="581">
        <v>39211</v>
      </c>
      <c r="B391" s="581" t="s">
        <v>7651</v>
      </c>
      <c r="C391" s="581" t="s">
        <v>37</v>
      </c>
      <c r="D391" s="581" t="s">
        <v>38</v>
      </c>
      <c r="E391" s="588">
        <v>1.06</v>
      </c>
    </row>
    <row r="392" spans="1:5">
      <c r="A392" s="581">
        <v>39212</v>
      </c>
      <c r="B392" s="581" t="s">
        <v>7652</v>
      </c>
      <c r="C392" s="581" t="s">
        <v>37</v>
      </c>
      <c r="D392" s="581" t="s">
        <v>38</v>
      </c>
      <c r="E392" s="588">
        <v>1.18</v>
      </c>
    </row>
    <row r="393" spans="1:5">
      <c r="A393" s="581">
        <v>39208</v>
      </c>
      <c r="B393" s="581" t="s">
        <v>7653</v>
      </c>
      <c r="C393" s="581" t="s">
        <v>37</v>
      </c>
      <c r="D393" s="581" t="s">
        <v>38</v>
      </c>
      <c r="E393" s="588">
        <v>0.32</v>
      </c>
    </row>
    <row r="394" spans="1:5">
      <c r="A394" s="581">
        <v>39210</v>
      </c>
      <c r="B394" s="581" t="s">
        <v>7654</v>
      </c>
      <c r="C394" s="581" t="s">
        <v>37</v>
      </c>
      <c r="D394" s="581" t="s">
        <v>38</v>
      </c>
      <c r="E394" s="588">
        <v>0.59</v>
      </c>
    </row>
    <row r="395" spans="1:5">
      <c r="A395" s="581">
        <v>39214</v>
      </c>
      <c r="B395" s="581" t="s">
        <v>7655</v>
      </c>
      <c r="C395" s="581" t="s">
        <v>37</v>
      </c>
      <c r="D395" s="581" t="s">
        <v>38</v>
      </c>
      <c r="E395" s="588">
        <v>2.19</v>
      </c>
    </row>
    <row r="396" spans="1:5">
      <c r="A396" s="581">
        <v>39213</v>
      </c>
      <c r="B396" s="581" t="s">
        <v>7656</v>
      </c>
      <c r="C396" s="581" t="s">
        <v>37</v>
      </c>
      <c r="D396" s="581" t="s">
        <v>38</v>
      </c>
      <c r="E396" s="588">
        <v>1.54</v>
      </c>
    </row>
    <row r="397" spans="1:5">
      <c r="A397" s="581">
        <v>39209</v>
      </c>
      <c r="B397" s="581" t="s">
        <v>7657</v>
      </c>
      <c r="C397" s="581" t="s">
        <v>37</v>
      </c>
      <c r="D397" s="581" t="s">
        <v>38</v>
      </c>
      <c r="E397" s="588">
        <v>0.38</v>
      </c>
    </row>
    <row r="398" spans="1:5">
      <c r="A398" s="581">
        <v>39207</v>
      </c>
      <c r="B398" s="581" t="s">
        <v>7658</v>
      </c>
      <c r="C398" s="581" t="s">
        <v>37</v>
      </c>
      <c r="D398" s="581" t="s">
        <v>38</v>
      </c>
      <c r="E398" s="588">
        <v>0.59</v>
      </c>
    </row>
    <row r="399" spans="1:5">
      <c r="A399" s="581">
        <v>39215</v>
      </c>
      <c r="B399" s="581" t="s">
        <v>7659</v>
      </c>
      <c r="C399" s="581" t="s">
        <v>37</v>
      </c>
      <c r="D399" s="581" t="s">
        <v>38</v>
      </c>
      <c r="E399" s="588">
        <v>3.98</v>
      </c>
    </row>
    <row r="400" spans="1:5">
      <c r="A400" s="581">
        <v>39216</v>
      </c>
      <c r="B400" s="581" t="s">
        <v>7660</v>
      </c>
      <c r="C400" s="581" t="s">
        <v>37</v>
      </c>
      <c r="D400" s="581" t="s">
        <v>38</v>
      </c>
      <c r="E400" s="588">
        <v>5.56</v>
      </c>
    </row>
    <row r="401" spans="1:5">
      <c r="A401" s="581">
        <v>379</v>
      </c>
      <c r="B401" s="581" t="s">
        <v>7661</v>
      </c>
      <c r="C401" s="581" t="s">
        <v>37</v>
      </c>
      <c r="D401" s="581" t="s">
        <v>44</v>
      </c>
      <c r="E401" s="588">
        <v>0.56999999999999995</v>
      </c>
    </row>
    <row r="402" spans="1:5">
      <c r="A402" s="581">
        <v>11267</v>
      </c>
      <c r="B402" s="581" t="s">
        <v>7662</v>
      </c>
      <c r="C402" s="581" t="s">
        <v>37</v>
      </c>
      <c r="D402" s="581" t="s">
        <v>44</v>
      </c>
      <c r="E402" s="588">
        <v>5.72</v>
      </c>
    </row>
    <row r="403" spans="1:5">
      <c r="A403" s="581">
        <v>41901</v>
      </c>
      <c r="B403" s="581" t="s">
        <v>7663</v>
      </c>
      <c r="C403" s="581" t="s">
        <v>46</v>
      </c>
      <c r="D403" s="581" t="s">
        <v>44</v>
      </c>
      <c r="E403" s="588">
        <v>3.2</v>
      </c>
    </row>
    <row r="404" spans="1:5">
      <c r="A404" s="581">
        <v>510</v>
      </c>
      <c r="B404" s="581" t="s">
        <v>7664</v>
      </c>
      <c r="C404" s="581" t="s">
        <v>46</v>
      </c>
      <c r="D404" s="581" t="s">
        <v>38</v>
      </c>
      <c r="E404" s="588">
        <v>7.61</v>
      </c>
    </row>
    <row r="405" spans="1:5">
      <c r="A405" s="581">
        <v>516</v>
      </c>
      <c r="B405" s="581" t="s">
        <v>7665</v>
      </c>
      <c r="C405" s="581" t="s">
        <v>46</v>
      </c>
      <c r="D405" s="581" t="s">
        <v>38</v>
      </c>
      <c r="E405" s="588">
        <v>8.11</v>
      </c>
    </row>
    <row r="406" spans="1:5">
      <c r="A406" s="581">
        <v>509</v>
      </c>
      <c r="B406" s="581" t="s">
        <v>7666</v>
      </c>
      <c r="C406" s="581" t="s">
        <v>46</v>
      </c>
      <c r="D406" s="581" t="s">
        <v>41</v>
      </c>
      <c r="E406" s="588">
        <v>8.2799999999999994</v>
      </c>
    </row>
    <row r="407" spans="1:5">
      <c r="A407" s="581">
        <v>40331</v>
      </c>
      <c r="B407" s="581" t="s">
        <v>12589</v>
      </c>
      <c r="C407" s="581" t="s">
        <v>40</v>
      </c>
      <c r="D407" s="581" t="s">
        <v>38</v>
      </c>
      <c r="E407" s="588">
        <v>10.1</v>
      </c>
    </row>
    <row r="408" spans="1:5">
      <c r="A408" s="581">
        <v>40930</v>
      </c>
      <c r="B408" s="581" t="s">
        <v>12590</v>
      </c>
      <c r="C408" s="581" t="s">
        <v>50</v>
      </c>
      <c r="D408" s="581" t="s">
        <v>38</v>
      </c>
      <c r="E408" s="580">
        <v>1797.24</v>
      </c>
    </row>
    <row r="409" spans="1:5">
      <c r="A409" s="581">
        <v>11761</v>
      </c>
      <c r="B409" s="581" t="s">
        <v>7667</v>
      </c>
      <c r="C409" s="581" t="s">
        <v>37</v>
      </c>
      <c r="D409" s="581" t="s">
        <v>38</v>
      </c>
      <c r="E409" s="588">
        <v>46.6</v>
      </c>
    </row>
    <row r="410" spans="1:5">
      <c r="A410" s="581">
        <v>377</v>
      </c>
      <c r="B410" s="581" t="s">
        <v>7668</v>
      </c>
      <c r="C410" s="581" t="s">
        <v>37</v>
      </c>
      <c r="D410" s="581" t="s">
        <v>41</v>
      </c>
      <c r="E410" s="588">
        <v>21.9</v>
      </c>
    </row>
    <row r="411" spans="1:5">
      <c r="A411" s="581">
        <v>7588</v>
      </c>
      <c r="B411" s="581" t="s">
        <v>7669</v>
      </c>
      <c r="C411" s="581" t="s">
        <v>37</v>
      </c>
      <c r="D411" s="581" t="s">
        <v>41</v>
      </c>
      <c r="E411" s="588">
        <v>37.9</v>
      </c>
    </row>
    <row r="412" spans="1:5">
      <c r="A412" s="581">
        <v>34392</v>
      </c>
      <c r="B412" s="581" t="s">
        <v>7670</v>
      </c>
      <c r="C412" s="581" t="s">
        <v>40</v>
      </c>
      <c r="D412" s="581" t="s">
        <v>38</v>
      </c>
      <c r="E412" s="588">
        <v>14.49</v>
      </c>
    </row>
    <row r="413" spans="1:5">
      <c r="A413" s="581">
        <v>40908</v>
      </c>
      <c r="B413" s="581" t="s">
        <v>7671</v>
      </c>
      <c r="C413" s="581" t="s">
        <v>50</v>
      </c>
      <c r="D413" s="581" t="s">
        <v>38</v>
      </c>
      <c r="E413" s="580">
        <v>2575.4499999999998</v>
      </c>
    </row>
    <row r="414" spans="1:5">
      <c r="A414" s="581">
        <v>34551</v>
      </c>
      <c r="B414" s="581" t="s">
        <v>7672</v>
      </c>
      <c r="C414" s="581" t="s">
        <v>40</v>
      </c>
      <c r="D414" s="581" t="s">
        <v>38</v>
      </c>
      <c r="E414" s="588">
        <v>9.6999999999999993</v>
      </c>
    </row>
    <row r="415" spans="1:5">
      <c r="A415" s="581">
        <v>41078</v>
      </c>
      <c r="B415" s="581" t="s">
        <v>7673</v>
      </c>
      <c r="C415" s="581" t="s">
        <v>50</v>
      </c>
      <c r="D415" s="581" t="s">
        <v>38</v>
      </c>
      <c r="E415" s="580">
        <v>1726.11</v>
      </c>
    </row>
    <row r="416" spans="1:5">
      <c r="A416" s="581">
        <v>246</v>
      </c>
      <c r="B416" s="581" t="s">
        <v>7674</v>
      </c>
      <c r="C416" s="581" t="s">
        <v>40</v>
      </c>
      <c r="D416" s="581" t="s">
        <v>38</v>
      </c>
      <c r="E416" s="588">
        <v>9.44</v>
      </c>
    </row>
    <row r="417" spans="1:5">
      <c r="A417" s="581">
        <v>40927</v>
      </c>
      <c r="B417" s="581" t="s">
        <v>7675</v>
      </c>
      <c r="C417" s="581" t="s">
        <v>50</v>
      </c>
      <c r="D417" s="581" t="s">
        <v>38</v>
      </c>
      <c r="E417" s="580">
        <v>1678.81</v>
      </c>
    </row>
    <row r="418" spans="1:5">
      <c r="A418" s="581">
        <v>2350</v>
      </c>
      <c r="B418" s="581" t="s">
        <v>7676</v>
      </c>
      <c r="C418" s="581" t="s">
        <v>40</v>
      </c>
      <c r="D418" s="581" t="s">
        <v>38</v>
      </c>
      <c r="E418" s="588">
        <v>15.83</v>
      </c>
    </row>
    <row r="419" spans="1:5">
      <c r="A419" s="581">
        <v>40812</v>
      </c>
      <c r="B419" s="581" t="s">
        <v>7677</v>
      </c>
      <c r="C419" s="581" t="s">
        <v>50</v>
      </c>
      <c r="D419" s="581" t="s">
        <v>38</v>
      </c>
      <c r="E419" s="580">
        <v>2815.13</v>
      </c>
    </row>
    <row r="420" spans="1:5">
      <c r="A420" s="581">
        <v>245</v>
      </c>
      <c r="B420" s="581" t="s">
        <v>7678</v>
      </c>
      <c r="C420" s="581" t="s">
        <v>40</v>
      </c>
      <c r="D420" s="581" t="s">
        <v>38</v>
      </c>
      <c r="E420" s="588">
        <v>20.7</v>
      </c>
    </row>
    <row r="421" spans="1:5">
      <c r="A421" s="581">
        <v>41090</v>
      </c>
      <c r="B421" s="581" t="s">
        <v>7679</v>
      </c>
      <c r="C421" s="581" t="s">
        <v>50</v>
      </c>
      <c r="D421" s="581" t="s">
        <v>38</v>
      </c>
      <c r="E421" s="580">
        <v>3677.16</v>
      </c>
    </row>
    <row r="422" spans="1:5">
      <c r="A422" s="581">
        <v>251</v>
      </c>
      <c r="B422" s="581" t="s">
        <v>7680</v>
      </c>
      <c r="C422" s="581" t="s">
        <v>40</v>
      </c>
      <c r="D422" s="581" t="s">
        <v>38</v>
      </c>
      <c r="E422" s="588">
        <v>8.6199999999999992</v>
      </c>
    </row>
    <row r="423" spans="1:5">
      <c r="A423" s="581">
        <v>40975</v>
      </c>
      <c r="B423" s="581" t="s">
        <v>7681</v>
      </c>
      <c r="C423" s="581" t="s">
        <v>50</v>
      </c>
      <c r="D423" s="581" t="s">
        <v>38</v>
      </c>
      <c r="E423" s="580">
        <v>1535.21</v>
      </c>
    </row>
    <row r="424" spans="1:5">
      <c r="A424" s="581">
        <v>41072</v>
      </c>
      <c r="B424" s="581" t="s">
        <v>7682</v>
      </c>
      <c r="C424" s="581" t="s">
        <v>50</v>
      </c>
      <c r="D424" s="581" t="s">
        <v>38</v>
      </c>
      <c r="E424" s="580">
        <v>1537.42</v>
      </c>
    </row>
    <row r="425" spans="1:5">
      <c r="A425" s="581">
        <v>6121</v>
      </c>
      <c r="B425" s="581" t="s">
        <v>7683</v>
      </c>
      <c r="C425" s="581" t="s">
        <v>40</v>
      </c>
      <c r="D425" s="581" t="s">
        <v>38</v>
      </c>
      <c r="E425" s="588">
        <v>14.34</v>
      </c>
    </row>
    <row r="426" spans="1:5">
      <c r="A426" s="581">
        <v>41071</v>
      </c>
      <c r="B426" s="581" t="s">
        <v>7684</v>
      </c>
      <c r="C426" s="581" t="s">
        <v>50</v>
      </c>
      <c r="D426" s="581" t="s">
        <v>38</v>
      </c>
      <c r="E426" s="580">
        <v>2549.2800000000002</v>
      </c>
    </row>
    <row r="427" spans="1:5">
      <c r="A427" s="581">
        <v>244</v>
      </c>
      <c r="B427" s="581" t="s">
        <v>7685</v>
      </c>
      <c r="C427" s="581" t="s">
        <v>40</v>
      </c>
      <c r="D427" s="581" t="s">
        <v>38</v>
      </c>
      <c r="E427" s="588">
        <v>5.44</v>
      </c>
    </row>
    <row r="428" spans="1:5">
      <c r="A428" s="581">
        <v>41093</v>
      </c>
      <c r="B428" s="581" t="s">
        <v>7686</v>
      </c>
      <c r="C428" s="581" t="s">
        <v>50</v>
      </c>
      <c r="D428" s="581" t="s">
        <v>38</v>
      </c>
      <c r="E428" s="588">
        <v>967.26</v>
      </c>
    </row>
    <row r="429" spans="1:5">
      <c r="A429" s="581">
        <v>532</v>
      </c>
      <c r="B429" s="581" t="s">
        <v>7687</v>
      </c>
      <c r="C429" s="581" t="s">
        <v>40</v>
      </c>
      <c r="D429" s="581" t="s">
        <v>38</v>
      </c>
      <c r="E429" s="588">
        <v>27.45</v>
      </c>
    </row>
    <row r="430" spans="1:5">
      <c r="A430" s="581">
        <v>40931</v>
      </c>
      <c r="B430" s="581" t="s">
        <v>7688</v>
      </c>
      <c r="C430" s="581" t="s">
        <v>50</v>
      </c>
      <c r="D430" s="581" t="s">
        <v>38</v>
      </c>
      <c r="E430" s="580">
        <v>4879.8100000000004</v>
      </c>
    </row>
    <row r="431" spans="1:5">
      <c r="A431" s="581">
        <v>36150</v>
      </c>
      <c r="B431" s="581" t="s">
        <v>7689</v>
      </c>
      <c r="C431" s="581" t="s">
        <v>37</v>
      </c>
      <c r="D431" s="581" t="s">
        <v>38</v>
      </c>
      <c r="E431" s="588">
        <v>29.9</v>
      </c>
    </row>
    <row r="432" spans="1:5">
      <c r="A432" s="581">
        <v>41069</v>
      </c>
      <c r="B432" s="581" t="s">
        <v>7690</v>
      </c>
      <c r="C432" s="581" t="s">
        <v>50</v>
      </c>
      <c r="D432" s="581" t="s">
        <v>38</v>
      </c>
      <c r="E432" s="580">
        <v>2367.92</v>
      </c>
    </row>
    <row r="433" spans="1:5">
      <c r="A433" s="581">
        <v>4760</v>
      </c>
      <c r="B433" s="581" t="s">
        <v>7691</v>
      </c>
      <c r="C433" s="581" t="s">
        <v>40</v>
      </c>
      <c r="D433" s="581" t="s">
        <v>38</v>
      </c>
      <c r="E433" s="588">
        <v>13.33</v>
      </c>
    </row>
    <row r="434" spans="1:5">
      <c r="A434" s="581">
        <v>10422</v>
      </c>
      <c r="B434" s="581" t="s">
        <v>7692</v>
      </c>
      <c r="C434" s="581" t="s">
        <v>37</v>
      </c>
      <c r="D434" s="581" t="s">
        <v>38</v>
      </c>
      <c r="E434" s="588">
        <v>304.14</v>
      </c>
    </row>
    <row r="435" spans="1:5">
      <c r="A435" s="581">
        <v>10420</v>
      </c>
      <c r="B435" s="581" t="s">
        <v>7693</v>
      </c>
      <c r="C435" s="581" t="s">
        <v>37</v>
      </c>
      <c r="D435" s="581" t="s">
        <v>41</v>
      </c>
      <c r="E435" s="588">
        <v>114.07</v>
      </c>
    </row>
    <row r="436" spans="1:5">
      <c r="A436" s="581">
        <v>10421</v>
      </c>
      <c r="B436" s="581" t="s">
        <v>7694</v>
      </c>
      <c r="C436" s="581" t="s">
        <v>37</v>
      </c>
      <c r="D436" s="581" t="s">
        <v>38</v>
      </c>
      <c r="E436" s="588">
        <v>152.66</v>
      </c>
    </row>
    <row r="437" spans="1:5">
      <c r="A437" s="581">
        <v>36520</v>
      </c>
      <c r="B437" s="581" t="s">
        <v>7695</v>
      </c>
      <c r="C437" s="581" t="s">
        <v>37</v>
      </c>
      <c r="D437" s="581" t="s">
        <v>38</v>
      </c>
      <c r="E437" s="588">
        <v>568.30999999999995</v>
      </c>
    </row>
    <row r="438" spans="1:5">
      <c r="A438" s="581">
        <v>36519</v>
      </c>
      <c r="B438" s="581" t="s">
        <v>7696</v>
      </c>
      <c r="C438" s="581" t="s">
        <v>37</v>
      </c>
      <c r="D438" s="581" t="s">
        <v>38</v>
      </c>
      <c r="E438" s="588">
        <v>793.46</v>
      </c>
    </row>
    <row r="439" spans="1:5">
      <c r="A439" s="581">
        <v>11784</v>
      </c>
      <c r="B439" s="581" t="s">
        <v>7697</v>
      </c>
      <c r="C439" s="581" t="s">
        <v>37</v>
      </c>
      <c r="D439" s="581" t="s">
        <v>38</v>
      </c>
      <c r="E439" s="588">
        <v>426.83</v>
      </c>
    </row>
    <row r="440" spans="1:5">
      <c r="A440" s="581">
        <v>10</v>
      </c>
      <c r="B440" s="581" t="s">
        <v>7698</v>
      </c>
      <c r="C440" s="581" t="s">
        <v>37</v>
      </c>
      <c r="D440" s="581" t="s">
        <v>38</v>
      </c>
      <c r="E440" s="588">
        <v>7.36</v>
      </c>
    </row>
    <row r="441" spans="1:5">
      <c r="A441" s="581">
        <v>4815</v>
      </c>
      <c r="B441" s="581" t="s">
        <v>7699</v>
      </c>
      <c r="C441" s="581" t="s">
        <v>37</v>
      </c>
      <c r="D441" s="581" t="s">
        <v>38</v>
      </c>
      <c r="E441" s="588">
        <v>4.22</v>
      </c>
    </row>
    <row r="442" spans="1:5">
      <c r="A442" s="581">
        <v>541</v>
      </c>
      <c r="B442" s="581" t="s">
        <v>7700</v>
      </c>
      <c r="C442" s="581" t="s">
        <v>37</v>
      </c>
      <c r="D442" s="581" t="s">
        <v>41</v>
      </c>
      <c r="E442" s="588">
        <v>133.1</v>
      </c>
    </row>
    <row r="443" spans="1:5">
      <c r="A443" s="581">
        <v>542</v>
      </c>
      <c r="B443" s="581" t="s">
        <v>7701</v>
      </c>
      <c r="C443" s="581" t="s">
        <v>37</v>
      </c>
      <c r="D443" s="581" t="s">
        <v>38</v>
      </c>
      <c r="E443" s="588">
        <v>166.84</v>
      </c>
    </row>
    <row r="444" spans="1:5">
      <c r="A444" s="581">
        <v>540</v>
      </c>
      <c r="B444" s="581" t="s">
        <v>7702</v>
      </c>
      <c r="C444" s="581" t="s">
        <v>37</v>
      </c>
      <c r="D444" s="581" t="s">
        <v>38</v>
      </c>
      <c r="E444" s="588">
        <v>375.97</v>
      </c>
    </row>
    <row r="445" spans="1:5">
      <c r="A445" s="581">
        <v>38364</v>
      </c>
      <c r="B445" s="581" t="s">
        <v>7703</v>
      </c>
      <c r="C445" s="581" t="s">
        <v>37</v>
      </c>
      <c r="D445" s="581" t="s">
        <v>38</v>
      </c>
      <c r="E445" s="588">
        <v>416.14</v>
      </c>
    </row>
    <row r="446" spans="1:5">
      <c r="A446" s="581">
        <v>11692</v>
      </c>
      <c r="B446" s="581" t="s">
        <v>7704</v>
      </c>
      <c r="C446" s="581" t="s">
        <v>43</v>
      </c>
      <c r="D446" s="581" t="s">
        <v>38</v>
      </c>
      <c r="E446" s="588">
        <v>192.45</v>
      </c>
    </row>
    <row r="447" spans="1:5">
      <c r="A447" s="581">
        <v>1746</v>
      </c>
      <c r="B447" s="581" t="s">
        <v>7705</v>
      </c>
      <c r="C447" s="581" t="s">
        <v>37</v>
      </c>
      <c r="D447" s="581" t="s">
        <v>41</v>
      </c>
      <c r="E447" s="588">
        <v>169.9</v>
      </c>
    </row>
    <row r="448" spans="1:5">
      <c r="A448" s="581">
        <v>1748</v>
      </c>
      <c r="B448" s="581" t="s">
        <v>7706</v>
      </c>
      <c r="C448" s="581" t="s">
        <v>37</v>
      </c>
      <c r="D448" s="581" t="s">
        <v>38</v>
      </c>
      <c r="E448" s="588">
        <v>225.92</v>
      </c>
    </row>
    <row r="449" spans="1:5">
      <c r="A449" s="581">
        <v>1749</v>
      </c>
      <c r="B449" s="581" t="s">
        <v>7707</v>
      </c>
      <c r="C449" s="581" t="s">
        <v>37</v>
      </c>
      <c r="D449" s="581" t="s">
        <v>38</v>
      </c>
      <c r="E449" s="588">
        <v>327.32</v>
      </c>
    </row>
    <row r="450" spans="1:5">
      <c r="A450" s="581">
        <v>37412</v>
      </c>
      <c r="B450" s="581" t="s">
        <v>7708</v>
      </c>
      <c r="C450" s="581" t="s">
        <v>37</v>
      </c>
      <c r="D450" s="581" t="s">
        <v>38</v>
      </c>
      <c r="E450" s="588">
        <v>166.07</v>
      </c>
    </row>
    <row r="451" spans="1:5">
      <c r="A451" s="581">
        <v>1745</v>
      </c>
      <c r="B451" s="581" t="s">
        <v>7709</v>
      </c>
      <c r="C451" s="581" t="s">
        <v>37</v>
      </c>
      <c r="D451" s="581" t="s">
        <v>38</v>
      </c>
      <c r="E451" s="588">
        <v>197.48</v>
      </c>
    </row>
    <row r="452" spans="1:5">
      <c r="A452" s="581">
        <v>1750</v>
      </c>
      <c r="B452" s="581" t="s">
        <v>7710</v>
      </c>
      <c r="C452" s="581" t="s">
        <v>37</v>
      </c>
      <c r="D452" s="581" t="s">
        <v>38</v>
      </c>
      <c r="E452" s="588">
        <v>461.5</v>
      </c>
    </row>
    <row r="453" spans="1:5">
      <c r="A453" s="581">
        <v>11687</v>
      </c>
      <c r="B453" s="581" t="s">
        <v>7711</v>
      </c>
      <c r="C453" s="581" t="s">
        <v>45</v>
      </c>
      <c r="D453" s="581" t="s">
        <v>38</v>
      </c>
      <c r="E453" s="588">
        <v>735.31</v>
      </c>
    </row>
    <row r="454" spans="1:5">
      <c r="A454" s="581">
        <v>11689</v>
      </c>
      <c r="B454" s="581" t="s">
        <v>7712</v>
      </c>
      <c r="C454" s="581" t="s">
        <v>45</v>
      </c>
      <c r="D454" s="581" t="s">
        <v>38</v>
      </c>
      <c r="E454" s="588">
        <v>921.3</v>
      </c>
    </row>
    <row r="455" spans="1:5">
      <c r="A455" s="581">
        <v>11693</v>
      </c>
      <c r="B455" s="581" t="s">
        <v>7713</v>
      </c>
      <c r="C455" s="581" t="s">
        <v>43</v>
      </c>
      <c r="D455" s="581" t="s">
        <v>38</v>
      </c>
      <c r="E455" s="588">
        <v>147.58000000000001</v>
      </c>
    </row>
    <row r="456" spans="1:5">
      <c r="A456" s="581">
        <v>36215</v>
      </c>
      <c r="B456" s="581" t="s">
        <v>7714</v>
      </c>
      <c r="C456" s="581" t="s">
        <v>37</v>
      </c>
      <c r="D456" s="581" t="s">
        <v>38</v>
      </c>
      <c r="E456" s="588">
        <v>695.47</v>
      </c>
    </row>
    <row r="457" spans="1:5">
      <c r="A457" s="581">
        <v>38381</v>
      </c>
      <c r="B457" s="581" t="s">
        <v>7715</v>
      </c>
      <c r="C457" s="581" t="s">
        <v>37</v>
      </c>
      <c r="D457" s="581" t="s">
        <v>38</v>
      </c>
      <c r="E457" s="588">
        <v>7.09</v>
      </c>
    </row>
    <row r="458" spans="1:5">
      <c r="A458" s="581">
        <v>39621</v>
      </c>
      <c r="B458" s="581" t="s">
        <v>7716</v>
      </c>
      <c r="C458" s="581" t="s">
        <v>39</v>
      </c>
      <c r="D458" s="581" t="s">
        <v>38</v>
      </c>
      <c r="E458" s="580">
        <v>1127.19</v>
      </c>
    </row>
    <row r="459" spans="1:5">
      <c r="A459" s="581">
        <v>39624</v>
      </c>
      <c r="B459" s="581" t="s">
        <v>7717</v>
      </c>
      <c r="C459" s="581" t="s">
        <v>39</v>
      </c>
      <c r="D459" s="581" t="s">
        <v>38</v>
      </c>
      <c r="E459" s="580">
        <v>1140.6500000000001</v>
      </c>
    </row>
    <row r="460" spans="1:5">
      <c r="A460" s="581">
        <v>39615</v>
      </c>
      <c r="B460" s="581" t="s">
        <v>7718</v>
      </c>
      <c r="C460" s="581" t="s">
        <v>37</v>
      </c>
      <c r="D460" s="581" t="s">
        <v>38</v>
      </c>
      <c r="E460" s="588">
        <v>393.25</v>
      </c>
    </row>
    <row r="461" spans="1:5">
      <c r="A461" s="581">
        <v>39620</v>
      </c>
      <c r="B461" s="581" t="s">
        <v>7719</v>
      </c>
      <c r="C461" s="581" t="s">
        <v>37</v>
      </c>
      <c r="D461" s="581" t="s">
        <v>38</v>
      </c>
      <c r="E461" s="588">
        <v>601.16999999999996</v>
      </c>
    </row>
    <row r="462" spans="1:5">
      <c r="A462" s="581">
        <v>39623</v>
      </c>
      <c r="B462" s="581" t="s">
        <v>7720</v>
      </c>
      <c r="C462" s="581" t="s">
        <v>37</v>
      </c>
      <c r="D462" s="581" t="s">
        <v>38</v>
      </c>
      <c r="E462" s="588">
        <v>582.13</v>
      </c>
    </row>
    <row r="463" spans="1:5">
      <c r="A463" s="581">
        <v>36214</v>
      </c>
      <c r="B463" s="581" t="s">
        <v>7721</v>
      </c>
      <c r="C463" s="581" t="s">
        <v>37</v>
      </c>
      <c r="D463" s="581" t="s">
        <v>38</v>
      </c>
      <c r="E463" s="588">
        <v>224.09</v>
      </c>
    </row>
    <row r="464" spans="1:5">
      <c r="A464" s="581">
        <v>36207</v>
      </c>
      <c r="B464" s="581" t="s">
        <v>7722</v>
      </c>
      <c r="C464" s="581" t="s">
        <v>37</v>
      </c>
      <c r="D464" s="581" t="s">
        <v>38</v>
      </c>
      <c r="E464" s="588">
        <v>308.04000000000002</v>
      </c>
    </row>
    <row r="465" spans="1:5">
      <c r="A465" s="581">
        <v>36209</v>
      </c>
      <c r="B465" s="581" t="s">
        <v>7723</v>
      </c>
      <c r="C465" s="581" t="s">
        <v>37</v>
      </c>
      <c r="D465" s="581" t="s">
        <v>38</v>
      </c>
      <c r="E465" s="588">
        <v>353.53</v>
      </c>
    </row>
    <row r="466" spans="1:5">
      <c r="A466" s="581">
        <v>36210</v>
      </c>
      <c r="B466" s="581" t="s">
        <v>7724</v>
      </c>
      <c r="C466" s="581" t="s">
        <v>37</v>
      </c>
      <c r="D466" s="581" t="s">
        <v>38</v>
      </c>
      <c r="E466" s="588">
        <v>382.5</v>
      </c>
    </row>
    <row r="467" spans="1:5">
      <c r="A467" s="581">
        <v>36212</v>
      </c>
      <c r="B467" s="581" t="s">
        <v>7725</v>
      </c>
      <c r="C467" s="581" t="s">
        <v>37</v>
      </c>
      <c r="D467" s="581" t="s">
        <v>38</v>
      </c>
      <c r="E467" s="588">
        <v>377.1</v>
      </c>
    </row>
    <row r="468" spans="1:5">
      <c r="A468" s="581">
        <v>36211</v>
      </c>
      <c r="B468" s="581" t="s">
        <v>7726</v>
      </c>
      <c r="C468" s="581" t="s">
        <v>37</v>
      </c>
      <c r="D468" s="581" t="s">
        <v>38</v>
      </c>
      <c r="E468" s="588">
        <v>354.69</v>
      </c>
    </row>
    <row r="469" spans="1:5">
      <c r="A469" s="581">
        <v>36204</v>
      </c>
      <c r="B469" s="581" t="s">
        <v>7727</v>
      </c>
      <c r="C469" s="581" t="s">
        <v>37</v>
      </c>
      <c r="D469" s="581" t="s">
        <v>38</v>
      </c>
      <c r="E469" s="588">
        <v>135.62</v>
      </c>
    </row>
    <row r="470" spans="1:5">
      <c r="A470" s="581">
        <v>36205</v>
      </c>
      <c r="B470" s="581" t="s">
        <v>7728</v>
      </c>
      <c r="C470" s="581" t="s">
        <v>37</v>
      </c>
      <c r="D470" s="581" t="s">
        <v>38</v>
      </c>
      <c r="E470" s="588">
        <v>150.62</v>
      </c>
    </row>
    <row r="471" spans="1:5">
      <c r="A471" s="581">
        <v>36081</v>
      </c>
      <c r="B471" s="581" t="s">
        <v>7729</v>
      </c>
      <c r="C471" s="581" t="s">
        <v>37</v>
      </c>
      <c r="D471" s="581" t="s">
        <v>41</v>
      </c>
      <c r="E471" s="588">
        <v>160.6</v>
      </c>
    </row>
    <row r="472" spans="1:5">
      <c r="A472" s="581">
        <v>36206</v>
      </c>
      <c r="B472" s="581" t="s">
        <v>7730</v>
      </c>
      <c r="C472" s="581" t="s">
        <v>37</v>
      </c>
      <c r="D472" s="581" t="s">
        <v>38</v>
      </c>
      <c r="E472" s="588">
        <v>168.25</v>
      </c>
    </row>
    <row r="473" spans="1:5">
      <c r="A473" s="581">
        <v>36218</v>
      </c>
      <c r="B473" s="581" t="s">
        <v>7731</v>
      </c>
      <c r="C473" s="581" t="s">
        <v>37</v>
      </c>
      <c r="D473" s="581" t="s">
        <v>44</v>
      </c>
      <c r="E473" s="588">
        <v>112.79</v>
      </c>
    </row>
    <row r="474" spans="1:5">
      <c r="A474" s="581">
        <v>36220</v>
      </c>
      <c r="B474" s="581" t="s">
        <v>7732</v>
      </c>
      <c r="C474" s="581" t="s">
        <v>37</v>
      </c>
      <c r="D474" s="581" t="s">
        <v>44</v>
      </c>
      <c r="E474" s="588">
        <v>129.34</v>
      </c>
    </row>
    <row r="475" spans="1:5">
      <c r="A475" s="581">
        <v>36080</v>
      </c>
      <c r="B475" s="581" t="s">
        <v>7733</v>
      </c>
      <c r="C475" s="581" t="s">
        <v>37</v>
      </c>
      <c r="D475" s="581" t="s">
        <v>44</v>
      </c>
      <c r="E475" s="588">
        <v>139.9</v>
      </c>
    </row>
    <row r="476" spans="1:5">
      <c r="A476" s="581">
        <v>36223</v>
      </c>
      <c r="B476" s="581" t="s">
        <v>7734</v>
      </c>
      <c r="C476" s="581" t="s">
        <v>37</v>
      </c>
      <c r="D476" s="581" t="s">
        <v>44</v>
      </c>
      <c r="E476" s="588">
        <v>146.49</v>
      </c>
    </row>
    <row r="477" spans="1:5">
      <c r="A477" s="581">
        <v>546</v>
      </c>
      <c r="B477" s="581" t="s">
        <v>7735</v>
      </c>
      <c r="C477" s="581" t="s">
        <v>46</v>
      </c>
      <c r="D477" s="581" t="s">
        <v>41</v>
      </c>
      <c r="E477" s="588">
        <v>4.6100000000000003</v>
      </c>
    </row>
    <row r="478" spans="1:5">
      <c r="A478" s="581">
        <v>557</v>
      </c>
      <c r="B478" s="581" t="s">
        <v>7736</v>
      </c>
      <c r="C478" s="581" t="s">
        <v>45</v>
      </c>
      <c r="D478" s="581" t="s">
        <v>38</v>
      </c>
      <c r="E478" s="588">
        <v>17.690000000000001</v>
      </c>
    </row>
    <row r="479" spans="1:5">
      <c r="A479" s="581">
        <v>552</v>
      </c>
      <c r="B479" s="581" t="s">
        <v>7737</v>
      </c>
      <c r="C479" s="581" t="s">
        <v>45</v>
      </c>
      <c r="D479" s="581" t="s">
        <v>38</v>
      </c>
      <c r="E479" s="588">
        <v>8.7100000000000009</v>
      </c>
    </row>
    <row r="480" spans="1:5">
      <c r="A480" s="581">
        <v>555</v>
      </c>
      <c r="B480" s="581" t="s">
        <v>7738</v>
      </c>
      <c r="C480" s="581" t="s">
        <v>45</v>
      </c>
      <c r="D480" s="581" t="s">
        <v>38</v>
      </c>
      <c r="E480" s="588">
        <v>5.34</v>
      </c>
    </row>
    <row r="481" spans="1:5">
      <c r="A481" s="581">
        <v>565</v>
      </c>
      <c r="B481" s="581" t="s">
        <v>7739</v>
      </c>
      <c r="C481" s="581" t="s">
        <v>45</v>
      </c>
      <c r="D481" s="581" t="s">
        <v>38</v>
      </c>
      <c r="E481" s="588">
        <v>8.15</v>
      </c>
    </row>
    <row r="482" spans="1:5">
      <c r="A482" s="581">
        <v>549</v>
      </c>
      <c r="B482" s="581" t="s">
        <v>7740</v>
      </c>
      <c r="C482" s="581" t="s">
        <v>45</v>
      </c>
      <c r="D482" s="581" t="s">
        <v>38</v>
      </c>
      <c r="E482" s="588">
        <v>23.32</v>
      </c>
    </row>
    <row r="483" spans="1:5">
      <c r="A483" s="581">
        <v>559</v>
      </c>
      <c r="B483" s="581" t="s">
        <v>7741</v>
      </c>
      <c r="C483" s="581" t="s">
        <v>45</v>
      </c>
      <c r="D483" s="581" t="s">
        <v>38</v>
      </c>
      <c r="E483" s="588">
        <v>11.66</v>
      </c>
    </row>
    <row r="484" spans="1:5">
      <c r="A484" s="581">
        <v>551</v>
      </c>
      <c r="B484" s="581" t="s">
        <v>7742</v>
      </c>
      <c r="C484" s="581" t="s">
        <v>45</v>
      </c>
      <c r="D484" s="581" t="s">
        <v>38</v>
      </c>
      <c r="E484" s="588">
        <v>45.57</v>
      </c>
    </row>
    <row r="485" spans="1:5">
      <c r="A485" s="581">
        <v>547</v>
      </c>
      <c r="B485" s="581" t="s">
        <v>7743</v>
      </c>
      <c r="C485" s="581" t="s">
        <v>45</v>
      </c>
      <c r="D485" s="581" t="s">
        <v>38</v>
      </c>
      <c r="E485" s="588">
        <v>17.47</v>
      </c>
    </row>
    <row r="486" spans="1:5">
      <c r="A486" s="581">
        <v>560</v>
      </c>
      <c r="B486" s="581" t="s">
        <v>7744</v>
      </c>
      <c r="C486" s="581" t="s">
        <v>45</v>
      </c>
      <c r="D486" s="581" t="s">
        <v>38</v>
      </c>
      <c r="E486" s="588">
        <v>14.76</v>
      </c>
    </row>
    <row r="487" spans="1:5">
      <c r="A487" s="581">
        <v>566</v>
      </c>
      <c r="B487" s="581" t="s">
        <v>7745</v>
      </c>
      <c r="C487" s="581" t="s">
        <v>45</v>
      </c>
      <c r="D487" s="581" t="s">
        <v>38</v>
      </c>
      <c r="E487" s="588">
        <v>2.37</v>
      </c>
    </row>
    <row r="488" spans="1:5">
      <c r="A488" s="581">
        <v>563</v>
      </c>
      <c r="B488" s="581" t="s">
        <v>7746</v>
      </c>
      <c r="C488" s="581" t="s">
        <v>45</v>
      </c>
      <c r="D488" s="581" t="s">
        <v>38</v>
      </c>
      <c r="E488" s="588">
        <v>13.26</v>
      </c>
    </row>
    <row r="489" spans="1:5">
      <c r="A489" s="581">
        <v>38127</v>
      </c>
      <c r="B489" s="581" t="s">
        <v>7747</v>
      </c>
      <c r="C489" s="581" t="s">
        <v>37</v>
      </c>
      <c r="D489" s="581" t="s">
        <v>38</v>
      </c>
      <c r="E489" s="588">
        <v>363.06</v>
      </c>
    </row>
    <row r="490" spans="1:5">
      <c r="A490" s="581">
        <v>38060</v>
      </c>
      <c r="B490" s="581" t="s">
        <v>7748</v>
      </c>
      <c r="C490" s="581" t="s">
        <v>37</v>
      </c>
      <c r="D490" s="581" t="s">
        <v>44</v>
      </c>
      <c r="E490" s="588">
        <v>55.89</v>
      </c>
    </row>
    <row r="491" spans="1:5">
      <c r="A491" s="581">
        <v>10956</v>
      </c>
      <c r="B491" s="581" t="s">
        <v>7749</v>
      </c>
      <c r="C491" s="581" t="s">
        <v>37</v>
      </c>
      <c r="D491" s="581" t="s">
        <v>44</v>
      </c>
      <c r="E491" s="588">
        <v>58.06</v>
      </c>
    </row>
    <row r="492" spans="1:5">
      <c r="A492" s="581">
        <v>39380</v>
      </c>
      <c r="B492" s="581" t="s">
        <v>7750</v>
      </c>
      <c r="C492" s="581" t="s">
        <v>37</v>
      </c>
      <c r="D492" s="581" t="s">
        <v>44</v>
      </c>
      <c r="E492" s="588">
        <v>9.44</v>
      </c>
    </row>
    <row r="493" spans="1:5">
      <c r="A493" s="581">
        <v>13374</v>
      </c>
      <c r="B493" s="581" t="s">
        <v>7751</v>
      </c>
      <c r="C493" s="581" t="s">
        <v>37</v>
      </c>
      <c r="D493" s="581" t="s">
        <v>44</v>
      </c>
      <c r="E493" s="588">
        <v>79.41</v>
      </c>
    </row>
    <row r="494" spans="1:5">
      <c r="A494" s="581">
        <v>37597</v>
      </c>
      <c r="B494" s="581" t="s">
        <v>7752</v>
      </c>
      <c r="C494" s="581" t="s">
        <v>37</v>
      </c>
      <c r="D494" s="581" t="s">
        <v>44</v>
      </c>
      <c r="E494" s="580">
        <v>299062.5</v>
      </c>
    </row>
    <row r="495" spans="1:5">
      <c r="A495" s="581">
        <v>183</v>
      </c>
      <c r="B495" s="581" t="s">
        <v>7753</v>
      </c>
      <c r="C495" s="581" t="s">
        <v>52</v>
      </c>
      <c r="D495" s="581" t="s">
        <v>41</v>
      </c>
      <c r="E495" s="588">
        <v>147.28</v>
      </c>
    </row>
    <row r="496" spans="1:5">
      <c r="A496" s="581">
        <v>184</v>
      </c>
      <c r="B496" s="581" t="s">
        <v>7754</v>
      </c>
      <c r="C496" s="581" t="s">
        <v>52</v>
      </c>
      <c r="D496" s="581" t="s">
        <v>38</v>
      </c>
      <c r="E496" s="588">
        <v>97.34</v>
      </c>
    </row>
    <row r="497" spans="1:5">
      <c r="A497" s="581">
        <v>195</v>
      </c>
      <c r="B497" s="581" t="s">
        <v>7755</v>
      </c>
      <c r="C497" s="581" t="s">
        <v>52</v>
      </c>
      <c r="D497" s="581" t="s">
        <v>38</v>
      </c>
      <c r="E497" s="588">
        <v>119.64</v>
      </c>
    </row>
    <row r="498" spans="1:5">
      <c r="A498" s="581">
        <v>194</v>
      </c>
      <c r="B498" s="581" t="s">
        <v>7756</v>
      </c>
      <c r="C498" s="581" t="s">
        <v>52</v>
      </c>
      <c r="D498" s="581" t="s">
        <v>38</v>
      </c>
      <c r="E498" s="588">
        <v>65.040000000000006</v>
      </c>
    </row>
    <row r="499" spans="1:5">
      <c r="A499" s="581">
        <v>20001</v>
      </c>
      <c r="B499" s="581" t="s">
        <v>7757</v>
      </c>
      <c r="C499" s="581" t="s">
        <v>52</v>
      </c>
      <c r="D499" s="581" t="s">
        <v>38</v>
      </c>
      <c r="E499" s="588">
        <v>119.22</v>
      </c>
    </row>
    <row r="500" spans="1:5">
      <c r="A500" s="581">
        <v>181</v>
      </c>
      <c r="B500" s="581" t="s">
        <v>7758</v>
      </c>
      <c r="C500" s="581" t="s">
        <v>52</v>
      </c>
      <c r="D500" s="581" t="s">
        <v>38</v>
      </c>
      <c r="E500" s="588">
        <v>161.30000000000001</v>
      </c>
    </row>
    <row r="501" spans="1:5">
      <c r="A501" s="581">
        <v>39837</v>
      </c>
      <c r="B501" s="581" t="s">
        <v>7759</v>
      </c>
      <c r="C501" s="581" t="s">
        <v>52</v>
      </c>
      <c r="D501" s="581" t="s">
        <v>38</v>
      </c>
      <c r="E501" s="588">
        <v>124.71</v>
      </c>
    </row>
    <row r="502" spans="1:5">
      <c r="A502" s="581">
        <v>10535</v>
      </c>
      <c r="B502" s="581" t="s">
        <v>7760</v>
      </c>
      <c r="C502" s="581" t="s">
        <v>37</v>
      </c>
      <c r="D502" s="581" t="s">
        <v>41</v>
      </c>
      <c r="E502" s="580">
        <v>2841.04</v>
      </c>
    </row>
    <row r="503" spans="1:5">
      <c r="A503" s="581">
        <v>10537</v>
      </c>
      <c r="B503" s="581" t="s">
        <v>7761</v>
      </c>
      <c r="C503" s="581" t="s">
        <v>37</v>
      </c>
      <c r="D503" s="581" t="s">
        <v>38</v>
      </c>
      <c r="E503" s="580">
        <v>3874.4</v>
      </c>
    </row>
    <row r="504" spans="1:5">
      <c r="A504" s="581">
        <v>13891</v>
      </c>
      <c r="B504" s="581" t="s">
        <v>7762</v>
      </c>
      <c r="C504" s="581" t="s">
        <v>37</v>
      </c>
      <c r="D504" s="581" t="s">
        <v>38</v>
      </c>
      <c r="E504" s="580">
        <v>3553.7</v>
      </c>
    </row>
    <row r="505" spans="1:5">
      <c r="A505" s="581">
        <v>25975</v>
      </c>
      <c r="B505" s="581" t="s">
        <v>7763</v>
      </c>
      <c r="C505" s="581" t="s">
        <v>37</v>
      </c>
      <c r="D505" s="581" t="s">
        <v>38</v>
      </c>
      <c r="E505" s="580">
        <v>15457.18</v>
      </c>
    </row>
    <row r="506" spans="1:5">
      <c r="A506" s="581">
        <v>36396</v>
      </c>
      <c r="B506" s="581" t="s">
        <v>7764</v>
      </c>
      <c r="C506" s="581" t="s">
        <v>37</v>
      </c>
      <c r="D506" s="581" t="s">
        <v>38</v>
      </c>
      <c r="E506" s="580">
        <v>3250.34</v>
      </c>
    </row>
    <row r="507" spans="1:5">
      <c r="A507" s="581">
        <v>36397</v>
      </c>
      <c r="B507" s="581" t="s">
        <v>7765</v>
      </c>
      <c r="C507" s="581" t="s">
        <v>37</v>
      </c>
      <c r="D507" s="581" t="s">
        <v>38</v>
      </c>
      <c r="E507" s="580">
        <v>11556.77</v>
      </c>
    </row>
    <row r="508" spans="1:5">
      <c r="A508" s="581">
        <v>36398</v>
      </c>
      <c r="B508" s="581" t="s">
        <v>7766</v>
      </c>
      <c r="C508" s="581" t="s">
        <v>37</v>
      </c>
      <c r="D508" s="581" t="s">
        <v>38</v>
      </c>
      <c r="E508" s="580">
        <v>14046.29</v>
      </c>
    </row>
    <row r="509" spans="1:5">
      <c r="A509" s="581">
        <v>647</v>
      </c>
      <c r="B509" s="581" t="s">
        <v>7767</v>
      </c>
      <c r="C509" s="581" t="s">
        <v>40</v>
      </c>
      <c r="D509" s="581" t="s">
        <v>38</v>
      </c>
      <c r="E509" s="588">
        <v>9.35</v>
      </c>
    </row>
    <row r="510" spans="1:5">
      <c r="A510" s="581">
        <v>40920</v>
      </c>
      <c r="B510" s="581" t="s">
        <v>7768</v>
      </c>
      <c r="C510" s="581" t="s">
        <v>50</v>
      </c>
      <c r="D510" s="581" t="s">
        <v>38</v>
      </c>
      <c r="E510" s="580">
        <v>1663.95</v>
      </c>
    </row>
    <row r="511" spans="1:5">
      <c r="A511" s="581">
        <v>7266</v>
      </c>
      <c r="B511" s="581" t="s">
        <v>7769</v>
      </c>
      <c r="C511" s="581" t="s">
        <v>53</v>
      </c>
      <c r="D511" s="581" t="s">
        <v>41</v>
      </c>
      <c r="E511" s="588">
        <v>460</v>
      </c>
    </row>
    <row r="512" spans="1:5">
      <c r="A512" s="581">
        <v>7270</v>
      </c>
      <c r="B512" s="581" t="s">
        <v>7770</v>
      </c>
      <c r="C512" s="581" t="s">
        <v>37</v>
      </c>
      <c r="D512" s="581" t="s">
        <v>38</v>
      </c>
      <c r="E512" s="588">
        <v>0.43</v>
      </c>
    </row>
    <row r="513" spans="1:5">
      <c r="A513" s="581">
        <v>7269</v>
      </c>
      <c r="B513" s="581" t="s">
        <v>7771</v>
      </c>
      <c r="C513" s="581" t="s">
        <v>37</v>
      </c>
      <c r="D513" s="581" t="s">
        <v>38</v>
      </c>
      <c r="E513" s="588">
        <v>0.31</v>
      </c>
    </row>
    <row r="514" spans="1:5">
      <c r="A514" s="581">
        <v>7271</v>
      </c>
      <c r="B514" s="581" t="s">
        <v>7772</v>
      </c>
      <c r="C514" s="581" t="s">
        <v>37</v>
      </c>
      <c r="D514" s="581" t="s">
        <v>38</v>
      </c>
      <c r="E514" s="588">
        <v>0.46</v>
      </c>
    </row>
    <row r="515" spans="1:5">
      <c r="A515" s="581">
        <v>7268</v>
      </c>
      <c r="B515" s="581" t="s">
        <v>7773</v>
      </c>
      <c r="C515" s="581" t="s">
        <v>37</v>
      </c>
      <c r="D515" s="581" t="s">
        <v>38</v>
      </c>
      <c r="E515" s="588">
        <v>0.65</v>
      </c>
    </row>
    <row r="516" spans="1:5">
      <c r="A516" s="581">
        <v>7267</v>
      </c>
      <c r="B516" s="581" t="s">
        <v>7774</v>
      </c>
      <c r="C516" s="581" t="s">
        <v>37</v>
      </c>
      <c r="D516" s="581" t="s">
        <v>38</v>
      </c>
      <c r="E516" s="588">
        <v>0.31</v>
      </c>
    </row>
    <row r="517" spans="1:5">
      <c r="A517" s="581">
        <v>38783</v>
      </c>
      <c r="B517" s="581" t="s">
        <v>7775</v>
      </c>
      <c r="C517" s="581" t="s">
        <v>37</v>
      </c>
      <c r="D517" s="581" t="s">
        <v>38</v>
      </c>
      <c r="E517" s="588">
        <v>0.56999999999999995</v>
      </c>
    </row>
    <row r="518" spans="1:5">
      <c r="A518" s="581">
        <v>37593</v>
      </c>
      <c r="B518" s="581" t="s">
        <v>7776</v>
      </c>
      <c r="C518" s="581" t="s">
        <v>37</v>
      </c>
      <c r="D518" s="581" t="s">
        <v>38</v>
      </c>
      <c r="E518" s="588">
        <v>1.5</v>
      </c>
    </row>
    <row r="519" spans="1:5">
      <c r="A519" s="581">
        <v>37594</v>
      </c>
      <c r="B519" s="581" t="s">
        <v>7777</v>
      </c>
      <c r="C519" s="581" t="s">
        <v>37</v>
      </c>
      <c r="D519" s="581" t="s">
        <v>38</v>
      </c>
      <c r="E519" s="588">
        <v>1.84</v>
      </c>
    </row>
    <row r="520" spans="1:5">
      <c r="A520" s="581">
        <v>37592</v>
      </c>
      <c r="B520" s="581" t="s">
        <v>7778</v>
      </c>
      <c r="C520" s="581" t="s">
        <v>37</v>
      </c>
      <c r="D520" s="581" t="s">
        <v>38</v>
      </c>
      <c r="E520" s="588">
        <v>1.1200000000000001</v>
      </c>
    </row>
    <row r="521" spans="1:5">
      <c r="A521" s="581">
        <v>34556</v>
      </c>
      <c r="B521" s="581" t="s">
        <v>7779</v>
      </c>
      <c r="C521" s="581" t="s">
        <v>37</v>
      </c>
      <c r="D521" s="581" t="s">
        <v>38</v>
      </c>
      <c r="E521" s="588">
        <v>2.1800000000000002</v>
      </c>
    </row>
    <row r="522" spans="1:5">
      <c r="A522" s="581">
        <v>37873</v>
      </c>
      <c r="B522" s="581" t="s">
        <v>7780</v>
      </c>
      <c r="C522" s="581" t="s">
        <v>37</v>
      </c>
      <c r="D522" s="581" t="s">
        <v>38</v>
      </c>
      <c r="E522" s="588">
        <v>2.38</v>
      </c>
    </row>
    <row r="523" spans="1:5">
      <c r="A523" s="581">
        <v>34564</v>
      </c>
      <c r="B523" s="581" t="s">
        <v>7781</v>
      </c>
      <c r="C523" s="581" t="s">
        <v>37</v>
      </c>
      <c r="D523" s="581" t="s">
        <v>38</v>
      </c>
      <c r="E523" s="588">
        <v>2.73</v>
      </c>
    </row>
    <row r="524" spans="1:5">
      <c r="A524" s="581">
        <v>34565</v>
      </c>
      <c r="B524" s="581" t="s">
        <v>7782</v>
      </c>
      <c r="C524" s="581" t="s">
        <v>37</v>
      </c>
      <c r="D524" s="581" t="s">
        <v>38</v>
      </c>
      <c r="E524" s="588">
        <v>3.15</v>
      </c>
    </row>
    <row r="525" spans="1:5">
      <c r="A525" s="581">
        <v>38590</v>
      </c>
      <c r="B525" s="581" t="s">
        <v>7783</v>
      </c>
      <c r="C525" s="581" t="s">
        <v>37</v>
      </c>
      <c r="D525" s="581" t="s">
        <v>38</v>
      </c>
      <c r="E525" s="588">
        <v>1.83</v>
      </c>
    </row>
    <row r="526" spans="1:5">
      <c r="A526" s="581">
        <v>34566</v>
      </c>
      <c r="B526" s="581" t="s">
        <v>7784</v>
      </c>
      <c r="C526" s="581" t="s">
        <v>37</v>
      </c>
      <c r="D526" s="581" t="s">
        <v>38</v>
      </c>
      <c r="E526" s="588">
        <v>1.71</v>
      </c>
    </row>
    <row r="527" spans="1:5">
      <c r="A527" s="581">
        <v>34567</v>
      </c>
      <c r="B527" s="581" t="s">
        <v>7785</v>
      </c>
      <c r="C527" s="581" t="s">
        <v>37</v>
      </c>
      <c r="D527" s="581" t="s">
        <v>38</v>
      </c>
      <c r="E527" s="588">
        <v>1.92</v>
      </c>
    </row>
    <row r="528" spans="1:5">
      <c r="A528" s="581">
        <v>38591</v>
      </c>
      <c r="B528" s="581" t="s">
        <v>7786</v>
      </c>
      <c r="C528" s="581" t="s">
        <v>37</v>
      </c>
      <c r="D528" s="581" t="s">
        <v>38</v>
      </c>
      <c r="E528" s="588">
        <v>2.0699999999999998</v>
      </c>
    </row>
    <row r="529" spans="1:5">
      <c r="A529" s="581">
        <v>34568</v>
      </c>
      <c r="B529" s="581" t="s">
        <v>7787</v>
      </c>
      <c r="C529" s="581" t="s">
        <v>37</v>
      </c>
      <c r="D529" s="581" t="s">
        <v>38</v>
      </c>
      <c r="E529" s="588">
        <v>2.5</v>
      </c>
    </row>
    <row r="530" spans="1:5">
      <c r="A530" s="581">
        <v>34569</v>
      </c>
      <c r="B530" s="581" t="s">
        <v>7788</v>
      </c>
      <c r="C530" s="581" t="s">
        <v>37</v>
      </c>
      <c r="D530" s="581" t="s">
        <v>38</v>
      </c>
      <c r="E530" s="588">
        <v>2.56</v>
      </c>
    </row>
    <row r="531" spans="1:5">
      <c r="A531" s="581">
        <v>34570</v>
      </c>
      <c r="B531" s="581" t="s">
        <v>7789</v>
      </c>
      <c r="C531" s="581" t="s">
        <v>37</v>
      </c>
      <c r="D531" s="581" t="s">
        <v>38</v>
      </c>
      <c r="E531" s="588">
        <v>2.74</v>
      </c>
    </row>
    <row r="532" spans="1:5">
      <c r="A532" s="581">
        <v>25070</v>
      </c>
      <c r="B532" s="581" t="s">
        <v>7790</v>
      </c>
      <c r="C532" s="581" t="s">
        <v>37</v>
      </c>
      <c r="D532" s="581" t="s">
        <v>38</v>
      </c>
      <c r="E532" s="588">
        <v>2.09</v>
      </c>
    </row>
    <row r="533" spans="1:5">
      <c r="A533" s="581">
        <v>34571</v>
      </c>
      <c r="B533" s="581" t="s">
        <v>7791</v>
      </c>
      <c r="C533" s="581" t="s">
        <v>37</v>
      </c>
      <c r="D533" s="581" t="s">
        <v>38</v>
      </c>
      <c r="E533" s="588">
        <v>2.13</v>
      </c>
    </row>
    <row r="534" spans="1:5">
      <c r="A534" s="581">
        <v>34573</v>
      </c>
      <c r="B534" s="581" t="s">
        <v>7792</v>
      </c>
      <c r="C534" s="581" t="s">
        <v>37</v>
      </c>
      <c r="D534" s="581" t="s">
        <v>38</v>
      </c>
      <c r="E534" s="588">
        <v>2.25</v>
      </c>
    </row>
    <row r="535" spans="1:5">
      <c r="A535" s="581">
        <v>37107</v>
      </c>
      <c r="B535" s="581" t="s">
        <v>7793</v>
      </c>
      <c r="C535" s="581" t="s">
        <v>37</v>
      </c>
      <c r="D535" s="581" t="s">
        <v>38</v>
      </c>
      <c r="E535" s="588">
        <v>3.32</v>
      </c>
    </row>
    <row r="536" spans="1:5">
      <c r="A536" s="581">
        <v>34576</v>
      </c>
      <c r="B536" s="581" t="s">
        <v>7794</v>
      </c>
      <c r="C536" s="581" t="s">
        <v>37</v>
      </c>
      <c r="D536" s="581" t="s">
        <v>38</v>
      </c>
      <c r="E536" s="588">
        <v>3.11</v>
      </c>
    </row>
    <row r="537" spans="1:5">
      <c r="A537" s="581">
        <v>34577</v>
      </c>
      <c r="B537" s="581" t="s">
        <v>7795</v>
      </c>
      <c r="C537" s="581" t="s">
        <v>37</v>
      </c>
      <c r="D537" s="581" t="s">
        <v>38</v>
      </c>
      <c r="E537" s="588">
        <v>3.32</v>
      </c>
    </row>
    <row r="538" spans="1:5">
      <c r="A538" s="581">
        <v>34578</v>
      </c>
      <c r="B538" s="581" t="s">
        <v>7796</v>
      </c>
      <c r="C538" s="581" t="s">
        <v>37</v>
      </c>
      <c r="D538" s="581" t="s">
        <v>38</v>
      </c>
      <c r="E538" s="588">
        <v>3.69</v>
      </c>
    </row>
    <row r="539" spans="1:5">
      <c r="A539" s="581">
        <v>34579</v>
      </c>
      <c r="B539" s="581" t="s">
        <v>7797</v>
      </c>
      <c r="C539" s="581" t="s">
        <v>37</v>
      </c>
      <c r="D539" s="581" t="s">
        <v>38</v>
      </c>
      <c r="E539" s="588">
        <v>4.72</v>
      </c>
    </row>
    <row r="540" spans="1:5">
      <c r="A540" s="581">
        <v>25067</v>
      </c>
      <c r="B540" s="581" t="s">
        <v>7798</v>
      </c>
      <c r="C540" s="581" t="s">
        <v>37</v>
      </c>
      <c r="D540" s="581" t="s">
        <v>38</v>
      </c>
      <c r="E540" s="588">
        <v>2.73</v>
      </c>
    </row>
    <row r="541" spans="1:5">
      <c r="A541" s="581">
        <v>34580</v>
      </c>
      <c r="B541" s="581" t="s">
        <v>7799</v>
      </c>
      <c r="C541" s="581" t="s">
        <v>37</v>
      </c>
      <c r="D541" s="581" t="s">
        <v>38</v>
      </c>
      <c r="E541" s="588">
        <v>2.96</v>
      </c>
    </row>
    <row r="542" spans="1:5">
      <c r="A542" s="581">
        <v>25071</v>
      </c>
      <c r="B542" s="581" t="s">
        <v>7800</v>
      </c>
      <c r="C542" s="581" t="s">
        <v>37</v>
      </c>
      <c r="D542" s="581" t="s">
        <v>38</v>
      </c>
      <c r="E542" s="588">
        <v>1.43</v>
      </c>
    </row>
    <row r="543" spans="1:5">
      <c r="A543" s="581">
        <v>38395</v>
      </c>
      <c r="B543" s="581" t="s">
        <v>7801</v>
      </c>
      <c r="C543" s="581" t="s">
        <v>37</v>
      </c>
      <c r="D543" s="581" t="s">
        <v>38</v>
      </c>
      <c r="E543" s="588">
        <v>5.92</v>
      </c>
    </row>
    <row r="544" spans="1:5">
      <c r="A544" s="581">
        <v>34583</v>
      </c>
      <c r="B544" s="581" t="s">
        <v>7802</v>
      </c>
      <c r="C544" s="581" t="s">
        <v>43</v>
      </c>
      <c r="D544" s="581" t="s">
        <v>38</v>
      </c>
      <c r="E544" s="588">
        <v>55.13</v>
      </c>
    </row>
    <row r="545" spans="1:5">
      <c r="A545" s="581">
        <v>34584</v>
      </c>
      <c r="B545" s="581" t="s">
        <v>7803</v>
      </c>
      <c r="C545" s="581" t="s">
        <v>43</v>
      </c>
      <c r="D545" s="581" t="s">
        <v>38</v>
      </c>
      <c r="E545" s="588">
        <v>30.86</v>
      </c>
    </row>
    <row r="546" spans="1:5">
      <c r="A546" s="581">
        <v>709</v>
      </c>
      <c r="B546" s="581" t="s">
        <v>7804</v>
      </c>
      <c r="C546" s="581" t="s">
        <v>43</v>
      </c>
      <c r="D546" s="581" t="s">
        <v>44</v>
      </c>
      <c r="E546" s="588">
        <v>467.23</v>
      </c>
    </row>
    <row r="547" spans="1:5">
      <c r="A547" s="581">
        <v>716</v>
      </c>
      <c r="B547" s="581" t="s">
        <v>7805</v>
      </c>
      <c r="C547" s="581" t="s">
        <v>37</v>
      </c>
      <c r="D547" s="581" t="s">
        <v>38</v>
      </c>
      <c r="E547" s="588">
        <v>12.03</v>
      </c>
    </row>
    <row r="548" spans="1:5">
      <c r="A548" s="581">
        <v>715</v>
      </c>
      <c r="B548" s="581" t="s">
        <v>7806</v>
      </c>
      <c r="C548" s="581" t="s">
        <v>37</v>
      </c>
      <c r="D548" s="581" t="s">
        <v>41</v>
      </c>
      <c r="E548" s="588">
        <v>11.9</v>
      </c>
    </row>
    <row r="549" spans="1:5">
      <c r="A549" s="581">
        <v>718</v>
      </c>
      <c r="B549" s="581" t="s">
        <v>7807</v>
      </c>
      <c r="C549" s="581" t="s">
        <v>37</v>
      </c>
      <c r="D549" s="581" t="s">
        <v>38</v>
      </c>
      <c r="E549" s="588">
        <v>17.73</v>
      </c>
    </row>
    <row r="550" spans="1:5">
      <c r="A550" s="581">
        <v>11981</v>
      </c>
      <c r="B550" s="581" t="s">
        <v>7808</v>
      </c>
      <c r="C550" s="581" t="s">
        <v>37</v>
      </c>
      <c r="D550" s="581" t="s">
        <v>38</v>
      </c>
      <c r="E550" s="588">
        <v>12.15</v>
      </c>
    </row>
    <row r="551" spans="1:5">
      <c r="A551" s="581">
        <v>10610</v>
      </c>
      <c r="B551" s="581" t="s">
        <v>7809</v>
      </c>
      <c r="C551" s="581" t="s">
        <v>37</v>
      </c>
      <c r="D551" s="581" t="s">
        <v>38</v>
      </c>
      <c r="E551" s="588">
        <v>1.24</v>
      </c>
    </row>
    <row r="552" spans="1:5">
      <c r="A552" s="581">
        <v>34585</v>
      </c>
      <c r="B552" s="581" t="s">
        <v>7810</v>
      </c>
      <c r="C552" s="581" t="s">
        <v>37</v>
      </c>
      <c r="D552" s="581" t="s">
        <v>38</v>
      </c>
      <c r="E552" s="588">
        <v>1.26</v>
      </c>
    </row>
    <row r="553" spans="1:5">
      <c r="A553" s="581">
        <v>34586</v>
      </c>
      <c r="B553" s="581" t="s">
        <v>7811</v>
      </c>
      <c r="C553" s="581" t="s">
        <v>37</v>
      </c>
      <c r="D553" s="581" t="s">
        <v>38</v>
      </c>
      <c r="E553" s="588">
        <v>1.28</v>
      </c>
    </row>
    <row r="554" spans="1:5">
      <c r="A554" s="581">
        <v>38603</v>
      </c>
      <c r="B554" s="581" t="s">
        <v>7812</v>
      </c>
      <c r="C554" s="581" t="s">
        <v>37</v>
      </c>
      <c r="D554" s="581" t="s">
        <v>38</v>
      </c>
      <c r="E554" s="588">
        <v>1.48</v>
      </c>
    </row>
    <row r="555" spans="1:5">
      <c r="A555" s="581">
        <v>34588</v>
      </c>
      <c r="B555" s="581" t="s">
        <v>7813</v>
      </c>
      <c r="C555" s="581" t="s">
        <v>37</v>
      </c>
      <c r="D555" s="581" t="s">
        <v>38</v>
      </c>
      <c r="E555" s="588">
        <v>1.64</v>
      </c>
    </row>
    <row r="556" spans="1:5">
      <c r="A556" s="581">
        <v>34590</v>
      </c>
      <c r="B556" s="581" t="s">
        <v>7814</v>
      </c>
      <c r="C556" s="581" t="s">
        <v>37</v>
      </c>
      <c r="D556" s="581" t="s">
        <v>38</v>
      </c>
      <c r="E556" s="588">
        <v>1.77</v>
      </c>
    </row>
    <row r="557" spans="1:5">
      <c r="A557" s="581">
        <v>34591</v>
      </c>
      <c r="B557" s="581" t="s">
        <v>7815</v>
      </c>
      <c r="C557" s="581" t="s">
        <v>37</v>
      </c>
      <c r="D557" s="581" t="s">
        <v>38</v>
      </c>
      <c r="E557" s="588">
        <v>2.21</v>
      </c>
    </row>
    <row r="558" spans="1:5">
      <c r="A558" s="581">
        <v>37103</v>
      </c>
      <c r="B558" s="581" t="s">
        <v>7816</v>
      </c>
      <c r="C558" s="581" t="s">
        <v>37</v>
      </c>
      <c r="D558" s="581" t="s">
        <v>38</v>
      </c>
      <c r="E558" s="588">
        <v>1.78</v>
      </c>
    </row>
    <row r="559" spans="1:5">
      <c r="A559" s="581">
        <v>34555</v>
      </c>
      <c r="B559" s="581" t="s">
        <v>7817</v>
      </c>
      <c r="C559" s="581" t="s">
        <v>37</v>
      </c>
      <c r="D559" s="581" t="s">
        <v>38</v>
      </c>
      <c r="E559" s="588">
        <v>2.23</v>
      </c>
    </row>
    <row r="560" spans="1:5">
      <c r="A560" s="581">
        <v>34599</v>
      </c>
      <c r="B560" s="581" t="s">
        <v>7818</v>
      </c>
      <c r="C560" s="581" t="s">
        <v>37</v>
      </c>
      <c r="D560" s="581" t="s">
        <v>38</v>
      </c>
      <c r="E560" s="588">
        <v>1.6</v>
      </c>
    </row>
    <row r="561" spans="1:5">
      <c r="A561" s="581">
        <v>674</v>
      </c>
      <c r="B561" s="581" t="s">
        <v>7819</v>
      </c>
      <c r="C561" s="581" t="s">
        <v>43</v>
      </c>
      <c r="D561" s="581" t="s">
        <v>44</v>
      </c>
      <c r="E561" s="588">
        <v>43.66</v>
      </c>
    </row>
    <row r="562" spans="1:5">
      <c r="A562" s="581">
        <v>34600</v>
      </c>
      <c r="B562" s="581" t="s">
        <v>7820</v>
      </c>
      <c r="C562" s="581" t="s">
        <v>43</v>
      </c>
      <c r="D562" s="581" t="s">
        <v>44</v>
      </c>
      <c r="E562" s="588">
        <v>70.95</v>
      </c>
    </row>
    <row r="563" spans="1:5">
      <c r="A563" s="581">
        <v>652</v>
      </c>
      <c r="B563" s="581" t="s">
        <v>7821</v>
      </c>
      <c r="C563" s="581" t="s">
        <v>43</v>
      </c>
      <c r="D563" s="581" t="s">
        <v>44</v>
      </c>
      <c r="E563" s="588">
        <v>90.36</v>
      </c>
    </row>
    <row r="564" spans="1:5">
      <c r="A564" s="581">
        <v>34592</v>
      </c>
      <c r="B564" s="581" t="s">
        <v>7822</v>
      </c>
      <c r="C564" s="581" t="s">
        <v>37</v>
      </c>
      <c r="D564" s="581" t="s">
        <v>38</v>
      </c>
      <c r="E564" s="588">
        <v>1.52</v>
      </c>
    </row>
    <row r="565" spans="1:5">
      <c r="A565" s="581">
        <v>651</v>
      </c>
      <c r="B565" s="581" t="s">
        <v>7823</v>
      </c>
      <c r="C565" s="581" t="s">
        <v>37</v>
      </c>
      <c r="D565" s="581" t="s">
        <v>38</v>
      </c>
      <c r="E565" s="588">
        <v>1.74</v>
      </c>
    </row>
    <row r="566" spans="1:5">
      <c r="A566" s="581">
        <v>654</v>
      </c>
      <c r="B566" s="581" t="s">
        <v>7824</v>
      </c>
      <c r="C566" s="581" t="s">
        <v>37</v>
      </c>
      <c r="D566" s="581" t="s">
        <v>38</v>
      </c>
      <c r="E566" s="588">
        <v>2.2400000000000002</v>
      </c>
    </row>
    <row r="567" spans="1:5">
      <c r="A567" s="581">
        <v>650</v>
      </c>
      <c r="B567" s="581" t="s">
        <v>7825</v>
      </c>
      <c r="C567" s="581" t="s">
        <v>37</v>
      </c>
      <c r="D567" s="581" t="s">
        <v>41</v>
      </c>
      <c r="E567" s="588">
        <v>1.48</v>
      </c>
    </row>
    <row r="568" spans="1:5">
      <c r="A568" s="581">
        <v>40517</v>
      </c>
      <c r="B568" s="581" t="s">
        <v>7826</v>
      </c>
      <c r="C568" s="581" t="s">
        <v>43</v>
      </c>
      <c r="D568" s="581" t="s">
        <v>38</v>
      </c>
      <c r="E568" s="588">
        <v>45.5</v>
      </c>
    </row>
    <row r="569" spans="1:5">
      <c r="A569" s="581">
        <v>40520</v>
      </c>
      <c r="B569" s="581" t="s">
        <v>7827</v>
      </c>
      <c r="C569" s="581" t="s">
        <v>43</v>
      </c>
      <c r="D569" s="581" t="s">
        <v>38</v>
      </c>
      <c r="E569" s="588">
        <v>47.67</v>
      </c>
    </row>
    <row r="570" spans="1:5">
      <c r="A570" s="581">
        <v>40515</v>
      </c>
      <c r="B570" s="581" t="s">
        <v>7828</v>
      </c>
      <c r="C570" s="581" t="s">
        <v>43</v>
      </c>
      <c r="D570" s="581" t="s">
        <v>38</v>
      </c>
      <c r="E570" s="588">
        <v>57.55</v>
      </c>
    </row>
    <row r="571" spans="1:5">
      <c r="A571" s="581">
        <v>40516</v>
      </c>
      <c r="B571" s="581" t="s">
        <v>7829</v>
      </c>
      <c r="C571" s="581" t="s">
        <v>43</v>
      </c>
      <c r="D571" s="581" t="s">
        <v>38</v>
      </c>
      <c r="E571" s="588">
        <v>68.540000000000006</v>
      </c>
    </row>
    <row r="572" spans="1:5">
      <c r="A572" s="581">
        <v>40525</v>
      </c>
      <c r="B572" s="581" t="s">
        <v>7830</v>
      </c>
      <c r="C572" s="581" t="s">
        <v>43</v>
      </c>
      <c r="D572" s="581" t="s">
        <v>38</v>
      </c>
      <c r="E572" s="588">
        <v>48.75</v>
      </c>
    </row>
    <row r="573" spans="1:5">
      <c r="A573" s="581">
        <v>40529</v>
      </c>
      <c r="B573" s="581" t="s">
        <v>7831</v>
      </c>
      <c r="C573" s="581" t="s">
        <v>43</v>
      </c>
      <c r="D573" s="581" t="s">
        <v>38</v>
      </c>
      <c r="E573" s="588">
        <v>53.52</v>
      </c>
    </row>
    <row r="574" spans="1:5">
      <c r="A574" s="581">
        <v>695</v>
      </c>
      <c r="B574" s="581" t="s">
        <v>7832</v>
      </c>
      <c r="C574" s="581" t="s">
        <v>43</v>
      </c>
      <c r="D574" s="581" t="s">
        <v>38</v>
      </c>
      <c r="E574" s="588">
        <v>36.76</v>
      </c>
    </row>
    <row r="575" spans="1:5">
      <c r="A575" s="581">
        <v>40524</v>
      </c>
      <c r="B575" s="581" t="s">
        <v>7833</v>
      </c>
      <c r="C575" s="581" t="s">
        <v>43</v>
      </c>
      <c r="D575" s="581" t="s">
        <v>38</v>
      </c>
      <c r="E575" s="588">
        <v>48.75</v>
      </c>
    </row>
    <row r="576" spans="1:5">
      <c r="A576" s="581">
        <v>36156</v>
      </c>
      <c r="B576" s="581" t="s">
        <v>7834</v>
      </c>
      <c r="C576" s="581" t="s">
        <v>43</v>
      </c>
      <c r="D576" s="581" t="s">
        <v>38</v>
      </c>
      <c r="E576" s="588">
        <v>42.25</v>
      </c>
    </row>
    <row r="577" spans="1:5">
      <c r="A577" s="581">
        <v>36155</v>
      </c>
      <c r="B577" s="581" t="s">
        <v>7835</v>
      </c>
      <c r="C577" s="581" t="s">
        <v>43</v>
      </c>
      <c r="D577" s="581" t="s">
        <v>38</v>
      </c>
      <c r="E577" s="588">
        <v>37.43</v>
      </c>
    </row>
    <row r="578" spans="1:5">
      <c r="A578" s="581">
        <v>36154</v>
      </c>
      <c r="B578" s="581" t="s">
        <v>7836</v>
      </c>
      <c r="C578" s="581" t="s">
        <v>43</v>
      </c>
      <c r="D578" s="581" t="s">
        <v>38</v>
      </c>
      <c r="E578" s="588">
        <v>49.73</v>
      </c>
    </row>
    <row r="579" spans="1:5">
      <c r="A579" s="581">
        <v>36196</v>
      </c>
      <c r="B579" s="581" t="s">
        <v>7837</v>
      </c>
      <c r="C579" s="581" t="s">
        <v>43</v>
      </c>
      <c r="D579" s="581" t="s">
        <v>38</v>
      </c>
      <c r="E579" s="588">
        <v>42.25</v>
      </c>
    </row>
    <row r="580" spans="1:5">
      <c r="A580" s="581">
        <v>679</v>
      </c>
      <c r="B580" s="581" t="s">
        <v>7838</v>
      </c>
      <c r="C580" s="581" t="s">
        <v>43</v>
      </c>
      <c r="D580" s="581" t="s">
        <v>38</v>
      </c>
      <c r="E580" s="588">
        <v>50.38</v>
      </c>
    </row>
    <row r="581" spans="1:5">
      <c r="A581" s="581">
        <v>711</v>
      </c>
      <c r="B581" s="581" t="s">
        <v>7839</v>
      </c>
      <c r="C581" s="581" t="s">
        <v>43</v>
      </c>
      <c r="D581" s="581" t="s">
        <v>38</v>
      </c>
      <c r="E581" s="588">
        <v>38.46</v>
      </c>
    </row>
    <row r="582" spans="1:5">
      <c r="A582" s="581">
        <v>712</v>
      </c>
      <c r="B582" s="581" t="s">
        <v>7840</v>
      </c>
      <c r="C582" s="581" t="s">
        <v>43</v>
      </c>
      <c r="D582" s="581" t="s">
        <v>38</v>
      </c>
      <c r="E582" s="588">
        <v>40.090000000000003</v>
      </c>
    </row>
    <row r="583" spans="1:5">
      <c r="A583" s="581">
        <v>36191</v>
      </c>
      <c r="B583" s="581" t="s">
        <v>7840</v>
      </c>
      <c r="C583" s="581" t="s">
        <v>37</v>
      </c>
      <c r="D583" s="581" t="s">
        <v>38</v>
      </c>
      <c r="E583" s="588">
        <v>2.8</v>
      </c>
    </row>
    <row r="584" spans="1:5">
      <c r="A584" s="581">
        <v>36169</v>
      </c>
      <c r="B584" s="581" t="s">
        <v>7841</v>
      </c>
      <c r="C584" s="581" t="s">
        <v>43</v>
      </c>
      <c r="D584" s="581" t="s">
        <v>38</v>
      </c>
      <c r="E584" s="588">
        <v>40.950000000000003</v>
      </c>
    </row>
    <row r="585" spans="1:5">
      <c r="A585" s="581">
        <v>36172</v>
      </c>
      <c r="B585" s="581" t="s">
        <v>7842</v>
      </c>
      <c r="C585" s="581" t="s">
        <v>43</v>
      </c>
      <c r="D585" s="581" t="s">
        <v>38</v>
      </c>
      <c r="E585" s="588">
        <v>35.75</v>
      </c>
    </row>
    <row r="586" spans="1:5">
      <c r="A586" s="581">
        <v>36174</v>
      </c>
      <c r="B586" s="581" t="s">
        <v>7843</v>
      </c>
      <c r="C586" s="581" t="s">
        <v>43</v>
      </c>
      <c r="D586" s="581" t="s">
        <v>38</v>
      </c>
      <c r="E586" s="588">
        <v>46.94</v>
      </c>
    </row>
    <row r="587" spans="1:5">
      <c r="A587" s="581">
        <v>36170</v>
      </c>
      <c r="B587" s="581" t="s">
        <v>7844</v>
      </c>
      <c r="C587" s="581" t="s">
        <v>43</v>
      </c>
      <c r="D587" s="581" t="s">
        <v>41</v>
      </c>
      <c r="E587" s="588">
        <v>40.090000000000003</v>
      </c>
    </row>
    <row r="588" spans="1:5">
      <c r="A588" s="581">
        <v>12614</v>
      </c>
      <c r="B588" s="581" t="s">
        <v>7845</v>
      </c>
      <c r="C588" s="581" t="s">
        <v>37</v>
      </c>
      <c r="D588" s="581" t="s">
        <v>44</v>
      </c>
      <c r="E588" s="588">
        <v>15.65</v>
      </c>
    </row>
    <row r="589" spans="1:5">
      <c r="A589" s="581">
        <v>6140</v>
      </c>
      <c r="B589" s="581" t="s">
        <v>7846</v>
      </c>
      <c r="C589" s="581" t="s">
        <v>37</v>
      </c>
      <c r="D589" s="581" t="s">
        <v>38</v>
      </c>
      <c r="E589" s="588">
        <v>2.4300000000000002</v>
      </c>
    </row>
    <row r="590" spans="1:5">
      <c r="A590" s="581">
        <v>38399</v>
      </c>
      <c r="B590" s="581" t="s">
        <v>7847</v>
      </c>
      <c r="C590" s="581" t="s">
        <v>37</v>
      </c>
      <c r="D590" s="581" t="s">
        <v>38</v>
      </c>
      <c r="E590" s="588">
        <v>134.13</v>
      </c>
    </row>
    <row r="591" spans="1:5">
      <c r="A591" s="581">
        <v>735</v>
      </c>
      <c r="B591" s="581" t="s">
        <v>7848</v>
      </c>
      <c r="C591" s="581" t="s">
        <v>37</v>
      </c>
      <c r="D591" s="581" t="s">
        <v>38</v>
      </c>
      <c r="E591" s="580">
        <v>1524.91</v>
      </c>
    </row>
    <row r="592" spans="1:5">
      <c r="A592" s="581">
        <v>736</v>
      </c>
      <c r="B592" s="581" t="s">
        <v>7849</v>
      </c>
      <c r="C592" s="581" t="s">
        <v>37</v>
      </c>
      <c r="D592" s="581" t="s">
        <v>38</v>
      </c>
      <c r="E592" s="580">
        <v>1282.17</v>
      </c>
    </row>
    <row r="593" spans="1:5">
      <c r="A593" s="581">
        <v>729</v>
      </c>
      <c r="B593" s="581" t="s">
        <v>7850</v>
      </c>
      <c r="C593" s="581" t="s">
        <v>37</v>
      </c>
      <c r="D593" s="581" t="s">
        <v>41</v>
      </c>
      <c r="E593" s="588">
        <v>522.5</v>
      </c>
    </row>
    <row r="594" spans="1:5">
      <c r="A594" s="581">
        <v>39925</v>
      </c>
      <c r="B594" s="581" t="s">
        <v>7851</v>
      </c>
      <c r="C594" s="581" t="s">
        <v>37</v>
      </c>
      <c r="D594" s="581" t="s">
        <v>38</v>
      </c>
      <c r="E594" s="580">
        <v>7550.07</v>
      </c>
    </row>
    <row r="595" spans="1:5">
      <c r="A595" s="581">
        <v>731</v>
      </c>
      <c r="B595" s="581" t="s">
        <v>7852</v>
      </c>
      <c r="C595" s="581" t="s">
        <v>37</v>
      </c>
      <c r="D595" s="581" t="s">
        <v>38</v>
      </c>
      <c r="E595" s="588">
        <v>508.52</v>
      </c>
    </row>
    <row r="596" spans="1:5">
      <c r="A596" s="581">
        <v>10575</v>
      </c>
      <c r="B596" s="581" t="s">
        <v>7853</v>
      </c>
      <c r="C596" s="581" t="s">
        <v>37</v>
      </c>
      <c r="D596" s="581" t="s">
        <v>38</v>
      </c>
      <c r="E596" s="588">
        <v>793.58</v>
      </c>
    </row>
    <row r="597" spans="1:5">
      <c r="A597" s="581">
        <v>733</v>
      </c>
      <c r="B597" s="581" t="s">
        <v>7854</v>
      </c>
      <c r="C597" s="581" t="s">
        <v>37</v>
      </c>
      <c r="D597" s="581" t="s">
        <v>38</v>
      </c>
      <c r="E597" s="588">
        <v>868.88</v>
      </c>
    </row>
    <row r="598" spans="1:5">
      <c r="A598" s="581">
        <v>732</v>
      </c>
      <c r="B598" s="581" t="s">
        <v>7855</v>
      </c>
      <c r="C598" s="581" t="s">
        <v>37</v>
      </c>
      <c r="D598" s="581" t="s">
        <v>38</v>
      </c>
      <c r="E598" s="588">
        <v>857.2</v>
      </c>
    </row>
    <row r="599" spans="1:5">
      <c r="A599" s="581">
        <v>737</v>
      </c>
      <c r="B599" s="581" t="s">
        <v>7856</v>
      </c>
      <c r="C599" s="581" t="s">
        <v>37</v>
      </c>
      <c r="D599" s="581" t="s">
        <v>38</v>
      </c>
      <c r="E599" s="580">
        <v>4806.91</v>
      </c>
    </row>
    <row r="600" spans="1:5">
      <c r="A600" s="581">
        <v>738</v>
      </c>
      <c r="B600" s="581" t="s">
        <v>7857</v>
      </c>
      <c r="C600" s="581" t="s">
        <v>37</v>
      </c>
      <c r="D600" s="581" t="s">
        <v>38</v>
      </c>
      <c r="E600" s="580">
        <v>2228.9299999999998</v>
      </c>
    </row>
    <row r="601" spans="1:5">
      <c r="A601" s="581">
        <v>740</v>
      </c>
      <c r="B601" s="581" t="s">
        <v>7858</v>
      </c>
      <c r="C601" s="581" t="s">
        <v>37</v>
      </c>
      <c r="D601" s="581" t="s">
        <v>38</v>
      </c>
      <c r="E601" s="580">
        <v>4522.04</v>
      </c>
    </row>
    <row r="602" spans="1:5">
      <c r="A602" s="581">
        <v>734</v>
      </c>
      <c r="B602" s="581" t="s">
        <v>7859</v>
      </c>
      <c r="C602" s="581" t="s">
        <v>37</v>
      </c>
      <c r="D602" s="581" t="s">
        <v>38</v>
      </c>
      <c r="E602" s="588">
        <v>918.91</v>
      </c>
    </row>
    <row r="603" spans="1:5">
      <c r="A603" s="581">
        <v>39008</v>
      </c>
      <c r="B603" s="581" t="s">
        <v>7860</v>
      </c>
      <c r="C603" s="581" t="s">
        <v>37</v>
      </c>
      <c r="D603" s="581" t="s">
        <v>38</v>
      </c>
      <c r="E603" s="580">
        <v>34633.14</v>
      </c>
    </row>
    <row r="604" spans="1:5">
      <c r="A604" s="581">
        <v>39009</v>
      </c>
      <c r="B604" s="581" t="s">
        <v>7861</v>
      </c>
      <c r="C604" s="581" t="s">
        <v>37</v>
      </c>
      <c r="D604" s="581" t="s">
        <v>38</v>
      </c>
      <c r="E604" s="580">
        <v>37105.120000000003</v>
      </c>
    </row>
    <row r="605" spans="1:5">
      <c r="A605" s="581">
        <v>10587</v>
      </c>
      <c r="B605" s="581" t="s">
        <v>7862</v>
      </c>
      <c r="C605" s="581" t="s">
        <v>37</v>
      </c>
      <c r="D605" s="581" t="s">
        <v>38</v>
      </c>
      <c r="E605" s="580">
        <v>2703.52</v>
      </c>
    </row>
    <row r="606" spans="1:5">
      <c r="A606" s="581">
        <v>759</v>
      </c>
      <c r="B606" s="581" t="s">
        <v>7863</v>
      </c>
      <c r="C606" s="581" t="s">
        <v>37</v>
      </c>
      <c r="D606" s="581" t="s">
        <v>38</v>
      </c>
      <c r="E606" s="580">
        <v>3887.13</v>
      </c>
    </row>
    <row r="607" spans="1:5">
      <c r="A607" s="581">
        <v>761</v>
      </c>
      <c r="B607" s="581" t="s">
        <v>7864</v>
      </c>
      <c r="C607" s="581" t="s">
        <v>37</v>
      </c>
      <c r="D607" s="581" t="s">
        <v>38</v>
      </c>
      <c r="E607" s="580">
        <v>6589.01</v>
      </c>
    </row>
    <row r="608" spans="1:5">
      <c r="A608" s="581">
        <v>750</v>
      </c>
      <c r="B608" s="581" t="s">
        <v>7865</v>
      </c>
      <c r="C608" s="581" t="s">
        <v>37</v>
      </c>
      <c r="D608" s="581" t="s">
        <v>38</v>
      </c>
      <c r="E608" s="580">
        <v>6255.74</v>
      </c>
    </row>
    <row r="609" spans="1:5">
      <c r="A609" s="581">
        <v>755</v>
      </c>
      <c r="B609" s="581" t="s">
        <v>7866</v>
      </c>
      <c r="C609" s="581" t="s">
        <v>37</v>
      </c>
      <c r="D609" s="581" t="s">
        <v>38</v>
      </c>
      <c r="E609" s="580">
        <v>25670.54</v>
      </c>
    </row>
    <row r="610" spans="1:5">
      <c r="A610" s="581">
        <v>749</v>
      </c>
      <c r="B610" s="581" t="s">
        <v>7867</v>
      </c>
      <c r="C610" s="581" t="s">
        <v>37</v>
      </c>
      <c r="D610" s="581" t="s">
        <v>38</v>
      </c>
      <c r="E610" s="580">
        <v>9441.15</v>
      </c>
    </row>
    <row r="611" spans="1:5">
      <c r="A611" s="581">
        <v>756</v>
      </c>
      <c r="B611" s="581" t="s">
        <v>7868</v>
      </c>
      <c r="C611" s="581" t="s">
        <v>37</v>
      </c>
      <c r="D611" s="581" t="s">
        <v>38</v>
      </c>
      <c r="E611" s="580">
        <v>27997.16</v>
      </c>
    </row>
    <row r="612" spans="1:5">
      <c r="A612" s="581">
        <v>757</v>
      </c>
      <c r="B612" s="581" t="s">
        <v>7869</v>
      </c>
      <c r="C612" s="581" t="s">
        <v>37</v>
      </c>
      <c r="D612" s="581" t="s">
        <v>38</v>
      </c>
      <c r="E612" s="580">
        <v>12712.5</v>
      </c>
    </row>
    <row r="613" spans="1:5">
      <c r="A613" s="581">
        <v>10588</v>
      </c>
      <c r="B613" s="581" t="s">
        <v>7870</v>
      </c>
      <c r="C613" s="581" t="s">
        <v>37</v>
      </c>
      <c r="D613" s="581" t="s">
        <v>38</v>
      </c>
      <c r="E613" s="580">
        <v>2806.6</v>
      </c>
    </row>
    <row r="614" spans="1:5">
      <c r="A614" s="581">
        <v>10592</v>
      </c>
      <c r="B614" s="581" t="s">
        <v>7871</v>
      </c>
      <c r="C614" s="581" t="s">
        <v>37</v>
      </c>
      <c r="D614" s="581" t="s">
        <v>41</v>
      </c>
      <c r="E614" s="580">
        <v>3390</v>
      </c>
    </row>
    <row r="615" spans="1:5">
      <c r="A615" s="581">
        <v>10589</v>
      </c>
      <c r="B615" s="581" t="s">
        <v>7872</v>
      </c>
      <c r="C615" s="581" t="s">
        <v>37</v>
      </c>
      <c r="D615" s="581" t="s">
        <v>38</v>
      </c>
      <c r="E615" s="580">
        <v>4554.25</v>
      </c>
    </row>
    <row r="616" spans="1:5">
      <c r="A616" s="581">
        <v>760</v>
      </c>
      <c r="B616" s="581" t="s">
        <v>7873</v>
      </c>
      <c r="C616" s="581" t="s">
        <v>37</v>
      </c>
      <c r="D616" s="581" t="s">
        <v>38</v>
      </c>
      <c r="E616" s="580">
        <v>25425</v>
      </c>
    </row>
    <row r="617" spans="1:5">
      <c r="A617" s="581">
        <v>751</v>
      </c>
      <c r="B617" s="581" t="s">
        <v>7874</v>
      </c>
      <c r="C617" s="581" t="s">
        <v>37</v>
      </c>
      <c r="D617" s="581" t="s">
        <v>38</v>
      </c>
      <c r="E617" s="580">
        <v>4004.43</v>
      </c>
    </row>
    <row r="618" spans="1:5">
      <c r="A618" s="581">
        <v>754</v>
      </c>
      <c r="B618" s="581" t="s">
        <v>7875</v>
      </c>
      <c r="C618" s="581" t="s">
        <v>37</v>
      </c>
      <c r="D618" s="581" t="s">
        <v>38</v>
      </c>
      <c r="E618" s="580">
        <v>6356.25</v>
      </c>
    </row>
    <row r="619" spans="1:5">
      <c r="A619" s="581">
        <v>14013</v>
      </c>
      <c r="B619" s="581" t="s">
        <v>7876</v>
      </c>
      <c r="C619" s="581" t="s">
        <v>37</v>
      </c>
      <c r="D619" s="581" t="s">
        <v>38</v>
      </c>
      <c r="E619" s="580">
        <v>129893.26</v>
      </c>
    </row>
    <row r="620" spans="1:5">
      <c r="A620" s="581">
        <v>39917</v>
      </c>
      <c r="B620" s="581" t="s">
        <v>7877</v>
      </c>
      <c r="C620" s="581" t="s">
        <v>37</v>
      </c>
      <c r="D620" s="581" t="s">
        <v>38</v>
      </c>
      <c r="E620" s="580">
        <v>53199.01</v>
      </c>
    </row>
    <row r="621" spans="1:5">
      <c r="A621" s="581">
        <v>5081</v>
      </c>
      <c r="B621" s="581" t="s">
        <v>7878</v>
      </c>
      <c r="C621" s="581" t="s">
        <v>39</v>
      </c>
      <c r="D621" s="581" t="s">
        <v>38</v>
      </c>
      <c r="E621" s="588">
        <v>16.97</v>
      </c>
    </row>
    <row r="622" spans="1:5">
      <c r="A622" s="581">
        <v>38167</v>
      </c>
      <c r="B622" s="581" t="s">
        <v>7879</v>
      </c>
      <c r="C622" s="581" t="s">
        <v>39</v>
      </c>
      <c r="D622" s="581" t="s">
        <v>38</v>
      </c>
      <c r="E622" s="588">
        <v>14.62</v>
      </c>
    </row>
    <row r="623" spans="1:5">
      <c r="A623" s="581">
        <v>36145</v>
      </c>
      <c r="B623" s="581" t="s">
        <v>7880</v>
      </c>
      <c r="C623" s="581" t="s">
        <v>39</v>
      </c>
      <c r="D623" s="581" t="s">
        <v>38</v>
      </c>
      <c r="E623" s="588">
        <v>29</v>
      </c>
    </row>
    <row r="624" spans="1:5">
      <c r="A624" s="581">
        <v>12893</v>
      </c>
      <c r="B624" s="581" t="s">
        <v>7881</v>
      </c>
      <c r="C624" s="581" t="s">
        <v>39</v>
      </c>
      <c r="D624" s="581" t="s">
        <v>38</v>
      </c>
      <c r="E624" s="588">
        <v>48.33</v>
      </c>
    </row>
    <row r="625" spans="1:5">
      <c r="A625" s="581">
        <v>11685</v>
      </c>
      <c r="B625" s="581" t="s">
        <v>7882</v>
      </c>
      <c r="C625" s="581" t="s">
        <v>37</v>
      </c>
      <c r="D625" s="581" t="s">
        <v>38</v>
      </c>
      <c r="E625" s="588">
        <v>13.93</v>
      </c>
    </row>
    <row r="626" spans="1:5">
      <c r="A626" s="581">
        <v>11679</v>
      </c>
      <c r="B626" s="581" t="s">
        <v>7883</v>
      </c>
      <c r="C626" s="581" t="s">
        <v>37</v>
      </c>
      <c r="D626" s="581" t="s">
        <v>38</v>
      </c>
      <c r="E626" s="588">
        <v>6.85</v>
      </c>
    </row>
    <row r="627" spans="1:5">
      <c r="A627" s="581">
        <v>11680</v>
      </c>
      <c r="B627" s="581" t="s">
        <v>7884</v>
      </c>
      <c r="C627" s="581" t="s">
        <v>37</v>
      </c>
      <c r="D627" s="581" t="s">
        <v>38</v>
      </c>
      <c r="E627" s="588">
        <v>5.65</v>
      </c>
    </row>
    <row r="628" spans="1:5">
      <c r="A628" s="581">
        <v>2512</v>
      </c>
      <c r="B628" s="581" t="s">
        <v>7885</v>
      </c>
      <c r="C628" s="581" t="s">
        <v>37</v>
      </c>
      <c r="D628" s="581" t="s">
        <v>44</v>
      </c>
      <c r="E628" s="588">
        <v>18.149999999999999</v>
      </c>
    </row>
    <row r="629" spans="1:5">
      <c r="A629" s="581">
        <v>4374</v>
      </c>
      <c r="B629" s="581" t="s">
        <v>7886</v>
      </c>
      <c r="C629" s="581" t="s">
        <v>37</v>
      </c>
      <c r="D629" s="581" t="s">
        <v>38</v>
      </c>
      <c r="E629" s="588">
        <v>0.37</v>
      </c>
    </row>
    <row r="630" spans="1:5">
      <c r="A630" s="581">
        <v>7568</v>
      </c>
      <c r="B630" s="581" t="s">
        <v>7887</v>
      </c>
      <c r="C630" s="581" t="s">
        <v>37</v>
      </c>
      <c r="D630" s="581" t="s">
        <v>38</v>
      </c>
      <c r="E630" s="588">
        <v>0.61</v>
      </c>
    </row>
    <row r="631" spans="1:5">
      <c r="A631" s="581">
        <v>7584</v>
      </c>
      <c r="B631" s="581" t="s">
        <v>7888</v>
      </c>
      <c r="C631" s="581" t="s">
        <v>37</v>
      </c>
      <c r="D631" s="581" t="s">
        <v>38</v>
      </c>
      <c r="E631" s="588">
        <v>0.93</v>
      </c>
    </row>
    <row r="632" spans="1:5">
      <c r="A632" s="581">
        <v>11945</v>
      </c>
      <c r="B632" s="581" t="s">
        <v>7889</v>
      </c>
      <c r="C632" s="581" t="s">
        <v>37</v>
      </c>
      <c r="D632" s="581" t="s">
        <v>38</v>
      </c>
      <c r="E632" s="588">
        <v>0.06</v>
      </c>
    </row>
    <row r="633" spans="1:5">
      <c r="A633" s="581">
        <v>11946</v>
      </c>
      <c r="B633" s="581" t="s">
        <v>7890</v>
      </c>
      <c r="C633" s="581" t="s">
        <v>37</v>
      </c>
      <c r="D633" s="581" t="s">
        <v>38</v>
      </c>
      <c r="E633" s="588">
        <v>0.06</v>
      </c>
    </row>
    <row r="634" spans="1:5">
      <c r="A634" s="581">
        <v>4375</v>
      </c>
      <c r="B634" s="581" t="s">
        <v>7891</v>
      </c>
      <c r="C634" s="581" t="s">
        <v>37</v>
      </c>
      <c r="D634" s="581" t="s">
        <v>41</v>
      </c>
      <c r="E634" s="588">
        <v>0.1</v>
      </c>
    </row>
    <row r="635" spans="1:5">
      <c r="A635" s="581">
        <v>11950</v>
      </c>
      <c r="B635" s="581" t="s">
        <v>7892</v>
      </c>
      <c r="C635" s="581" t="s">
        <v>37</v>
      </c>
      <c r="D635" s="581" t="s">
        <v>38</v>
      </c>
      <c r="E635" s="588">
        <v>0.2</v>
      </c>
    </row>
    <row r="636" spans="1:5">
      <c r="A636" s="581">
        <v>4376</v>
      </c>
      <c r="B636" s="581" t="s">
        <v>7893</v>
      </c>
      <c r="C636" s="581" t="s">
        <v>37</v>
      </c>
      <c r="D636" s="581" t="s">
        <v>38</v>
      </c>
      <c r="E636" s="588">
        <v>0.19</v>
      </c>
    </row>
    <row r="637" spans="1:5">
      <c r="A637" s="581">
        <v>7583</v>
      </c>
      <c r="B637" s="581" t="s">
        <v>7894</v>
      </c>
      <c r="C637" s="581" t="s">
        <v>37</v>
      </c>
      <c r="D637" s="581" t="s">
        <v>38</v>
      </c>
      <c r="E637" s="588">
        <v>0.41</v>
      </c>
    </row>
    <row r="638" spans="1:5">
      <c r="A638" s="581">
        <v>4350</v>
      </c>
      <c r="B638" s="581" t="s">
        <v>7895</v>
      </c>
      <c r="C638" s="581" t="s">
        <v>37</v>
      </c>
      <c r="D638" s="581" t="s">
        <v>44</v>
      </c>
      <c r="E638" s="588">
        <v>0.34</v>
      </c>
    </row>
    <row r="639" spans="1:5">
      <c r="A639" s="581">
        <v>39886</v>
      </c>
      <c r="B639" s="581" t="s">
        <v>7896</v>
      </c>
      <c r="C639" s="581" t="s">
        <v>37</v>
      </c>
      <c r="D639" s="581" t="s">
        <v>44</v>
      </c>
      <c r="E639" s="588">
        <v>2.33</v>
      </c>
    </row>
    <row r="640" spans="1:5">
      <c r="A640" s="581">
        <v>39887</v>
      </c>
      <c r="B640" s="581" t="s">
        <v>7897</v>
      </c>
      <c r="C640" s="581" t="s">
        <v>37</v>
      </c>
      <c r="D640" s="581" t="s">
        <v>44</v>
      </c>
      <c r="E640" s="588">
        <v>3.49</v>
      </c>
    </row>
    <row r="641" spans="1:5">
      <c r="A641" s="581">
        <v>39888</v>
      </c>
      <c r="B641" s="581" t="s">
        <v>7898</v>
      </c>
      <c r="C641" s="581" t="s">
        <v>37</v>
      </c>
      <c r="D641" s="581" t="s">
        <v>44</v>
      </c>
      <c r="E641" s="588">
        <v>7.99</v>
      </c>
    </row>
    <row r="642" spans="1:5">
      <c r="A642" s="581">
        <v>39890</v>
      </c>
      <c r="B642" s="581" t="s">
        <v>7899</v>
      </c>
      <c r="C642" s="581" t="s">
        <v>37</v>
      </c>
      <c r="D642" s="581" t="s">
        <v>44</v>
      </c>
      <c r="E642" s="588">
        <v>13.64</v>
      </c>
    </row>
    <row r="643" spans="1:5">
      <c r="A643" s="581">
        <v>39891</v>
      </c>
      <c r="B643" s="581" t="s">
        <v>7900</v>
      </c>
      <c r="C643" s="581" t="s">
        <v>37</v>
      </c>
      <c r="D643" s="581" t="s">
        <v>44</v>
      </c>
      <c r="E643" s="588">
        <v>19.23</v>
      </c>
    </row>
    <row r="644" spans="1:5">
      <c r="A644" s="581">
        <v>39892</v>
      </c>
      <c r="B644" s="581" t="s">
        <v>7901</v>
      </c>
      <c r="C644" s="581" t="s">
        <v>37</v>
      </c>
      <c r="D644" s="581" t="s">
        <v>44</v>
      </c>
      <c r="E644" s="588">
        <v>59.96</v>
      </c>
    </row>
    <row r="645" spans="1:5">
      <c r="A645" s="581">
        <v>790</v>
      </c>
      <c r="B645" s="581" t="s">
        <v>7902</v>
      </c>
      <c r="C645" s="581" t="s">
        <v>37</v>
      </c>
      <c r="D645" s="581" t="s">
        <v>38</v>
      </c>
      <c r="E645" s="588">
        <v>11.54</v>
      </c>
    </row>
    <row r="646" spans="1:5">
      <c r="A646" s="581">
        <v>766</v>
      </c>
      <c r="B646" s="581" t="s">
        <v>7903</v>
      </c>
      <c r="C646" s="581" t="s">
        <v>37</v>
      </c>
      <c r="D646" s="581" t="s">
        <v>38</v>
      </c>
      <c r="E646" s="588">
        <v>11.54</v>
      </c>
    </row>
    <row r="647" spans="1:5">
      <c r="A647" s="581">
        <v>791</v>
      </c>
      <c r="B647" s="581" t="s">
        <v>7904</v>
      </c>
      <c r="C647" s="581" t="s">
        <v>37</v>
      </c>
      <c r="D647" s="581" t="s">
        <v>38</v>
      </c>
      <c r="E647" s="588">
        <v>11.54</v>
      </c>
    </row>
    <row r="648" spans="1:5">
      <c r="A648" s="581">
        <v>767</v>
      </c>
      <c r="B648" s="581" t="s">
        <v>7905</v>
      </c>
      <c r="C648" s="581" t="s">
        <v>37</v>
      </c>
      <c r="D648" s="581" t="s">
        <v>38</v>
      </c>
      <c r="E648" s="588">
        <v>11.54</v>
      </c>
    </row>
    <row r="649" spans="1:5">
      <c r="A649" s="581">
        <v>768</v>
      </c>
      <c r="B649" s="581" t="s">
        <v>7906</v>
      </c>
      <c r="C649" s="581" t="s">
        <v>37</v>
      </c>
      <c r="D649" s="581" t="s">
        <v>38</v>
      </c>
      <c r="E649" s="588">
        <v>9.06</v>
      </c>
    </row>
    <row r="650" spans="1:5">
      <c r="A650" s="581">
        <v>789</v>
      </c>
      <c r="B650" s="581" t="s">
        <v>7907</v>
      </c>
      <c r="C650" s="581" t="s">
        <v>37</v>
      </c>
      <c r="D650" s="581" t="s">
        <v>38</v>
      </c>
      <c r="E650" s="588">
        <v>8.8699999999999992</v>
      </c>
    </row>
    <row r="651" spans="1:5">
      <c r="A651" s="581">
        <v>769</v>
      </c>
      <c r="B651" s="581" t="s">
        <v>7908</v>
      </c>
      <c r="C651" s="581" t="s">
        <v>37</v>
      </c>
      <c r="D651" s="581" t="s">
        <v>38</v>
      </c>
      <c r="E651" s="588">
        <v>9.06</v>
      </c>
    </row>
    <row r="652" spans="1:5">
      <c r="A652" s="581">
        <v>770</v>
      </c>
      <c r="B652" s="581" t="s">
        <v>7909</v>
      </c>
      <c r="C652" s="581" t="s">
        <v>37</v>
      </c>
      <c r="D652" s="581" t="s">
        <v>38</v>
      </c>
      <c r="E652" s="588">
        <v>3.2</v>
      </c>
    </row>
    <row r="653" spans="1:5">
      <c r="A653" s="581">
        <v>12394</v>
      </c>
      <c r="B653" s="581" t="s">
        <v>7910</v>
      </c>
      <c r="C653" s="581" t="s">
        <v>37</v>
      </c>
      <c r="D653" s="581" t="s">
        <v>38</v>
      </c>
      <c r="E653" s="588">
        <v>3.2</v>
      </c>
    </row>
    <row r="654" spans="1:5">
      <c r="A654" s="581">
        <v>764</v>
      </c>
      <c r="B654" s="581" t="s">
        <v>7911</v>
      </c>
      <c r="C654" s="581" t="s">
        <v>37</v>
      </c>
      <c r="D654" s="581" t="s">
        <v>41</v>
      </c>
      <c r="E654" s="588">
        <v>5.58</v>
      </c>
    </row>
    <row r="655" spans="1:5">
      <c r="A655" s="581">
        <v>765</v>
      </c>
      <c r="B655" s="581" t="s">
        <v>7912</v>
      </c>
      <c r="C655" s="581" t="s">
        <v>37</v>
      </c>
      <c r="D655" s="581" t="s">
        <v>38</v>
      </c>
      <c r="E655" s="588">
        <v>5.58</v>
      </c>
    </row>
    <row r="656" spans="1:5">
      <c r="A656" s="581">
        <v>787</v>
      </c>
      <c r="B656" s="581" t="s">
        <v>7913</v>
      </c>
      <c r="C656" s="581" t="s">
        <v>37</v>
      </c>
      <c r="D656" s="581" t="s">
        <v>38</v>
      </c>
      <c r="E656" s="588">
        <v>24.92</v>
      </c>
    </row>
    <row r="657" spans="1:5">
      <c r="A657" s="581">
        <v>774</v>
      </c>
      <c r="B657" s="581" t="s">
        <v>7914</v>
      </c>
      <c r="C657" s="581" t="s">
        <v>37</v>
      </c>
      <c r="D657" s="581" t="s">
        <v>38</v>
      </c>
      <c r="E657" s="588">
        <v>24.92</v>
      </c>
    </row>
    <row r="658" spans="1:5">
      <c r="A658" s="581">
        <v>773</v>
      </c>
      <c r="B658" s="581" t="s">
        <v>7915</v>
      </c>
      <c r="C658" s="581" t="s">
        <v>37</v>
      </c>
      <c r="D658" s="581" t="s">
        <v>38</v>
      </c>
      <c r="E658" s="588">
        <v>24.92</v>
      </c>
    </row>
    <row r="659" spans="1:5">
      <c r="A659" s="581">
        <v>775</v>
      </c>
      <c r="B659" s="581" t="s">
        <v>7916</v>
      </c>
      <c r="C659" s="581" t="s">
        <v>37</v>
      </c>
      <c r="D659" s="581" t="s">
        <v>38</v>
      </c>
      <c r="E659" s="588">
        <v>24.92</v>
      </c>
    </row>
    <row r="660" spans="1:5">
      <c r="A660" s="581">
        <v>788</v>
      </c>
      <c r="B660" s="581" t="s">
        <v>7917</v>
      </c>
      <c r="C660" s="581" t="s">
        <v>37</v>
      </c>
      <c r="D660" s="581" t="s">
        <v>38</v>
      </c>
      <c r="E660" s="588">
        <v>15.49</v>
      </c>
    </row>
    <row r="661" spans="1:5">
      <c r="A661" s="581">
        <v>772</v>
      </c>
      <c r="B661" s="581" t="s">
        <v>7918</v>
      </c>
      <c r="C661" s="581" t="s">
        <v>37</v>
      </c>
      <c r="D661" s="581" t="s">
        <v>38</v>
      </c>
      <c r="E661" s="588">
        <v>15.49</v>
      </c>
    </row>
    <row r="662" spans="1:5">
      <c r="A662" s="581">
        <v>771</v>
      </c>
      <c r="B662" s="581" t="s">
        <v>7919</v>
      </c>
      <c r="C662" s="581" t="s">
        <v>37</v>
      </c>
      <c r="D662" s="581" t="s">
        <v>38</v>
      </c>
      <c r="E662" s="588">
        <v>15.49</v>
      </c>
    </row>
    <row r="663" spans="1:5">
      <c r="A663" s="581">
        <v>779</v>
      </c>
      <c r="B663" s="581" t="s">
        <v>7920</v>
      </c>
      <c r="C663" s="581" t="s">
        <v>37</v>
      </c>
      <c r="D663" s="581" t="s">
        <v>38</v>
      </c>
      <c r="E663" s="588">
        <v>3.85</v>
      </c>
    </row>
    <row r="664" spans="1:5">
      <c r="A664" s="581">
        <v>776</v>
      </c>
      <c r="B664" s="581" t="s">
        <v>7921</v>
      </c>
      <c r="C664" s="581" t="s">
        <v>37</v>
      </c>
      <c r="D664" s="581" t="s">
        <v>38</v>
      </c>
      <c r="E664" s="588">
        <v>36.74</v>
      </c>
    </row>
    <row r="665" spans="1:5">
      <c r="A665" s="581">
        <v>777</v>
      </c>
      <c r="B665" s="581" t="s">
        <v>7922</v>
      </c>
      <c r="C665" s="581" t="s">
        <v>37</v>
      </c>
      <c r="D665" s="581" t="s">
        <v>38</v>
      </c>
      <c r="E665" s="588">
        <v>35.72</v>
      </c>
    </row>
    <row r="666" spans="1:5">
      <c r="A666" s="581">
        <v>780</v>
      </c>
      <c r="B666" s="581" t="s">
        <v>7923</v>
      </c>
      <c r="C666" s="581" t="s">
        <v>37</v>
      </c>
      <c r="D666" s="581" t="s">
        <v>38</v>
      </c>
      <c r="E666" s="588">
        <v>35.9</v>
      </c>
    </row>
    <row r="667" spans="1:5">
      <c r="A667" s="581">
        <v>778</v>
      </c>
      <c r="B667" s="581" t="s">
        <v>7924</v>
      </c>
      <c r="C667" s="581" t="s">
        <v>37</v>
      </c>
      <c r="D667" s="581" t="s">
        <v>38</v>
      </c>
      <c r="E667" s="588">
        <v>36.74</v>
      </c>
    </row>
    <row r="668" spans="1:5">
      <c r="A668" s="581">
        <v>781</v>
      </c>
      <c r="B668" s="581" t="s">
        <v>7925</v>
      </c>
      <c r="C668" s="581" t="s">
        <v>37</v>
      </c>
      <c r="D668" s="581" t="s">
        <v>38</v>
      </c>
      <c r="E668" s="588">
        <v>67.89</v>
      </c>
    </row>
    <row r="669" spans="1:5">
      <c r="A669" s="581">
        <v>786</v>
      </c>
      <c r="B669" s="581" t="s">
        <v>7926</v>
      </c>
      <c r="C669" s="581" t="s">
        <v>37</v>
      </c>
      <c r="D669" s="581" t="s">
        <v>38</v>
      </c>
      <c r="E669" s="588">
        <v>67.89</v>
      </c>
    </row>
    <row r="670" spans="1:5">
      <c r="A670" s="581">
        <v>782</v>
      </c>
      <c r="B670" s="581" t="s">
        <v>7927</v>
      </c>
      <c r="C670" s="581" t="s">
        <v>37</v>
      </c>
      <c r="D670" s="581" t="s">
        <v>38</v>
      </c>
      <c r="E670" s="588">
        <v>67.89</v>
      </c>
    </row>
    <row r="671" spans="1:5">
      <c r="A671" s="581">
        <v>783</v>
      </c>
      <c r="B671" s="581" t="s">
        <v>7928</v>
      </c>
      <c r="C671" s="581" t="s">
        <v>37</v>
      </c>
      <c r="D671" s="581" t="s">
        <v>38</v>
      </c>
      <c r="E671" s="588">
        <v>185.8</v>
      </c>
    </row>
    <row r="672" spans="1:5">
      <c r="A672" s="581">
        <v>785</v>
      </c>
      <c r="B672" s="581" t="s">
        <v>7929</v>
      </c>
      <c r="C672" s="581" t="s">
        <v>37</v>
      </c>
      <c r="D672" s="581" t="s">
        <v>38</v>
      </c>
      <c r="E672" s="588">
        <v>196.32</v>
      </c>
    </row>
    <row r="673" spans="1:5">
      <c r="A673" s="581">
        <v>784</v>
      </c>
      <c r="B673" s="581" t="s">
        <v>7930</v>
      </c>
      <c r="C673" s="581" t="s">
        <v>37</v>
      </c>
      <c r="D673" s="581" t="s">
        <v>38</v>
      </c>
      <c r="E673" s="588">
        <v>210.6</v>
      </c>
    </row>
    <row r="674" spans="1:5">
      <c r="A674" s="581">
        <v>831</v>
      </c>
      <c r="B674" s="581" t="s">
        <v>7931</v>
      </c>
      <c r="C674" s="581" t="s">
        <v>37</v>
      </c>
      <c r="D674" s="581" t="s">
        <v>38</v>
      </c>
      <c r="E674" s="588">
        <v>48.43</v>
      </c>
    </row>
    <row r="675" spans="1:5">
      <c r="A675" s="581">
        <v>828</v>
      </c>
      <c r="B675" s="581" t="s">
        <v>7932</v>
      </c>
      <c r="C675" s="581" t="s">
        <v>37</v>
      </c>
      <c r="D675" s="581" t="s">
        <v>38</v>
      </c>
      <c r="E675" s="588">
        <v>0.35</v>
      </c>
    </row>
    <row r="676" spans="1:5">
      <c r="A676" s="581">
        <v>829</v>
      </c>
      <c r="B676" s="581" t="s">
        <v>7933</v>
      </c>
      <c r="C676" s="581" t="s">
        <v>37</v>
      </c>
      <c r="D676" s="581" t="s">
        <v>38</v>
      </c>
      <c r="E676" s="588">
        <v>0.68</v>
      </c>
    </row>
    <row r="677" spans="1:5">
      <c r="A677" s="581">
        <v>812</v>
      </c>
      <c r="B677" s="581" t="s">
        <v>7934</v>
      </c>
      <c r="C677" s="581" t="s">
        <v>37</v>
      </c>
      <c r="D677" s="581" t="s">
        <v>41</v>
      </c>
      <c r="E677" s="588">
        <v>1.44</v>
      </c>
    </row>
    <row r="678" spans="1:5">
      <c r="A678" s="581">
        <v>819</v>
      </c>
      <c r="B678" s="581" t="s">
        <v>7935</v>
      </c>
      <c r="C678" s="581" t="s">
        <v>37</v>
      </c>
      <c r="D678" s="581" t="s">
        <v>38</v>
      </c>
      <c r="E678" s="588">
        <v>2.5499999999999998</v>
      </c>
    </row>
    <row r="679" spans="1:5">
      <c r="A679" s="581">
        <v>818</v>
      </c>
      <c r="B679" s="581" t="s">
        <v>7936</v>
      </c>
      <c r="C679" s="581" t="s">
        <v>37</v>
      </c>
      <c r="D679" s="581" t="s">
        <v>38</v>
      </c>
      <c r="E679" s="588">
        <v>4.78</v>
      </c>
    </row>
    <row r="680" spans="1:5">
      <c r="A680" s="581">
        <v>823</v>
      </c>
      <c r="B680" s="581" t="s">
        <v>7937</v>
      </c>
      <c r="C680" s="581" t="s">
        <v>37</v>
      </c>
      <c r="D680" s="581" t="s">
        <v>38</v>
      </c>
      <c r="E680" s="588">
        <v>11.8</v>
      </c>
    </row>
    <row r="681" spans="1:5">
      <c r="A681" s="581">
        <v>830</v>
      </c>
      <c r="B681" s="581" t="s">
        <v>7938</v>
      </c>
      <c r="C681" s="581" t="s">
        <v>37</v>
      </c>
      <c r="D681" s="581" t="s">
        <v>38</v>
      </c>
      <c r="E681" s="588">
        <v>9.52</v>
      </c>
    </row>
    <row r="682" spans="1:5">
      <c r="A682" s="581">
        <v>826</v>
      </c>
      <c r="B682" s="581" t="s">
        <v>7939</v>
      </c>
      <c r="C682" s="581" t="s">
        <v>37</v>
      </c>
      <c r="D682" s="581" t="s">
        <v>38</v>
      </c>
      <c r="E682" s="588">
        <v>28.35</v>
      </c>
    </row>
    <row r="683" spans="1:5">
      <c r="A683" s="581">
        <v>827</v>
      </c>
      <c r="B683" s="581" t="s">
        <v>7940</v>
      </c>
      <c r="C683" s="581" t="s">
        <v>37</v>
      </c>
      <c r="D683" s="581" t="s">
        <v>38</v>
      </c>
      <c r="E683" s="588">
        <v>23.91</v>
      </c>
    </row>
    <row r="684" spans="1:5">
      <c r="A684" s="581">
        <v>832</v>
      </c>
      <c r="B684" s="581" t="s">
        <v>7941</v>
      </c>
      <c r="C684" s="581" t="s">
        <v>37</v>
      </c>
      <c r="D684" s="581" t="s">
        <v>38</v>
      </c>
      <c r="E684" s="588">
        <v>1.52</v>
      </c>
    </row>
    <row r="685" spans="1:5">
      <c r="A685" s="581">
        <v>833</v>
      </c>
      <c r="B685" s="581" t="s">
        <v>7942</v>
      </c>
      <c r="C685" s="581" t="s">
        <v>37</v>
      </c>
      <c r="D685" s="581" t="s">
        <v>38</v>
      </c>
      <c r="E685" s="588">
        <v>2.23</v>
      </c>
    </row>
    <row r="686" spans="1:5">
      <c r="A686" s="581">
        <v>834</v>
      </c>
      <c r="B686" s="581" t="s">
        <v>7943</v>
      </c>
      <c r="C686" s="581" t="s">
        <v>37</v>
      </c>
      <c r="D686" s="581" t="s">
        <v>38</v>
      </c>
      <c r="E686" s="588">
        <v>2.4700000000000002</v>
      </c>
    </row>
    <row r="687" spans="1:5">
      <c r="A687" s="581">
        <v>825</v>
      </c>
      <c r="B687" s="581" t="s">
        <v>7944</v>
      </c>
      <c r="C687" s="581" t="s">
        <v>37</v>
      </c>
      <c r="D687" s="581" t="s">
        <v>38</v>
      </c>
      <c r="E687" s="588">
        <v>2.64</v>
      </c>
    </row>
    <row r="688" spans="1:5">
      <c r="A688" s="581">
        <v>813</v>
      </c>
      <c r="B688" s="581" t="s">
        <v>7945</v>
      </c>
      <c r="C688" s="581" t="s">
        <v>37</v>
      </c>
      <c r="D688" s="581" t="s">
        <v>38</v>
      </c>
      <c r="E688" s="588">
        <v>3.23</v>
      </c>
    </row>
    <row r="689" spans="1:5">
      <c r="A689" s="581">
        <v>820</v>
      </c>
      <c r="B689" s="581" t="s">
        <v>7946</v>
      </c>
      <c r="C689" s="581" t="s">
        <v>37</v>
      </c>
      <c r="D689" s="581" t="s">
        <v>38</v>
      </c>
      <c r="E689" s="588">
        <v>3.53</v>
      </c>
    </row>
    <row r="690" spans="1:5">
      <c r="A690" s="581">
        <v>816</v>
      </c>
      <c r="B690" s="581" t="s">
        <v>7947</v>
      </c>
      <c r="C690" s="581" t="s">
        <v>37</v>
      </c>
      <c r="D690" s="581" t="s">
        <v>38</v>
      </c>
      <c r="E690" s="588">
        <v>6.05</v>
      </c>
    </row>
    <row r="691" spans="1:5">
      <c r="A691" s="581">
        <v>814</v>
      </c>
      <c r="B691" s="581" t="s">
        <v>7948</v>
      </c>
      <c r="C691" s="581" t="s">
        <v>37</v>
      </c>
      <c r="D691" s="581" t="s">
        <v>38</v>
      </c>
      <c r="E691" s="588">
        <v>7.54</v>
      </c>
    </row>
    <row r="692" spans="1:5">
      <c r="A692" s="581">
        <v>815</v>
      </c>
      <c r="B692" s="581" t="s">
        <v>7949</v>
      </c>
      <c r="C692" s="581" t="s">
        <v>37</v>
      </c>
      <c r="D692" s="581" t="s">
        <v>38</v>
      </c>
      <c r="E692" s="588">
        <v>7.74</v>
      </c>
    </row>
    <row r="693" spans="1:5">
      <c r="A693" s="581">
        <v>822</v>
      </c>
      <c r="B693" s="581" t="s">
        <v>7950</v>
      </c>
      <c r="C693" s="581" t="s">
        <v>37</v>
      </c>
      <c r="D693" s="581" t="s">
        <v>38</v>
      </c>
      <c r="E693" s="588">
        <v>8.9499999999999993</v>
      </c>
    </row>
    <row r="694" spans="1:5">
      <c r="A694" s="581">
        <v>821</v>
      </c>
      <c r="B694" s="581" t="s">
        <v>7951</v>
      </c>
      <c r="C694" s="581" t="s">
        <v>37</v>
      </c>
      <c r="D694" s="581" t="s">
        <v>38</v>
      </c>
      <c r="E694" s="588">
        <v>10.71</v>
      </c>
    </row>
    <row r="695" spans="1:5">
      <c r="A695" s="581">
        <v>817</v>
      </c>
      <c r="B695" s="581" t="s">
        <v>7952</v>
      </c>
      <c r="C695" s="581" t="s">
        <v>37</v>
      </c>
      <c r="D695" s="581" t="s">
        <v>38</v>
      </c>
      <c r="E695" s="588">
        <v>14.64</v>
      </c>
    </row>
    <row r="696" spans="1:5">
      <c r="A696" s="581">
        <v>20086</v>
      </c>
      <c r="B696" s="581" t="s">
        <v>7953</v>
      </c>
      <c r="C696" s="581" t="s">
        <v>37</v>
      </c>
      <c r="D696" s="581" t="s">
        <v>38</v>
      </c>
      <c r="E696" s="588">
        <v>2.0099999999999998</v>
      </c>
    </row>
    <row r="697" spans="1:5">
      <c r="A697" s="581">
        <v>39191</v>
      </c>
      <c r="B697" s="581" t="s">
        <v>7954</v>
      </c>
      <c r="C697" s="581" t="s">
        <v>37</v>
      </c>
      <c r="D697" s="581" t="s">
        <v>38</v>
      </c>
      <c r="E697" s="588">
        <v>12.42</v>
      </c>
    </row>
    <row r="698" spans="1:5">
      <c r="A698" s="581">
        <v>39190</v>
      </c>
      <c r="B698" s="581" t="s">
        <v>7955</v>
      </c>
      <c r="C698" s="581" t="s">
        <v>37</v>
      </c>
      <c r="D698" s="581" t="s">
        <v>38</v>
      </c>
      <c r="E698" s="588">
        <v>12.98</v>
      </c>
    </row>
    <row r="699" spans="1:5">
      <c r="A699" s="581">
        <v>39189</v>
      </c>
      <c r="B699" s="581" t="s">
        <v>7956</v>
      </c>
      <c r="C699" s="581" t="s">
        <v>37</v>
      </c>
      <c r="D699" s="581" t="s">
        <v>38</v>
      </c>
      <c r="E699" s="588">
        <v>13.73</v>
      </c>
    </row>
    <row r="700" spans="1:5">
      <c r="A700" s="581">
        <v>39186</v>
      </c>
      <c r="B700" s="581" t="s">
        <v>7957</v>
      </c>
      <c r="C700" s="581" t="s">
        <v>37</v>
      </c>
      <c r="D700" s="581" t="s">
        <v>38</v>
      </c>
      <c r="E700" s="588">
        <v>12.29</v>
      </c>
    </row>
    <row r="701" spans="1:5">
      <c r="A701" s="581">
        <v>39188</v>
      </c>
      <c r="B701" s="581" t="s">
        <v>7958</v>
      </c>
      <c r="C701" s="581" t="s">
        <v>37</v>
      </c>
      <c r="D701" s="581" t="s">
        <v>38</v>
      </c>
      <c r="E701" s="588">
        <v>10.11</v>
      </c>
    </row>
    <row r="702" spans="1:5">
      <c r="A702" s="581">
        <v>39187</v>
      </c>
      <c r="B702" s="581" t="s">
        <v>7959</v>
      </c>
      <c r="C702" s="581" t="s">
        <v>37</v>
      </c>
      <c r="D702" s="581" t="s">
        <v>38</v>
      </c>
      <c r="E702" s="588">
        <v>10.6</v>
      </c>
    </row>
    <row r="703" spans="1:5">
      <c r="A703" s="581">
        <v>39184</v>
      </c>
      <c r="B703" s="581" t="s">
        <v>7960</v>
      </c>
      <c r="C703" s="581" t="s">
        <v>37</v>
      </c>
      <c r="D703" s="581" t="s">
        <v>38</v>
      </c>
      <c r="E703" s="588">
        <v>3.98</v>
      </c>
    </row>
    <row r="704" spans="1:5">
      <c r="A704" s="581">
        <v>39185</v>
      </c>
      <c r="B704" s="581" t="s">
        <v>7961</v>
      </c>
      <c r="C704" s="581" t="s">
        <v>37</v>
      </c>
      <c r="D704" s="581" t="s">
        <v>38</v>
      </c>
      <c r="E704" s="588">
        <v>3.63</v>
      </c>
    </row>
    <row r="705" spans="1:5">
      <c r="A705" s="581">
        <v>39198</v>
      </c>
      <c r="B705" s="581" t="s">
        <v>7962</v>
      </c>
      <c r="C705" s="581" t="s">
        <v>37</v>
      </c>
      <c r="D705" s="581" t="s">
        <v>38</v>
      </c>
      <c r="E705" s="588">
        <v>40.76</v>
      </c>
    </row>
    <row r="706" spans="1:5">
      <c r="A706" s="581">
        <v>39197</v>
      </c>
      <c r="B706" s="581" t="s">
        <v>7963</v>
      </c>
      <c r="C706" s="581" t="s">
        <v>37</v>
      </c>
      <c r="D706" s="581" t="s">
        <v>38</v>
      </c>
      <c r="E706" s="588">
        <v>42.58</v>
      </c>
    </row>
    <row r="707" spans="1:5">
      <c r="A707" s="581">
        <v>39196</v>
      </c>
      <c r="B707" s="581" t="s">
        <v>7964</v>
      </c>
      <c r="C707" s="581" t="s">
        <v>37</v>
      </c>
      <c r="D707" s="581" t="s">
        <v>38</v>
      </c>
      <c r="E707" s="588">
        <v>43.91</v>
      </c>
    </row>
    <row r="708" spans="1:5">
      <c r="A708" s="581">
        <v>39199</v>
      </c>
      <c r="B708" s="581" t="s">
        <v>7965</v>
      </c>
      <c r="C708" s="581" t="s">
        <v>37</v>
      </c>
      <c r="D708" s="581" t="s">
        <v>38</v>
      </c>
      <c r="E708" s="588">
        <v>39.22</v>
      </c>
    </row>
    <row r="709" spans="1:5">
      <c r="A709" s="581">
        <v>39195</v>
      </c>
      <c r="B709" s="581" t="s">
        <v>7966</v>
      </c>
      <c r="C709" s="581" t="s">
        <v>37</v>
      </c>
      <c r="D709" s="581" t="s">
        <v>38</v>
      </c>
      <c r="E709" s="588">
        <v>22.64</v>
      </c>
    </row>
    <row r="710" spans="1:5">
      <c r="A710" s="581">
        <v>39194</v>
      </c>
      <c r="B710" s="581" t="s">
        <v>7967</v>
      </c>
      <c r="C710" s="581" t="s">
        <v>37</v>
      </c>
      <c r="D710" s="581" t="s">
        <v>38</v>
      </c>
      <c r="E710" s="588">
        <v>24.23</v>
      </c>
    </row>
    <row r="711" spans="1:5">
      <c r="A711" s="581">
        <v>39193</v>
      </c>
      <c r="B711" s="581" t="s">
        <v>7968</v>
      </c>
      <c r="C711" s="581" t="s">
        <v>37</v>
      </c>
      <c r="D711" s="581" t="s">
        <v>38</v>
      </c>
      <c r="E711" s="588">
        <v>26.55</v>
      </c>
    </row>
    <row r="712" spans="1:5">
      <c r="A712" s="581">
        <v>39192</v>
      </c>
      <c r="B712" s="581" t="s">
        <v>7969</v>
      </c>
      <c r="C712" s="581" t="s">
        <v>37</v>
      </c>
      <c r="D712" s="581" t="s">
        <v>38</v>
      </c>
      <c r="E712" s="588">
        <v>27.62</v>
      </c>
    </row>
    <row r="713" spans="1:5">
      <c r="A713" s="581">
        <v>39920</v>
      </c>
      <c r="B713" s="581" t="s">
        <v>7970</v>
      </c>
      <c r="C713" s="581" t="s">
        <v>37</v>
      </c>
      <c r="D713" s="581" t="s">
        <v>38</v>
      </c>
      <c r="E713" s="588">
        <v>3.34</v>
      </c>
    </row>
    <row r="714" spans="1:5">
      <c r="A714" s="581">
        <v>39201</v>
      </c>
      <c r="B714" s="581" t="s">
        <v>7971</v>
      </c>
      <c r="C714" s="581" t="s">
        <v>37</v>
      </c>
      <c r="D714" s="581" t="s">
        <v>38</v>
      </c>
      <c r="E714" s="588">
        <v>48.73</v>
      </c>
    </row>
    <row r="715" spans="1:5">
      <c r="A715" s="581">
        <v>39200</v>
      </c>
      <c r="B715" s="581" t="s">
        <v>7972</v>
      </c>
      <c r="C715" s="581" t="s">
        <v>37</v>
      </c>
      <c r="D715" s="581" t="s">
        <v>38</v>
      </c>
      <c r="E715" s="588">
        <v>49.12</v>
      </c>
    </row>
    <row r="716" spans="1:5">
      <c r="A716" s="581">
        <v>39203</v>
      </c>
      <c r="B716" s="581" t="s">
        <v>7973</v>
      </c>
      <c r="C716" s="581" t="s">
        <v>37</v>
      </c>
      <c r="D716" s="581" t="s">
        <v>38</v>
      </c>
      <c r="E716" s="588">
        <v>39.659999999999997</v>
      </c>
    </row>
    <row r="717" spans="1:5">
      <c r="A717" s="581">
        <v>39202</v>
      </c>
      <c r="B717" s="581" t="s">
        <v>7974</v>
      </c>
      <c r="C717" s="581" t="s">
        <v>37</v>
      </c>
      <c r="D717" s="581" t="s">
        <v>38</v>
      </c>
      <c r="E717" s="588">
        <v>46.59</v>
      </c>
    </row>
    <row r="718" spans="1:5">
      <c r="A718" s="581">
        <v>39205</v>
      </c>
      <c r="B718" s="581" t="s">
        <v>7975</v>
      </c>
      <c r="C718" s="581" t="s">
        <v>37</v>
      </c>
      <c r="D718" s="581" t="s">
        <v>38</v>
      </c>
      <c r="E718" s="588">
        <v>77.739999999999995</v>
      </c>
    </row>
    <row r="719" spans="1:5">
      <c r="A719" s="581">
        <v>39204</v>
      </c>
      <c r="B719" s="581" t="s">
        <v>7976</v>
      </c>
      <c r="C719" s="581" t="s">
        <v>37</v>
      </c>
      <c r="D719" s="581" t="s">
        <v>38</v>
      </c>
      <c r="E719" s="588">
        <v>79.62</v>
      </c>
    </row>
    <row r="720" spans="1:5">
      <c r="A720" s="581">
        <v>39206</v>
      </c>
      <c r="B720" s="581" t="s">
        <v>7977</v>
      </c>
      <c r="C720" s="581" t="s">
        <v>37</v>
      </c>
      <c r="D720" s="581" t="s">
        <v>38</v>
      </c>
      <c r="E720" s="588">
        <v>75.53</v>
      </c>
    </row>
    <row r="721" spans="1:5">
      <c r="A721" s="581">
        <v>797</v>
      </c>
      <c r="B721" s="581" t="s">
        <v>7978</v>
      </c>
      <c r="C721" s="581" t="s">
        <v>37</v>
      </c>
      <c r="D721" s="581" t="s">
        <v>38</v>
      </c>
      <c r="E721" s="588">
        <v>5.41</v>
      </c>
    </row>
    <row r="722" spans="1:5">
      <c r="A722" s="581">
        <v>798</v>
      </c>
      <c r="B722" s="581" t="s">
        <v>7979</v>
      </c>
      <c r="C722" s="581" t="s">
        <v>37</v>
      </c>
      <c r="D722" s="581" t="s">
        <v>38</v>
      </c>
      <c r="E722" s="588">
        <v>0.79</v>
      </c>
    </row>
    <row r="723" spans="1:5">
      <c r="A723" s="581">
        <v>796</v>
      </c>
      <c r="B723" s="581" t="s">
        <v>7980</v>
      </c>
      <c r="C723" s="581" t="s">
        <v>37</v>
      </c>
      <c r="D723" s="581" t="s">
        <v>38</v>
      </c>
      <c r="E723" s="588">
        <v>5.32</v>
      </c>
    </row>
    <row r="724" spans="1:5">
      <c r="A724" s="581">
        <v>799</v>
      </c>
      <c r="B724" s="581" t="s">
        <v>7981</v>
      </c>
      <c r="C724" s="581" t="s">
        <v>37</v>
      </c>
      <c r="D724" s="581" t="s">
        <v>38</v>
      </c>
      <c r="E724" s="588">
        <v>2.44</v>
      </c>
    </row>
    <row r="725" spans="1:5">
      <c r="A725" s="581">
        <v>792</v>
      </c>
      <c r="B725" s="581" t="s">
        <v>7982</v>
      </c>
      <c r="C725" s="581" t="s">
        <v>37</v>
      </c>
      <c r="D725" s="581" t="s">
        <v>41</v>
      </c>
      <c r="E725" s="588">
        <v>2.3199999999999998</v>
      </c>
    </row>
    <row r="726" spans="1:5">
      <c r="A726" s="581">
        <v>804</v>
      </c>
      <c r="B726" s="581" t="s">
        <v>7983</v>
      </c>
      <c r="C726" s="581" t="s">
        <v>37</v>
      </c>
      <c r="D726" s="581" t="s">
        <v>38</v>
      </c>
      <c r="E726" s="588">
        <v>7.61</v>
      </c>
    </row>
    <row r="727" spans="1:5">
      <c r="A727" s="581">
        <v>793</v>
      </c>
      <c r="B727" s="581" t="s">
        <v>7984</v>
      </c>
      <c r="C727" s="581" t="s">
        <v>37</v>
      </c>
      <c r="D727" s="581" t="s">
        <v>38</v>
      </c>
      <c r="E727" s="588">
        <v>3.76</v>
      </c>
    </row>
    <row r="728" spans="1:5">
      <c r="A728" s="581">
        <v>801</v>
      </c>
      <c r="B728" s="581" t="s">
        <v>7985</v>
      </c>
      <c r="C728" s="581" t="s">
        <v>37</v>
      </c>
      <c r="D728" s="581" t="s">
        <v>38</v>
      </c>
      <c r="E728" s="588">
        <v>2.54</v>
      </c>
    </row>
    <row r="729" spans="1:5">
      <c r="A729" s="581">
        <v>794</v>
      </c>
      <c r="B729" s="581" t="s">
        <v>7986</v>
      </c>
      <c r="C729" s="581" t="s">
        <v>37</v>
      </c>
      <c r="D729" s="581" t="s">
        <v>38</v>
      </c>
      <c r="E729" s="588">
        <v>2.66</v>
      </c>
    </row>
    <row r="730" spans="1:5">
      <c r="A730" s="581">
        <v>802</v>
      </c>
      <c r="B730" s="581" t="s">
        <v>7987</v>
      </c>
      <c r="C730" s="581" t="s">
        <v>37</v>
      </c>
      <c r="D730" s="581" t="s">
        <v>38</v>
      </c>
      <c r="E730" s="588">
        <v>8.0299999999999994</v>
      </c>
    </row>
    <row r="731" spans="1:5">
      <c r="A731" s="581">
        <v>803</v>
      </c>
      <c r="B731" s="581" t="s">
        <v>7988</v>
      </c>
      <c r="C731" s="581" t="s">
        <v>37</v>
      </c>
      <c r="D731" s="581" t="s">
        <v>38</v>
      </c>
      <c r="E731" s="588">
        <v>8.3699999999999992</v>
      </c>
    </row>
    <row r="732" spans="1:5">
      <c r="A732" s="581">
        <v>38001</v>
      </c>
      <c r="B732" s="581" t="s">
        <v>7989</v>
      </c>
      <c r="C732" s="581" t="s">
        <v>37</v>
      </c>
      <c r="D732" s="581" t="s">
        <v>38</v>
      </c>
      <c r="E732" s="588">
        <v>0.47</v>
      </c>
    </row>
    <row r="733" spans="1:5">
      <c r="A733" s="581">
        <v>38002</v>
      </c>
      <c r="B733" s="581" t="s">
        <v>7990</v>
      </c>
      <c r="C733" s="581" t="s">
        <v>37</v>
      </c>
      <c r="D733" s="581" t="s">
        <v>38</v>
      </c>
      <c r="E733" s="588">
        <v>0.88</v>
      </c>
    </row>
    <row r="734" spans="1:5">
      <c r="A734" s="581">
        <v>38003</v>
      </c>
      <c r="B734" s="581" t="s">
        <v>7991</v>
      </c>
      <c r="C734" s="581" t="s">
        <v>37</v>
      </c>
      <c r="D734" s="581" t="s">
        <v>38</v>
      </c>
      <c r="E734" s="588">
        <v>10.58</v>
      </c>
    </row>
    <row r="735" spans="1:5">
      <c r="A735" s="581">
        <v>38004</v>
      </c>
      <c r="B735" s="581" t="s">
        <v>7992</v>
      </c>
      <c r="C735" s="581" t="s">
        <v>37</v>
      </c>
      <c r="D735" s="581" t="s">
        <v>38</v>
      </c>
      <c r="E735" s="588">
        <v>14.15</v>
      </c>
    </row>
    <row r="736" spans="1:5">
      <c r="A736" s="581">
        <v>36327</v>
      </c>
      <c r="B736" s="581" t="s">
        <v>7993</v>
      </c>
      <c r="C736" s="581" t="s">
        <v>37</v>
      </c>
      <c r="D736" s="581" t="s">
        <v>44</v>
      </c>
      <c r="E736" s="588">
        <v>1.46</v>
      </c>
    </row>
    <row r="737" spans="1:5">
      <c r="A737" s="581">
        <v>38992</v>
      </c>
      <c r="B737" s="581" t="s">
        <v>7994</v>
      </c>
      <c r="C737" s="581" t="s">
        <v>37</v>
      </c>
      <c r="D737" s="581" t="s">
        <v>44</v>
      </c>
      <c r="E737" s="588">
        <v>2.34</v>
      </c>
    </row>
    <row r="738" spans="1:5">
      <c r="A738" s="581">
        <v>38993</v>
      </c>
      <c r="B738" s="581" t="s">
        <v>7995</v>
      </c>
      <c r="C738" s="581" t="s">
        <v>37</v>
      </c>
      <c r="D738" s="581" t="s">
        <v>44</v>
      </c>
      <c r="E738" s="588">
        <v>6.67</v>
      </c>
    </row>
    <row r="739" spans="1:5">
      <c r="A739" s="581">
        <v>38418</v>
      </c>
      <c r="B739" s="581" t="s">
        <v>7996</v>
      </c>
      <c r="C739" s="581" t="s">
        <v>37</v>
      </c>
      <c r="D739" s="581" t="s">
        <v>44</v>
      </c>
      <c r="E739" s="588">
        <v>3.07</v>
      </c>
    </row>
    <row r="740" spans="1:5">
      <c r="A740" s="581">
        <v>39178</v>
      </c>
      <c r="B740" s="581" t="s">
        <v>7997</v>
      </c>
      <c r="C740" s="581" t="s">
        <v>37</v>
      </c>
      <c r="D740" s="581" t="s">
        <v>38</v>
      </c>
      <c r="E740" s="588">
        <v>1.34</v>
      </c>
    </row>
    <row r="741" spans="1:5">
      <c r="A741" s="581">
        <v>39177</v>
      </c>
      <c r="B741" s="581" t="s">
        <v>7998</v>
      </c>
      <c r="C741" s="581" t="s">
        <v>37</v>
      </c>
      <c r="D741" s="581" t="s">
        <v>38</v>
      </c>
      <c r="E741" s="588">
        <v>1.21</v>
      </c>
    </row>
    <row r="742" spans="1:5">
      <c r="A742" s="581">
        <v>39174</v>
      </c>
      <c r="B742" s="581" t="s">
        <v>7999</v>
      </c>
      <c r="C742" s="581" t="s">
        <v>37</v>
      </c>
      <c r="D742" s="581" t="s">
        <v>38</v>
      </c>
      <c r="E742" s="588">
        <v>0.6</v>
      </c>
    </row>
    <row r="743" spans="1:5">
      <c r="A743" s="581">
        <v>39176</v>
      </c>
      <c r="B743" s="581" t="s">
        <v>8000</v>
      </c>
      <c r="C743" s="581" t="s">
        <v>37</v>
      </c>
      <c r="D743" s="581" t="s">
        <v>38</v>
      </c>
      <c r="E743" s="588">
        <v>0.79</v>
      </c>
    </row>
    <row r="744" spans="1:5">
      <c r="A744" s="581">
        <v>39180</v>
      </c>
      <c r="B744" s="581" t="s">
        <v>8001</v>
      </c>
      <c r="C744" s="581" t="s">
        <v>37</v>
      </c>
      <c r="D744" s="581" t="s">
        <v>38</v>
      </c>
      <c r="E744" s="588">
        <v>3.65</v>
      </c>
    </row>
    <row r="745" spans="1:5">
      <c r="A745" s="581">
        <v>39179</v>
      </c>
      <c r="B745" s="581" t="s">
        <v>8002</v>
      </c>
      <c r="C745" s="581" t="s">
        <v>37</v>
      </c>
      <c r="D745" s="581" t="s">
        <v>38</v>
      </c>
      <c r="E745" s="588">
        <v>3.23</v>
      </c>
    </row>
    <row r="746" spans="1:5">
      <c r="A746" s="581">
        <v>39175</v>
      </c>
      <c r="B746" s="581" t="s">
        <v>8003</v>
      </c>
      <c r="C746" s="581" t="s">
        <v>37</v>
      </c>
      <c r="D746" s="581" t="s">
        <v>38</v>
      </c>
      <c r="E746" s="588">
        <v>0.74</v>
      </c>
    </row>
    <row r="747" spans="1:5">
      <c r="A747" s="581">
        <v>39217</v>
      </c>
      <c r="B747" s="581" t="s">
        <v>8004</v>
      </c>
      <c r="C747" s="581" t="s">
        <v>37</v>
      </c>
      <c r="D747" s="581" t="s">
        <v>38</v>
      </c>
      <c r="E747" s="588">
        <v>0.56999999999999995</v>
      </c>
    </row>
    <row r="748" spans="1:5">
      <c r="A748" s="581">
        <v>39181</v>
      </c>
      <c r="B748" s="581" t="s">
        <v>8005</v>
      </c>
      <c r="C748" s="581" t="s">
        <v>37</v>
      </c>
      <c r="D748" s="581" t="s">
        <v>38</v>
      </c>
      <c r="E748" s="588">
        <v>4.8899999999999997</v>
      </c>
    </row>
    <row r="749" spans="1:5">
      <c r="A749" s="581">
        <v>39182</v>
      </c>
      <c r="B749" s="581" t="s">
        <v>8006</v>
      </c>
      <c r="C749" s="581" t="s">
        <v>37</v>
      </c>
      <c r="D749" s="581" t="s">
        <v>38</v>
      </c>
      <c r="E749" s="588">
        <v>6.88</v>
      </c>
    </row>
    <row r="750" spans="1:5">
      <c r="A750" s="581">
        <v>12616</v>
      </c>
      <c r="B750" s="581" t="s">
        <v>8007</v>
      </c>
      <c r="C750" s="581" t="s">
        <v>37</v>
      </c>
      <c r="D750" s="581" t="s">
        <v>44</v>
      </c>
      <c r="E750" s="588">
        <v>4.6399999999999997</v>
      </c>
    </row>
    <row r="751" spans="1:5">
      <c r="A751" s="581">
        <v>1049</v>
      </c>
      <c r="B751" s="581" t="s">
        <v>8008</v>
      </c>
      <c r="C751" s="581" t="s">
        <v>37</v>
      </c>
      <c r="D751" s="581" t="s">
        <v>38</v>
      </c>
      <c r="E751" s="588">
        <v>5.76</v>
      </c>
    </row>
    <row r="752" spans="1:5">
      <c r="A752" s="581">
        <v>1099</v>
      </c>
      <c r="B752" s="581" t="s">
        <v>8009</v>
      </c>
      <c r="C752" s="581" t="s">
        <v>37</v>
      </c>
      <c r="D752" s="581" t="s">
        <v>38</v>
      </c>
      <c r="E752" s="588">
        <v>4.4000000000000004</v>
      </c>
    </row>
    <row r="753" spans="1:5">
      <c r="A753" s="581">
        <v>39678</v>
      </c>
      <c r="B753" s="581" t="s">
        <v>8010</v>
      </c>
      <c r="C753" s="581" t="s">
        <v>37</v>
      </c>
      <c r="D753" s="581" t="s">
        <v>38</v>
      </c>
      <c r="E753" s="588">
        <v>1.77</v>
      </c>
    </row>
    <row r="754" spans="1:5">
      <c r="A754" s="581">
        <v>1050</v>
      </c>
      <c r="B754" s="581" t="s">
        <v>8011</v>
      </c>
      <c r="C754" s="581" t="s">
        <v>37</v>
      </c>
      <c r="D754" s="581" t="s">
        <v>38</v>
      </c>
      <c r="E754" s="588">
        <v>3.01</v>
      </c>
    </row>
    <row r="755" spans="1:5">
      <c r="A755" s="581">
        <v>1101</v>
      </c>
      <c r="B755" s="581" t="s">
        <v>8012</v>
      </c>
      <c r="C755" s="581" t="s">
        <v>37</v>
      </c>
      <c r="D755" s="581" t="s">
        <v>38</v>
      </c>
      <c r="E755" s="588">
        <v>18.989999999999998</v>
      </c>
    </row>
    <row r="756" spans="1:5">
      <c r="A756" s="581">
        <v>1100</v>
      </c>
      <c r="B756" s="581" t="s">
        <v>8013</v>
      </c>
      <c r="C756" s="581" t="s">
        <v>37</v>
      </c>
      <c r="D756" s="581" t="s">
        <v>38</v>
      </c>
      <c r="E756" s="588">
        <v>9.8000000000000007</v>
      </c>
    </row>
    <row r="757" spans="1:5">
      <c r="A757" s="581">
        <v>39679</v>
      </c>
      <c r="B757" s="581" t="s">
        <v>8014</v>
      </c>
      <c r="C757" s="581" t="s">
        <v>37</v>
      </c>
      <c r="D757" s="581" t="s">
        <v>38</v>
      </c>
      <c r="E757" s="588">
        <v>37.86</v>
      </c>
    </row>
    <row r="758" spans="1:5">
      <c r="A758" s="581">
        <v>1098</v>
      </c>
      <c r="B758" s="581" t="s">
        <v>8015</v>
      </c>
      <c r="C758" s="581" t="s">
        <v>37</v>
      </c>
      <c r="D758" s="581" t="s">
        <v>38</v>
      </c>
      <c r="E758" s="588">
        <v>2.35</v>
      </c>
    </row>
    <row r="759" spans="1:5">
      <c r="A759" s="581">
        <v>1102</v>
      </c>
      <c r="B759" s="581" t="s">
        <v>8016</v>
      </c>
      <c r="C759" s="581" t="s">
        <v>37</v>
      </c>
      <c r="D759" s="581" t="s">
        <v>38</v>
      </c>
      <c r="E759" s="588">
        <v>28.33</v>
      </c>
    </row>
    <row r="760" spans="1:5">
      <c r="A760" s="581">
        <v>1051</v>
      </c>
      <c r="B760" s="581" t="s">
        <v>8017</v>
      </c>
      <c r="C760" s="581" t="s">
        <v>37</v>
      </c>
      <c r="D760" s="581" t="s">
        <v>38</v>
      </c>
      <c r="E760" s="588">
        <v>41.17</v>
      </c>
    </row>
    <row r="761" spans="1:5">
      <c r="A761" s="581">
        <v>37399</v>
      </c>
      <c r="B761" s="581" t="s">
        <v>8018</v>
      </c>
      <c r="C761" s="581" t="s">
        <v>37</v>
      </c>
      <c r="D761" s="581" t="s">
        <v>38</v>
      </c>
      <c r="E761" s="588">
        <v>15.51</v>
      </c>
    </row>
    <row r="762" spans="1:5">
      <c r="A762" s="581">
        <v>42014</v>
      </c>
      <c r="B762" s="581" t="s">
        <v>8019</v>
      </c>
      <c r="C762" s="581" t="s">
        <v>46</v>
      </c>
      <c r="D762" s="581" t="s">
        <v>38</v>
      </c>
      <c r="E762" s="588">
        <v>21.2</v>
      </c>
    </row>
    <row r="763" spans="1:5">
      <c r="A763" s="581">
        <v>42012</v>
      </c>
      <c r="B763" s="581" t="s">
        <v>8020</v>
      </c>
      <c r="C763" s="581" t="s">
        <v>46</v>
      </c>
      <c r="D763" s="581" t="s">
        <v>38</v>
      </c>
      <c r="E763" s="588">
        <v>16.12</v>
      </c>
    </row>
    <row r="764" spans="1:5">
      <c r="A764" s="581">
        <v>42013</v>
      </c>
      <c r="B764" s="581" t="s">
        <v>8021</v>
      </c>
      <c r="C764" s="581" t="s">
        <v>46</v>
      </c>
      <c r="D764" s="581" t="s">
        <v>38</v>
      </c>
      <c r="E764" s="588">
        <v>8.68</v>
      </c>
    </row>
    <row r="765" spans="1:5">
      <c r="A765" s="581">
        <v>25004</v>
      </c>
      <c r="B765" s="581" t="s">
        <v>8022</v>
      </c>
      <c r="C765" s="581" t="s">
        <v>46</v>
      </c>
      <c r="D765" s="581" t="s">
        <v>44</v>
      </c>
      <c r="E765" s="588">
        <v>19.309999999999999</v>
      </c>
    </row>
    <row r="766" spans="1:5">
      <c r="A766" s="581">
        <v>25002</v>
      </c>
      <c r="B766" s="581" t="s">
        <v>8023</v>
      </c>
      <c r="C766" s="581" t="s">
        <v>46</v>
      </c>
      <c r="D766" s="581" t="s">
        <v>44</v>
      </c>
      <c r="E766" s="588">
        <v>19.47</v>
      </c>
    </row>
    <row r="767" spans="1:5">
      <c r="A767" s="581">
        <v>37409</v>
      </c>
      <c r="B767" s="581" t="s">
        <v>8024</v>
      </c>
      <c r="C767" s="581" t="s">
        <v>46</v>
      </c>
      <c r="D767" s="581" t="s">
        <v>44</v>
      </c>
      <c r="E767" s="588">
        <v>19.149999999999999</v>
      </c>
    </row>
    <row r="768" spans="1:5">
      <c r="A768" s="581">
        <v>841</v>
      </c>
      <c r="B768" s="581" t="s">
        <v>8025</v>
      </c>
      <c r="C768" s="581" t="s">
        <v>46</v>
      </c>
      <c r="D768" s="581" t="s">
        <v>44</v>
      </c>
      <c r="E768" s="588">
        <v>19.78</v>
      </c>
    </row>
    <row r="769" spans="1:5">
      <c r="A769" s="581">
        <v>25005</v>
      </c>
      <c r="B769" s="581" t="s">
        <v>8026</v>
      </c>
      <c r="C769" s="581" t="s">
        <v>46</v>
      </c>
      <c r="D769" s="581" t="s">
        <v>44</v>
      </c>
      <c r="E769" s="588">
        <v>21.69</v>
      </c>
    </row>
    <row r="770" spans="1:5">
      <c r="A770" s="581">
        <v>25003</v>
      </c>
      <c r="B770" s="581" t="s">
        <v>8027</v>
      </c>
      <c r="C770" s="581" t="s">
        <v>46</v>
      </c>
      <c r="D770" s="581" t="s">
        <v>44</v>
      </c>
      <c r="E770" s="588">
        <v>23.16</v>
      </c>
    </row>
    <row r="771" spans="1:5">
      <c r="A771" s="581">
        <v>37410</v>
      </c>
      <c r="B771" s="581" t="s">
        <v>8028</v>
      </c>
      <c r="C771" s="581" t="s">
        <v>46</v>
      </c>
      <c r="D771" s="581" t="s">
        <v>44</v>
      </c>
      <c r="E771" s="588">
        <v>21.69</v>
      </c>
    </row>
    <row r="772" spans="1:5">
      <c r="A772" s="581">
        <v>842</v>
      </c>
      <c r="B772" s="581" t="s">
        <v>8029</v>
      </c>
      <c r="C772" s="581" t="s">
        <v>46</v>
      </c>
      <c r="D772" s="581" t="s">
        <v>44</v>
      </c>
      <c r="E772" s="588">
        <v>24.4</v>
      </c>
    </row>
    <row r="773" spans="1:5">
      <c r="A773" s="581">
        <v>862</v>
      </c>
      <c r="B773" s="581" t="s">
        <v>8030</v>
      </c>
      <c r="C773" s="581" t="s">
        <v>45</v>
      </c>
      <c r="D773" s="581" t="s">
        <v>38</v>
      </c>
      <c r="E773" s="588">
        <v>4.8499999999999996</v>
      </c>
    </row>
    <row r="774" spans="1:5">
      <c r="A774" s="581">
        <v>866</v>
      </c>
      <c r="B774" s="581" t="s">
        <v>8031</v>
      </c>
      <c r="C774" s="581" t="s">
        <v>45</v>
      </c>
      <c r="D774" s="581" t="s">
        <v>38</v>
      </c>
      <c r="E774" s="588">
        <v>59.71</v>
      </c>
    </row>
    <row r="775" spans="1:5">
      <c r="A775" s="581">
        <v>892</v>
      </c>
      <c r="B775" s="581" t="s">
        <v>8032</v>
      </c>
      <c r="C775" s="581" t="s">
        <v>45</v>
      </c>
      <c r="D775" s="581" t="s">
        <v>38</v>
      </c>
      <c r="E775" s="588">
        <v>75.930000000000007</v>
      </c>
    </row>
    <row r="776" spans="1:5">
      <c r="A776" s="581">
        <v>857</v>
      </c>
      <c r="B776" s="581" t="s">
        <v>8033</v>
      </c>
      <c r="C776" s="581" t="s">
        <v>45</v>
      </c>
      <c r="D776" s="581" t="s">
        <v>41</v>
      </c>
      <c r="E776" s="588">
        <v>7.73</v>
      </c>
    </row>
    <row r="777" spans="1:5">
      <c r="A777" s="581">
        <v>37404</v>
      </c>
      <c r="B777" s="581" t="s">
        <v>8034</v>
      </c>
      <c r="C777" s="581" t="s">
        <v>45</v>
      </c>
      <c r="D777" s="581" t="s">
        <v>38</v>
      </c>
      <c r="E777" s="588">
        <v>91.3</v>
      </c>
    </row>
    <row r="778" spans="1:5">
      <c r="A778" s="581">
        <v>868</v>
      </c>
      <c r="B778" s="581" t="s">
        <v>8035</v>
      </c>
      <c r="C778" s="581" t="s">
        <v>45</v>
      </c>
      <c r="D778" s="581" t="s">
        <v>38</v>
      </c>
      <c r="E778" s="588">
        <v>11.93</v>
      </c>
    </row>
    <row r="779" spans="1:5">
      <c r="A779" s="581">
        <v>870</v>
      </c>
      <c r="B779" s="581" t="s">
        <v>8036</v>
      </c>
      <c r="C779" s="581" t="s">
        <v>45</v>
      </c>
      <c r="D779" s="581" t="s">
        <v>38</v>
      </c>
      <c r="E779" s="588">
        <v>157.34</v>
      </c>
    </row>
    <row r="780" spans="1:5">
      <c r="A780" s="581">
        <v>863</v>
      </c>
      <c r="B780" s="581" t="s">
        <v>8037</v>
      </c>
      <c r="C780" s="581" t="s">
        <v>45</v>
      </c>
      <c r="D780" s="581" t="s">
        <v>38</v>
      </c>
      <c r="E780" s="588">
        <v>16.489999999999998</v>
      </c>
    </row>
    <row r="781" spans="1:5">
      <c r="A781" s="581">
        <v>867</v>
      </c>
      <c r="B781" s="581" t="s">
        <v>8038</v>
      </c>
      <c r="C781" s="581" t="s">
        <v>45</v>
      </c>
      <c r="D781" s="581" t="s">
        <v>38</v>
      </c>
      <c r="E781" s="588">
        <v>22.97</v>
      </c>
    </row>
    <row r="782" spans="1:5">
      <c r="A782" s="581">
        <v>891</v>
      </c>
      <c r="B782" s="581" t="s">
        <v>8039</v>
      </c>
      <c r="C782" s="581" t="s">
        <v>45</v>
      </c>
      <c r="D782" s="581" t="s">
        <v>38</v>
      </c>
      <c r="E782" s="588">
        <v>264.23</v>
      </c>
    </row>
    <row r="783" spans="1:5">
      <c r="A783" s="581">
        <v>864</v>
      </c>
      <c r="B783" s="581" t="s">
        <v>8040</v>
      </c>
      <c r="C783" s="581" t="s">
        <v>45</v>
      </c>
      <c r="D783" s="581" t="s">
        <v>38</v>
      </c>
      <c r="E783" s="588">
        <v>32.36</v>
      </c>
    </row>
    <row r="784" spans="1:5">
      <c r="A784" s="581">
        <v>865</v>
      </c>
      <c r="B784" s="581" t="s">
        <v>8041</v>
      </c>
      <c r="C784" s="581" t="s">
        <v>45</v>
      </c>
      <c r="D784" s="581" t="s">
        <v>38</v>
      </c>
      <c r="E784" s="588">
        <v>45.58</v>
      </c>
    </row>
    <row r="785" spans="1:5">
      <c r="A785" s="581">
        <v>1006</v>
      </c>
      <c r="B785" s="581" t="s">
        <v>8042</v>
      </c>
      <c r="C785" s="581" t="s">
        <v>45</v>
      </c>
      <c r="D785" s="581" t="s">
        <v>38</v>
      </c>
      <c r="E785" s="588">
        <v>59.39</v>
      </c>
    </row>
    <row r="786" spans="1:5">
      <c r="A786" s="581">
        <v>948</v>
      </c>
      <c r="B786" s="581" t="s">
        <v>8043</v>
      </c>
      <c r="C786" s="581" t="s">
        <v>45</v>
      </c>
      <c r="D786" s="581" t="s">
        <v>44</v>
      </c>
      <c r="E786" s="588">
        <v>24.18</v>
      </c>
    </row>
    <row r="787" spans="1:5">
      <c r="A787" s="581">
        <v>947</v>
      </c>
      <c r="B787" s="581" t="s">
        <v>8044</v>
      </c>
      <c r="C787" s="581" t="s">
        <v>45</v>
      </c>
      <c r="D787" s="581" t="s">
        <v>44</v>
      </c>
      <c r="E787" s="588">
        <v>24.59</v>
      </c>
    </row>
    <row r="788" spans="1:5">
      <c r="A788" s="581">
        <v>911</v>
      </c>
      <c r="B788" s="581" t="s">
        <v>8045</v>
      </c>
      <c r="C788" s="581" t="s">
        <v>45</v>
      </c>
      <c r="D788" s="581" t="s">
        <v>44</v>
      </c>
      <c r="E788" s="588">
        <v>35.770000000000003</v>
      </c>
    </row>
    <row r="789" spans="1:5">
      <c r="A789" s="581">
        <v>925</v>
      </c>
      <c r="B789" s="581" t="s">
        <v>8046</v>
      </c>
      <c r="C789" s="581" t="s">
        <v>45</v>
      </c>
      <c r="D789" s="581" t="s">
        <v>44</v>
      </c>
      <c r="E789" s="588">
        <v>33.06</v>
      </c>
    </row>
    <row r="790" spans="1:5">
      <c r="A790" s="581">
        <v>954</v>
      </c>
      <c r="B790" s="581" t="s">
        <v>8047</v>
      </c>
      <c r="C790" s="581" t="s">
        <v>45</v>
      </c>
      <c r="D790" s="581" t="s">
        <v>44</v>
      </c>
      <c r="E790" s="588">
        <v>36.520000000000003</v>
      </c>
    </row>
    <row r="791" spans="1:5">
      <c r="A791" s="581">
        <v>901</v>
      </c>
      <c r="B791" s="581" t="s">
        <v>8048</v>
      </c>
      <c r="C791" s="581" t="s">
        <v>45</v>
      </c>
      <c r="D791" s="581" t="s">
        <v>44</v>
      </c>
      <c r="E791" s="588">
        <v>39.090000000000003</v>
      </c>
    </row>
    <row r="792" spans="1:5">
      <c r="A792" s="581">
        <v>926</v>
      </c>
      <c r="B792" s="581" t="s">
        <v>8049</v>
      </c>
      <c r="C792" s="581" t="s">
        <v>45</v>
      </c>
      <c r="D792" s="581" t="s">
        <v>44</v>
      </c>
      <c r="E792" s="588">
        <v>41.31</v>
      </c>
    </row>
    <row r="793" spans="1:5">
      <c r="A793" s="581">
        <v>912</v>
      </c>
      <c r="B793" s="581" t="s">
        <v>8050</v>
      </c>
      <c r="C793" s="581" t="s">
        <v>45</v>
      </c>
      <c r="D793" s="581" t="s">
        <v>44</v>
      </c>
      <c r="E793" s="588">
        <v>41.56</v>
      </c>
    </row>
    <row r="794" spans="1:5">
      <c r="A794" s="581">
        <v>955</v>
      </c>
      <c r="B794" s="581" t="s">
        <v>8051</v>
      </c>
      <c r="C794" s="581" t="s">
        <v>45</v>
      </c>
      <c r="D794" s="581" t="s">
        <v>44</v>
      </c>
      <c r="E794" s="588">
        <v>49.61</v>
      </c>
    </row>
    <row r="795" spans="1:5">
      <c r="A795" s="581">
        <v>946</v>
      </c>
      <c r="B795" s="581" t="s">
        <v>8052</v>
      </c>
      <c r="C795" s="581" t="s">
        <v>45</v>
      </c>
      <c r="D795" s="581" t="s">
        <v>44</v>
      </c>
      <c r="E795" s="588">
        <v>55.77</v>
      </c>
    </row>
    <row r="796" spans="1:5">
      <c r="A796" s="581">
        <v>953</v>
      </c>
      <c r="B796" s="581" t="s">
        <v>8053</v>
      </c>
      <c r="C796" s="581" t="s">
        <v>45</v>
      </c>
      <c r="D796" s="581" t="s">
        <v>44</v>
      </c>
      <c r="E796" s="588">
        <v>50.75</v>
      </c>
    </row>
    <row r="797" spans="1:5">
      <c r="A797" s="581">
        <v>902</v>
      </c>
      <c r="B797" s="581" t="s">
        <v>8054</v>
      </c>
      <c r="C797" s="581" t="s">
        <v>45</v>
      </c>
      <c r="D797" s="581" t="s">
        <v>44</v>
      </c>
      <c r="E797" s="588">
        <v>61.7</v>
      </c>
    </row>
    <row r="798" spans="1:5">
      <c r="A798" s="581">
        <v>927</v>
      </c>
      <c r="B798" s="581" t="s">
        <v>8055</v>
      </c>
      <c r="C798" s="581" t="s">
        <v>45</v>
      </c>
      <c r="D798" s="581" t="s">
        <v>44</v>
      </c>
      <c r="E798" s="588">
        <v>59.8</v>
      </c>
    </row>
    <row r="799" spans="1:5">
      <c r="A799" s="581">
        <v>913</v>
      </c>
      <c r="B799" s="581" t="s">
        <v>8056</v>
      </c>
      <c r="C799" s="581" t="s">
        <v>45</v>
      </c>
      <c r="D799" s="581" t="s">
        <v>44</v>
      </c>
      <c r="E799" s="588">
        <v>66.75</v>
      </c>
    </row>
    <row r="800" spans="1:5">
      <c r="A800" s="581">
        <v>903</v>
      </c>
      <c r="B800" s="581" t="s">
        <v>8057</v>
      </c>
      <c r="C800" s="581" t="s">
        <v>45</v>
      </c>
      <c r="D800" s="581" t="s">
        <v>44</v>
      </c>
      <c r="E800" s="588">
        <v>75.540000000000006</v>
      </c>
    </row>
    <row r="801" spans="1:5">
      <c r="A801" s="581">
        <v>945</v>
      </c>
      <c r="B801" s="581" t="s">
        <v>8058</v>
      </c>
      <c r="C801" s="581" t="s">
        <v>45</v>
      </c>
      <c r="D801" s="581" t="s">
        <v>44</v>
      </c>
      <c r="E801" s="588">
        <v>79.91</v>
      </c>
    </row>
    <row r="802" spans="1:5">
      <c r="A802" s="581">
        <v>914</v>
      </c>
      <c r="B802" s="581" t="s">
        <v>8059</v>
      </c>
      <c r="C802" s="581" t="s">
        <v>45</v>
      </c>
      <c r="D802" s="581" t="s">
        <v>44</v>
      </c>
      <c r="E802" s="588">
        <v>81.87</v>
      </c>
    </row>
    <row r="803" spans="1:5">
      <c r="A803" s="581">
        <v>993</v>
      </c>
      <c r="B803" s="581" t="s">
        <v>8060</v>
      </c>
      <c r="C803" s="581" t="s">
        <v>45</v>
      </c>
      <c r="D803" s="581" t="s">
        <v>38</v>
      </c>
      <c r="E803" s="588">
        <v>1.28</v>
      </c>
    </row>
    <row r="804" spans="1:5">
      <c r="A804" s="581">
        <v>1020</v>
      </c>
      <c r="B804" s="581" t="s">
        <v>8061</v>
      </c>
      <c r="C804" s="581" t="s">
        <v>45</v>
      </c>
      <c r="D804" s="581" t="s">
        <v>38</v>
      </c>
      <c r="E804" s="588">
        <v>5.57</v>
      </c>
    </row>
    <row r="805" spans="1:5">
      <c r="A805" s="581">
        <v>1017</v>
      </c>
      <c r="B805" s="581" t="s">
        <v>8062</v>
      </c>
      <c r="C805" s="581" t="s">
        <v>45</v>
      </c>
      <c r="D805" s="581" t="s">
        <v>38</v>
      </c>
      <c r="E805" s="588">
        <v>61.19</v>
      </c>
    </row>
    <row r="806" spans="1:5">
      <c r="A806" s="581">
        <v>999</v>
      </c>
      <c r="B806" s="581" t="s">
        <v>8063</v>
      </c>
      <c r="C806" s="581" t="s">
        <v>45</v>
      </c>
      <c r="D806" s="581" t="s">
        <v>38</v>
      </c>
      <c r="E806" s="588">
        <v>75.81</v>
      </c>
    </row>
    <row r="807" spans="1:5">
      <c r="A807" s="581">
        <v>995</v>
      </c>
      <c r="B807" s="581" t="s">
        <v>8064</v>
      </c>
      <c r="C807" s="581" t="s">
        <v>45</v>
      </c>
      <c r="D807" s="581" t="s">
        <v>38</v>
      </c>
      <c r="E807" s="588">
        <v>8.5399999999999991</v>
      </c>
    </row>
    <row r="808" spans="1:5">
      <c r="A808" s="581">
        <v>1000</v>
      </c>
      <c r="B808" s="581" t="s">
        <v>8065</v>
      </c>
      <c r="C808" s="581" t="s">
        <v>45</v>
      </c>
      <c r="D808" s="581" t="s">
        <v>38</v>
      </c>
      <c r="E808" s="588">
        <v>92.94</v>
      </c>
    </row>
    <row r="809" spans="1:5">
      <c r="A809" s="581">
        <v>1022</v>
      </c>
      <c r="B809" s="581" t="s">
        <v>8066</v>
      </c>
      <c r="C809" s="581" t="s">
        <v>45</v>
      </c>
      <c r="D809" s="581" t="s">
        <v>38</v>
      </c>
      <c r="E809" s="588">
        <v>1.77</v>
      </c>
    </row>
    <row r="810" spans="1:5">
      <c r="A810" s="581">
        <v>1015</v>
      </c>
      <c r="B810" s="581" t="s">
        <v>8067</v>
      </c>
      <c r="C810" s="581" t="s">
        <v>45</v>
      </c>
      <c r="D810" s="581" t="s">
        <v>38</v>
      </c>
      <c r="E810" s="588">
        <v>122.38</v>
      </c>
    </row>
    <row r="811" spans="1:5">
      <c r="A811" s="581">
        <v>996</v>
      </c>
      <c r="B811" s="581" t="s">
        <v>8068</v>
      </c>
      <c r="C811" s="581" t="s">
        <v>45</v>
      </c>
      <c r="D811" s="581" t="s">
        <v>38</v>
      </c>
      <c r="E811" s="588">
        <v>13</v>
      </c>
    </row>
    <row r="812" spans="1:5">
      <c r="A812" s="581">
        <v>1001</v>
      </c>
      <c r="B812" s="581" t="s">
        <v>8069</v>
      </c>
      <c r="C812" s="581" t="s">
        <v>45</v>
      </c>
      <c r="D812" s="581" t="s">
        <v>38</v>
      </c>
      <c r="E812" s="588">
        <v>153.15</v>
      </c>
    </row>
    <row r="813" spans="1:5">
      <c r="A813" s="581">
        <v>1019</v>
      </c>
      <c r="B813" s="581" t="s">
        <v>8070</v>
      </c>
      <c r="C813" s="581" t="s">
        <v>45</v>
      </c>
      <c r="D813" s="581" t="s">
        <v>38</v>
      </c>
      <c r="E813" s="588">
        <v>17.920000000000002</v>
      </c>
    </row>
    <row r="814" spans="1:5">
      <c r="A814" s="581">
        <v>1021</v>
      </c>
      <c r="B814" s="581" t="s">
        <v>8071</v>
      </c>
      <c r="C814" s="581" t="s">
        <v>45</v>
      </c>
      <c r="D814" s="581" t="s">
        <v>38</v>
      </c>
      <c r="E814" s="588">
        <v>2.54</v>
      </c>
    </row>
    <row r="815" spans="1:5">
      <c r="A815" s="581">
        <v>39249</v>
      </c>
      <c r="B815" s="581" t="s">
        <v>8072</v>
      </c>
      <c r="C815" s="581" t="s">
        <v>45</v>
      </c>
      <c r="D815" s="581" t="s">
        <v>38</v>
      </c>
      <c r="E815" s="588">
        <v>199.79</v>
      </c>
    </row>
    <row r="816" spans="1:5">
      <c r="A816" s="581">
        <v>1018</v>
      </c>
      <c r="B816" s="581" t="s">
        <v>8073</v>
      </c>
      <c r="C816" s="581" t="s">
        <v>45</v>
      </c>
      <c r="D816" s="581" t="s">
        <v>38</v>
      </c>
      <c r="E816" s="588">
        <v>25.54</v>
      </c>
    </row>
    <row r="817" spans="1:5">
      <c r="A817" s="581">
        <v>39250</v>
      </c>
      <c r="B817" s="581" t="s">
        <v>8074</v>
      </c>
      <c r="C817" s="581" t="s">
        <v>45</v>
      </c>
      <c r="D817" s="581" t="s">
        <v>38</v>
      </c>
      <c r="E817" s="588">
        <v>256.64</v>
      </c>
    </row>
    <row r="818" spans="1:5">
      <c r="A818" s="581">
        <v>994</v>
      </c>
      <c r="B818" s="581" t="s">
        <v>8075</v>
      </c>
      <c r="C818" s="581" t="s">
        <v>45</v>
      </c>
      <c r="D818" s="581" t="s">
        <v>38</v>
      </c>
      <c r="E818" s="588">
        <v>3.47</v>
      </c>
    </row>
    <row r="819" spans="1:5">
      <c r="A819" s="581">
        <v>977</v>
      </c>
      <c r="B819" s="581" t="s">
        <v>8076</v>
      </c>
      <c r="C819" s="581" t="s">
        <v>45</v>
      </c>
      <c r="D819" s="581" t="s">
        <v>38</v>
      </c>
      <c r="E819" s="588">
        <v>35.380000000000003</v>
      </c>
    </row>
    <row r="820" spans="1:5">
      <c r="A820" s="581">
        <v>998</v>
      </c>
      <c r="B820" s="581" t="s">
        <v>8077</v>
      </c>
      <c r="C820" s="581" t="s">
        <v>45</v>
      </c>
      <c r="D820" s="581" t="s">
        <v>38</v>
      </c>
      <c r="E820" s="588">
        <v>47</v>
      </c>
    </row>
    <row r="821" spans="1:5">
      <c r="A821" s="581">
        <v>39251</v>
      </c>
      <c r="B821" s="581" t="s">
        <v>8078</v>
      </c>
      <c r="C821" s="581" t="s">
        <v>45</v>
      </c>
      <c r="D821" s="581" t="s">
        <v>38</v>
      </c>
      <c r="E821" s="588">
        <v>0.34</v>
      </c>
    </row>
    <row r="822" spans="1:5">
      <c r="A822" s="581">
        <v>1011</v>
      </c>
      <c r="B822" s="581" t="s">
        <v>8079</v>
      </c>
      <c r="C822" s="581" t="s">
        <v>45</v>
      </c>
      <c r="D822" s="581" t="s">
        <v>38</v>
      </c>
      <c r="E822" s="588">
        <v>0.47</v>
      </c>
    </row>
    <row r="823" spans="1:5">
      <c r="A823" s="581">
        <v>39252</v>
      </c>
      <c r="B823" s="581" t="s">
        <v>8080</v>
      </c>
      <c r="C823" s="581" t="s">
        <v>45</v>
      </c>
      <c r="D823" s="581" t="s">
        <v>38</v>
      </c>
      <c r="E823" s="588">
        <v>0.56000000000000005</v>
      </c>
    </row>
    <row r="824" spans="1:5">
      <c r="A824" s="581">
        <v>1013</v>
      </c>
      <c r="B824" s="581" t="s">
        <v>8081</v>
      </c>
      <c r="C824" s="581" t="s">
        <v>45</v>
      </c>
      <c r="D824" s="581" t="s">
        <v>38</v>
      </c>
      <c r="E824" s="588">
        <v>0.75</v>
      </c>
    </row>
    <row r="825" spans="1:5">
      <c r="A825" s="581">
        <v>980</v>
      </c>
      <c r="B825" s="581" t="s">
        <v>8082</v>
      </c>
      <c r="C825" s="581" t="s">
        <v>45</v>
      </c>
      <c r="D825" s="581" t="s">
        <v>38</v>
      </c>
      <c r="E825" s="588">
        <v>5.0999999999999996</v>
      </c>
    </row>
    <row r="826" spans="1:5">
      <c r="A826" s="581">
        <v>39237</v>
      </c>
      <c r="B826" s="581" t="s">
        <v>8083</v>
      </c>
      <c r="C826" s="581" t="s">
        <v>45</v>
      </c>
      <c r="D826" s="581" t="s">
        <v>38</v>
      </c>
      <c r="E826" s="588">
        <v>60.55</v>
      </c>
    </row>
    <row r="827" spans="1:5">
      <c r="A827" s="581">
        <v>39238</v>
      </c>
      <c r="B827" s="581" t="s">
        <v>8084</v>
      </c>
      <c r="C827" s="581" t="s">
        <v>45</v>
      </c>
      <c r="D827" s="581" t="s">
        <v>38</v>
      </c>
      <c r="E827" s="588">
        <v>75.59</v>
      </c>
    </row>
    <row r="828" spans="1:5">
      <c r="A828" s="581">
        <v>979</v>
      </c>
      <c r="B828" s="581" t="s">
        <v>8085</v>
      </c>
      <c r="C828" s="581" t="s">
        <v>45</v>
      </c>
      <c r="D828" s="581" t="s">
        <v>41</v>
      </c>
      <c r="E828" s="588">
        <v>7.87</v>
      </c>
    </row>
    <row r="829" spans="1:5">
      <c r="A829" s="581">
        <v>39239</v>
      </c>
      <c r="B829" s="581" t="s">
        <v>8086</v>
      </c>
      <c r="C829" s="581" t="s">
        <v>45</v>
      </c>
      <c r="D829" s="581" t="s">
        <v>38</v>
      </c>
      <c r="E829" s="588">
        <v>92</v>
      </c>
    </row>
    <row r="830" spans="1:5">
      <c r="A830" s="581">
        <v>1014</v>
      </c>
      <c r="B830" s="581" t="s">
        <v>8087</v>
      </c>
      <c r="C830" s="581" t="s">
        <v>45</v>
      </c>
      <c r="D830" s="581" t="s">
        <v>38</v>
      </c>
      <c r="E830" s="588">
        <v>1.19</v>
      </c>
    </row>
    <row r="831" spans="1:5">
      <c r="A831" s="581">
        <v>39240</v>
      </c>
      <c r="B831" s="581" t="s">
        <v>8088</v>
      </c>
      <c r="C831" s="581" t="s">
        <v>45</v>
      </c>
      <c r="D831" s="581" t="s">
        <v>38</v>
      </c>
      <c r="E831" s="588">
        <v>121.59</v>
      </c>
    </row>
    <row r="832" spans="1:5">
      <c r="A832" s="581">
        <v>39232</v>
      </c>
      <c r="B832" s="581" t="s">
        <v>8089</v>
      </c>
      <c r="C832" s="581" t="s">
        <v>45</v>
      </c>
      <c r="D832" s="581" t="s">
        <v>38</v>
      </c>
      <c r="E832" s="588">
        <v>12.62</v>
      </c>
    </row>
    <row r="833" spans="1:5">
      <c r="A833" s="581">
        <v>39233</v>
      </c>
      <c r="B833" s="581" t="s">
        <v>8090</v>
      </c>
      <c r="C833" s="581" t="s">
        <v>45</v>
      </c>
      <c r="D833" s="581" t="s">
        <v>38</v>
      </c>
      <c r="E833" s="588">
        <v>17.36</v>
      </c>
    </row>
    <row r="834" spans="1:5">
      <c r="A834" s="581">
        <v>981</v>
      </c>
      <c r="B834" s="581" t="s">
        <v>8091</v>
      </c>
      <c r="C834" s="581" t="s">
        <v>45</v>
      </c>
      <c r="D834" s="581" t="s">
        <v>38</v>
      </c>
      <c r="E834" s="588">
        <v>2.13</v>
      </c>
    </row>
    <row r="835" spans="1:5">
      <c r="A835" s="581">
        <v>39234</v>
      </c>
      <c r="B835" s="581" t="s">
        <v>8092</v>
      </c>
      <c r="C835" s="581" t="s">
        <v>45</v>
      </c>
      <c r="D835" s="581" t="s">
        <v>38</v>
      </c>
      <c r="E835" s="588">
        <v>25.47</v>
      </c>
    </row>
    <row r="836" spans="1:5">
      <c r="A836" s="581">
        <v>982</v>
      </c>
      <c r="B836" s="581" t="s">
        <v>8093</v>
      </c>
      <c r="C836" s="581" t="s">
        <v>45</v>
      </c>
      <c r="D836" s="581" t="s">
        <v>38</v>
      </c>
      <c r="E836" s="588">
        <v>2.99</v>
      </c>
    </row>
    <row r="837" spans="1:5">
      <c r="A837" s="581">
        <v>39235</v>
      </c>
      <c r="B837" s="581" t="s">
        <v>8094</v>
      </c>
      <c r="C837" s="581" t="s">
        <v>45</v>
      </c>
      <c r="D837" s="581" t="s">
        <v>38</v>
      </c>
      <c r="E837" s="588">
        <v>35.83</v>
      </c>
    </row>
    <row r="838" spans="1:5">
      <c r="A838" s="581">
        <v>39236</v>
      </c>
      <c r="B838" s="581" t="s">
        <v>8095</v>
      </c>
      <c r="C838" s="581" t="s">
        <v>45</v>
      </c>
      <c r="D838" s="581" t="s">
        <v>38</v>
      </c>
      <c r="E838" s="588">
        <v>46.97</v>
      </c>
    </row>
    <row r="839" spans="1:5">
      <c r="A839" s="581">
        <v>876</v>
      </c>
      <c r="B839" s="581" t="s">
        <v>8096</v>
      </c>
      <c r="C839" s="581" t="s">
        <v>45</v>
      </c>
      <c r="D839" s="581" t="s">
        <v>38</v>
      </c>
      <c r="E839" s="588">
        <v>121.25</v>
      </c>
    </row>
    <row r="840" spans="1:5">
      <c r="A840" s="581">
        <v>877</v>
      </c>
      <c r="B840" s="581" t="s">
        <v>8097</v>
      </c>
      <c r="C840" s="581" t="s">
        <v>45</v>
      </c>
      <c r="D840" s="581" t="s">
        <v>38</v>
      </c>
      <c r="E840" s="588">
        <v>142.54</v>
      </c>
    </row>
    <row r="841" spans="1:5">
      <c r="A841" s="581">
        <v>882</v>
      </c>
      <c r="B841" s="581" t="s">
        <v>8098</v>
      </c>
      <c r="C841" s="581" t="s">
        <v>45</v>
      </c>
      <c r="D841" s="581" t="s">
        <v>38</v>
      </c>
      <c r="E841" s="588">
        <v>155.32</v>
      </c>
    </row>
    <row r="842" spans="1:5">
      <c r="A842" s="581">
        <v>878</v>
      </c>
      <c r="B842" s="581" t="s">
        <v>8099</v>
      </c>
      <c r="C842" s="581" t="s">
        <v>45</v>
      </c>
      <c r="D842" s="581" t="s">
        <v>38</v>
      </c>
      <c r="E842" s="588">
        <v>193.1</v>
      </c>
    </row>
    <row r="843" spans="1:5">
      <c r="A843" s="581">
        <v>879</v>
      </c>
      <c r="B843" s="581" t="s">
        <v>8100</v>
      </c>
      <c r="C843" s="581" t="s">
        <v>45</v>
      </c>
      <c r="D843" s="581" t="s">
        <v>38</v>
      </c>
      <c r="E843" s="588">
        <v>227.6</v>
      </c>
    </row>
    <row r="844" spans="1:5">
      <c r="A844" s="581">
        <v>880</v>
      </c>
      <c r="B844" s="581" t="s">
        <v>8101</v>
      </c>
      <c r="C844" s="581" t="s">
        <v>45</v>
      </c>
      <c r="D844" s="581" t="s">
        <v>38</v>
      </c>
      <c r="E844" s="588">
        <v>267.8</v>
      </c>
    </row>
    <row r="845" spans="1:5">
      <c r="A845" s="581">
        <v>873</v>
      </c>
      <c r="B845" s="581" t="s">
        <v>8102</v>
      </c>
      <c r="C845" s="581" t="s">
        <v>45</v>
      </c>
      <c r="D845" s="581" t="s">
        <v>38</v>
      </c>
      <c r="E845" s="588">
        <v>81.430000000000007</v>
      </c>
    </row>
    <row r="846" spans="1:5">
      <c r="A846" s="581">
        <v>881</v>
      </c>
      <c r="B846" s="581" t="s">
        <v>8103</v>
      </c>
      <c r="C846" s="581" t="s">
        <v>45</v>
      </c>
      <c r="D846" s="581" t="s">
        <v>38</v>
      </c>
      <c r="E846" s="588">
        <v>366.04</v>
      </c>
    </row>
    <row r="847" spans="1:5">
      <c r="A847" s="581">
        <v>874</v>
      </c>
      <c r="B847" s="581" t="s">
        <v>8104</v>
      </c>
      <c r="C847" s="581" t="s">
        <v>45</v>
      </c>
      <c r="D847" s="581" t="s">
        <v>38</v>
      </c>
      <c r="E847" s="588">
        <v>96.63</v>
      </c>
    </row>
    <row r="848" spans="1:5">
      <c r="A848" s="581">
        <v>875</v>
      </c>
      <c r="B848" s="581" t="s">
        <v>8105</v>
      </c>
      <c r="C848" s="581" t="s">
        <v>45</v>
      </c>
      <c r="D848" s="581" t="s">
        <v>38</v>
      </c>
      <c r="E848" s="588">
        <v>115.29</v>
      </c>
    </row>
    <row r="849" spans="1:5">
      <c r="A849" s="581">
        <v>983</v>
      </c>
      <c r="B849" s="581" t="s">
        <v>8106</v>
      </c>
      <c r="C849" s="581" t="s">
        <v>45</v>
      </c>
      <c r="D849" s="581" t="s">
        <v>38</v>
      </c>
      <c r="E849" s="588">
        <v>0.72</v>
      </c>
    </row>
    <row r="850" spans="1:5">
      <c r="A850" s="581">
        <v>985</v>
      </c>
      <c r="B850" s="581" t="s">
        <v>8107</v>
      </c>
      <c r="C850" s="581" t="s">
        <v>45</v>
      </c>
      <c r="D850" s="581" t="s">
        <v>38</v>
      </c>
      <c r="E850" s="588">
        <v>5.41</v>
      </c>
    </row>
    <row r="851" spans="1:5">
      <c r="A851" s="581">
        <v>990</v>
      </c>
      <c r="B851" s="581" t="s">
        <v>8108</v>
      </c>
      <c r="C851" s="581" t="s">
        <v>45</v>
      </c>
      <c r="D851" s="581" t="s">
        <v>38</v>
      </c>
      <c r="E851" s="588">
        <v>74.12</v>
      </c>
    </row>
    <row r="852" spans="1:5">
      <c r="A852" s="581">
        <v>39241</v>
      </c>
      <c r="B852" s="581" t="s">
        <v>8109</v>
      </c>
      <c r="C852" s="581" t="s">
        <v>45</v>
      </c>
      <c r="D852" s="581" t="s">
        <v>38</v>
      </c>
      <c r="E852" s="588">
        <v>8.4700000000000006</v>
      </c>
    </row>
    <row r="853" spans="1:5">
      <c r="A853" s="581">
        <v>1005</v>
      </c>
      <c r="B853" s="581" t="s">
        <v>8110</v>
      </c>
      <c r="C853" s="581" t="s">
        <v>45</v>
      </c>
      <c r="D853" s="581" t="s">
        <v>38</v>
      </c>
      <c r="E853" s="588">
        <v>90.97</v>
      </c>
    </row>
    <row r="854" spans="1:5">
      <c r="A854" s="581">
        <v>984</v>
      </c>
      <c r="B854" s="581" t="s">
        <v>8111</v>
      </c>
      <c r="C854" s="581" t="s">
        <v>45</v>
      </c>
      <c r="D854" s="581" t="s">
        <v>38</v>
      </c>
      <c r="E854" s="588">
        <v>1.87</v>
      </c>
    </row>
    <row r="855" spans="1:5">
      <c r="A855" s="581">
        <v>991</v>
      </c>
      <c r="B855" s="581" t="s">
        <v>8112</v>
      </c>
      <c r="C855" s="581" t="s">
        <v>45</v>
      </c>
      <c r="D855" s="581" t="s">
        <v>38</v>
      </c>
      <c r="E855" s="588">
        <v>120.21</v>
      </c>
    </row>
    <row r="856" spans="1:5">
      <c r="A856" s="581">
        <v>986</v>
      </c>
      <c r="B856" s="581" t="s">
        <v>8113</v>
      </c>
      <c r="C856" s="581" t="s">
        <v>45</v>
      </c>
      <c r="D856" s="581" t="s">
        <v>38</v>
      </c>
      <c r="E856" s="588">
        <v>12.95</v>
      </c>
    </row>
    <row r="857" spans="1:5">
      <c r="A857" s="581">
        <v>1024</v>
      </c>
      <c r="B857" s="581" t="s">
        <v>8114</v>
      </c>
      <c r="C857" s="581" t="s">
        <v>45</v>
      </c>
      <c r="D857" s="581" t="s">
        <v>38</v>
      </c>
      <c r="E857" s="588">
        <v>148.78</v>
      </c>
    </row>
    <row r="858" spans="1:5">
      <c r="A858" s="581">
        <v>987</v>
      </c>
      <c r="B858" s="581" t="s">
        <v>8115</v>
      </c>
      <c r="C858" s="581" t="s">
        <v>45</v>
      </c>
      <c r="D858" s="581" t="s">
        <v>38</v>
      </c>
      <c r="E858" s="588">
        <v>17.600000000000001</v>
      </c>
    </row>
    <row r="859" spans="1:5">
      <c r="A859" s="581">
        <v>1003</v>
      </c>
      <c r="B859" s="581" t="s">
        <v>8116</v>
      </c>
      <c r="C859" s="581" t="s">
        <v>45</v>
      </c>
      <c r="D859" s="581" t="s">
        <v>38</v>
      </c>
      <c r="E859" s="588">
        <v>2.74</v>
      </c>
    </row>
    <row r="860" spans="1:5">
      <c r="A860" s="581">
        <v>992</v>
      </c>
      <c r="B860" s="581" t="s">
        <v>8117</v>
      </c>
      <c r="C860" s="581" t="s">
        <v>45</v>
      </c>
      <c r="D860" s="581" t="s">
        <v>38</v>
      </c>
      <c r="E860" s="588">
        <v>192.49</v>
      </c>
    </row>
    <row r="861" spans="1:5">
      <c r="A861" s="581">
        <v>1007</v>
      </c>
      <c r="B861" s="581" t="s">
        <v>8118</v>
      </c>
      <c r="C861" s="581" t="s">
        <v>45</v>
      </c>
      <c r="D861" s="581" t="s">
        <v>38</v>
      </c>
      <c r="E861" s="588">
        <v>24.96</v>
      </c>
    </row>
    <row r="862" spans="1:5">
      <c r="A862" s="581">
        <v>39242</v>
      </c>
      <c r="B862" s="581" t="s">
        <v>8119</v>
      </c>
      <c r="C862" s="581" t="s">
        <v>45</v>
      </c>
      <c r="D862" s="581" t="s">
        <v>38</v>
      </c>
      <c r="E862" s="588">
        <v>238.5</v>
      </c>
    </row>
    <row r="863" spans="1:5">
      <c r="A863" s="581">
        <v>1008</v>
      </c>
      <c r="B863" s="581" t="s">
        <v>8120</v>
      </c>
      <c r="C863" s="581" t="s">
        <v>45</v>
      </c>
      <c r="D863" s="581" t="s">
        <v>38</v>
      </c>
      <c r="E863" s="588">
        <v>3.1</v>
      </c>
    </row>
    <row r="864" spans="1:5">
      <c r="A864" s="581">
        <v>988</v>
      </c>
      <c r="B864" s="581" t="s">
        <v>8121</v>
      </c>
      <c r="C864" s="581" t="s">
        <v>45</v>
      </c>
      <c r="D864" s="581" t="s">
        <v>38</v>
      </c>
      <c r="E864" s="588">
        <v>34.479999999999997</v>
      </c>
    </row>
    <row r="865" spans="1:5">
      <c r="A865" s="581">
        <v>989</v>
      </c>
      <c r="B865" s="581" t="s">
        <v>8122</v>
      </c>
      <c r="C865" s="581" t="s">
        <v>45</v>
      </c>
      <c r="D865" s="581" t="s">
        <v>38</v>
      </c>
      <c r="E865" s="588">
        <v>46.7</v>
      </c>
    </row>
    <row r="866" spans="1:5">
      <c r="A866" s="581">
        <v>39598</v>
      </c>
      <c r="B866" s="581" t="s">
        <v>8123</v>
      </c>
      <c r="C866" s="581" t="s">
        <v>45</v>
      </c>
      <c r="D866" s="581" t="s">
        <v>38</v>
      </c>
      <c r="E866" s="588">
        <v>1.69</v>
      </c>
    </row>
    <row r="867" spans="1:5">
      <c r="A867" s="581">
        <v>39599</v>
      </c>
      <c r="B867" s="581" t="s">
        <v>8124</v>
      </c>
      <c r="C867" s="581" t="s">
        <v>45</v>
      </c>
      <c r="D867" s="581" t="s">
        <v>38</v>
      </c>
      <c r="E867" s="588">
        <v>2.5499999999999998</v>
      </c>
    </row>
    <row r="868" spans="1:5">
      <c r="A868" s="581">
        <v>34602</v>
      </c>
      <c r="B868" s="581" t="s">
        <v>8125</v>
      </c>
      <c r="C868" s="581" t="s">
        <v>45</v>
      </c>
      <c r="D868" s="581" t="s">
        <v>44</v>
      </c>
      <c r="E868" s="588">
        <v>2.27</v>
      </c>
    </row>
    <row r="869" spans="1:5">
      <c r="A869" s="581">
        <v>34603</v>
      </c>
      <c r="B869" s="581" t="s">
        <v>8126</v>
      </c>
      <c r="C869" s="581" t="s">
        <v>45</v>
      </c>
      <c r="D869" s="581" t="s">
        <v>44</v>
      </c>
      <c r="E869" s="588">
        <v>10.95</v>
      </c>
    </row>
    <row r="870" spans="1:5">
      <c r="A870" s="581">
        <v>34607</v>
      </c>
      <c r="B870" s="581" t="s">
        <v>8127</v>
      </c>
      <c r="C870" s="581" t="s">
        <v>45</v>
      </c>
      <c r="D870" s="581" t="s">
        <v>44</v>
      </c>
      <c r="E870" s="588">
        <v>4.88</v>
      </c>
    </row>
    <row r="871" spans="1:5">
      <c r="A871" s="581">
        <v>34609</v>
      </c>
      <c r="B871" s="581" t="s">
        <v>8128</v>
      </c>
      <c r="C871" s="581" t="s">
        <v>45</v>
      </c>
      <c r="D871" s="581" t="s">
        <v>44</v>
      </c>
      <c r="E871" s="588">
        <v>7.33</v>
      </c>
    </row>
    <row r="872" spans="1:5">
      <c r="A872" s="581">
        <v>34618</v>
      </c>
      <c r="B872" s="581" t="s">
        <v>8129</v>
      </c>
      <c r="C872" s="581" t="s">
        <v>45</v>
      </c>
      <c r="D872" s="581" t="s">
        <v>44</v>
      </c>
      <c r="E872" s="588">
        <v>3.02</v>
      </c>
    </row>
    <row r="873" spans="1:5">
      <c r="A873" s="581">
        <v>34620</v>
      </c>
      <c r="B873" s="581" t="s">
        <v>8130</v>
      </c>
      <c r="C873" s="581" t="s">
        <v>45</v>
      </c>
      <c r="D873" s="581" t="s">
        <v>44</v>
      </c>
      <c r="E873" s="588">
        <v>15.12</v>
      </c>
    </row>
    <row r="874" spans="1:5">
      <c r="A874" s="581">
        <v>34621</v>
      </c>
      <c r="B874" s="581" t="s">
        <v>8131</v>
      </c>
      <c r="C874" s="581" t="s">
        <v>45</v>
      </c>
      <c r="D874" s="581" t="s">
        <v>44</v>
      </c>
      <c r="E874" s="588">
        <v>7.01</v>
      </c>
    </row>
    <row r="875" spans="1:5">
      <c r="A875" s="581">
        <v>34622</v>
      </c>
      <c r="B875" s="581" t="s">
        <v>8132</v>
      </c>
      <c r="C875" s="581" t="s">
        <v>45</v>
      </c>
      <c r="D875" s="581" t="s">
        <v>44</v>
      </c>
      <c r="E875" s="588">
        <v>9.93</v>
      </c>
    </row>
    <row r="876" spans="1:5">
      <c r="A876" s="581">
        <v>34624</v>
      </c>
      <c r="B876" s="581" t="s">
        <v>8133</v>
      </c>
      <c r="C876" s="581" t="s">
        <v>45</v>
      </c>
      <c r="D876" s="581" t="s">
        <v>44</v>
      </c>
      <c r="E876" s="588">
        <v>3.86</v>
      </c>
    </row>
    <row r="877" spans="1:5">
      <c r="A877" s="581">
        <v>34626</v>
      </c>
      <c r="B877" s="581" t="s">
        <v>8134</v>
      </c>
      <c r="C877" s="581" t="s">
        <v>45</v>
      </c>
      <c r="D877" s="581" t="s">
        <v>44</v>
      </c>
      <c r="E877" s="588">
        <v>20.78</v>
      </c>
    </row>
    <row r="878" spans="1:5">
      <c r="A878" s="581">
        <v>34627</v>
      </c>
      <c r="B878" s="581" t="s">
        <v>8135</v>
      </c>
      <c r="C878" s="581" t="s">
        <v>45</v>
      </c>
      <c r="D878" s="581" t="s">
        <v>44</v>
      </c>
      <c r="E878" s="588">
        <v>8.9499999999999993</v>
      </c>
    </row>
    <row r="879" spans="1:5">
      <c r="A879" s="581">
        <v>34629</v>
      </c>
      <c r="B879" s="581" t="s">
        <v>8136</v>
      </c>
      <c r="C879" s="581" t="s">
        <v>45</v>
      </c>
      <c r="D879" s="581" t="s">
        <v>44</v>
      </c>
      <c r="E879" s="588">
        <v>13.11</v>
      </c>
    </row>
    <row r="880" spans="1:5">
      <c r="A880" s="581">
        <v>39257</v>
      </c>
      <c r="B880" s="581" t="s">
        <v>8137</v>
      </c>
      <c r="C880" s="581" t="s">
        <v>45</v>
      </c>
      <c r="D880" s="581" t="s">
        <v>38</v>
      </c>
      <c r="E880" s="588">
        <v>3.26</v>
      </c>
    </row>
    <row r="881" spans="1:5">
      <c r="A881" s="581">
        <v>39261</v>
      </c>
      <c r="B881" s="581" t="s">
        <v>8138</v>
      </c>
      <c r="C881" s="581" t="s">
        <v>45</v>
      </c>
      <c r="D881" s="581" t="s">
        <v>38</v>
      </c>
      <c r="E881" s="588">
        <v>17.37</v>
      </c>
    </row>
    <row r="882" spans="1:5">
      <c r="A882" s="581">
        <v>39268</v>
      </c>
      <c r="B882" s="581" t="s">
        <v>8139</v>
      </c>
      <c r="C882" s="581" t="s">
        <v>45</v>
      </c>
      <c r="D882" s="581" t="s">
        <v>38</v>
      </c>
      <c r="E882" s="588">
        <v>200.47</v>
      </c>
    </row>
    <row r="883" spans="1:5">
      <c r="A883" s="581">
        <v>39262</v>
      </c>
      <c r="B883" s="581" t="s">
        <v>8140</v>
      </c>
      <c r="C883" s="581" t="s">
        <v>45</v>
      </c>
      <c r="D883" s="581" t="s">
        <v>38</v>
      </c>
      <c r="E883" s="588">
        <v>27.16</v>
      </c>
    </row>
    <row r="884" spans="1:5">
      <c r="A884" s="581">
        <v>39258</v>
      </c>
      <c r="B884" s="581" t="s">
        <v>8141</v>
      </c>
      <c r="C884" s="581" t="s">
        <v>45</v>
      </c>
      <c r="D884" s="581" t="s">
        <v>38</v>
      </c>
      <c r="E884" s="588">
        <v>4.83</v>
      </c>
    </row>
    <row r="885" spans="1:5">
      <c r="A885" s="581">
        <v>39263</v>
      </c>
      <c r="B885" s="581" t="s">
        <v>8142</v>
      </c>
      <c r="C885" s="581" t="s">
        <v>45</v>
      </c>
      <c r="D885" s="581" t="s">
        <v>38</v>
      </c>
      <c r="E885" s="588">
        <v>42.03</v>
      </c>
    </row>
    <row r="886" spans="1:5">
      <c r="A886" s="581">
        <v>39264</v>
      </c>
      <c r="B886" s="581" t="s">
        <v>8143</v>
      </c>
      <c r="C886" s="581" t="s">
        <v>45</v>
      </c>
      <c r="D886" s="581" t="s">
        <v>38</v>
      </c>
      <c r="E886" s="588">
        <v>56.91</v>
      </c>
    </row>
    <row r="887" spans="1:5">
      <c r="A887" s="581">
        <v>39259</v>
      </c>
      <c r="B887" s="581" t="s">
        <v>8144</v>
      </c>
      <c r="C887" s="581" t="s">
        <v>45</v>
      </c>
      <c r="D887" s="581" t="s">
        <v>38</v>
      </c>
      <c r="E887" s="588">
        <v>7.36</v>
      </c>
    </row>
    <row r="888" spans="1:5">
      <c r="A888" s="581">
        <v>39265</v>
      </c>
      <c r="B888" s="581" t="s">
        <v>8145</v>
      </c>
      <c r="C888" s="581" t="s">
        <v>45</v>
      </c>
      <c r="D888" s="581" t="s">
        <v>38</v>
      </c>
      <c r="E888" s="588">
        <v>83.84</v>
      </c>
    </row>
    <row r="889" spans="1:5">
      <c r="A889" s="581">
        <v>39260</v>
      </c>
      <c r="B889" s="581" t="s">
        <v>8146</v>
      </c>
      <c r="C889" s="581" t="s">
        <v>45</v>
      </c>
      <c r="D889" s="581" t="s">
        <v>38</v>
      </c>
      <c r="E889" s="588">
        <v>10.48</v>
      </c>
    </row>
    <row r="890" spans="1:5">
      <c r="A890" s="581">
        <v>39266</v>
      </c>
      <c r="B890" s="581" t="s">
        <v>8147</v>
      </c>
      <c r="C890" s="581" t="s">
        <v>45</v>
      </c>
      <c r="D890" s="581" t="s">
        <v>38</v>
      </c>
      <c r="E890" s="588">
        <v>117.64</v>
      </c>
    </row>
    <row r="891" spans="1:5">
      <c r="A891" s="581">
        <v>39267</v>
      </c>
      <c r="B891" s="581" t="s">
        <v>8148</v>
      </c>
      <c r="C891" s="581" t="s">
        <v>45</v>
      </c>
      <c r="D891" s="581" t="s">
        <v>38</v>
      </c>
      <c r="E891" s="588">
        <v>154.21</v>
      </c>
    </row>
    <row r="892" spans="1:5">
      <c r="A892" s="581">
        <v>11901</v>
      </c>
      <c r="B892" s="581" t="s">
        <v>8149</v>
      </c>
      <c r="C892" s="581" t="s">
        <v>45</v>
      </c>
      <c r="D892" s="581" t="s">
        <v>41</v>
      </c>
      <c r="E892" s="588">
        <v>0.59</v>
      </c>
    </row>
    <row r="893" spans="1:5">
      <c r="A893" s="581">
        <v>11902</v>
      </c>
      <c r="B893" s="581" t="s">
        <v>8150</v>
      </c>
      <c r="C893" s="581" t="s">
        <v>45</v>
      </c>
      <c r="D893" s="581" t="s">
        <v>38</v>
      </c>
      <c r="E893" s="588">
        <v>1.03</v>
      </c>
    </row>
    <row r="894" spans="1:5">
      <c r="A894" s="581">
        <v>11903</v>
      </c>
      <c r="B894" s="581" t="s">
        <v>8151</v>
      </c>
      <c r="C894" s="581" t="s">
        <v>45</v>
      </c>
      <c r="D894" s="581" t="s">
        <v>38</v>
      </c>
      <c r="E894" s="588">
        <v>1.59</v>
      </c>
    </row>
    <row r="895" spans="1:5">
      <c r="A895" s="581">
        <v>11904</v>
      </c>
      <c r="B895" s="581" t="s">
        <v>8152</v>
      </c>
      <c r="C895" s="581" t="s">
        <v>45</v>
      </c>
      <c r="D895" s="581" t="s">
        <v>38</v>
      </c>
      <c r="E895" s="588">
        <v>2.02</v>
      </c>
    </row>
    <row r="896" spans="1:5">
      <c r="A896" s="581">
        <v>11905</v>
      </c>
      <c r="B896" s="581" t="s">
        <v>8153</v>
      </c>
      <c r="C896" s="581" t="s">
        <v>45</v>
      </c>
      <c r="D896" s="581" t="s">
        <v>38</v>
      </c>
      <c r="E896" s="588">
        <v>2.72</v>
      </c>
    </row>
    <row r="897" spans="1:5">
      <c r="A897" s="581">
        <v>11906</v>
      </c>
      <c r="B897" s="581" t="s">
        <v>8154</v>
      </c>
      <c r="C897" s="581" t="s">
        <v>45</v>
      </c>
      <c r="D897" s="581" t="s">
        <v>38</v>
      </c>
      <c r="E897" s="588">
        <v>3.13</v>
      </c>
    </row>
    <row r="898" spans="1:5">
      <c r="A898" s="581">
        <v>11919</v>
      </c>
      <c r="B898" s="581" t="s">
        <v>8155</v>
      </c>
      <c r="C898" s="581" t="s">
        <v>45</v>
      </c>
      <c r="D898" s="581" t="s">
        <v>38</v>
      </c>
      <c r="E898" s="588">
        <v>6.14</v>
      </c>
    </row>
    <row r="899" spans="1:5">
      <c r="A899" s="581">
        <v>11920</v>
      </c>
      <c r="B899" s="581" t="s">
        <v>8156</v>
      </c>
      <c r="C899" s="581" t="s">
        <v>45</v>
      </c>
      <c r="D899" s="581" t="s">
        <v>38</v>
      </c>
      <c r="E899" s="588">
        <v>11.9</v>
      </c>
    </row>
    <row r="900" spans="1:5">
      <c r="A900" s="581">
        <v>11924</v>
      </c>
      <c r="B900" s="581" t="s">
        <v>8157</v>
      </c>
      <c r="C900" s="581" t="s">
        <v>45</v>
      </c>
      <c r="D900" s="581" t="s">
        <v>38</v>
      </c>
      <c r="E900" s="588">
        <v>115.78</v>
      </c>
    </row>
    <row r="901" spans="1:5">
      <c r="A901" s="581">
        <v>11921</v>
      </c>
      <c r="B901" s="581" t="s">
        <v>8158</v>
      </c>
      <c r="C901" s="581" t="s">
        <v>45</v>
      </c>
      <c r="D901" s="581" t="s">
        <v>38</v>
      </c>
      <c r="E901" s="588">
        <v>16.21</v>
      </c>
    </row>
    <row r="902" spans="1:5">
      <c r="A902" s="581">
        <v>11922</v>
      </c>
      <c r="B902" s="581" t="s">
        <v>8159</v>
      </c>
      <c r="C902" s="581" t="s">
        <v>45</v>
      </c>
      <c r="D902" s="581" t="s">
        <v>38</v>
      </c>
      <c r="E902" s="588">
        <v>28.78</v>
      </c>
    </row>
    <row r="903" spans="1:5">
      <c r="A903" s="581">
        <v>11923</v>
      </c>
      <c r="B903" s="581" t="s">
        <v>8160</v>
      </c>
      <c r="C903" s="581" t="s">
        <v>45</v>
      </c>
      <c r="D903" s="581" t="s">
        <v>38</v>
      </c>
      <c r="E903" s="588">
        <v>47</v>
      </c>
    </row>
    <row r="904" spans="1:5">
      <c r="A904" s="581">
        <v>11916</v>
      </c>
      <c r="B904" s="581" t="s">
        <v>8161</v>
      </c>
      <c r="C904" s="581" t="s">
        <v>45</v>
      </c>
      <c r="D904" s="581" t="s">
        <v>38</v>
      </c>
      <c r="E904" s="588">
        <v>7.97</v>
      </c>
    </row>
    <row r="905" spans="1:5">
      <c r="A905" s="581">
        <v>11914</v>
      </c>
      <c r="B905" s="581" t="s">
        <v>8162</v>
      </c>
      <c r="C905" s="581" t="s">
        <v>45</v>
      </c>
      <c r="D905" s="581" t="s">
        <v>38</v>
      </c>
      <c r="E905" s="588">
        <v>57.91</v>
      </c>
    </row>
    <row r="906" spans="1:5">
      <c r="A906" s="581">
        <v>11917</v>
      </c>
      <c r="B906" s="581" t="s">
        <v>8163</v>
      </c>
      <c r="C906" s="581" t="s">
        <v>45</v>
      </c>
      <c r="D906" s="581" t="s">
        <v>38</v>
      </c>
      <c r="E906" s="588">
        <v>13.88</v>
      </c>
    </row>
    <row r="907" spans="1:5">
      <c r="A907" s="581">
        <v>11918</v>
      </c>
      <c r="B907" s="581" t="s">
        <v>8164</v>
      </c>
      <c r="C907" s="581" t="s">
        <v>45</v>
      </c>
      <c r="D907" s="581" t="s">
        <v>38</v>
      </c>
      <c r="E907" s="588">
        <v>18.829999999999998</v>
      </c>
    </row>
    <row r="908" spans="1:5">
      <c r="A908" s="581">
        <v>37734</v>
      </c>
      <c r="B908" s="581" t="s">
        <v>8165</v>
      </c>
      <c r="C908" s="581" t="s">
        <v>37</v>
      </c>
      <c r="D908" s="581" t="s">
        <v>44</v>
      </c>
      <c r="E908" s="580">
        <v>36466.78</v>
      </c>
    </row>
    <row r="909" spans="1:5">
      <c r="A909" s="581">
        <v>42251</v>
      </c>
      <c r="B909" s="581" t="s">
        <v>8166</v>
      </c>
      <c r="C909" s="581" t="s">
        <v>37</v>
      </c>
      <c r="D909" s="581" t="s">
        <v>44</v>
      </c>
      <c r="E909" s="580">
        <v>41410.25</v>
      </c>
    </row>
    <row r="910" spans="1:5">
      <c r="A910" s="581">
        <v>37733</v>
      </c>
      <c r="B910" s="581" t="s">
        <v>8167</v>
      </c>
      <c r="C910" s="581" t="s">
        <v>37</v>
      </c>
      <c r="D910" s="581" t="s">
        <v>44</v>
      </c>
      <c r="E910" s="580">
        <v>27342.65</v>
      </c>
    </row>
    <row r="911" spans="1:5">
      <c r="A911" s="581">
        <v>37735</v>
      </c>
      <c r="B911" s="581" t="s">
        <v>8168</v>
      </c>
      <c r="C911" s="581" t="s">
        <v>37</v>
      </c>
      <c r="D911" s="581" t="s">
        <v>44</v>
      </c>
      <c r="E911" s="580">
        <v>32947.9</v>
      </c>
    </row>
    <row r="912" spans="1:5">
      <c r="A912" s="581">
        <v>41758</v>
      </c>
      <c r="B912" s="581" t="s">
        <v>8169</v>
      </c>
      <c r="C912" s="581" t="s">
        <v>37</v>
      </c>
      <c r="D912" s="581" t="s">
        <v>38</v>
      </c>
      <c r="E912" s="588">
        <v>117.84</v>
      </c>
    </row>
    <row r="913" spans="1:5">
      <c r="A913" s="581">
        <v>5090</v>
      </c>
      <c r="B913" s="581" t="s">
        <v>8170</v>
      </c>
      <c r="C913" s="581" t="s">
        <v>37</v>
      </c>
      <c r="D913" s="581" t="s">
        <v>41</v>
      </c>
      <c r="E913" s="588">
        <v>13.5</v>
      </c>
    </row>
    <row r="914" spans="1:5">
      <c r="A914" s="581">
        <v>5085</v>
      </c>
      <c r="B914" s="581" t="s">
        <v>8171</v>
      </c>
      <c r="C914" s="581" t="s">
        <v>37</v>
      </c>
      <c r="D914" s="581" t="s">
        <v>38</v>
      </c>
      <c r="E914" s="588">
        <v>15.05</v>
      </c>
    </row>
    <row r="915" spans="1:5">
      <c r="A915" s="581">
        <v>38374</v>
      </c>
      <c r="B915" s="581" t="s">
        <v>8172</v>
      </c>
      <c r="C915" s="581" t="s">
        <v>37</v>
      </c>
      <c r="D915" s="581" t="s">
        <v>38</v>
      </c>
      <c r="E915" s="588">
        <v>727</v>
      </c>
    </row>
    <row r="916" spans="1:5">
      <c r="A916" s="581">
        <v>20212</v>
      </c>
      <c r="B916" s="581" t="s">
        <v>8173</v>
      </c>
      <c r="C916" s="581" t="s">
        <v>45</v>
      </c>
      <c r="D916" s="581" t="s">
        <v>41</v>
      </c>
      <c r="E916" s="588">
        <v>8.92</v>
      </c>
    </row>
    <row r="917" spans="1:5">
      <c r="A917" s="581">
        <v>4430</v>
      </c>
      <c r="B917" s="581" t="s">
        <v>8174</v>
      </c>
      <c r="C917" s="581" t="s">
        <v>45</v>
      </c>
      <c r="D917" s="581" t="s">
        <v>38</v>
      </c>
      <c r="E917" s="588">
        <v>5.8</v>
      </c>
    </row>
    <row r="918" spans="1:5">
      <c r="A918" s="581">
        <v>4400</v>
      </c>
      <c r="B918" s="581" t="s">
        <v>8175</v>
      </c>
      <c r="C918" s="581" t="s">
        <v>45</v>
      </c>
      <c r="D918" s="581" t="s">
        <v>38</v>
      </c>
      <c r="E918" s="588">
        <v>7.33</v>
      </c>
    </row>
    <row r="919" spans="1:5">
      <c r="A919" s="581">
        <v>4496</v>
      </c>
      <c r="B919" s="581" t="s">
        <v>8176</v>
      </c>
      <c r="C919" s="581" t="s">
        <v>45</v>
      </c>
      <c r="D919" s="581" t="s">
        <v>38</v>
      </c>
      <c r="E919" s="588">
        <v>1.71</v>
      </c>
    </row>
    <row r="920" spans="1:5">
      <c r="A920" s="581">
        <v>11871</v>
      </c>
      <c r="B920" s="581" t="s">
        <v>8177</v>
      </c>
      <c r="C920" s="581" t="s">
        <v>37</v>
      </c>
      <c r="D920" s="581" t="s">
        <v>44</v>
      </c>
      <c r="E920" s="588">
        <v>195.3</v>
      </c>
    </row>
    <row r="921" spans="1:5">
      <c r="A921" s="581">
        <v>34636</v>
      </c>
      <c r="B921" s="581" t="s">
        <v>8178</v>
      </c>
      <c r="C921" s="581" t="s">
        <v>37</v>
      </c>
      <c r="D921" s="581" t="s">
        <v>41</v>
      </c>
      <c r="E921" s="588">
        <v>301.44</v>
      </c>
    </row>
    <row r="922" spans="1:5">
      <c r="A922" s="581">
        <v>34639</v>
      </c>
      <c r="B922" s="581" t="s">
        <v>8179</v>
      </c>
      <c r="C922" s="581" t="s">
        <v>37</v>
      </c>
      <c r="D922" s="581" t="s">
        <v>38</v>
      </c>
      <c r="E922" s="588">
        <v>612.22</v>
      </c>
    </row>
    <row r="923" spans="1:5">
      <c r="A923" s="581">
        <v>34640</v>
      </c>
      <c r="B923" s="581" t="s">
        <v>8180</v>
      </c>
      <c r="C923" s="581" t="s">
        <v>37</v>
      </c>
      <c r="D923" s="581" t="s">
        <v>38</v>
      </c>
      <c r="E923" s="588">
        <v>687.68</v>
      </c>
    </row>
    <row r="924" spans="1:5">
      <c r="A924" s="581">
        <v>34637</v>
      </c>
      <c r="B924" s="581" t="s">
        <v>8181</v>
      </c>
      <c r="C924" s="581" t="s">
        <v>37</v>
      </c>
      <c r="D924" s="581" t="s">
        <v>38</v>
      </c>
      <c r="E924" s="588">
        <v>173.07</v>
      </c>
    </row>
    <row r="925" spans="1:5">
      <c r="A925" s="581">
        <v>34638</v>
      </c>
      <c r="B925" s="581" t="s">
        <v>8182</v>
      </c>
      <c r="C925" s="581" t="s">
        <v>37</v>
      </c>
      <c r="D925" s="581" t="s">
        <v>38</v>
      </c>
      <c r="E925" s="588">
        <v>296.79000000000002</v>
      </c>
    </row>
    <row r="926" spans="1:5">
      <c r="A926" s="581">
        <v>11868</v>
      </c>
      <c r="B926" s="581" t="s">
        <v>8183</v>
      </c>
      <c r="C926" s="581" t="s">
        <v>37</v>
      </c>
      <c r="D926" s="581" t="s">
        <v>44</v>
      </c>
      <c r="E926" s="588">
        <v>268.41000000000003</v>
      </c>
    </row>
    <row r="927" spans="1:5">
      <c r="A927" s="581">
        <v>37106</v>
      </c>
      <c r="B927" s="581" t="s">
        <v>8184</v>
      </c>
      <c r="C927" s="581" t="s">
        <v>37</v>
      </c>
      <c r="D927" s="581" t="s">
        <v>44</v>
      </c>
      <c r="E927" s="580">
        <v>2592.56</v>
      </c>
    </row>
    <row r="928" spans="1:5">
      <c r="A928" s="581">
        <v>11869</v>
      </c>
      <c r="B928" s="581" t="s">
        <v>8185</v>
      </c>
      <c r="C928" s="581" t="s">
        <v>37</v>
      </c>
      <c r="D928" s="581" t="s">
        <v>44</v>
      </c>
      <c r="E928" s="588">
        <v>435.49</v>
      </c>
    </row>
    <row r="929" spans="1:5">
      <c r="A929" s="581">
        <v>37104</v>
      </c>
      <c r="B929" s="581" t="s">
        <v>8186</v>
      </c>
      <c r="C929" s="581" t="s">
        <v>37</v>
      </c>
      <c r="D929" s="581" t="s">
        <v>44</v>
      </c>
      <c r="E929" s="588">
        <v>561.38</v>
      </c>
    </row>
    <row r="930" spans="1:5">
      <c r="A930" s="581">
        <v>37105</v>
      </c>
      <c r="B930" s="581" t="s">
        <v>8187</v>
      </c>
      <c r="C930" s="581" t="s">
        <v>37</v>
      </c>
      <c r="D930" s="581" t="s">
        <v>44</v>
      </c>
      <c r="E930" s="580">
        <v>1250.28</v>
      </c>
    </row>
    <row r="931" spans="1:5">
      <c r="A931" s="581">
        <v>11638</v>
      </c>
      <c r="B931" s="581" t="s">
        <v>8188</v>
      </c>
      <c r="C931" s="581" t="s">
        <v>37</v>
      </c>
      <c r="D931" s="581" t="s">
        <v>44</v>
      </c>
      <c r="E931" s="588">
        <v>99.87</v>
      </c>
    </row>
    <row r="932" spans="1:5">
      <c r="A932" s="581">
        <v>1030</v>
      </c>
      <c r="B932" s="581" t="s">
        <v>8189</v>
      </c>
      <c r="C932" s="581" t="s">
        <v>37</v>
      </c>
      <c r="D932" s="581" t="s">
        <v>41</v>
      </c>
      <c r="E932" s="588">
        <v>27.93</v>
      </c>
    </row>
    <row r="933" spans="1:5">
      <c r="A933" s="581">
        <v>11694</v>
      </c>
      <c r="B933" s="581" t="s">
        <v>8190</v>
      </c>
      <c r="C933" s="581" t="s">
        <v>37</v>
      </c>
      <c r="D933" s="581" t="s">
        <v>38</v>
      </c>
      <c r="E933" s="588">
        <v>617.39</v>
      </c>
    </row>
    <row r="934" spans="1:5">
      <c r="A934" s="581">
        <v>35277</v>
      </c>
      <c r="B934" s="581" t="s">
        <v>8191</v>
      </c>
      <c r="C934" s="581" t="s">
        <v>37</v>
      </c>
      <c r="D934" s="581" t="s">
        <v>38</v>
      </c>
      <c r="E934" s="588">
        <v>398.82</v>
      </c>
    </row>
    <row r="935" spans="1:5">
      <c r="A935" s="581">
        <v>10521</v>
      </c>
      <c r="B935" s="581" t="s">
        <v>8192</v>
      </c>
      <c r="C935" s="581" t="s">
        <v>37</v>
      </c>
      <c r="D935" s="581" t="s">
        <v>38</v>
      </c>
      <c r="E935" s="588">
        <v>186.13</v>
      </c>
    </row>
    <row r="936" spans="1:5">
      <c r="A936" s="581">
        <v>10885</v>
      </c>
      <c r="B936" s="581" t="s">
        <v>8193</v>
      </c>
      <c r="C936" s="581" t="s">
        <v>37</v>
      </c>
      <c r="D936" s="581" t="s">
        <v>38</v>
      </c>
      <c r="E936" s="588">
        <v>235.44</v>
      </c>
    </row>
    <row r="937" spans="1:5">
      <c r="A937" s="581">
        <v>20962</v>
      </c>
      <c r="B937" s="581" t="s">
        <v>8194</v>
      </c>
      <c r="C937" s="581" t="s">
        <v>37</v>
      </c>
      <c r="D937" s="581" t="s">
        <v>41</v>
      </c>
      <c r="E937" s="588">
        <v>195</v>
      </c>
    </row>
    <row r="938" spans="1:5">
      <c r="A938" s="581">
        <v>20963</v>
      </c>
      <c r="B938" s="581" t="s">
        <v>8195</v>
      </c>
      <c r="C938" s="581" t="s">
        <v>37</v>
      </c>
      <c r="D938" s="581" t="s">
        <v>38</v>
      </c>
      <c r="E938" s="588">
        <v>238.21</v>
      </c>
    </row>
    <row r="939" spans="1:5">
      <c r="A939" s="581">
        <v>2555</v>
      </c>
      <c r="B939" s="581" t="s">
        <v>8196</v>
      </c>
      <c r="C939" s="581" t="s">
        <v>37</v>
      </c>
      <c r="D939" s="581" t="s">
        <v>38</v>
      </c>
      <c r="E939" s="588">
        <v>1.8</v>
      </c>
    </row>
    <row r="940" spans="1:5">
      <c r="A940" s="581">
        <v>2556</v>
      </c>
      <c r="B940" s="581" t="s">
        <v>8197</v>
      </c>
      <c r="C940" s="581" t="s">
        <v>37</v>
      </c>
      <c r="D940" s="581" t="s">
        <v>38</v>
      </c>
      <c r="E940" s="588">
        <v>1.67</v>
      </c>
    </row>
    <row r="941" spans="1:5">
      <c r="A941" s="581">
        <v>2557</v>
      </c>
      <c r="B941" s="581" t="s">
        <v>8198</v>
      </c>
      <c r="C941" s="581" t="s">
        <v>37</v>
      </c>
      <c r="D941" s="581" t="s">
        <v>38</v>
      </c>
      <c r="E941" s="588">
        <v>3.52</v>
      </c>
    </row>
    <row r="942" spans="1:5">
      <c r="A942" s="581">
        <v>39810</v>
      </c>
      <c r="B942" s="581" t="s">
        <v>8199</v>
      </c>
      <c r="C942" s="581" t="s">
        <v>37</v>
      </c>
      <c r="D942" s="581" t="s">
        <v>38</v>
      </c>
      <c r="E942" s="588">
        <v>12.32</v>
      </c>
    </row>
    <row r="943" spans="1:5">
      <c r="A943" s="581">
        <v>39811</v>
      </c>
      <c r="B943" s="581" t="s">
        <v>8200</v>
      </c>
      <c r="C943" s="581" t="s">
        <v>37</v>
      </c>
      <c r="D943" s="581" t="s">
        <v>38</v>
      </c>
      <c r="E943" s="588">
        <v>15.6</v>
      </c>
    </row>
    <row r="944" spans="1:5">
      <c r="A944" s="581">
        <v>39812</v>
      </c>
      <c r="B944" s="581" t="s">
        <v>8201</v>
      </c>
      <c r="C944" s="581" t="s">
        <v>37</v>
      </c>
      <c r="D944" s="581" t="s">
        <v>38</v>
      </c>
      <c r="E944" s="588">
        <v>23.79</v>
      </c>
    </row>
    <row r="945" spans="1:5">
      <c r="A945" s="581">
        <v>20254</v>
      </c>
      <c r="B945" s="581" t="s">
        <v>8202</v>
      </c>
      <c r="C945" s="581" t="s">
        <v>37</v>
      </c>
      <c r="D945" s="581" t="s">
        <v>38</v>
      </c>
      <c r="E945" s="588">
        <v>19.41</v>
      </c>
    </row>
    <row r="946" spans="1:5">
      <c r="A946" s="581">
        <v>39771</v>
      </c>
      <c r="B946" s="581" t="s">
        <v>8203</v>
      </c>
      <c r="C946" s="581" t="s">
        <v>37</v>
      </c>
      <c r="D946" s="581" t="s">
        <v>38</v>
      </c>
      <c r="E946" s="588">
        <v>32.14</v>
      </c>
    </row>
    <row r="947" spans="1:5">
      <c r="A947" s="581">
        <v>20255</v>
      </c>
      <c r="B947" s="581" t="s">
        <v>8204</v>
      </c>
      <c r="C947" s="581" t="s">
        <v>37</v>
      </c>
      <c r="D947" s="581" t="s">
        <v>38</v>
      </c>
      <c r="E947" s="588">
        <v>53.11</v>
      </c>
    </row>
    <row r="948" spans="1:5">
      <c r="A948" s="581">
        <v>39772</v>
      </c>
      <c r="B948" s="581" t="s">
        <v>8205</v>
      </c>
      <c r="C948" s="581" t="s">
        <v>37</v>
      </c>
      <c r="D948" s="581" t="s">
        <v>38</v>
      </c>
      <c r="E948" s="588">
        <v>63.66</v>
      </c>
    </row>
    <row r="949" spans="1:5">
      <c r="A949" s="581">
        <v>20253</v>
      </c>
      <c r="B949" s="581" t="s">
        <v>8206</v>
      </c>
      <c r="C949" s="581" t="s">
        <v>37</v>
      </c>
      <c r="D949" s="581" t="s">
        <v>38</v>
      </c>
      <c r="E949" s="588">
        <v>110.98</v>
      </c>
    </row>
    <row r="950" spans="1:5">
      <c r="A950" s="581">
        <v>39773</v>
      </c>
      <c r="B950" s="581" t="s">
        <v>8207</v>
      </c>
      <c r="C950" s="581" t="s">
        <v>37</v>
      </c>
      <c r="D950" s="581" t="s">
        <v>38</v>
      </c>
      <c r="E950" s="588">
        <v>115.28</v>
      </c>
    </row>
    <row r="951" spans="1:5">
      <c r="A951" s="581">
        <v>39774</v>
      </c>
      <c r="B951" s="581" t="s">
        <v>8208</v>
      </c>
      <c r="C951" s="581" t="s">
        <v>37</v>
      </c>
      <c r="D951" s="581" t="s">
        <v>38</v>
      </c>
      <c r="E951" s="588">
        <v>149.78</v>
      </c>
    </row>
    <row r="952" spans="1:5">
      <c r="A952" s="581">
        <v>39775</v>
      </c>
      <c r="B952" s="581" t="s">
        <v>8209</v>
      </c>
      <c r="C952" s="581" t="s">
        <v>37</v>
      </c>
      <c r="D952" s="581" t="s">
        <v>38</v>
      </c>
      <c r="E952" s="588">
        <v>262.32</v>
      </c>
    </row>
    <row r="953" spans="1:5">
      <c r="A953" s="581">
        <v>39776</v>
      </c>
      <c r="B953" s="581" t="s">
        <v>8210</v>
      </c>
      <c r="C953" s="581" t="s">
        <v>37</v>
      </c>
      <c r="D953" s="581" t="s">
        <v>38</v>
      </c>
      <c r="E953" s="588">
        <v>322.86</v>
      </c>
    </row>
    <row r="954" spans="1:5">
      <c r="A954" s="581">
        <v>39777</v>
      </c>
      <c r="B954" s="581" t="s">
        <v>8211</v>
      </c>
      <c r="C954" s="581" t="s">
        <v>37</v>
      </c>
      <c r="D954" s="581" t="s">
        <v>38</v>
      </c>
      <c r="E954" s="588">
        <v>387.43</v>
      </c>
    </row>
    <row r="955" spans="1:5">
      <c r="A955" s="581">
        <v>11250</v>
      </c>
      <c r="B955" s="581" t="s">
        <v>8212</v>
      </c>
      <c r="C955" s="581" t="s">
        <v>37</v>
      </c>
      <c r="D955" s="581" t="s">
        <v>38</v>
      </c>
      <c r="E955" s="588">
        <v>57.54</v>
      </c>
    </row>
    <row r="956" spans="1:5">
      <c r="A956" s="581">
        <v>39766</v>
      </c>
      <c r="B956" s="581" t="s">
        <v>8213</v>
      </c>
      <c r="C956" s="581" t="s">
        <v>37</v>
      </c>
      <c r="D956" s="581" t="s">
        <v>38</v>
      </c>
      <c r="E956" s="588">
        <v>70.22</v>
      </c>
    </row>
    <row r="957" spans="1:5">
      <c r="A957" s="581">
        <v>11251</v>
      </c>
      <c r="B957" s="581" t="s">
        <v>8214</v>
      </c>
      <c r="C957" s="581" t="s">
        <v>37</v>
      </c>
      <c r="D957" s="581" t="s">
        <v>38</v>
      </c>
      <c r="E957" s="588">
        <v>121.07</v>
      </c>
    </row>
    <row r="958" spans="1:5">
      <c r="A958" s="581">
        <v>39767</v>
      </c>
      <c r="B958" s="581" t="s">
        <v>8215</v>
      </c>
      <c r="C958" s="581" t="s">
        <v>37</v>
      </c>
      <c r="D958" s="581" t="s">
        <v>38</v>
      </c>
      <c r="E958" s="588">
        <v>159.41</v>
      </c>
    </row>
    <row r="959" spans="1:5">
      <c r="A959" s="581">
        <v>11253</v>
      </c>
      <c r="B959" s="581" t="s">
        <v>8216</v>
      </c>
      <c r="C959" s="581" t="s">
        <v>37</v>
      </c>
      <c r="D959" s="581" t="s">
        <v>38</v>
      </c>
      <c r="E959" s="588">
        <v>238.11</v>
      </c>
    </row>
    <row r="960" spans="1:5">
      <c r="A960" s="581">
        <v>11254</v>
      </c>
      <c r="B960" s="581" t="s">
        <v>8217</v>
      </c>
      <c r="C960" s="581" t="s">
        <v>37</v>
      </c>
      <c r="D960" s="581" t="s">
        <v>38</v>
      </c>
      <c r="E960" s="588">
        <v>255.81</v>
      </c>
    </row>
    <row r="961" spans="1:5">
      <c r="A961" s="581">
        <v>11255</v>
      </c>
      <c r="B961" s="581" t="s">
        <v>8218</v>
      </c>
      <c r="C961" s="581" t="s">
        <v>37</v>
      </c>
      <c r="D961" s="581" t="s">
        <v>38</v>
      </c>
      <c r="E961" s="588">
        <v>387.43</v>
      </c>
    </row>
    <row r="962" spans="1:5">
      <c r="A962" s="581">
        <v>11256</v>
      </c>
      <c r="B962" s="581" t="s">
        <v>8219</v>
      </c>
      <c r="C962" s="581" t="s">
        <v>37</v>
      </c>
      <c r="D962" s="581" t="s">
        <v>38</v>
      </c>
      <c r="E962" s="588">
        <v>443.35</v>
      </c>
    </row>
    <row r="963" spans="1:5">
      <c r="A963" s="581">
        <v>14055</v>
      </c>
      <c r="B963" s="581" t="s">
        <v>8220</v>
      </c>
      <c r="C963" s="581" t="s">
        <v>37</v>
      </c>
      <c r="D963" s="581" t="s">
        <v>38</v>
      </c>
      <c r="E963" s="588">
        <v>786.49</v>
      </c>
    </row>
    <row r="964" spans="1:5">
      <c r="A964" s="581">
        <v>39768</v>
      </c>
      <c r="B964" s="581" t="s">
        <v>8221</v>
      </c>
      <c r="C964" s="581" t="s">
        <v>37</v>
      </c>
      <c r="D964" s="581" t="s">
        <v>38</v>
      </c>
      <c r="E964" s="588">
        <v>839.19</v>
      </c>
    </row>
    <row r="965" spans="1:5">
      <c r="A965" s="581">
        <v>11247</v>
      </c>
      <c r="B965" s="581" t="s">
        <v>8222</v>
      </c>
      <c r="C965" s="581" t="s">
        <v>37</v>
      </c>
      <c r="D965" s="581" t="s">
        <v>38</v>
      </c>
      <c r="E965" s="580">
        <v>1126.73</v>
      </c>
    </row>
    <row r="966" spans="1:5">
      <c r="A966" s="581">
        <v>39769</v>
      </c>
      <c r="B966" s="581" t="s">
        <v>8223</v>
      </c>
      <c r="C966" s="581" t="s">
        <v>37</v>
      </c>
      <c r="D966" s="581" t="s">
        <v>38</v>
      </c>
      <c r="E966" s="580">
        <v>1365.94</v>
      </c>
    </row>
    <row r="967" spans="1:5">
      <c r="A967" s="581">
        <v>11249</v>
      </c>
      <c r="B967" s="581" t="s">
        <v>8224</v>
      </c>
      <c r="C967" s="581" t="s">
        <v>37</v>
      </c>
      <c r="D967" s="581" t="s">
        <v>38</v>
      </c>
      <c r="E967" s="580">
        <v>3682.88</v>
      </c>
    </row>
    <row r="968" spans="1:5">
      <c r="A968" s="581">
        <v>39770</v>
      </c>
      <c r="B968" s="581" t="s">
        <v>8225</v>
      </c>
      <c r="C968" s="581" t="s">
        <v>37</v>
      </c>
      <c r="D968" s="581" t="s">
        <v>38</v>
      </c>
      <c r="E968" s="580">
        <v>4788.8500000000004</v>
      </c>
    </row>
    <row r="969" spans="1:5">
      <c r="A969" s="581">
        <v>10569</v>
      </c>
      <c r="B969" s="581" t="s">
        <v>8226</v>
      </c>
      <c r="C969" s="581" t="s">
        <v>37</v>
      </c>
      <c r="D969" s="581" t="s">
        <v>38</v>
      </c>
      <c r="E969" s="588">
        <v>3.5</v>
      </c>
    </row>
    <row r="970" spans="1:5">
      <c r="A970" s="581">
        <v>1872</v>
      </c>
      <c r="B970" s="581" t="s">
        <v>8227</v>
      </c>
      <c r="C970" s="581" t="s">
        <v>37</v>
      </c>
      <c r="D970" s="581" t="s">
        <v>38</v>
      </c>
      <c r="E970" s="588">
        <v>1.4</v>
      </c>
    </row>
    <row r="971" spans="1:5">
      <c r="A971" s="581">
        <v>1873</v>
      </c>
      <c r="B971" s="581" t="s">
        <v>8228</v>
      </c>
      <c r="C971" s="581" t="s">
        <v>37</v>
      </c>
      <c r="D971" s="581" t="s">
        <v>38</v>
      </c>
      <c r="E971" s="588">
        <v>2.78</v>
      </c>
    </row>
    <row r="972" spans="1:5">
      <c r="A972" s="581">
        <v>39693</v>
      </c>
      <c r="B972" s="581" t="s">
        <v>8229</v>
      </c>
      <c r="C972" s="581" t="s">
        <v>37</v>
      </c>
      <c r="D972" s="581" t="s">
        <v>38</v>
      </c>
      <c r="E972" s="580">
        <v>2101.67</v>
      </c>
    </row>
    <row r="973" spans="1:5">
      <c r="A973" s="581">
        <v>39692</v>
      </c>
      <c r="B973" s="581" t="s">
        <v>8230</v>
      </c>
      <c r="C973" s="581" t="s">
        <v>37</v>
      </c>
      <c r="D973" s="581" t="s">
        <v>38</v>
      </c>
      <c r="E973" s="588">
        <v>353.78</v>
      </c>
    </row>
    <row r="974" spans="1:5">
      <c r="A974" s="581">
        <v>39681</v>
      </c>
      <c r="B974" s="581" t="s">
        <v>8231</v>
      </c>
      <c r="C974" s="581" t="s">
        <v>37</v>
      </c>
      <c r="D974" s="581" t="s">
        <v>38</v>
      </c>
      <c r="E974" s="588">
        <v>199.77</v>
      </c>
    </row>
    <row r="975" spans="1:5">
      <c r="A975" s="581">
        <v>39680</v>
      </c>
      <c r="B975" s="581" t="s">
        <v>8232</v>
      </c>
      <c r="C975" s="581" t="s">
        <v>37</v>
      </c>
      <c r="D975" s="581" t="s">
        <v>38</v>
      </c>
      <c r="E975" s="588">
        <v>102.91</v>
      </c>
    </row>
    <row r="976" spans="1:5">
      <c r="A976" s="581">
        <v>39682</v>
      </c>
      <c r="B976" s="581" t="s">
        <v>8233</v>
      </c>
      <c r="C976" s="581" t="s">
        <v>37</v>
      </c>
      <c r="D976" s="581" t="s">
        <v>38</v>
      </c>
      <c r="E976" s="588">
        <v>201.78</v>
      </c>
    </row>
    <row r="977" spans="1:5">
      <c r="A977" s="581">
        <v>39685</v>
      </c>
      <c r="B977" s="581" t="s">
        <v>8234</v>
      </c>
      <c r="C977" s="581" t="s">
        <v>37</v>
      </c>
      <c r="D977" s="581" t="s">
        <v>38</v>
      </c>
      <c r="E977" s="588">
        <v>171.18</v>
      </c>
    </row>
    <row r="978" spans="1:5">
      <c r="A978" s="581">
        <v>39687</v>
      </c>
      <c r="B978" s="581" t="s">
        <v>8235</v>
      </c>
      <c r="C978" s="581" t="s">
        <v>37</v>
      </c>
      <c r="D978" s="581" t="s">
        <v>38</v>
      </c>
      <c r="E978" s="588">
        <v>322.7</v>
      </c>
    </row>
    <row r="979" spans="1:5">
      <c r="A979" s="581">
        <v>3280</v>
      </c>
      <c r="B979" s="581" t="s">
        <v>8236</v>
      </c>
      <c r="C979" s="581" t="s">
        <v>37</v>
      </c>
      <c r="D979" s="581" t="s">
        <v>38</v>
      </c>
      <c r="E979" s="588">
        <v>131.27000000000001</v>
      </c>
    </row>
    <row r="980" spans="1:5">
      <c r="A980" s="581">
        <v>11881</v>
      </c>
      <c r="B980" s="581" t="s">
        <v>8237</v>
      </c>
      <c r="C980" s="581" t="s">
        <v>37</v>
      </c>
      <c r="D980" s="581" t="s">
        <v>38</v>
      </c>
      <c r="E980" s="588">
        <v>60.96</v>
      </c>
    </row>
    <row r="981" spans="1:5">
      <c r="A981" s="581">
        <v>34641</v>
      </c>
      <c r="B981" s="581" t="s">
        <v>8238</v>
      </c>
      <c r="C981" s="581" t="s">
        <v>37</v>
      </c>
      <c r="D981" s="581" t="s">
        <v>38</v>
      </c>
      <c r="E981" s="588">
        <v>49.16</v>
      </c>
    </row>
    <row r="982" spans="1:5">
      <c r="A982" s="581">
        <v>34643</v>
      </c>
      <c r="B982" s="581" t="s">
        <v>8239</v>
      </c>
      <c r="C982" s="581" t="s">
        <v>37</v>
      </c>
      <c r="D982" s="581" t="s">
        <v>38</v>
      </c>
      <c r="E982" s="588">
        <v>12.91</v>
      </c>
    </row>
    <row r="983" spans="1:5">
      <c r="A983" s="581">
        <v>3278</v>
      </c>
      <c r="B983" s="581" t="s">
        <v>8240</v>
      </c>
      <c r="C983" s="581" t="s">
        <v>37</v>
      </c>
      <c r="D983" s="581" t="s">
        <v>38</v>
      </c>
      <c r="E983" s="588">
        <v>68.83</v>
      </c>
    </row>
    <row r="984" spans="1:5">
      <c r="A984" s="581">
        <v>3279</v>
      </c>
      <c r="B984" s="581" t="s">
        <v>8241</v>
      </c>
      <c r="C984" s="581" t="s">
        <v>37</v>
      </c>
      <c r="D984" s="581" t="s">
        <v>38</v>
      </c>
      <c r="E984" s="588">
        <v>113.57</v>
      </c>
    </row>
    <row r="985" spans="1:5">
      <c r="A985" s="581">
        <v>1062</v>
      </c>
      <c r="B985" s="581" t="s">
        <v>8242</v>
      </c>
      <c r="C985" s="581" t="s">
        <v>37</v>
      </c>
      <c r="D985" s="581" t="s">
        <v>41</v>
      </c>
      <c r="E985" s="588">
        <v>181.61</v>
      </c>
    </row>
    <row r="986" spans="1:5">
      <c r="A986" s="581">
        <v>39686</v>
      </c>
      <c r="B986" s="581" t="s">
        <v>8243</v>
      </c>
      <c r="C986" s="581" t="s">
        <v>37</v>
      </c>
      <c r="D986" s="581" t="s">
        <v>38</v>
      </c>
      <c r="E986" s="588">
        <v>309.77999999999997</v>
      </c>
    </row>
    <row r="987" spans="1:5">
      <c r="A987" s="581">
        <v>39683</v>
      </c>
      <c r="B987" s="581" t="s">
        <v>8244</v>
      </c>
      <c r="C987" s="581" t="s">
        <v>37</v>
      </c>
      <c r="D987" s="581" t="s">
        <v>38</v>
      </c>
      <c r="E987" s="588">
        <v>62.99</v>
      </c>
    </row>
    <row r="988" spans="1:5">
      <c r="A988" s="581">
        <v>1871</v>
      </c>
      <c r="B988" s="581" t="s">
        <v>8245</v>
      </c>
      <c r="C988" s="581" t="s">
        <v>37</v>
      </c>
      <c r="D988" s="581" t="s">
        <v>38</v>
      </c>
      <c r="E988" s="588">
        <v>2.5</v>
      </c>
    </row>
    <row r="989" spans="1:5">
      <c r="A989" s="581">
        <v>12001</v>
      </c>
      <c r="B989" s="581" t="s">
        <v>8246</v>
      </c>
      <c r="C989" s="581" t="s">
        <v>37</v>
      </c>
      <c r="D989" s="581" t="s">
        <v>38</v>
      </c>
      <c r="E989" s="588">
        <v>3.61</v>
      </c>
    </row>
    <row r="990" spans="1:5">
      <c r="A990" s="581">
        <v>11882</v>
      </c>
      <c r="B990" s="581" t="s">
        <v>8247</v>
      </c>
      <c r="C990" s="581" t="s">
        <v>37</v>
      </c>
      <c r="D990" s="581" t="s">
        <v>38</v>
      </c>
      <c r="E990" s="588">
        <v>68.83</v>
      </c>
    </row>
    <row r="991" spans="1:5">
      <c r="A991" s="581">
        <v>39689</v>
      </c>
      <c r="B991" s="581" t="s">
        <v>8248</v>
      </c>
      <c r="C991" s="581" t="s">
        <v>37</v>
      </c>
      <c r="D991" s="581" t="s">
        <v>38</v>
      </c>
      <c r="E991" s="580">
        <v>4035.77</v>
      </c>
    </row>
    <row r="992" spans="1:5">
      <c r="A992" s="581">
        <v>39688</v>
      </c>
      <c r="B992" s="581" t="s">
        <v>8249</v>
      </c>
      <c r="C992" s="581" t="s">
        <v>37</v>
      </c>
      <c r="D992" s="581" t="s">
        <v>38</v>
      </c>
      <c r="E992" s="588">
        <v>583.16</v>
      </c>
    </row>
    <row r="993" spans="1:5">
      <c r="A993" s="581">
        <v>1068</v>
      </c>
      <c r="B993" s="581" t="s">
        <v>8250</v>
      </c>
      <c r="C993" s="581" t="s">
        <v>37</v>
      </c>
      <c r="D993" s="581" t="s">
        <v>38</v>
      </c>
      <c r="E993" s="580">
        <v>2435.59</v>
      </c>
    </row>
    <row r="994" spans="1:5">
      <c r="A994" s="581">
        <v>39690</v>
      </c>
      <c r="B994" s="581" t="s">
        <v>8251</v>
      </c>
      <c r="C994" s="581" t="s">
        <v>37</v>
      </c>
      <c r="D994" s="581" t="s">
        <v>38</v>
      </c>
      <c r="E994" s="580">
        <v>5478.56</v>
      </c>
    </row>
    <row r="995" spans="1:5">
      <c r="A995" s="581">
        <v>39691</v>
      </c>
      <c r="B995" s="581" t="s">
        <v>8252</v>
      </c>
      <c r="C995" s="581" t="s">
        <v>37</v>
      </c>
      <c r="D995" s="581" t="s">
        <v>38</v>
      </c>
      <c r="E995" s="580">
        <v>6124.29</v>
      </c>
    </row>
    <row r="996" spans="1:5">
      <c r="A996" s="581">
        <v>39808</v>
      </c>
      <c r="B996" s="581" t="s">
        <v>8253</v>
      </c>
      <c r="C996" s="581" t="s">
        <v>37</v>
      </c>
      <c r="D996" s="581" t="s">
        <v>38</v>
      </c>
      <c r="E996" s="588">
        <v>45.46</v>
      </c>
    </row>
    <row r="997" spans="1:5">
      <c r="A997" s="581">
        <v>39809</v>
      </c>
      <c r="B997" s="581" t="s">
        <v>8254</v>
      </c>
      <c r="C997" s="581" t="s">
        <v>37</v>
      </c>
      <c r="D997" s="581" t="s">
        <v>38</v>
      </c>
      <c r="E997" s="588">
        <v>125.51</v>
      </c>
    </row>
    <row r="998" spans="1:5">
      <c r="A998" s="581">
        <v>11713</v>
      </c>
      <c r="B998" s="581" t="s">
        <v>8255</v>
      </c>
      <c r="C998" s="581" t="s">
        <v>37</v>
      </c>
      <c r="D998" s="581" t="s">
        <v>38</v>
      </c>
      <c r="E998" s="588">
        <v>28.02</v>
      </c>
    </row>
    <row r="999" spans="1:5">
      <c r="A999" s="581">
        <v>11716</v>
      </c>
      <c r="B999" s="581" t="s">
        <v>8256</v>
      </c>
      <c r="C999" s="581" t="s">
        <v>37</v>
      </c>
      <c r="D999" s="581" t="s">
        <v>38</v>
      </c>
      <c r="E999" s="588">
        <v>11.96</v>
      </c>
    </row>
    <row r="1000" spans="1:5">
      <c r="A1000" s="581">
        <v>5103</v>
      </c>
      <c r="B1000" s="581" t="s">
        <v>8257</v>
      </c>
      <c r="C1000" s="581" t="s">
        <v>37</v>
      </c>
      <c r="D1000" s="581" t="s">
        <v>38</v>
      </c>
      <c r="E1000" s="588">
        <v>12.13</v>
      </c>
    </row>
    <row r="1001" spans="1:5">
      <c r="A1001" s="581">
        <v>11712</v>
      </c>
      <c r="B1001" s="581" t="s">
        <v>8258</v>
      </c>
      <c r="C1001" s="581" t="s">
        <v>37</v>
      </c>
      <c r="D1001" s="581" t="s">
        <v>41</v>
      </c>
      <c r="E1001" s="588">
        <v>28.25</v>
      </c>
    </row>
    <row r="1002" spans="1:5">
      <c r="A1002" s="581">
        <v>11717</v>
      </c>
      <c r="B1002" s="581" t="s">
        <v>8259</v>
      </c>
      <c r="C1002" s="581" t="s">
        <v>37</v>
      </c>
      <c r="D1002" s="581" t="s">
        <v>38</v>
      </c>
      <c r="E1002" s="588">
        <v>30.69</v>
      </c>
    </row>
    <row r="1003" spans="1:5">
      <c r="A1003" s="581">
        <v>11714</v>
      </c>
      <c r="B1003" s="581" t="s">
        <v>8260</v>
      </c>
      <c r="C1003" s="581" t="s">
        <v>37</v>
      </c>
      <c r="D1003" s="581" t="s">
        <v>38</v>
      </c>
      <c r="E1003" s="588">
        <v>38.19</v>
      </c>
    </row>
    <row r="1004" spans="1:5">
      <c r="A1004" s="581">
        <v>11715</v>
      </c>
      <c r="B1004" s="581" t="s">
        <v>8261</v>
      </c>
      <c r="C1004" s="581" t="s">
        <v>37</v>
      </c>
      <c r="D1004" s="581" t="s">
        <v>38</v>
      </c>
      <c r="E1004" s="588">
        <v>43.94</v>
      </c>
    </row>
    <row r="1005" spans="1:5">
      <c r="A1005" s="581">
        <v>11880</v>
      </c>
      <c r="B1005" s="581" t="s">
        <v>8262</v>
      </c>
      <c r="C1005" s="581" t="s">
        <v>37</v>
      </c>
      <c r="D1005" s="581" t="s">
        <v>38</v>
      </c>
      <c r="E1005" s="588">
        <v>78.989999999999995</v>
      </c>
    </row>
    <row r="1006" spans="1:5">
      <c r="A1006" s="581">
        <v>1106</v>
      </c>
      <c r="B1006" s="581" t="s">
        <v>8263</v>
      </c>
      <c r="C1006" s="581" t="s">
        <v>46</v>
      </c>
      <c r="D1006" s="581" t="s">
        <v>41</v>
      </c>
      <c r="E1006" s="588">
        <v>0.68</v>
      </c>
    </row>
    <row r="1007" spans="1:5">
      <c r="A1007" s="581">
        <v>11161</v>
      </c>
      <c r="B1007" s="581" t="s">
        <v>8264</v>
      </c>
      <c r="C1007" s="581" t="s">
        <v>46</v>
      </c>
      <c r="D1007" s="581" t="s">
        <v>38</v>
      </c>
      <c r="E1007" s="588">
        <v>1.1299999999999999</v>
      </c>
    </row>
    <row r="1008" spans="1:5">
      <c r="A1008" s="581">
        <v>1107</v>
      </c>
      <c r="B1008" s="581" t="s">
        <v>8265</v>
      </c>
      <c r="C1008" s="581" t="s">
        <v>46</v>
      </c>
      <c r="D1008" s="581" t="s">
        <v>38</v>
      </c>
      <c r="E1008" s="588">
        <v>0.78</v>
      </c>
    </row>
    <row r="1009" spans="1:5">
      <c r="A1009" s="581">
        <v>4758</v>
      </c>
      <c r="B1009" s="581" t="s">
        <v>8266</v>
      </c>
      <c r="C1009" s="581" t="s">
        <v>40</v>
      </c>
      <c r="D1009" s="581" t="s">
        <v>38</v>
      </c>
      <c r="E1009" s="588">
        <v>16.23</v>
      </c>
    </row>
    <row r="1010" spans="1:5">
      <c r="A1010" s="581">
        <v>41080</v>
      </c>
      <c r="B1010" s="581" t="s">
        <v>8267</v>
      </c>
      <c r="C1010" s="581" t="s">
        <v>50</v>
      </c>
      <c r="D1010" s="581" t="s">
        <v>38</v>
      </c>
      <c r="E1010" s="580">
        <v>2884.73</v>
      </c>
    </row>
    <row r="1011" spans="1:5">
      <c r="A1011" s="581">
        <v>25963</v>
      </c>
      <c r="B1011" s="581" t="s">
        <v>8268</v>
      </c>
      <c r="C1011" s="581" t="s">
        <v>46</v>
      </c>
      <c r="D1011" s="581" t="s">
        <v>38</v>
      </c>
      <c r="E1011" s="588">
        <v>0.11</v>
      </c>
    </row>
    <row r="1012" spans="1:5">
      <c r="A1012" s="581">
        <v>4759</v>
      </c>
      <c r="B1012" s="581" t="s">
        <v>8269</v>
      </c>
      <c r="C1012" s="581" t="s">
        <v>40</v>
      </c>
      <c r="D1012" s="581" t="s">
        <v>38</v>
      </c>
      <c r="E1012" s="588">
        <v>12.33</v>
      </c>
    </row>
    <row r="1013" spans="1:5">
      <c r="A1013" s="581">
        <v>41068</v>
      </c>
      <c r="B1013" s="581" t="s">
        <v>8270</v>
      </c>
      <c r="C1013" s="581" t="s">
        <v>50</v>
      </c>
      <c r="D1013" s="581" t="s">
        <v>38</v>
      </c>
      <c r="E1013" s="580">
        <v>2192.33</v>
      </c>
    </row>
    <row r="1014" spans="1:5">
      <c r="A1014" s="581">
        <v>1108</v>
      </c>
      <c r="B1014" s="581" t="s">
        <v>8271</v>
      </c>
      <c r="C1014" s="581" t="s">
        <v>45</v>
      </c>
      <c r="D1014" s="581" t="s">
        <v>38</v>
      </c>
      <c r="E1014" s="588">
        <v>18.3</v>
      </c>
    </row>
    <row r="1015" spans="1:5">
      <c r="A1015" s="581">
        <v>1117</v>
      </c>
      <c r="B1015" s="581" t="s">
        <v>8272</v>
      </c>
      <c r="C1015" s="581" t="s">
        <v>45</v>
      </c>
      <c r="D1015" s="581" t="s">
        <v>38</v>
      </c>
      <c r="E1015" s="588">
        <v>21.25</v>
      </c>
    </row>
    <row r="1016" spans="1:5">
      <c r="A1016" s="581">
        <v>1118</v>
      </c>
      <c r="B1016" s="581" t="s">
        <v>8273</v>
      </c>
      <c r="C1016" s="581" t="s">
        <v>45</v>
      </c>
      <c r="D1016" s="581" t="s">
        <v>38</v>
      </c>
      <c r="E1016" s="588">
        <v>27.32</v>
      </c>
    </row>
    <row r="1017" spans="1:5">
      <c r="A1017" s="581">
        <v>1110</v>
      </c>
      <c r="B1017" s="581" t="s">
        <v>8274</v>
      </c>
      <c r="C1017" s="581" t="s">
        <v>45</v>
      </c>
      <c r="D1017" s="581" t="s">
        <v>38</v>
      </c>
      <c r="E1017" s="588">
        <v>27.32</v>
      </c>
    </row>
    <row r="1018" spans="1:5">
      <c r="A1018" s="581">
        <v>12618</v>
      </c>
      <c r="B1018" s="581" t="s">
        <v>8275</v>
      </c>
      <c r="C1018" s="581" t="s">
        <v>37</v>
      </c>
      <c r="D1018" s="581" t="s">
        <v>44</v>
      </c>
      <c r="E1018" s="588">
        <v>37.33</v>
      </c>
    </row>
    <row r="1019" spans="1:5">
      <c r="A1019" s="581">
        <v>40871</v>
      </c>
      <c r="B1019" s="581" t="s">
        <v>8276</v>
      </c>
      <c r="C1019" s="581" t="s">
        <v>45</v>
      </c>
      <c r="D1019" s="581" t="s">
        <v>38</v>
      </c>
      <c r="E1019" s="588">
        <v>48.31</v>
      </c>
    </row>
    <row r="1020" spans="1:5">
      <c r="A1020" s="581">
        <v>40869</v>
      </c>
      <c r="B1020" s="581" t="s">
        <v>8277</v>
      </c>
      <c r="C1020" s="581" t="s">
        <v>45</v>
      </c>
      <c r="D1020" s="581" t="s">
        <v>38</v>
      </c>
      <c r="E1020" s="588">
        <v>17.940000000000001</v>
      </c>
    </row>
    <row r="1021" spans="1:5">
      <c r="A1021" s="581">
        <v>40870</v>
      </c>
      <c r="B1021" s="581" t="s">
        <v>8278</v>
      </c>
      <c r="C1021" s="581" t="s">
        <v>45</v>
      </c>
      <c r="D1021" s="581" t="s">
        <v>38</v>
      </c>
      <c r="E1021" s="588">
        <v>24.32</v>
      </c>
    </row>
    <row r="1022" spans="1:5">
      <c r="A1022" s="581">
        <v>1109</v>
      </c>
      <c r="B1022" s="581" t="s">
        <v>8279</v>
      </c>
      <c r="C1022" s="581" t="s">
        <v>45</v>
      </c>
      <c r="D1022" s="581" t="s">
        <v>38</v>
      </c>
      <c r="E1022" s="588">
        <v>18.21</v>
      </c>
    </row>
    <row r="1023" spans="1:5">
      <c r="A1023" s="581">
        <v>1119</v>
      </c>
      <c r="B1023" s="581" t="s">
        <v>8280</v>
      </c>
      <c r="C1023" s="581" t="s">
        <v>45</v>
      </c>
      <c r="D1023" s="581" t="s">
        <v>38</v>
      </c>
      <c r="E1023" s="588">
        <v>13.66</v>
      </c>
    </row>
    <row r="1024" spans="1:5">
      <c r="A1024" s="581">
        <v>13115</v>
      </c>
      <c r="B1024" s="581" t="s">
        <v>8281</v>
      </c>
      <c r="C1024" s="581" t="s">
        <v>45</v>
      </c>
      <c r="D1024" s="581" t="s">
        <v>38</v>
      </c>
      <c r="E1024" s="588">
        <v>15.76</v>
      </c>
    </row>
    <row r="1025" spans="1:5">
      <c r="A1025" s="581">
        <v>10541</v>
      </c>
      <c r="B1025" s="581" t="s">
        <v>8282</v>
      </c>
      <c r="C1025" s="581" t="s">
        <v>45</v>
      </c>
      <c r="D1025" s="581" t="s">
        <v>38</v>
      </c>
      <c r="E1025" s="588">
        <v>18.3</v>
      </c>
    </row>
    <row r="1026" spans="1:5">
      <c r="A1026" s="581">
        <v>10543</v>
      </c>
      <c r="B1026" s="581" t="s">
        <v>8283</v>
      </c>
      <c r="C1026" s="581" t="s">
        <v>45</v>
      </c>
      <c r="D1026" s="581" t="s">
        <v>38</v>
      </c>
      <c r="E1026" s="588">
        <v>35.51</v>
      </c>
    </row>
    <row r="1027" spans="1:5">
      <c r="A1027" s="581">
        <v>10544</v>
      </c>
      <c r="B1027" s="581" t="s">
        <v>8284</v>
      </c>
      <c r="C1027" s="581" t="s">
        <v>45</v>
      </c>
      <c r="D1027" s="581" t="s">
        <v>38</v>
      </c>
      <c r="E1027" s="588">
        <v>42.71</v>
      </c>
    </row>
    <row r="1028" spans="1:5">
      <c r="A1028" s="581">
        <v>10545</v>
      </c>
      <c r="B1028" s="581" t="s">
        <v>8285</v>
      </c>
      <c r="C1028" s="581" t="s">
        <v>45</v>
      </c>
      <c r="D1028" s="581" t="s">
        <v>38</v>
      </c>
      <c r="E1028" s="588">
        <v>65.510000000000005</v>
      </c>
    </row>
    <row r="1029" spans="1:5">
      <c r="A1029" s="581">
        <v>10542</v>
      </c>
      <c r="B1029" s="581" t="s">
        <v>8286</v>
      </c>
      <c r="C1029" s="581" t="s">
        <v>45</v>
      </c>
      <c r="D1029" s="581" t="s">
        <v>38</v>
      </c>
      <c r="E1029" s="588">
        <v>25.22</v>
      </c>
    </row>
    <row r="1030" spans="1:5">
      <c r="A1030" s="581">
        <v>38365</v>
      </c>
      <c r="B1030" s="581" t="s">
        <v>8287</v>
      </c>
      <c r="C1030" s="581" t="s">
        <v>43</v>
      </c>
      <c r="D1030" s="581" t="s">
        <v>38</v>
      </c>
      <c r="E1030" s="588">
        <v>1.18</v>
      </c>
    </row>
    <row r="1031" spans="1:5">
      <c r="A1031" s="581">
        <v>37745</v>
      </c>
      <c r="B1031" s="581" t="s">
        <v>8288</v>
      </c>
      <c r="C1031" s="581" t="s">
        <v>37</v>
      </c>
      <c r="D1031" s="581" t="s">
        <v>44</v>
      </c>
      <c r="E1031" s="580">
        <v>221748</v>
      </c>
    </row>
    <row r="1032" spans="1:5">
      <c r="A1032" s="581">
        <v>37754</v>
      </c>
      <c r="B1032" s="581" t="s">
        <v>8289</v>
      </c>
      <c r="C1032" s="581" t="s">
        <v>37</v>
      </c>
      <c r="D1032" s="581" t="s">
        <v>44</v>
      </c>
      <c r="E1032" s="580">
        <v>231572.27</v>
      </c>
    </row>
    <row r="1033" spans="1:5">
      <c r="A1033" s="581">
        <v>37748</v>
      </c>
      <c r="B1033" s="581" t="s">
        <v>8290</v>
      </c>
      <c r="C1033" s="581" t="s">
        <v>37</v>
      </c>
      <c r="D1033" s="581" t="s">
        <v>44</v>
      </c>
      <c r="E1033" s="580">
        <v>235747.59</v>
      </c>
    </row>
    <row r="1034" spans="1:5">
      <c r="A1034" s="581">
        <v>37761</v>
      </c>
      <c r="B1034" s="581" t="s">
        <v>8291</v>
      </c>
      <c r="C1034" s="581" t="s">
        <v>37</v>
      </c>
      <c r="D1034" s="581" t="s">
        <v>44</v>
      </c>
      <c r="E1034" s="580">
        <v>195082.09</v>
      </c>
    </row>
    <row r="1035" spans="1:5">
      <c r="A1035" s="581">
        <v>37757</v>
      </c>
      <c r="B1035" s="581" t="s">
        <v>8292</v>
      </c>
      <c r="C1035" s="581" t="s">
        <v>37</v>
      </c>
      <c r="D1035" s="581" t="s">
        <v>44</v>
      </c>
      <c r="E1035" s="580">
        <v>271571.11</v>
      </c>
    </row>
    <row r="1036" spans="1:5">
      <c r="A1036" s="581">
        <v>37759</v>
      </c>
      <c r="B1036" s="581" t="s">
        <v>8293</v>
      </c>
      <c r="C1036" s="581" t="s">
        <v>37</v>
      </c>
      <c r="D1036" s="581" t="s">
        <v>44</v>
      </c>
      <c r="E1036" s="580">
        <v>272623.73</v>
      </c>
    </row>
    <row r="1037" spans="1:5">
      <c r="A1037" s="581">
        <v>37766</v>
      </c>
      <c r="B1037" s="581" t="s">
        <v>8294</v>
      </c>
      <c r="C1037" s="581" t="s">
        <v>37</v>
      </c>
      <c r="D1037" s="581" t="s">
        <v>44</v>
      </c>
      <c r="E1037" s="580">
        <v>272623.71000000002</v>
      </c>
    </row>
    <row r="1038" spans="1:5">
      <c r="A1038" s="581">
        <v>37752</v>
      </c>
      <c r="B1038" s="581" t="s">
        <v>8295</v>
      </c>
      <c r="C1038" s="581" t="s">
        <v>37</v>
      </c>
      <c r="D1038" s="581" t="s">
        <v>44</v>
      </c>
      <c r="E1038" s="580">
        <v>247220.94</v>
      </c>
    </row>
    <row r="1039" spans="1:5">
      <c r="A1039" s="581">
        <v>37760</v>
      </c>
      <c r="B1039" s="581" t="s">
        <v>8296</v>
      </c>
      <c r="C1039" s="581" t="s">
        <v>37</v>
      </c>
      <c r="D1039" s="581" t="s">
        <v>44</v>
      </c>
      <c r="E1039" s="580">
        <v>260343.37</v>
      </c>
    </row>
    <row r="1040" spans="1:5">
      <c r="A1040" s="581">
        <v>37765</v>
      </c>
      <c r="B1040" s="581" t="s">
        <v>8297</v>
      </c>
      <c r="C1040" s="581" t="s">
        <v>37</v>
      </c>
      <c r="D1040" s="581" t="s">
        <v>44</v>
      </c>
      <c r="E1040" s="580">
        <v>181749.16</v>
      </c>
    </row>
    <row r="1041" spans="1:5">
      <c r="A1041" s="581">
        <v>37746</v>
      </c>
      <c r="B1041" s="581" t="s">
        <v>8298</v>
      </c>
      <c r="C1041" s="581" t="s">
        <v>37</v>
      </c>
      <c r="D1041" s="581" t="s">
        <v>44</v>
      </c>
      <c r="E1041" s="580">
        <v>199257.4</v>
      </c>
    </row>
    <row r="1042" spans="1:5">
      <c r="A1042" s="581">
        <v>37750</v>
      </c>
      <c r="B1042" s="581" t="s">
        <v>8299</v>
      </c>
      <c r="C1042" s="581" t="s">
        <v>37</v>
      </c>
      <c r="D1042" s="581" t="s">
        <v>44</v>
      </c>
      <c r="E1042" s="580">
        <v>198555.68</v>
      </c>
    </row>
    <row r="1043" spans="1:5">
      <c r="A1043" s="581">
        <v>37753</v>
      </c>
      <c r="B1043" s="581" t="s">
        <v>8300</v>
      </c>
      <c r="C1043" s="581" t="s">
        <v>37</v>
      </c>
      <c r="D1043" s="581" t="s">
        <v>44</v>
      </c>
      <c r="E1043" s="580">
        <v>197853.94</v>
      </c>
    </row>
    <row r="1044" spans="1:5">
      <c r="A1044" s="581">
        <v>37756</v>
      </c>
      <c r="B1044" s="581" t="s">
        <v>8301</v>
      </c>
      <c r="C1044" s="581" t="s">
        <v>37</v>
      </c>
      <c r="D1044" s="581" t="s">
        <v>44</v>
      </c>
      <c r="E1044" s="580">
        <v>195082.09</v>
      </c>
    </row>
    <row r="1045" spans="1:5">
      <c r="A1045" s="581">
        <v>37755</v>
      </c>
      <c r="B1045" s="581" t="s">
        <v>8302</v>
      </c>
      <c r="C1045" s="581" t="s">
        <v>37</v>
      </c>
      <c r="D1045" s="581" t="s">
        <v>44</v>
      </c>
      <c r="E1045" s="580">
        <v>283500.59999999998</v>
      </c>
    </row>
    <row r="1046" spans="1:5">
      <c r="A1046" s="581">
        <v>37758</v>
      </c>
      <c r="B1046" s="581" t="s">
        <v>8303</v>
      </c>
      <c r="C1046" s="581" t="s">
        <v>37</v>
      </c>
      <c r="D1046" s="581" t="s">
        <v>44</v>
      </c>
      <c r="E1046" s="580">
        <v>319990.78999999998</v>
      </c>
    </row>
    <row r="1047" spans="1:5">
      <c r="A1047" s="581">
        <v>37747</v>
      </c>
      <c r="B1047" s="581" t="s">
        <v>8304</v>
      </c>
      <c r="C1047" s="581" t="s">
        <v>37</v>
      </c>
      <c r="D1047" s="581" t="s">
        <v>44</v>
      </c>
      <c r="E1047" s="580">
        <v>287921.52</v>
      </c>
    </row>
    <row r="1048" spans="1:5">
      <c r="A1048" s="581">
        <v>37767</v>
      </c>
      <c r="B1048" s="581" t="s">
        <v>8305</v>
      </c>
      <c r="C1048" s="581" t="s">
        <v>37</v>
      </c>
      <c r="D1048" s="581" t="s">
        <v>44</v>
      </c>
      <c r="E1048" s="580">
        <v>303850.90000000002</v>
      </c>
    </row>
    <row r="1049" spans="1:5">
      <c r="A1049" s="581">
        <v>37751</v>
      </c>
      <c r="B1049" s="581" t="s">
        <v>8306</v>
      </c>
      <c r="C1049" s="581" t="s">
        <v>37</v>
      </c>
      <c r="D1049" s="581" t="s">
        <v>44</v>
      </c>
      <c r="E1049" s="580">
        <v>303850.90000000002</v>
      </c>
    </row>
    <row r="1050" spans="1:5">
      <c r="A1050" s="581">
        <v>37749</v>
      </c>
      <c r="B1050" s="581" t="s">
        <v>8307</v>
      </c>
      <c r="C1050" s="581" t="s">
        <v>37</v>
      </c>
      <c r="D1050" s="581" t="s">
        <v>44</v>
      </c>
      <c r="E1050" s="580">
        <v>300342.23</v>
      </c>
    </row>
    <row r="1051" spans="1:5">
      <c r="A1051" s="581">
        <v>12114</v>
      </c>
      <c r="B1051" s="581" t="s">
        <v>8308</v>
      </c>
      <c r="C1051" s="581" t="s">
        <v>37</v>
      </c>
      <c r="D1051" s="581" t="s">
        <v>38</v>
      </c>
      <c r="E1051" s="588">
        <v>116.94</v>
      </c>
    </row>
    <row r="1052" spans="1:5">
      <c r="A1052" s="581">
        <v>38106</v>
      </c>
      <c r="B1052" s="581" t="s">
        <v>8309</v>
      </c>
      <c r="C1052" s="581" t="s">
        <v>37</v>
      </c>
      <c r="D1052" s="581" t="s">
        <v>38</v>
      </c>
      <c r="E1052" s="588">
        <v>15.89</v>
      </c>
    </row>
    <row r="1053" spans="1:5">
      <c r="A1053" s="581">
        <v>38085</v>
      </c>
      <c r="B1053" s="581" t="s">
        <v>8310</v>
      </c>
      <c r="C1053" s="581" t="s">
        <v>37</v>
      </c>
      <c r="D1053" s="581" t="s">
        <v>38</v>
      </c>
      <c r="E1053" s="588">
        <v>18.77</v>
      </c>
    </row>
    <row r="1054" spans="1:5">
      <c r="A1054" s="581">
        <v>38599</v>
      </c>
      <c r="B1054" s="581" t="s">
        <v>8311</v>
      </c>
      <c r="C1054" s="581" t="s">
        <v>37</v>
      </c>
      <c r="D1054" s="581" t="s">
        <v>38</v>
      </c>
      <c r="E1054" s="588">
        <v>2.81</v>
      </c>
    </row>
    <row r="1055" spans="1:5">
      <c r="A1055" s="581">
        <v>38596</v>
      </c>
      <c r="B1055" s="581" t="s">
        <v>8312</v>
      </c>
      <c r="C1055" s="581" t="s">
        <v>37</v>
      </c>
      <c r="D1055" s="581" t="s">
        <v>38</v>
      </c>
      <c r="E1055" s="588">
        <v>1.92</v>
      </c>
    </row>
    <row r="1056" spans="1:5">
      <c r="A1056" s="581">
        <v>38600</v>
      </c>
      <c r="B1056" s="581" t="s">
        <v>8313</v>
      </c>
      <c r="C1056" s="581" t="s">
        <v>37</v>
      </c>
      <c r="D1056" s="581" t="s">
        <v>38</v>
      </c>
      <c r="E1056" s="588">
        <v>3.3</v>
      </c>
    </row>
    <row r="1057" spans="1:5">
      <c r="A1057" s="581">
        <v>38597</v>
      </c>
      <c r="B1057" s="581" t="s">
        <v>8314</v>
      </c>
      <c r="C1057" s="581" t="s">
        <v>37</v>
      </c>
      <c r="D1057" s="581" t="s">
        <v>38</v>
      </c>
      <c r="E1057" s="588">
        <v>2.34</v>
      </c>
    </row>
    <row r="1058" spans="1:5">
      <c r="A1058" s="581">
        <v>659</v>
      </c>
      <c r="B1058" s="581" t="s">
        <v>8315</v>
      </c>
      <c r="C1058" s="581" t="s">
        <v>37</v>
      </c>
      <c r="D1058" s="581" t="s">
        <v>38</v>
      </c>
      <c r="E1058" s="588">
        <v>1.1399999999999999</v>
      </c>
    </row>
    <row r="1059" spans="1:5">
      <c r="A1059" s="581">
        <v>660</v>
      </c>
      <c r="B1059" s="581" t="s">
        <v>8316</v>
      </c>
      <c r="C1059" s="581" t="s">
        <v>37</v>
      </c>
      <c r="D1059" s="581" t="s">
        <v>38</v>
      </c>
      <c r="E1059" s="588">
        <v>1.67</v>
      </c>
    </row>
    <row r="1060" spans="1:5">
      <c r="A1060" s="581">
        <v>658</v>
      </c>
      <c r="B1060" s="581" t="s">
        <v>8317</v>
      </c>
      <c r="C1060" s="581" t="s">
        <v>37</v>
      </c>
      <c r="D1060" s="581" t="s">
        <v>38</v>
      </c>
      <c r="E1060" s="588">
        <v>0.92</v>
      </c>
    </row>
    <row r="1061" spans="1:5">
      <c r="A1061" s="581">
        <v>38548</v>
      </c>
      <c r="B1061" s="581" t="s">
        <v>8318</v>
      </c>
      <c r="C1061" s="581" t="s">
        <v>37</v>
      </c>
      <c r="D1061" s="581" t="s">
        <v>38</v>
      </c>
      <c r="E1061" s="588">
        <v>0.96</v>
      </c>
    </row>
    <row r="1062" spans="1:5">
      <c r="A1062" s="581">
        <v>34647</v>
      </c>
      <c r="B1062" s="581" t="s">
        <v>8319</v>
      </c>
      <c r="C1062" s="581" t="s">
        <v>37</v>
      </c>
      <c r="D1062" s="581" t="s">
        <v>38</v>
      </c>
      <c r="E1062" s="588">
        <v>1.67</v>
      </c>
    </row>
    <row r="1063" spans="1:5">
      <c r="A1063" s="581">
        <v>34649</v>
      </c>
      <c r="B1063" s="581" t="s">
        <v>8320</v>
      </c>
      <c r="C1063" s="581" t="s">
        <v>37</v>
      </c>
      <c r="D1063" s="581" t="s">
        <v>38</v>
      </c>
      <c r="E1063" s="588">
        <v>1.72</v>
      </c>
    </row>
    <row r="1064" spans="1:5">
      <c r="A1064" s="581">
        <v>34652</v>
      </c>
      <c r="B1064" s="581" t="s">
        <v>8321</v>
      </c>
      <c r="C1064" s="581" t="s">
        <v>37</v>
      </c>
      <c r="D1064" s="581" t="s">
        <v>38</v>
      </c>
      <c r="E1064" s="588">
        <v>2.34</v>
      </c>
    </row>
    <row r="1065" spans="1:5">
      <c r="A1065" s="581">
        <v>34655</v>
      </c>
      <c r="B1065" s="581" t="s">
        <v>8322</v>
      </c>
      <c r="C1065" s="581" t="s">
        <v>37</v>
      </c>
      <c r="D1065" s="581" t="s">
        <v>38</v>
      </c>
      <c r="E1065" s="588">
        <v>2.27</v>
      </c>
    </row>
    <row r="1066" spans="1:5">
      <c r="A1066" s="581">
        <v>40607</v>
      </c>
      <c r="B1066" s="581" t="s">
        <v>8323</v>
      </c>
      <c r="C1066" s="581" t="s">
        <v>37</v>
      </c>
      <c r="D1066" s="581" t="s">
        <v>38</v>
      </c>
      <c r="E1066" s="588">
        <v>4.08</v>
      </c>
    </row>
    <row r="1067" spans="1:5">
      <c r="A1067" s="581">
        <v>585</v>
      </c>
      <c r="B1067" s="581" t="s">
        <v>8324</v>
      </c>
      <c r="C1067" s="581" t="s">
        <v>46</v>
      </c>
      <c r="D1067" s="581" t="s">
        <v>44</v>
      </c>
      <c r="E1067" s="588">
        <v>17.52</v>
      </c>
    </row>
    <row r="1068" spans="1:5">
      <c r="A1068" s="581">
        <v>4777</v>
      </c>
      <c r="B1068" s="581" t="s">
        <v>8325</v>
      </c>
      <c r="C1068" s="581" t="s">
        <v>46</v>
      </c>
      <c r="D1068" s="581" t="s">
        <v>44</v>
      </c>
      <c r="E1068" s="588">
        <v>3.51</v>
      </c>
    </row>
    <row r="1069" spans="1:5">
      <c r="A1069" s="581">
        <v>587</v>
      </c>
      <c r="B1069" s="581" t="s">
        <v>8326</v>
      </c>
      <c r="C1069" s="581" t="s">
        <v>46</v>
      </c>
      <c r="D1069" s="581" t="s">
        <v>44</v>
      </c>
      <c r="E1069" s="588">
        <v>18.78</v>
      </c>
    </row>
    <row r="1070" spans="1:5">
      <c r="A1070" s="581">
        <v>590</v>
      </c>
      <c r="B1070" s="581" t="s">
        <v>8327</v>
      </c>
      <c r="C1070" s="581" t="s">
        <v>46</v>
      </c>
      <c r="D1070" s="581" t="s">
        <v>44</v>
      </c>
      <c r="E1070" s="588">
        <v>18.149999999999999</v>
      </c>
    </row>
    <row r="1071" spans="1:5">
      <c r="A1071" s="581">
        <v>592</v>
      </c>
      <c r="B1071" s="581" t="s">
        <v>8328</v>
      </c>
      <c r="C1071" s="581" t="s">
        <v>46</v>
      </c>
      <c r="D1071" s="581" t="s">
        <v>44</v>
      </c>
      <c r="E1071" s="588">
        <v>18.78</v>
      </c>
    </row>
    <row r="1072" spans="1:5">
      <c r="A1072" s="581">
        <v>586</v>
      </c>
      <c r="B1072" s="581" t="s">
        <v>8329</v>
      </c>
      <c r="C1072" s="581" t="s">
        <v>45</v>
      </c>
      <c r="D1072" s="581" t="s">
        <v>44</v>
      </c>
      <c r="E1072" s="588">
        <v>11.04</v>
      </c>
    </row>
    <row r="1073" spans="1:5">
      <c r="A1073" s="581">
        <v>591</v>
      </c>
      <c r="B1073" s="581" t="s">
        <v>8330</v>
      </c>
      <c r="C1073" s="581" t="s">
        <v>46</v>
      </c>
      <c r="D1073" s="581" t="s">
        <v>44</v>
      </c>
      <c r="E1073" s="588">
        <v>17.52</v>
      </c>
    </row>
    <row r="1074" spans="1:5">
      <c r="A1074" s="581">
        <v>588</v>
      </c>
      <c r="B1074" s="581" t="s">
        <v>8331</v>
      </c>
      <c r="C1074" s="581" t="s">
        <v>45</v>
      </c>
      <c r="D1074" s="581" t="s">
        <v>44</v>
      </c>
      <c r="E1074" s="588">
        <v>17.46</v>
      </c>
    </row>
    <row r="1075" spans="1:5">
      <c r="A1075" s="581">
        <v>589</v>
      </c>
      <c r="B1075" s="581" t="s">
        <v>8332</v>
      </c>
      <c r="C1075" s="581" t="s">
        <v>45</v>
      </c>
      <c r="D1075" s="581" t="s">
        <v>44</v>
      </c>
      <c r="E1075" s="588">
        <v>29.52</v>
      </c>
    </row>
    <row r="1076" spans="1:5">
      <c r="A1076" s="581">
        <v>584</v>
      </c>
      <c r="B1076" s="581" t="s">
        <v>8333</v>
      </c>
      <c r="C1076" s="581" t="s">
        <v>45</v>
      </c>
      <c r="D1076" s="581" t="s">
        <v>44</v>
      </c>
      <c r="E1076" s="588">
        <v>18.649999999999999</v>
      </c>
    </row>
    <row r="1077" spans="1:5">
      <c r="A1077" s="581">
        <v>4912</v>
      </c>
      <c r="B1077" s="581" t="s">
        <v>8334</v>
      </c>
      <c r="C1077" s="581" t="s">
        <v>46</v>
      </c>
      <c r="D1077" s="581" t="s">
        <v>44</v>
      </c>
      <c r="E1077" s="588">
        <v>4.08</v>
      </c>
    </row>
    <row r="1078" spans="1:5">
      <c r="A1078" s="581">
        <v>574</v>
      </c>
      <c r="B1078" s="581" t="s">
        <v>8335</v>
      </c>
      <c r="C1078" s="581" t="s">
        <v>45</v>
      </c>
      <c r="D1078" s="581" t="s">
        <v>38</v>
      </c>
      <c r="E1078" s="588">
        <v>16.39</v>
      </c>
    </row>
    <row r="1079" spans="1:5">
      <c r="A1079" s="581">
        <v>567</v>
      </c>
      <c r="B1079" s="581" t="s">
        <v>8336</v>
      </c>
      <c r="C1079" s="581" t="s">
        <v>45</v>
      </c>
      <c r="D1079" s="581" t="s">
        <v>38</v>
      </c>
      <c r="E1079" s="588">
        <v>6.07</v>
      </c>
    </row>
    <row r="1080" spans="1:5">
      <c r="A1080" s="581">
        <v>568</v>
      </c>
      <c r="B1080" s="581" t="s">
        <v>8337</v>
      </c>
      <c r="C1080" s="581" t="s">
        <v>45</v>
      </c>
      <c r="D1080" s="581" t="s">
        <v>38</v>
      </c>
      <c r="E1080" s="588">
        <v>36.78</v>
      </c>
    </row>
    <row r="1081" spans="1:5">
      <c r="A1081" s="581">
        <v>569</v>
      </c>
      <c r="B1081" s="581" t="s">
        <v>8338</v>
      </c>
      <c r="C1081" s="581" t="s">
        <v>46</v>
      </c>
      <c r="D1081" s="581" t="s">
        <v>38</v>
      </c>
      <c r="E1081" s="588">
        <v>5.1100000000000003</v>
      </c>
    </row>
    <row r="1082" spans="1:5">
      <c r="A1082" s="581">
        <v>1165</v>
      </c>
      <c r="B1082" s="581" t="s">
        <v>8339</v>
      </c>
      <c r="C1082" s="581" t="s">
        <v>37</v>
      </c>
      <c r="D1082" s="581" t="s">
        <v>38</v>
      </c>
      <c r="E1082" s="588">
        <v>10.7</v>
      </c>
    </row>
    <row r="1083" spans="1:5">
      <c r="A1083" s="581">
        <v>1164</v>
      </c>
      <c r="B1083" s="581" t="s">
        <v>8340</v>
      </c>
      <c r="C1083" s="581" t="s">
        <v>37</v>
      </c>
      <c r="D1083" s="581" t="s">
        <v>38</v>
      </c>
      <c r="E1083" s="588">
        <v>8.66</v>
      </c>
    </row>
    <row r="1084" spans="1:5">
      <c r="A1084" s="581">
        <v>1162</v>
      </c>
      <c r="B1084" s="581" t="s">
        <v>8341</v>
      </c>
      <c r="C1084" s="581" t="s">
        <v>37</v>
      </c>
      <c r="D1084" s="581" t="s">
        <v>38</v>
      </c>
      <c r="E1084" s="588">
        <v>3.01</v>
      </c>
    </row>
    <row r="1085" spans="1:5">
      <c r="A1085" s="581">
        <v>12395</v>
      </c>
      <c r="B1085" s="581" t="s">
        <v>8342</v>
      </c>
      <c r="C1085" s="581" t="s">
        <v>37</v>
      </c>
      <c r="D1085" s="581" t="s">
        <v>38</v>
      </c>
      <c r="E1085" s="588">
        <v>2.92</v>
      </c>
    </row>
    <row r="1086" spans="1:5">
      <c r="A1086" s="581">
        <v>1170</v>
      </c>
      <c r="B1086" s="581" t="s">
        <v>8343</v>
      </c>
      <c r="C1086" s="581" t="s">
        <v>37</v>
      </c>
      <c r="D1086" s="581" t="s">
        <v>38</v>
      </c>
      <c r="E1086" s="588">
        <v>5.68</v>
      </c>
    </row>
    <row r="1087" spans="1:5">
      <c r="A1087" s="581">
        <v>1169</v>
      </c>
      <c r="B1087" s="581" t="s">
        <v>8344</v>
      </c>
      <c r="C1087" s="581" t="s">
        <v>37</v>
      </c>
      <c r="D1087" s="581" t="s">
        <v>38</v>
      </c>
      <c r="E1087" s="588">
        <v>27.87</v>
      </c>
    </row>
    <row r="1088" spans="1:5">
      <c r="A1088" s="581">
        <v>1166</v>
      </c>
      <c r="B1088" s="581" t="s">
        <v>8345</v>
      </c>
      <c r="C1088" s="581" t="s">
        <v>37</v>
      </c>
      <c r="D1088" s="581" t="s">
        <v>38</v>
      </c>
      <c r="E1088" s="588">
        <v>15.45</v>
      </c>
    </row>
    <row r="1089" spans="1:5">
      <c r="A1089" s="581">
        <v>1163</v>
      </c>
      <c r="B1089" s="581" t="s">
        <v>8346</v>
      </c>
      <c r="C1089" s="581" t="s">
        <v>37</v>
      </c>
      <c r="D1089" s="581" t="s">
        <v>38</v>
      </c>
      <c r="E1089" s="588">
        <v>3.89</v>
      </c>
    </row>
    <row r="1090" spans="1:5">
      <c r="A1090" s="581">
        <v>12396</v>
      </c>
      <c r="B1090" s="581" t="s">
        <v>8347</v>
      </c>
      <c r="C1090" s="581" t="s">
        <v>37</v>
      </c>
      <c r="D1090" s="581" t="s">
        <v>38</v>
      </c>
      <c r="E1090" s="588">
        <v>2.92</v>
      </c>
    </row>
    <row r="1091" spans="1:5">
      <c r="A1091" s="581">
        <v>1168</v>
      </c>
      <c r="B1091" s="581" t="s">
        <v>8348</v>
      </c>
      <c r="C1091" s="581" t="s">
        <v>37</v>
      </c>
      <c r="D1091" s="581" t="s">
        <v>38</v>
      </c>
      <c r="E1091" s="588">
        <v>39.74</v>
      </c>
    </row>
    <row r="1092" spans="1:5">
      <c r="A1092" s="581">
        <v>1167</v>
      </c>
      <c r="B1092" s="581" t="s">
        <v>8349</v>
      </c>
      <c r="C1092" s="581" t="s">
        <v>37</v>
      </c>
      <c r="D1092" s="581" t="s">
        <v>38</v>
      </c>
      <c r="E1092" s="588">
        <v>66.47</v>
      </c>
    </row>
    <row r="1093" spans="1:5">
      <c r="A1093" s="581">
        <v>36331</v>
      </c>
      <c r="B1093" s="581" t="s">
        <v>8350</v>
      </c>
      <c r="C1093" s="581" t="s">
        <v>37</v>
      </c>
      <c r="D1093" s="581" t="s">
        <v>44</v>
      </c>
      <c r="E1093" s="588">
        <v>1.1299999999999999</v>
      </c>
    </row>
    <row r="1094" spans="1:5">
      <c r="A1094" s="581">
        <v>36346</v>
      </c>
      <c r="B1094" s="581" t="s">
        <v>8351</v>
      </c>
      <c r="C1094" s="581" t="s">
        <v>37</v>
      </c>
      <c r="D1094" s="581" t="s">
        <v>44</v>
      </c>
      <c r="E1094" s="588">
        <v>1.94</v>
      </c>
    </row>
    <row r="1095" spans="1:5">
      <c r="A1095" s="581">
        <v>1210</v>
      </c>
      <c r="B1095" s="581" t="s">
        <v>8352</v>
      </c>
      <c r="C1095" s="581" t="s">
        <v>37</v>
      </c>
      <c r="D1095" s="581" t="s">
        <v>38</v>
      </c>
      <c r="E1095" s="588">
        <v>5.89</v>
      </c>
    </row>
    <row r="1096" spans="1:5">
      <c r="A1096" s="581">
        <v>1203</v>
      </c>
      <c r="B1096" s="581" t="s">
        <v>8353</v>
      </c>
      <c r="C1096" s="581" t="s">
        <v>37</v>
      </c>
      <c r="D1096" s="581" t="s">
        <v>38</v>
      </c>
      <c r="E1096" s="588">
        <v>4.49</v>
      </c>
    </row>
    <row r="1097" spans="1:5">
      <c r="A1097" s="581">
        <v>1197</v>
      </c>
      <c r="B1097" s="581" t="s">
        <v>8354</v>
      </c>
      <c r="C1097" s="581" t="s">
        <v>37</v>
      </c>
      <c r="D1097" s="581" t="s">
        <v>38</v>
      </c>
      <c r="E1097" s="588">
        <v>0.71</v>
      </c>
    </row>
    <row r="1098" spans="1:5">
      <c r="A1098" s="581">
        <v>1202</v>
      </c>
      <c r="B1098" s="581" t="s">
        <v>8355</v>
      </c>
      <c r="C1098" s="581" t="s">
        <v>37</v>
      </c>
      <c r="D1098" s="581" t="s">
        <v>38</v>
      </c>
      <c r="E1098" s="588">
        <v>1.91</v>
      </c>
    </row>
    <row r="1099" spans="1:5">
      <c r="A1099" s="581">
        <v>1188</v>
      </c>
      <c r="B1099" s="581" t="s">
        <v>8356</v>
      </c>
      <c r="C1099" s="581" t="s">
        <v>37</v>
      </c>
      <c r="D1099" s="581" t="s">
        <v>38</v>
      </c>
      <c r="E1099" s="588">
        <v>14.89</v>
      </c>
    </row>
    <row r="1100" spans="1:5">
      <c r="A1100" s="581">
        <v>1211</v>
      </c>
      <c r="B1100" s="581" t="s">
        <v>8357</v>
      </c>
      <c r="C1100" s="581" t="s">
        <v>37</v>
      </c>
      <c r="D1100" s="581" t="s">
        <v>38</v>
      </c>
      <c r="E1100" s="588">
        <v>8.24</v>
      </c>
    </row>
    <row r="1101" spans="1:5">
      <c r="A1101" s="581">
        <v>1198</v>
      </c>
      <c r="B1101" s="581" t="s">
        <v>8358</v>
      </c>
      <c r="C1101" s="581" t="s">
        <v>37</v>
      </c>
      <c r="D1101" s="581" t="s">
        <v>38</v>
      </c>
      <c r="E1101" s="588">
        <v>1.0900000000000001</v>
      </c>
    </row>
    <row r="1102" spans="1:5">
      <c r="A1102" s="581">
        <v>1199</v>
      </c>
      <c r="B1102" s="581" t="s">
        <v>8359</v>
      </c>
      <c r="C1102" s="581" t="s">
        <v>37</v>
      </c>
      <c r="D1102" s="581" t="s">
        <v>38</v>
      </c>
      <c r="E1102" s="588">
        <v>23.07</v>
      </c>
    </row>
    <row r="1103" spans="1:5">
      <c r="A1103" s="581">
        <v>20088</v>
      </c>
      <c r="B1103" s="581" t="s">
        <v>8360</v>
      </c>
      <c r="C1103" s="581" t="s">
        <v>37</v>
      </c>
      <c r="D1103" s="581" t="s">
        <v>44</v>
      </c>
      <c r="E1103" s="588">
        <v>8.84</v>
      </c>
    </row>
    <row r="1104" spans="1:5">
      <c r="A1104" s="581">
        <v>20089</v>
      </c>
      <c r="B1104" s="581" t="s">
        <v>8361</v>
      </c>
      <c r="C1104" s="581" t="s">
        <v>37</v>
      </c>
      <c r="D1104" s="581" t="s">
        <v>44</v>
      </c>
      <c r="E1104" s="588">
        <v>44.04</v>
      </c>
    </row>
    <row r="1105" spans="1:5">
      <c r="A1105" s="581">
        <v>20087</v>
      </c>
      <c r="B1105" s="581" t="s">
        <v>8362</v>
      </c>
      <c r="C1105" s="581" t="s">
        <v>37</v>
      </c>
      <c r="D1105" s="581" t="s">
        <v>44</v>
      </c>
      <c r="E1105" s="588">
        <v>5.97</v>
      </c>
    </row>
    <row r="1106" spans="1:5">
      <c r="A1106" s="581">
        <v>1200</v>
      </c>
      <c r="B1106" s="581" t="s">
        <v>8363</v>
      </c>
      <c r="C1106" s="581" t="s">
        <v>37</v>
      </c>
      <c r="D1106" s="581" t="s">
        <v>38</v>
      </c>
      <c r="E1106" s="588">
        <v>4.4400000000000004</v>
      </c>
    </row>
    <row r="1107" spans="1:5">
      <c r="A1107" s="581">
        <v>12909</v>
      </c>
      <c r="B1107" s="581" t="s">
        <v>8364</v>
      </c>
      <c r="C1107" s="581" t="s">
        <v>37</v>
      </c>
      <c r="D1107" s="581" t="s">
        <v>38</v>
      </c>
      <c r="E1107" s="588">
        <v>1.97</v>
      </c>
    </row>
    <row r="1108" spans="1:5">
      <c r="A1108" s="581">
        <v>12910</v>
      </c>
      <c r="B1108" s="581" t="s">
        <v>8365</v>
      </c>
      <c r="C1108" s="581" t="s">
        <v>37</v>
      </c>
      <c r="D1108" s="581" t="s">
        <v>38</v>
      </c>
      <c r="E1108" s="588">
        <v>3.36</v>
      </c>
    </row>
    <row r="1109" spans="1:5">
      <c r="A1109" s="581">
        <v>1184</v>
      </c>
      <c r="B1109" s="581" t="s">
        <v>8366</v>
      </c>
      <c r="C1109" s="581" t="s">
        <v>37</v>
      </c>
      <c r="D1109" s="581" t="s">
        <v>38</v>
      </c>
      <c r="E1109" s="588">
        <v>40.200000000000003</v>
      </c>
    </row>
    <row r="1110" spans="1:5">
      <c r="A1110" s="581">
        <v>1191</v>
      </c>
      <c r="B1110" s="581" t="s">
        <v>8367</v>
      </c>
      <c r="C1110" s="581" t="s">
        <v>37</v>
      </c>
      <c r="D1110" s="581" t="s">
        <v>38</v>
      </c>
      <c r="E1110" s="588">
        <v>0.65</v>
      </c>
    </row>
    <row r="1111" spans="1:5">
      <c r="A1111" s="581">
        <v>1185</v>
      </c>
      <c r="B1111" s="581" t="s">
        <v>8368</v>
      </c>
      <c r="C1111" s="581" t="s">
        <v>37</v>
      </c>
      <c r="D1111" s="581" t="s">
        <v>38</v>
      </c>
      <c r="E1111" s="588">
        <v>0.7</v>
      </c>
    </row>
    <row r="1112" spans="1:5">
      <c r="A1112" s="581">
        <v>1189</v>
      </c>
      <c r="B1112" s="581" t="s">
        <v>8369</v>
      </c>
      <c r="C1112" s="581" t="s">
        <v>37</v>
      </c>
      <c r="D1112" s="581" t="s">
        <v>38</v>
      </c>
      <c r="E1112" s="588">
        <v>0.99</v>
      </c>
    </row>
    <row r="1113" spans="1:5">
      <c r="A1113" s="581">
        <v>1193</v>
      </c>
      <c r="B1113" s="581" t="s">
        <v>8370</v>
      </c>
      <c r="C1113" s="581" t="s">
        <v>37</v>
      </c>
      <c r="D1113" s="581" t="s">
        <v>38</v>
      </c>
      <c r="E1113" s="588">
        <v>1.97</v>
      </c>
    </row>
    <row r="1114" spans="1:5">
      <c r="A1114" s="581">
        <v>1194</v>
      </c>
      <c r="B1114" s="581" t="s">
        <v>8371</v>
      </c>
      <c r="C1114" s="581" t="s">
        <v>37</v>
      </c>
      <c r="D1114" s="581" t="s">
        <v>38</v>
      </c>
      <c r="E1114" s="588">
        <v>3.65</v>
      </c>
    </row>
    <row r="1115" spans="1:5">
      <c r="A1115" s="581">
        <v>1195</v>
      </c>
      <c r="B1115" s="581" t="s">
        <v>8372</v>
      </c>
      <c r="C1115" s="581" t="s">
        <v>37</v>
      </c>
      <c r="D1115" s="581" t="s">
        <v>38</v>
      </c>
      <c r="E1115" s="588">
        <v>5.57</v>
      </c>
    </row>
    <row r="1116" spans="1:5">
      <c r="A1116" s="581">
        <v>1204</v>
      </c>
      <c r="B1116" s="581" t="s">
        <v>8373</v>
      </c>
      <c r="C1116" s="581" t="s">
        <v>37</v>
      </c>
      <c r="D1116" s="581" t="s">
        <v>38</v>
      </c>
      <c r="E1116" s="588">
        <v>10.29</v>
      </c>
    </row>
    <row r="1117" spans="1:5">
      <c r="A1117" s="581">
        <v>1205</v>
      </c>
      <c r="B1117" s="581" t="s">
        <v>8374</v>
      </c>
      <c r="C1117" s="581" t="s">
        <v>37</v>
      </c>
      <c r="D1117" s="581" t="s">
        <v>38</v>
      </c>
      <c r="E1117" s="588">
        <v>23.21</v>
      </c>
    </row>
    <row r="1118" spans="1:5">
      <c r="A1118" s="581">
        <v>1207</v>
      </c>
      <c r="B1118" s="581" t="s">
        <v>8375</v>
      </c>
      <c r="C1118" s="581" t="s">
        <v>37</v>
      </c>
      <c r="D1118" s="581" t="s">
        <v>44</v>
      </c>
      <c r="E1118" s="588">
        <v>24.43</v>
      </c>
    </row>
    <row r="1119" spans="1:5">
      <c r="A1119" s="581">
        <v>1206</v>
      </c>
      <c r="B1119" s="581" t="s">
        <v>8376</v>
      </c>
      <c r="C1119" s="581" t="s">
        <v>37</v>
      </c>
      <c r="D1119" s="581" t="s">
        <v>44</v>
      </c>
      <c r="E1119" s="588">
        <v>5.86</v>
      </c>
    </row>
    <row r="1120" spans="1:5">
      <c r="A1120" s="581">
        <v>1183</v>
      </c>
      <c r="B1120" s="581" t="s">
        <v>8377</v>
      </c>
      <c r="C1120" s="581" t="s">
        <v>37</v>
      </c>
      <c r="D1120" s="581" t="s">
        <v>44</v>
      </c>
      <c r="E1120" s="588">
        <v>13.11</v>
      </c>
    </row>
    <row r="1121" spans="1:5">
      <c r="A1121" s="581">
        <v>26047</v>
      </c>
      <c r="B1121" s="581" t="s">
        <v>8378</v>
      </c>
      <c r="C1121" s="581" t="s">
        <v>37</v>
      </c>
      <c r="D1121" s="581" t="s">
        <v>44</v>
      </c>
      <c r="E1121" s="588">
        <v>105.33</v>
      </c>
    </row>
    <row r="1122" spans="1:5">
      <c r="A1122" s="581">
        <v>26048</v>
      </c>
      <c r="B1122" s="581" t="s">
        <v>8379</v>
      </c>
      <c r="C1122" s="581" t="s">
        <v>37</v>
      </c>
      <c r="D1122" s="581" t="s">
        <v>44</v>
      </c>
      <c r="E1122" s="588">
        <v>156.93</v>
      </c>
    </row>
    <row r="1123" spans="1:5">
      <c r="A1123" s="581">
        <v>12894</v>
      </c>
      <c r="B1123" s="581" t="s">
        <v>8380</v>
      </c>
      <c r="C1123" s="581" t="s">
        <v>37</v>
      </c>
      <c r="D1123" s="581" t="s">
        <v>38</v>
      </c>
      <c r="E1123" s="588">
        <v>13.09</v>
      </c>
    </row>
    <row r="1124" spans="1:5">
      <c r="A1124" s="581">
        <v>12895</v>
      </c>
      <c r="B1124" s="581" t="s">
        <v>8381</v>
      </c>
      <c r="C1124" s="581" t="s">
        <v>37</v>
      </c>
      <c r="D1124" s="581" t="s">
        <v>41</v>
      </c>
      <c r="E1124" s="588">
        <v>10.07</v>
      </c>
    </row>
    <row r="1125" spans="1:5">
      <c r="A1125" s="581">
        <v>1631</v>
      </c>
      <c r="B1125" s="581" t="s">
        <v>8382</v>
      </c>
      <c r="C1125" s="581" t="s">
        <v>37</v>
      </c>
      <c r="D1125" s="581" t="s">
        <v>44</v>
      </c>
      <c r="E1125" s="588">
        <v>98.6</v>
      </c>
    </row>
    <row r="1126" spans="1:5">
      <c r="A1126" s="581">
        <v>1633</v>
      </c>
      <c r="B1126" s="581" t="s">
        <v>8383</v>
      </c>
      <c r="C1126" s="581" t="s">
        <v>37</v>
      </c>
      <c r="D1126" s="581" t="s">
        <v>44</v>
      </c>
      <c r="E1126" s="588">
        <v>167.53</v>
      </c>
    </row>
    <row r="1127" spans="1:5">
      <c r="A1127" s="581">
        <v>10818</v>
      </c>
      <c r="B1127" s="581" t="s">
        <v>8384</v>
      </c>
      <c r="C1127" s="581" t="s">
        <v>46</v>
      </c>
      <c r="D1127" s="581" t="s">
        <v>38</v>
      </c>
      <c r="E1127" s="588">
        <v>21.35</v>
      </c>
    </row>
    <row r="1128" spans="1:5">
      <c r="A1128" s="581">
        <v>39359</v>
      </c>
      <c r="B1128" s="581" t="s">
        <v>8385</v>
      </c>
      <c r="C1128" s="581" t="s">
        <v>37</v>
      </c>
      <c r="D1128" s="581" t="s">
        <v>44</v>
      </c>
      <c r="E1128" s="588">
        <v>20.07</v>
      </c>
    </row>
    <row r="1129" spans="1:5">
      <c r="A1129" s="581">
        <v>39360</v>
      </c>
      <c r="B1129" s="581" t="s">
        <v>8386</v>
      </c>
      <c r="C1129" s="581" t="s">
        <v>37</v>
      </c>
      <c r="D1129" s="581" t="s">
        <v>44</v>
      </c>
      <c r="E1129" s="588">
        <v>18.239999999999998</v>
      </c>
    </row>
    <row r="1130" spans="1:5">
      <c r="A1130" s="581">
        <v>10710</v>
      </c>
      <c r="B1130" s="581" t="s">
        <v>8387</v>
      </c>
      <c r="C1130" s="581" t="s">
        <v>43</v>
      </c>
      <c r="D1130" s="581" t="s">
        <v>44</v>
      </c>
      <c r="E1130" s="588">
        <v>67.42</v>
      </c>
    </row>
    <row r="1131" spans="1:5">
      <c r="A1131" s="581">
        <v>10709</v>
      </c>
      <c r="B1131" s="581" t="s">
        <v>8388</v>
      </c>
      <c r="C1131" s="581" t="s">
        <v>43</v>
      </c>
      <c r="D1131" s="581" t="s">
        <v>44</v>
      </c>
      <c r="E1131" s="588">
        <v>82.83</v>
      </c>
    </row>
    <row r="1132" spans="1:5">
      <c r="A1132" s="581">
        <v>39636</v>
      </c>
      <c r="B1132" s="581" t="s">
        <v>8389</v>
      </c>
      <c r="C1132" s="581" t="s">
        <v>43</v>
      </c>
      <c r="D1132" s="581" t="s">
        <v>44</v>
      </c>
      <c r="E1132" s="588">
        <v>84.58</v>
      </c>
    </row>
    <row r="1133" spans="1:5">
      <c r="A1133" s="581">
        <v>10708</v>
      </c>
      <c r="B1133" s="581" t="s">
        <v>8390</v>
      </c>
      <c r="C1133" s="581" t="s">
        <v>43</v>
      </c>
      <c r="D1133" s="581" t="s">
        <v>44</v>
      </c>
      <c r="E1133" s="588">
        <v>26.1</v>
      </c>
    </row>
    <row r="1134" spans="1:5">
      <c r="A1134" s="581">
        <v>39635</v>
      </c>
      <c r="B1134" s="581" t="s">
        <v>8391</v>
      </c>
      <c r="C1134" s="581" t="s">
        <v>43</v>
      </c>
      <c r="D1134" s="581" t="s">
        <v>44</v>
      </c>
      <c r="E1134" s="588">
        <v>44.43</v>
      </c>
    </row>
    <row r="1135" spans="1:5">
      <c r="A1135" s="581">
        <v>6117</v>
      </c>
      <c r="B1135" s="581" t="s">
        <v>12591</v>
      </c>
      <c r="C1135" s="581" t="s">
        <v>40</v>
      </c>
      <c r="D1135" s="581" t="s">
        <v>38</v>
      </c>
      <c r="E1135" s="588">
        <v>13.33</v>
      </c>
    </row>
    <row r="1136" spans="1:5">
      <c r="A1136" s="581">
        <v>40913</v>
      </c>
      <c r="B1136" s="581" t="s">
        <v>8392</v>
      </c>
      <c r="C1136" s="581" t="s">
        <v>50</v>
      </c>
      <c r="D1136" s="581" t="s">
        <v>38</v>
      </c>
      <c r="E1136" s="580">
        <v>2367.92</v>
      </c>
    </row>
    <row r="1137" spans="1:5">
      <c r="A1137" s="581">
        <v>1214</v>
      </c>
      <c r="B1137" s="581" t="s">
        <v>8393</v>
      </c>
      <c r="C1137" s="581" t="s">
        <v>40</v>
      </c>
      <c r="D1137" s="581" t="s">
        <v>38</v>
      </c>
      <c r="E1137" s="588">
        <v>13.33</v>
      </c>
    </row>
    <row r="1138" spans="1:5">
      <c r="A1138" s="581">
        <v>40915</v>
      </c>
      <c r="B1138" s="581" t="s">
        <v>8394</v>
      </c>
      <c r="C1138" s="581" t="s">
        <v>50</v>
      </c>
      <c r="D1138" s="581" t="s">
        <v>38</v>
      </c>
      <c r="E1138" s="580">
        <v>2367.92</v>
      </c>
    </row>
    <row r="1139" spans="1:5">
      <c r="A1139" s="581">
        <v>1213</v>
      </c>
      <c r="B1139" s="581" t="s">
        <v>8395</v>
      </c>
      <c r="C1139" s="581" t="s">
        <v>40</v>
      </c>
      <c r="D1139" s="581" t="s">
        <v>41</v>
      </c>
      <c r="E1139" s="588">
        <v>13.33</v>
      </c>
    </row>
    <row r="1140" spans="1:5">
      <c r="A1140" s="581">
        <v>40914</v>
      </c>
      <c r="B1140" s="581" t="s">
        <v>8396</v>
      </c>
      <c r="C1140" s="581" t="s">
        <v>50</v>
      </c>
      <c r="D1140" s="581" t="s">
        <v>38</v>
      </c>
      <c r="E1140" s="580">
        <v>2367.92</v>
      </c>
    </row>
    <row r="1141" spans="1:5">
      <c r="A1141" s="581">
        <v>5091</v>
      </c>
      <c r="B1141" s="581" t="s">
        <v>8397</v>
      </c>
      <c r="C1141" s="581" t="s">
        <v>37</v>
      </c>
      <c r="D1141" s="581" t="s">
        <v>38</v>
      </c>
      <c r="E1141" s="588">
        <v>13.18</v>
      </c>
    </row>
    <row r="1142" spans="1:5">
      <c r="A1142" s="581">
        <v>14615</v>
      </c>
      <c r="B1142" s="581" t="s">
        <v>8398</v>
      </c>
      <c r="C1142" s="581" t="s">
        <v>37</v>
      </c>
      <c r="D1142" s="581" t="s">
        <v>38</v>
      </c>
      <c r="E1142" s="580">
        <v>3825.42</v>
      </c>
    </row>
    <row r="1143" spans="1:5">
      <c r="A1143" s="581">
        <v>2711</v>
      </c>
      <c r="B1143" s="581" t="s">
        <v>8399</v>
      </c>
      <c r="C1143" s="581" t="s">
        <v>37</v>
      </c>
      <c r="D1143" s="581" t="s">
        <v>41</v>
      </c>
      <c r="E1143" s="588">
        <v>108.55</v>
      </c>
    </row>
    <row r="1144" spans="1:5">
      <c r="A1144" s="581">
        <v>37727</v>
      </c>
      <c r="B1144" s="581" t="s">
        <v>8400</v>
      </c>
      <c r="C1144" s="581" t="s">
        <v>37</v>
      </c>
      <c r="D1144" s="581" t="s">
        <v>44</v>
      </c>
      <c r="E1144" s="580">
        <v>8500</v>
      </c>
    </row>
    <row r="1145" spans="1:5">
      <c r="A1145" s="581">
        <v>37728</v>
      </c>
      <c r="B1145" s="581" t="s">
        <v>8401</v>
      </c>
      <c r="C1145" s="581" t="s">
        <v>37</v>
      </c>
      <c r="D1145" s="581" t="s">
        <v>44</v>
      </c>
      <c r="E1145" s="580">
        <v>11531.46</v>
      </c>
    </row>
    <row r="1146" spans="1:5">
      <c r="A1146" s="581">
        <v>37729</v>
      </c>
      <c r="B1146" s="581" t="s">
        <v>8402</v>
      </c>
      <c r="C1146" s="581" t="s">
        <v>37</v>
      </c>
      <c r="D1146" s="581" t="s">
        <v>44</v>
      </c>
      <c r="E1146" s="580">
        <v>12482.51</v>
      </c>
    </row>
    <row r="1147" spans="1:5">
      <c r="A1147" s="581">
        <v>37730</v>
      </c>
      <c r="B1147" s="581" t="s">
        <v>8403</v>
      </c>
      <c r="C1147" s="581" t="s">
        <v>37</v>
      </c>
      <c r="D1147" s="581" t="s">
        <v>44</v>
      </c>
      <c r="E1147" s="580">
        <v>13433.56</v>
      </c>
    </row>
    <row r="1148" spans="1:5">
      <c r="A1148" s="581">
        <v>37731</v>
      </c>
      <c r="B1148" s="581" t="s">
        <v>8404</v>
      </c>
      <c r="C1148" s="581" t="s">
        <v>37</v>
      </c>
      <c r="D1148" s="581" t="s">
        <v>44</v>
      </c>
      <c r="E1148" s="580">
        <v>14384.61</v>
      </c>
    </row>
    <row r="1149" spans="1:5">
      <c r="A1149" s="581">
        <v>37732</v>
      </c>
      <c r="B1149" s="581" t="s">
        <v>8405</v>
      </c>
      <c r="C1149" s="581" t="s">
        <v>37</v>
      </c>
      <c r="D1149" s="581" t="s">
        <v>44</v>
      </c>
      <c r="E1149" s="580">
        <v>16405.59</v>
      </c>
    </row>
    <row r="1150" spans="1:5">
      <c r="A1150" s="581">
        <v>42250</v>
      </c>
      <c r="B1150" s="581" t="s">
        <v>8406</v>
      </c>
      <c r="C1150" s="581" t="s">
        <v>54</v>
      </c>
      <c r="D1150" s="581" t="s">
        <v>38</v>
      </c>
      <c r="E1150" s="580">
        <v>2113.37</v>
      </c>
    </row>
    <row r="1151" spans="1:5">
      <c r="A1151" s="581">
        <v>42256</v>
      </c>
      <c r="B1151" s="581" t="s">
        <v>8407</v>
      </c>
      <c r="C1151" s="581" t="s">
        <v>46</v>
      </c>
      <c r="D1151" s="581" t="s">
        <v>38</v>
      </c>
      <c r="E1151" s="588">
        <v>4.43</v>
      </c>
    </row>
    <row r="1152" spans="1:5">
      <c r="A1152" s="581">
        <v>4743</v>
      </c>
      <c r="B1152" s="581" t="s">
        <v>8408</v>
      </c>
      <c r="C1152" s="581" t="s">
        <v>42</v>
      </c>
      <c r="D1152" s="581" t="s">
        <v>38</v>
      </c>
      <c r="E1152" s="588">
        <v>36.65</v>
      </c>
    </row>
    <row r="1153" spans="1:5">
      <c r="A1153" s="581">
        <v>4744</v>
      </c>
      <c r="B1153" s="581" t="s">
        <v>8409</v>
      </c>
      <c r="C1153" s="581" t="s">
        <v>42</v>
      </c>
      <c r="D1153" s="581" t="s">
        <v>38</v>
      </c>
      <c r="E1153" s="588">
        <v>47.91</v>
      </c>
    </row>
    <row r="1154" spans="1:5">
      <c r="A1154" s="581">
        <v>4745</v>
      </c>
      <c r="B1154" s="581" t="s">
        <v>8410</v>
      </c>
      <c r="C1154" s="581" t="s">
        <v>42</v>
      </c>
      <c r="D1154" s="581" t="s">
        <v>38</v>
      </c>
      <c r="E1154" s="588">
        <v>64.180000000000007</v>
      </c>
    </row>
    <row r="1155" spans="1:5">
      <c r="A1155" s="581">
        <v>36496</v>
      </c>
      <c r="B1155" s="581" t="s">
        <v>8411</v>
      </c>
      <c r="C1155" s="581" t="s">
        <v>37</v>
      </c>
      <c r="D1155" s="581" t="s">
        <v>38</v>
      </c>
      <c r="E1155" s="580">
        <v>9712.67</v>
      </c>
    </row>
    <row r="1156" spans="1:5">
      <c r="A1156" s="581">
        <v>10630</v>
      </c>
      <c r="B1156" s="581" t="s">
        <v>8412</v>
      </c>
      <c r="C1156" s="581" t="s">
        <v>37</v>
      </c>
      <c r="D1156" s="581" t="s">
        <v>38</v>
      </c>
      <c r="E1156" s="580">
        <v>283564.84000000003</v>
      </c>
    </row>
    <row r="1157" spans="1:5">
      <c r="A1157" s="581">
        <v>37762</v>
      </c>
      <c r="B1157" s="581" t="s">
        <v>8413</v>
      </c>
      <c r="C1157" s="581" t="s">
        <v>37</v>
      </c>
      <c r="D1157" s="581" t="s">
        <v>38</v>
      </c>
      <c r="E1157" s="580">
        <v>243196.28</v>
      </c>
    </row>
    <row r="1158" spans="1:5">
      <c r="A1158" s="581">
        <v>37763</v>
      </c>
      <c r="B1158" s="581" t="s">
        <v>8414</v>
      </c>
      <c r="C1158" s="581" t="s">
        <v>37</v>
      </c>
      <c r="D1158" s="581" t="s">
        <v>38</v>
      </c>
      <c r="E1158" s="580">
        <v>246150.04</v>
      </c>
    </row>
    <row r="1159" spans="1:5">
      <c r="A1159" s="581">
        <v>41992</v>
      </c>
      <c r="B1159" s="581" t="s">
        <v>8415</v>
      </c>
      <c r="C1159" s="581" t="s">
        <v>37</v>
      </c>
      <c r="D1159" s="581" t="s">
        <v>41</v>
      </c>
      <c r="E1159" s="580">
        <v>279823.40999999997</v>
      </c>
    </row>
    <row r="1160" spans="1:5">
      <c r="A1160" s="581">
        <v>13215</v>
      </c>
      <c r="B1160" s="581" t="s">
        <v>8416</v>
      </c>
      <c r="C1160" s="581" t="s">
        <v>37</v>
      </c>
      <c r="D1160" s="581" t="s">
        <v>38</v>
      </c>
      <c r="E1160" s="580">
        <v>343133.17</v>
      </c>
    </row>
    <row r="1161" spans="1:5">
      <c r="A1161" s="581">
        <v>4235</v>
      </c>
      <c r="B1161" s="581" t="s">
        <v>8417</v>
      </c>
      <c r="C1161" s="581" t="s">
        <v>40</v>
      </c>
      <c r="D1161" s="581" t="s">
        <v>38</v>
      </c>
      <c r="E1161" s="588">
        <v>8.09</v>
      </c>
    </row>
    <row r="1162" spans="1:5">
      <c r="A1162" s="581">
        <v>40976</v>
      </c>
      <c r="B1162" s="581" t="s">
        <v>8418</v>
      </c>
      <c r="C1162" s="581" t="s">
        <v>50</v>
      </c>
      <c r="D1162" s="581" t="s">
        <v>38</v>
      </c>
      <c r="E1162" s="580">
        <v>1439.66</v>
      </c>
    </row>
    <row r="1163" spans="1:5">
      <c r="A1163" s="581">
        <v>39013</v>
      </c>
      <c r="B1163" s="581" t="s">
        <v>8419</v>
      </c>
      <c r="C1163" s="581" t="s">
        <v>37</v>
      </c>
      <c r="D1163" s="581" t="s">
        <v>38</v>
      </c>
      <c r="E1163" s="588">
        <v>0.81</v>
      </c>
    </row>
    <row r="1164" spans="1:5">
      <c r="A1164" s="581">
        <v>41967</v>
      </c>
      <c r="B1164" s="581" t="s">
        <v>8420</v>
      </c>
      <c r="C1164" s="581" t="s">
        <v>47</v>
      </c>
      <c r="D1164" s="581" t="s">
        <v>38</v>
      </c>
      <c r="E1164" s="588">
        <v>7.89</v>
      </c>
    </row>
    <row r="1165" spans="1:5">
      <c r="A1165" s="581">
        <v>12760</v>
      </c>
      <c r="B1165" s="581" t="s">
        <v>8421</v>
      </c>
      <c r="C1165" s="581" t="s">
        <v>43</v>
      </c>
      <c r="D1165" s="581" t="s">
        <v>38</v>
      </c>
      <c r="E1165" s="588">
        <v>987.96</v>
      </c>
    </row>
    <row r="1166" spans="1:5">
      <c r="A1166" s="581">
        <v>12759</v>
      </c>
      <c r="B1166" s="581" t="s">
        <v>8422</v>
      </c>
      <c r="C1166" s="581" t="s">
        <v>43</v>
      </c>
      <c r="D1166" s="581" t="s">
        <v>38</v>
      </c>
      <c r="E1166" s="588">
        <v>658.63</v>
      </c>
    </row>
    <row r="1167" spans="1:5">
      <c r="A1167" s="581">
        <v>40424</v>
      </c>
      <c r="B1167" s="581" t="s">
        <v>8423</v>
      </c>
      <c r="C1167" s="581" t="s">
        <v>46</v>
      </c>
      <c r="D1167" s="581" t="s">
        <v>38</v>
      </c>
      <c r="E1167" s="588">
        <v>4.3899999999999997</v>
      </c>
    </row>
    <row r="1168" spans="1:5">
      <c r="A1168" s="581">
        <v>1325</v>
      </c>
      <c r="B1168" s="581" t="s">
        <v>8424</v>
      </c>
      <c r="C1168" s="581" t="s">
        <v>46</v>
      </c>
      <c r="D1168" s="581" t="s">
        <v>38</v>
      </c>
      <c r="E1168" s="588">
        <v>5.35</v>
      </c>
    </row>
    <row r="1169" spans="1:5">
      <c r="A1169" s="581">
        <v>1327</v>
      </c>
      <c r="B1169" s="581" t="s">
        <v>8425</v>
      </c>
      <c r="C1169" s="581" t="s">
        <v>46</v>
      </c>
      <c r="D1169" s="581" t="s">
        <v>38</v>
      </c>
      <c r="E1169" s="588">
        <v>4.79</v>
      </c>
    </row>
    <row r="1170" spans="1:5">
      <c r="A1170" s="581">
        <v>1328</v>
      </c>
      <c r="B1170" s="581" t="s">
        <v>8426</v>
      </c>
      <c r="C1170" s="581" t="s">
        <v>46</v>
      </c>
      <c r="D1170" s="581" t="s">
        <v>38</v>
      </c>
      <c r="E1170" s="588">
        <v>5.01</v>
      </c>
    </row>
    <row r="1171" spans="1:5">
      <c r="A1171" s="581">
        <v>1321</v>
      </c>
      <c r="B1171" s="581" t="s">
        <v>8427</v>
      </c>
      <c r="C1171" s="581" t="s">
        <v>46</v>
      </c>
      <c r="D1171" s="581" t="s">
        <v>38</v>
      </c>
      <c r="E1171" s="588">
        <v>5.37</v>
      </c>
    </row>
    <row r="1172" spans="1:5">
      <c r="A1172" s="581">
        <v>1318</v>
      </c>
      <c r="B1172" s="581" t="s">
        <v>8428</v>
      </c>
      <c r="C1172" s="581" t="s">
        <v>46</v>
      </c>
      <c r="D1172" s="581" t="s">
        <v>38</v>
      </c>
      <c r="E1172" s="588">
        <v>5.16</v>
      </c>
    </row>
    <row r="1173" spans="1:5">
      <c r="A1173" s="581">
        <v>1322</v>
      </c>
      <c r="B1173" s="581" t="s">
        <v>8429</v>
      </c>
      <c r="C1173" s="581" t="s">
        <v>46</v>
      </c>
      <c r="D1173" s="581" t="s">
        <v>38</v>
      </c>
      <c r="E1173" s="588">
        <v>5.7</v>
      </c>
    </row>
    <row r="1174" spans="1:5">
      <c r="A1174" s="581">
        <v>1323</v>
      </c>
      <c r="B1174" s="581" t="s">
        <v>8430</v>
      </c>
      <c r="C1174" s="581" t="s">
        <v>46</v>
      </c>
      <c r="D1174" s="581" t="s">
        <v>38</v>
      </c>
      <c r="E1174" s="588">
        <v>5.57</v>
      </c>
    </row>
    <row r="1175" spans="1:5">
      <c r="A1175" s="581">
        <v>1319</v>
      </c>
      <c r="B1175" s="581" t="s">
        <v>8431</v>
      </c>
      <c r="C1175" s="581" t="s">
        <v>46</v>
      </c>
      <c r="D1175" s="581" t="s">
        <v>38</v>
      </c>
      <c r="E1175" s="588">
        <v>4.93</v>
      </c>
    </row>
    <row r="1176" spans="1:5">
      <c r="A1176" s="581">
        <v>11026</v>
      </c>
      <c r="B1176" s="581" t="s">
        <v>8432</v>
      </c>
      <c r="C1176" s="581" t="s">
        <v>46</v>
      </c>
      <c r="D1176" s="581" t="s">
        <v>38</v>
      </c>
      <c r="E1176" s="588">
        <v>6.6</v>
      </c>
    </row>
    <row r="1177" spans="1:5">
      <c r="A1177" s="581">
        <v>11027</v>
      </c>
      <c r="B1177" s="581" t="s">
        <v>8433</v>
      </c>
      <c r="C1177" s="581" t="s">
        <v>46</v>
      </c>
      <c r="D1177" s="581" t="s">
        <v>38</v>
      </c>
      <c r="E1177" s="588">
        <v>7</v>
      </c>
    </row>
    <row r="1178" spans="1:5">
      <c r="A1178" s="581">
        <v>11046</v>
      </c>
      <c r="B1178" s="581" t="s">
        <v>8434</v>
      </c>
      <c r="C1178" s="581" t="s">
        <v>46</v>
      </c>
      <c r="D1178" s="581" t="s">
        <v>38</v>
      </c>
      <c r="E1178" s="588">
        <v>6.81</v>
      </c>
    </row>
    <row r="1179" spans="1:5">
      <c r="A1179" s="581">
        <v>11047</v>
      </c>
      <c r="B1179" s="581" t="s">
        <v>8435</v>
      </c>
      <c r="C1179" s="581" t="s">
        <v>46</v>
      </c>
      <c r="D1179" s="581" t="s">
        <v>38</v>
      </c>
      <c r="E1179" s="588">
        <v>5.14</v>
      </c>
    </row>
    <row r="1180" spans="1:5">
      <c r="A1180" s="581">
        <v>39630</v>
      </c>
      <c r="B1180" s="581" t="s">
        <v>8436</v>
      </c>
      <c r="C1180" s="581" t="s">
        <v>43</v>
      </c>
      <c r="D1180" s="581" t="s">
        <v>38</v>
      </c>
      <c r="E1180" s="588">
        <v>47.79</v>
      </c>
    </row>
    <row r="1181" spans="1:5">
      <c r="A1181" s="581">
        <v>11049</v>
      </c>
      <c r="B1181" s="581" t="s">
        <v>8437</v>
      </c>
      <c r="C1181" s="581" t="s">
        <v>46</v>
      </c>
      <c r="D1181" s="581" t="s">
        <v>41</v>
      </c>
      <c r="E1181" s="588">
        <v>6.34</v>
      </c>
    </row>
    <row r="1182" spans="1:5">
      <c r="A1182" s="581">
        <v>39632</v>
      </c>
      <c r="B1182" s="581" t="s">
        <v>8438</v>
      </c>
      <c r="C1182" s="581" t="s">
        <v>43</v>
      </c>
      <c r="D1182" s="581" t="s">
        <v>38</v>
      </c>
      <c r="E1182" s="588">
        <v>33.340000000000003</v>
      </c>
    </row>
    <row r="1183" spans="1:5">
      <c r="A1183" s="581">
        <v>11051</v>
      </c>
      <c r="B1183" s="581" t="s">
        <v>8439</v>
      </c>
      <c r="C1183" s="581" t="s">
        <v>46</v>
      </c>
      <c r="D1183" s="581" t="s">
        <v>38</v>
      </c>
      <c r="E1183" s="588">
        <v>6.81</v>
      </c>
    </row>
    <row r="1184" spans="1:5">
      <c r="A1184" s="581">
        <v>11061</v>
      </c>
      <c r="B1184" s="581" t="s">
        <v>8440</v>
      </c>
      <c r="C1184" s="581" t="s">
        <v>46</v>
      </c>
      <c r="D1184" s="581" t="s">
        <v>38</v>
      </c>
      <c r="E1184" s="588">
        <v>4.76</v>
      </c>
    </row>
    <row r="1185" spans="1:5">
      <c r="A1185" s="581">
        <v>1336</v>
      </c>
      <c r="B1185" s="581" t="s">
        <v>8441</v>
      </c>
      <c r="C1185" s="581" t="s">
        <v>43</v>
      </c>
      <c r="D1185" s="581" t="s">
        <v>38</v>
      </c>
      <c r="E1185" s="580">
        <v>1275.08</v>
      </c>
    </row>
    <row r="1186" spans="1:5">
      <c r="A1186" s="581">
        <v>1333</v>
      </c>
      <c r="B1186" s="581" t="s">
        <v>8442</v>
      </c>
      <c r="C1186" s="581" t="s">
        <v>46</v>
      </c>
      <c r="D1186" s="581" t="s">
        <v>38</v>
      </c>
      <c r="E1186" s="588">
        <v>4.95</v>
      </c>
    </row>
    <row r="1187" spans="1:5">
      <c r="A1187" s="581">
        <v>1330</v>
      </c>
      <c r="B1187" s="581" t="s">
        <v>8443</v>
      </c>
      <c r="C1187" s="581" t="s">
        <v>46</v>
      </c>
      <c r="D1187" s="581" t="s">
        <v>38</v>
      </c>
      <c r="E1187" s="588">
        <v>5.08</v>
      </c>
    </row>
    <row r="1188" spans="1:5">
      <c r="A1188" s="581">
        <v>10957</v>
      </c>
      <c r="B1188" s="581" t="s">
        <v>8444</v>
      </c>
      <c r="C1188" s="581" t="s">
        <v>46</v>
      </c>
      <c r="D1188" s="581" t="s">
        <v>38</v>
      </c>
      <c r="E1188" s="588">
        <v>6.34</v>
      </c>
    </row>
    <row r="1189" spans="1:5">
      <c r="A1189" s="581">
        <v>1332</v>
      </c>
      <c r="B1189" s="581" t="s">
        <v>8445</v>
      </c>
      <c r="C1189" s="581" t="s">
        <v>46</v>
      </c>
      <c r="D1189" s="581" t="s">
        <v>38</v>
      </c>
      <c r="E1189" s="588">
        <v>5.28</v>
      </c>
    </row>
    <row r="1190" spans="1:5">
      <c r="A1190" s="581">
        <v>1334</v>
      </c>
      <c r="B1190" s="581" t="s">
        <v>8446</v>
      </c>
      <c r="C1190" s="581" t="s">
        <v>46</v>
      </c>
      <c r="D1190" s="581" t="s">
        <v>38</v>
      </c>
      <c r="E1190" s="588">
        <v>5.85</v>
      </c>
    </row>
    <row r="1191" spans="1:5">
      <c r="A1191" s="581">
        <v>1335</v>
      </c>
      <c r="B1191" s="581" t="s">
        <v>8447</v>
      </c>
      <c r="C1191" s="581" t="s">
        <v>46</v>
      </c>
      <c r="D1191" s="581" t="s">
        <v>38</v>
      </c>
      <c r="E1191" s="588">
        <v>5.93</v>
      </c>
    </row>
    <row r="1192" spans="1:5">
      <c r="A1192" s="581">
        <v>40425</v>
      </c>
      <c r="B1192" s="581" t="s">
        <v>8448</v>
      </c>
      <c r="C1192" s="581" t="s">
        <v>46</v>
      </c>
      <c r="D1192" s="581" t="s">
        <v>38</v>
      </c>
      <c r="E1192" s="588">
        <v>4.42</v>
      </c>
    </row>
    <row r="1193" spans="1:5">
      <c r="A1193" s="581">
        <v>1337</v>
      </c>
      <c r="B1193" s="581" t="s">
        <v>8449</v>
      </c>
      <c r="C1193" s="581" t="s">
        <v>46</v>
      </c>
      <c r="D1193" s="581" t="s">
        <v>38</v>
      </c>
      <c r="E1193" s="588">
        <v>6.25</v>
      </c>
    </row>
    <row r="1194" spans="1:5">
      <c r="A1194" s="581">
        <v>11122</v>
      </c>
      <c r="B1194" s="581" t="s">
        <v>8450</v>
      </c>
      <c r="C1194" s="581" t="s">
        <v>46</v>
      </c>
      <c r="D1194" s="581" t="s">
        <v>44</v>
      </c>
      <c r="E1194" s="588">
        <v>15.1</v>
      </c>
    </row>
    <row r="1195" spans="1:5">
      <c r="A1195" s="581">
        <v>11123</v>
      </c>
      <c r="B1195" s="581" t="s">
        <v>8451</v>
      </c>
      <c r="C1195" s="581" t="s">
        <v>46</v>
      </c>
      <c r="D1195" s="581" t="s">
        <v>44</v>
      </c>
      <c r="E1195" s="588">
        <v>15.1</v>
      </c>
    </row>
    <row r="1196" spans="1:5">
      <c r="A1196" s="581">
        <v>11125</v>
      </c>
      <c r="B1196" s="581" t="s">
        <v>8452</v>
      </c>
      <c r="C1196" s="581" t="s">
        <v>46</v>
      </c>
      <c r="D1196" s="581" t="s">
        <v>44</v>
      </c>
      <c r="E1196" s="588">
        <v>15.1</v>
      </c>
    </row>
    <row r="1197" spans="1:5">
      <c r="A1197" s="581">
        <v>39416</v>
      </c>
      <c r="B1197" s="581" t="s">
        <v>8453</v>
      </c>
      <c r="C1197" s="581" t="s">
        <v>43</v>
      </c>
      <c r="D1197" s="581" t="s">
        <v>38</v>
      </c>
      <c r="E1197" s="588">
        <v>24.26</v>
      </c>
    </row>
    <row r="1198" spans="1:5">
      <c r="A1198" s="581">
        <v>39417</v>
      </c>
      <c r="B1198" s="581" t="s">
        <v>8454</v>
      </c>
      <c r="C1198" s="581" t="s">
        <v>43</v>
      </c>
      <c r="D1198" s="581" t="s">
        <v>38</v>
      </c>
      <c r="E1198" s="588">
        <v>25.43</v>
      </c>
    </row>
    <row r="1199" spans="1:5">
      <c r="A1199" s="581">
        <v>39414</v>
      </c>
      <c r="B1199" s="581" t="s">
        <v>8455</v>
      </c>
      <c r="C1199" s="581" t="s">
        <v>43</v>
      </c>
      <c r="D1199" s="581" t="s">
        <v>38</v>
      </c>
      <c r="E1199" s="588">
        <v>22.78</v>
      </c>
    </row>
    <row r="1200" spans="1:5">
      <c r="A1200" s="581">
        <v>39415</v>
      </c>
      <c r="B1200" s="581" t="s">
        <v>8456</v>
      </c>
      <c r="C1200" s="581" t="s">
        <v>43</v>
      </c>
      <c r="D1200" s="581" t="s">
        <v>38</v>
      </c>
      <c r="E1200" s="588">
        <v>24.14</v>
      </c>
    </row>
    <row r="1201" spans="1:5">
      <c r="A1201" s="581">
        <v>39412</v>
      </c>
      <c r="B1201" s="581" t="s">
        <v>8457</v>
      </c>
      <c r="C1201" s="581" t="s">
        <v>43</v>
      </c>
      <c r="D1201" s="581" t="s">
        <v>38</v>
      </c>
      <c r="E1201" s="588">
        <v>17.149999999999999</v>
      </c>
    </row>
    <row r="1202" spans="1:5">
      <c r="A1202" s="581">
        <v>39413</v>
      </c>
      <c r="B1202" s="581" t="s">
        <v>8458</v>
      </c>
      <c r="C1202" s="581" t="s">
        <v>43</v>
      </c>
      <c r="D1202" s="581" t="s">
        <v>38</v>
      </c>
      <c r="E1202" s="588">
        <v>16.989999999999998</v>
      </c>
    </row>
    <row r="1203" spans="1:5">
      <c r="A1203" s="581">
        <v>1338</v>
      </c>
      <c r="B1203" s="581" t="s">
        <v>8459</v>
      </c>
      <c r="C1203" s="581" t="s">
        <v>43</v>
      </c>
      <c r="D1203" s="581" t="s">
        <v>41</v>
      </c>
      <c r="E1203" s="588">
        <v>20.79</v>
      </c>
    </row>
    <row r="1204" spans="1:5">
      <c r="A1204" s="581">
        <v>1340</v>
      </c>
      <c r="B1204" s="581" t="s">
        <v>8460</v>
      </c>
      <c r="C1204" s="581" t="s">
        <v>43</v>
      </c>
      <c r="D1204" s="581" t="s">
        <v>38</v>
      </c>
      <c r="E1204" s="588">
        <v>24.03</v>
      </c>
    </row>
    <row r="1205" spans="1:5">
      <c r="A1205" s="581">
        <v>1341</v>
      </c>
      <c r="B1205" s="581" t="s">
        <v>8461</v>
      </c>
      <c r="C1205" s="581" t="s">
        <v>43</v>
      </c>
      <c r="D1205" s="581" t="s">
        <v>38</v>
      </c>
      <c r="E1205" s="588">
        <v>23.15</v>
      </c>
    </row>
    <row r="1206" spans="1:5">
      <c r="A1206" s="581">
        <v>1364</v>
      </c>
      <c r="B1206" s="581" t="s">
        <v>8462</v>
      </c>
      <c r="C1206" s="581" t="s">
        <v>43</v>
      </c>
      <c r="D1206" s="581" t="s">
        <v>38</v>
      </c>
      <c r="E1206" s="588">
        <v>25.51</v>
      </c>
    </row>
    <row r="1207" spans="1:5">
      <c r="A1207" s="581">
        <v>1361</v>
      </c>
      <c r="B1207" s="581" t="s">
        <v>8463</v>
      </c>
      <c r="C1207" s="581" t="s">
        <v>37</v>
      </c>
      <c r="D1207" s="581" t="s">
        <v>38</v>
      </c>
      <c r="E1207" s="588">
        <v>106.39</v>
      </c>
    </row>
    <row r="1208" spans="1:5">
      <c r="A1208" s="581">
        <v>1362</v>
      </c>
      <c r="B1208" s="581" t="s">
        <v>8464</v>
      </c>
      <c r="C1208" s="581" t="s">
        <v>43</v>
      </c>
      <c r="D1208" s="581" t="s">
        <v>38</v>
      </c>
      <c r="E1208" s="588">
        <v>35.51</v>
      </c>
    </row>
    <row r="1209" spans="1:5">
      <c r="A1209" s="581">
        <v>11131</v>
      </c>
      <c r="B1209" s="581" t="s">
        <v>8465</v>
      </c>
      <c r="C1209" s="581" t="s">
        <v>43</v>
      </c>
      <c r="D1209" s="581" t="s">
        <v>38</v>
      </c>
      <c r="E1209" s="588">
        <v>45.45</v>
      </c>
    </row>
    <row r="1210" spans="1:5">
      <c r="A1210" s="581">
        <v>11132</v>
      </c>
      <c r="B1210" s="581" t="s">
        <v>8466</v>
      </c>
      <c r="C1210" s="581" t="s">
        <v>43</v>
      </c>
      <c r="D1210" s="581" t="s">
        <v>38</v>
      </c>
      <c r="E1210" s="588">
        <v>53.74</v>
      </c>
    </row>
    <row r="1211" spans="1:5">
      <c r="A1211" s="581">
        <v>1363</v>
      </c>
      <c r="B1211" s="581" t="s">
        <v>8467</v>
      </c>
      <c r="C1211" s="581" t="s">
        <v>43</v>
      </c>
      <c r="D1211" s="581" t="s">
        <v>41</v>
      </c>
      <c r="E1211" s="588">
        <v>18.07</v>
      </c>
    </row>
    <row r="1212" spans="1:5">
      <c r="A1212" s="581">
        <v>11130</v>
      </c>
      <c r="B1212" s="581" t="s">
        <v>8468</v>
      </c>
      <c r="C1212" s="581" t="s">
        <v>43</v>
      </c>
      <c r="D1212" s="581" t="s">
        <v>38</v>
      </c>
      <c r="E1212" s="588">
        <v>22.89</v>
      </c>
    </row>
    <row r="1213" spans="1:5">
      <c r="A1213" s="581">
        <v>11134</v>
      </c>
      <c r="B1213" s="581" t="s">
        <v>8469</v>
      </c>
      <c r="C1213" s="581" t="s">
        <v>43</v>
      </c>
      <c r="D1213" s="581" t="s">
        <v>41</v>
      </c>
      <c r="E1213" s="588">
        <v>36.46</v>
      </c>
    </row>
    <row r="1214" spans="1:5">
      <c r="A1214" s="581">
        <v>11135</v>
      </c>
      <c r="B1214" s="581" t="s">
        <v>8470</v>
      </c>
      <c r="C1214" s="581" t="s">
        <v>43</v>
      </c>
      <c r="D1214" s="581" t="s">
        <v>38</v>
      </c>
      <c r="E1214" s="588">
        <v>44.44</v>
      </c>
    </row>
    <row r="1215" spans="1:5">
      <c r="A1215" s="581">
        <v>11136</v>
      </c>
      <c r="B1215" s="581" t="s">
        <v>8471</v>
      </c>
      <c r="C1215" s="581" t="s">
        <v>43</v>
      </c>
      <c r="D1215" s="581" t="s">
        <v>38</v>
      </c>
      <c r="E1215" s="588">
        <v>48.07</v>
      </c>
    </row>
    <row r="1216" spans="1:5">
      <c r="A1216" s="581">
        <v>34743</v>
      </c>
      <c r="B1216" s="581" t="s">
        <v>8472</v>
      </c>
      <c r="C1216" s="581" t="s">
        <v>43</v>
      </c>
      <c r="D1216" s="581" t="s">
        <v>38</v>
      </c>
      <c r="E1216" s="588">
        <v>61.2</v>
      </c>
    </row>
    <row r="1217" spans="1:5">
      <c r="A1217" s="581">
        <v>11137</v>
      </c>
      <c r="B1217" s="581" t="s">
        <v>8473</v>
      </c>
      <c r="C1217" s="581" t="s">
        <v>43</v>
      </c>
      <c r="D1217" s="581" t="s">
        <v>38</v>
      </c>
      <c r="E1217" s="588">
        <v>68.25</v>
      </c>
    </row>
    <row r="1218" spans="1:5">
      <c r="A1218" s="581">
        <v>34745</v>
      </c>
      <c r="B1218" s="581" t="s">
        <v>8474</v>
      </c>
      <c r="C1218" s="581" t="s">
        <v>43</v>
      </c>
      <c r="D1218" s="581" t="s">
        <v>38</v>
      </c>
      <c r="E1218" s="588">
        <v>77.78</v>
      </c>
    </row>
    <row r="1219" spans="1:5">
      <c r="A1219" s="581">
        <v>34746</v>
      </c>
      <c r="B1219" s="581" t="s">
        <v>8475</v>
      </c>
      <c r="C1219" s="581" t="s">
        <v>43</v>
      </c>
      <c r="D1219" s="581" t="s">
        <v>38</v>
      </c>
      <c r="E1219" s="588">
        <v>20.03</v>
      </c>
    </row>
    <row r="1220" spans="1:5">
      <c r="A1220" s="581">
        <v>1360</v>
      </c>
      <c r="B1220" s="581" t="s">
        <v>8476</v>
      </c>
      <c r="C1220" s="581" t="s">
        <v>43</v>
      </c>
      <c r="D1220" s="581" t="s">
        <v>38</v>
      </c>
      <c r="E1220" s="588">
        <v>24.74</v>
      </c>
    </row>
    <row r="1221" spans="1:5">
      <c r="A1221" s="581">
        <v>1346</v>
      </c>
      <c r="B1221" s="581" t="s">
        <v>8477</v>
      </c>
      <c r="C1221" s="581" t="s">
        <v>43</v>
      </c>
      <c r="D1221" s="581" t="s">
        <v>38</v>
      </c>
      <c r="E1221" s="588">
        <v>20.059999999999999</v>
      </c>
    </row>
    <row r="1222" spans="1:5">
      <c r="A1222" s="581">
        <v>1345</v>
      </c>
      <c r="B1222" s="581" t="s">
        <v>8478</v>
      </c>
      <c r="C1222" s="581" t="s">
        <v>43</v>
      </c>
      <c r="D1222" s="581" t="s">
        <v>38</v>
      </c>
      <c r="E1222" s="588">
        <v>32.5</v>
      </c>
    </row>
    <row r="1223" spans="1:5">
      <c r="A1223" s="581">
        <v>1344</v>
      </c>
      <c r="B1223" s="581" t="s">
        <v>8479</v>
      </c>
      <c r="C1223" s="581" t="s">
        <v>37</v>
      </c>
      <c r="D1223" s="581" t="s">
        <v>38</v>
      </c>
      <c r="E1223" s="588">
        <v>34.950000000000003</v>
      </c>
    </row>
    <row r="1224" spans="1:5">
      <c r="A1224" s="581">
        <v>1342</v>
      </c>
      <c r="B1224" s="581" t="s">
        <v>8480</v>
      </c>
      <c r="C1224" s="581" t="s">
        <v>37</v>
      </c>
      <c r="D1224" s="581" t="s">
        <v>38</v>
      </c>
      <c r="E1224" s="588">
        <v>61.78</v>
      </c>
    </row>
    <row r="1225" spans="1:5">
      <c r="A1225" s="581">
        <v>1347</v>
      </c>
      <c r="B1225" s="581" t="s">
        <v>8481</v>
      </c>
      <c r="C1225" s="581" t="s">
        <v>43</v>
      </c>
      <c r="D1225" s="581" t="s">
        <v>41</v>
      </c>
      <c r="E1225" s="588">
        <v>23.97</v>
      </c>
    </row>
    <row r="1226" spans="1:5">
      <c r="A1226" s="581">
        <v>1349</v>
      </c>
      <c r="B1226" s="581" t="s">
        <v>8482</v>
      </c>
      <c r="C1226" s="581" t="s">
        <v>37</v>
      </c>
      <c r="D1226" s="581" t="s">
        <v>38</v>
      </c>
      <c r="E1226" s="588">
        <v>88.12</v>
      </c>
    </row>
    <row r="1227" spans="1:5">
      <c r="A1227" s="581">
        <v>1350</v>
      </c>
      <c r="B1227" s="581" t="s">
        <v>8483</v>
      </c>
      <c r="C1227" s="581" t="s">
        <v>37</v>
      </c>
      <c r="D1227" s="581" t="s">
        <v>41</v>
      </c>
      <c r="E1227" s="588">
        <v>33.450000000000003</v>
      </c>
    </row>
    <row r="1228" spans="1:5">
      <c r="A1228" s="581">
        <v>1357</v>
      </c>
      <c r="B1228" s="581" t="s">
        <v>8484</v>
      </c>
      <c r="C1228" s="581" t="s">
        <v>37</v>
      </c>
      <c r="D1228" s="581" t="s">
        <v>38</v>
      </c>
      <c r="E1228" s="588">
        <v>42.61</v>
      </c>
    </row>
    <row r="1229" spans="1:5">
      <c r="A1229" s="581">
        <v>1355</v>
      </c>
      <c r="B1229" s="581" t="s">
        <v>8485</v>
      </c>
      <c r="C1229" s="581" t="s">
        <v>43</v>
      </c>
      <c r="D1229" s="581" t="s">
        <v>38</v>
      </c>
      <c r="E1229" s="588">
        <v>19.61</v>
      </c>
    </row>
    <row r="1230" spans="1:5">
      <c r="A1230" s="581">
        <v>1358</v>
      </c>
      <c r="B1230" s="581" t="s">
        <v>8486</v>
      </c>
      <c r="C1230" s="581" t="s">
        <v>43</v>
      </c>
      <c r="D1230" s="581" t="s">
        <v>38</v>
      </c>
      <c r="E1230" s="588">
        <v>22.72</v>
      </c>
    </row>
    <row r="1231" spans="1:5">
      <c r="A1231" s="581">
        <v>1359</v>
      </c>
      <c r="B1231" s="581" t="s">
        <v>8487</v>
      </c>
      <c r="C1231" s="581" t="s">
        <v>37</v>
      </c>
      <c r="D1231" s="581" t="s">
        <v>38</v>
      </c>
      <c r="E1231" s="588">
        <v>65.83</v>
      </c>
    </row>
    <row r="1232" spans="1:5">
      <c r="A1232" s="581">
        <v>1351</v>
      </c>
      <c r="B1232" s="581" t="s">
        <v>8488</v>
      </c>
      <c r="C1232" s="581" t="s">
        <v>37</v>
      </c>
      <c r="D1232" s="581" t="s">
        <v>38</v>
      </c>
      <c r="E1232" s="588">
        <v>21.21</v>
      </c>
    </row>
    <row r="1233" spans="1:5">
      <c r="A1233" s="581">
        <v>34659</v>
      </c>
      <c r="B1233" s="581" t="s">
        <v>8489</v>
      </c>
      <c r="C1233" s="581" t="s">
        <v>43</v>
      </c>
      <c r="D1233" s="581" t="s">
        <v>44</v>
      </c>
      <c r="E1233" s="588">
        <v>19.670000000000002</v>
      </c>
    </row>
    <row r="1234" spans="1:5">
      <c r="A1234" s="581">
        <v>34514</v>
      </c>
      <c r="B1234" s="581" t="s">
        <v>8490</v>
      </c>
      <c r="C1234" s="581" t="s">
        <v>43</v>
      </c>
      <c r="D1234" s="581" t="s">
        <v>44</v>
      </c>
      <c r="E1234" s="588">
        <v>21.79</v>
      </c>
    </row>
    <row r="1235" spans="1:5">
      <c r="A1235" s="581">
        <v>34660</v>
      </c>
      <c r="B1235" s="581" t="s">
        <v>8491</v>
      </c>
      <c r="C1235" s="581" t="s">
        <v>43</v>
      </c>
      <c r="D1235" s="581" t="s">
        <v>44</v>
      </c>
      <c r="E1235" s="588">
        <v>27.65</v>
      </c>
    </row>
    <row r="1236" spans="1:5">
      <c r="A1236" s="581">
        <v>34661</v>
      </c>
      <c r="B1236" s="581" t="s">
        <v>8492</v>
      </c>
      <c r="C1236" s="581" t="s">
        <v>43</v>
      </c>
      <c r="D1236" s="581" t="s">
        <v>44</v>
      </c>
      <c r="E1236" s="588">
        <v>39.71</v>
      </c>
    </row>
    <row r="1237" spans="1:5">
      <c r="A1237" s="581">
        <v>34667</v>
      </c>
      <c r="B1237" s="581" t="s">
        <v>8493</v>
      </c>
      <c r="C1237" s="581" t="s">
        <v>43</v>
      </c>
      <c r="D1237" s="581" t="s">
        <v>44</v>
      </c>
      <c r="E1237" s="588">
        <v>14.38</v>
      </c>
    </row>
    <row r="1238" spans="1:5">
      <c r="A1238" s="581">
        <v>34668</v>
      </c>
      <c r="B1238" s="581" t="s">
        <v>8494</v>
      </c>
      <c r="C1238" s="581" t="s">
        <v>43</v>
      </c>
      <c r="D1238" s="581" t="s">
        <v>44</v>
      </c>
      <c r="E1238" s="588">
        <v>18.79</v>
      </c>
    </row>
    <row r="1239" spans="1:5">
      <c r="A1239" s="581">
        <v>34741</v>
      </c>
      <c r="B1239" s="581" t="s">
        <v>8495</v>
      </c>
      <c r="C1239" s="581" t="s">
        <v>43</v>
      </c>
      <c r="D1239" s="581" t="s">
        <v>44</v>
      </c>
      <c r="E1239" s="588">
        <v>20.68</v>
      </c>
    </row>
    <row r="1240" spans="1:5">
      <c r="A1240" s="581">
        <v>34664</v>
      </c>
      <c r="B1240" s="581" t="s">
        <v>8496</v>
      </c>
      <c r="C1240" s="581" t="s">
        <v>43</v>
      </c>
      <c r="D1240" s="581" t="s">
        <v>44</v>
      </c>
      <c r="E1240" s="588">
        <v>22.56</v>
      </c>
    </row>
    <row r="1241" spans="1:5">
      <c r="A1241" s="581">
        <v>34665</v>
      </c>
      <c r="B1241" s="581" t="s">
        <v>8497</v>
      </c>
      <c r="C1241" s="581" t="s">
        <v>43</v>
      </c>
      <c r="D1241" s="581" t="s">
        <v>44</v>
      </c>
      <c r="E1241" s="588">
        <v>28.01</v>
      </c>
    </row>
    <row r="1242" spans="1:5">
      <c r="A1242" s="581">
        <v>34666</v>
      </c>
      <c r="B1242" s="581" t="s">
        <v>8498</v>
      </c>
      <c r="C1242" s="581" t="s">
        <v>43</v>
      </c>
      <c r="D1242" s="581" t="s">
        <v>44</v>
      </c>
      <c r="E1242" s="588">
        <v>42.31</v>
      </c>
    </row>
    <row r="1243" spans="1:5">
      <c r="A1243" s="581">
        <v>34669</v>
      </c>
      <c r="B1243" s="581" t="s">
        <v>8499</v>
      </c>
      <c r="C1243" s="581" t="s">
        <v>43</v>
      </c>
      <c r="D1243" s="581" t="s">
        <v>44</v>
      </c>
      <c r="E1243" s="588">
        <v>15.51</v>
      </c>
    </row>
    <row r="1244" spans="1:5">
      <c r="A1244" s="581">
        <v>34670</v>
      </c>
      <c r="B1244" s="581" t="s">
        <v>8500</v>
      </c>
      <c r="C1244" s="581" t="s">
        <v>43</v>
      </c>
      <c r="D1244" s="581" t="s">
        <v>44</v>
      </c>
      <c r="E1244" s="588">
        <v>18.97</v>
      </c>
    </row>
    <row r="1245" spans="1:5">
      <c r="A1245" s="581">
        <v>34671</v>
      </c>
      <c r="B1245" s="581" t="s">
        <v>8501</v>
      </c>
      <c r="C1245" s="581" t="s">
        <v>43</v>
      </c>
      <c r="D1245" s="581" t="s">
        <v>44</v>
      </c>
      <c r="E1245" s="588">
        <v>15.84</v>
      </c>
    </row>
    <row r="1246" spans="1:5">
      <c r="A1246" s="581">
        <v>34672</v>
      </c>
      <c r="B1246" s="581" t="s">
        <v>8502</v>
      </c>
      <c r="C1246" s="581" t="s">
        <v>43</v>
      </c>
      <c r="D1246" s="581" t="s">
        <v>44</v>
      </c>
      <c r="E1246" s="588">
        <v>16.7</v>
      </c>
    </row>
    <row r="1247" spans="1:5">
      <c r="A1247" s="581">
        <v>34673</v>
      </c>
      <c r="B1247" s="581" t="s">
        <v>8503</v>
      </c>
      <c r="C1247" s="581" t="s">
        <v>43</v>
      </c>
      <c r="D1247" s="581" t="s">
        <v>44</v>
      </c>
      <c r="E1247" s="588">
        <v>20.38</v>
      </c>
    </row>
    <row r="1248" spans="1:5">
      <c r="A1248" s="581">
        <v>34674</v>
      </c>
      <c r="B1248" s="581" t="s">
        <v>8504</v>
      </c>
      <c r="C1248" s="581" t="s">
        <v>43</v>
      </c>
      <c r="D1248" s="581" t="s">
        <v>44</v>
      </c>
      <c r="E1248" s="588">
        <v>27.09</v>
      </c>
    </row>
    <row r="1249" spans="1:5">
      <c r="A1249" s="581">
        <v>34675</v>
      </c>
      <c r="B1249" s="581" t="s">
        <v>8505</v>
      </c>
      <c r="C1249" s="581" t="s">
        <v>43</v>
      </c>
      <c r="D1249" s="581" t="s">
        <v>44</v>
      </c>
      <c r="E1249" s="588">
        <v>33.03</v>
      </c>
    </row>
    <row r="1250" spans="1:5">
      <c r="A1250" s="581">
        <v>34676</v>
      </c>
      <c r="B1250" s="581" t="s">
        <v>8506</v>
      </c>
      <c r="C1250" s="581" t="s">
        <v>43</v>
      </c>
      <c r="D1250" s="581" t="s">
        <v>44</v>
      </c>
      <c r="E1250" s="588">
        <v>9.51</v>
      </c>
    </row>
    <row r="1251" spans="1:5">
      <c r="A1251" s="581">
        <v>34677</v>
      </c>
      <c r="B1251" s="581" t="s">
        <v>8507</v>
      </c>
      <c r="C1251" s="581" t="s">
        <v>43</v>
      </c>
      <c r="D1251" s="581" t="s">
        <v>44</v>
      </c>
      <c r="E1251" s="588">
        <v>12.78</v>
      </c>
    </row>
    <row r="1252" spans="1:5">
      <c r="A1252" s="581">
        <v>40623</v>
      </c>
      <c r="B1252" s="581" t="s">
        <v>8508</v>
      </c>
      <c r="C1252" s="581" t="s">
        <v>39</v>
      </c>
      <c r="D1252" s="581" t="s">
        <v>38</v>
      </c>
      <c r="E1252" s="588">
        <v>27.86</v>
      </c>
    </row>
    <row r="1253" spans="1:5">
      <c r="A1253" s="581">
        <v>11584</v>
      </c>
      <c r="B1253" s="581" t="s">
        <v>8509</v>
      </c>
      <c r="C1253" s="581" t="s">
        <v>37</v>
      </c>
      <c r="D1253" s="581" t="s">
        <v>38</v>
      </c>
      <c r="E1253" s="588">
        <v>65.86</v>
      </c>
    </row>
    <row r="1254" spans="1:5">
      <c r="A1254" s="581">
        <v>11112</v>
      </c>
      <c r="B1254" s="581" t="s">
        <v>8510</v>
      </c>
      <c r="C1254" s="581" t="s">
        <v>46</v>
      </c>
      <c r="D1254" s="581" t="s">
        <v>44</v>
      </c>
      <c r="E1254" s="588">
        <v>15.1</v>
      </c>
    </row>
    <row r="1255" spans="1:5">
      <c r="A1255" s="581">
        <v>11115</v>
      </c>
      <c r="B1255" s="581" t="s">
        <v>8511</v>
      </c>
      <c r="C1255" s="581" t="s">
        <v>45</v>
      </c>
      <c r="D1255" s="581" t="s">
        <v>44</v>
      </c>
      <c r="E1255" s="588">
        <v>6.99</v>
      </c>
    </row>
    <row r="1256" spans="1:5">
      <c r="A1256" s="581">
        <v>11113</v>
      </c>
      <c r="B1256" s="581" t="s">
        <v>8512</v>
      </c>
      <c r="C1256" s="581" t="s">
        <v>46</v>
      </c>
      <c r="D1256" s="581" t="s">
        <v>44</v>
      </c>
      <c r="E1256" s="588">
        <v>15.1</v>
      </c>
    </row>
    <row r="1257" spans="1:5">
      <c r="A1257" s="581">
        <v>11114</v>
      </c>
      <c r="B1257" s="581" t="s">
        <v>8513</v>
      </c>
      <c r="C1257" s="581" t="s">
        <v>45</v>
      </c>
      <c r="D1257" s="581" t="s">
        <v>44</v>
      </c>
      <c r="E1257" s="588">
        <v>11.61</v>
      </c>
    </row>
    <row r="1258" spans="1:5">
      <c r="A1258" s="581">
        <v>12083</v>
      </c>
      <c r="B1258" s="581" t="s">
        <v>8514</v>
      </c>
      <c r="C1258" s="581" t="s">
        <v>37</v>
      </c>
      <c r="D1258" s="581" t="s">
        <v>44</v>
      </c>
      <c r="E1258" s="588">
        <v>561.29</v>
      </c>
    </row>
    <row r="1259" spans="1:5">
      <c r="A1259" s="581">
        <v>12081</v>
      </c>
      <c r="B1259" s="581" t="s">
        <v>8515</v>
      </c>
      <c r="C1259" s="581" t="s">
        <v>37</v>
      </c>
      <c r="D1259" s="581" t="s">
        <v>44</v>
      </c>
      <c r="E1259" s="588">
        <v>189.81</v>
      </c>
    </row>
    <row r="1260" spans="1:5">
      <c r="A1260" s="581">
        <v>12082</v>
      </c>
      <c r="B1260" s="581" t="s">
        <v>8516</v>
      </c>
      <c r="C1260" s="581" t="s">
        <v>37</v>
      </c>
      <c r="D1260" s="581" t="s">
        <v>44</v>
      </c>
      <c r="E1260" s="588">
        <v>298.31</v>
      </c>
    </row>
    <row r="1261" spans="1:5">
      <c r="A1261" s="581">
        <v>13354</v>
      </c>
      <c r="B1261" s="581" t="s">
        <v>8517</v>
      </c>
      <c r="C1261" s="581" t="s">
        <v>37</v>
      </c>
      <c r="D1261" s="581" t="s">
        <v>44</v>
      </c>
      <c r="E1261" s="588">
        <v>445.53</v>
      </c>
    </row>
    <row r="1262" spans="1:5">
      <c r="A1262" s="581">
        <v>14057</v>
      </c>
      <c r="B1262" s="581" t="s">
        <v>8518</v>
      </c>
      <c r="C1262" s="581" t="s">
        <v>37</v>
      </c>
      <c r="D1262" s="581" t="s">
        <v>44</v>
      </c>
      <c r="E1262" s="588">
        <v>248.75</v>
      </c>
    </row>
    <row r="1263" spans="1:5">
      <c r="A1263" s="581">
        <v>14058</v>
      </c>
      <c r="B1263" s="581" t="s">
        <v>8519</v>
      </c>
      <c r="C1263" s="581" t="s">
        <v>37</v>
      </c>
      <c r="D1263" s="581" t="s">
        <v>44</v>
      </c>
      <c r="E1263" s="588">
        <v>392.39</v>
      </c>
    </row>
    <row r="1264" spans="1:5">
      <c r="A1264" s="581">
        <v>20971</v>
      </c>
      <c r="B1264" s="581" t="s">
        <v>8520</v>
      </c>
      <c r="C1264" s="581" t="s">
        <v>37</v>
      </c>
      <c r="D1264" s="581" t="s">
        <v>38</v>
      </c>
      <c r="E1264" s="588">
        <v>9.65</v>
      </c>
    </row>
    <row r="1265" spans="1:5">
      <c r="A1265" s="581">
        <v>5047</v>
      </c>
      <c r="B1265" s="581" t="s">
        <v>8521</v>
      </c>
      <c r="C1265" s="581" t="s">
        <v>37</v>
      </c>
      <c r="D1265" s="581" t="s">
        <v>44</v>
      </c>
      <c r="E1265" s="588">
        <v>267.33999999999997</v>
      </c>
    </row>
    <row r="1266" spans="1:5">
      <c r="A1266" s="581">
        <v>13369</v>
      </c>
      <c r="B1266" s="581" t="s">
        <v>8522</v>
      </c>
      <c r="C1266" s="581" t="s">
        <v>37</v>
      </c>
      <c r="D1266" s="581" t="s">
        <v>44</v>
      </c>
      <c r="E1266" s="588">
        <v>289.99</v>
      </c>
    </row>
    <row r="1267" spans="1:5">
      <c r="A1267" s="581">
        <v>13370</v>
      </c>
      <c r="B1267" s="581" t="s">
        <v>8523</v>
      </c>
      <c r="C1267" s="581" t="s">
        <v>37</v>
      </c>
      <c r="D1267" s="581" t="s">
        <v>44</v>
      </c>
      <c r="E1267" s="588">
        <v>402</v>
      </c>
    </row>
    <row r="1268" spans="1:5">
      <c r="A1268" s="581">
        <v>13279</v>
      </c>
      <c r="B1268" s="581" t="s">
        <v>8524</v>
      </c>
      <c r="C1268" s="581" t="s">
        <v>46</v>
      </c>
      <c r="D1268" s="581" t="s">
        <v>44</v>
      </c>
      <c r="E1268" s="588">
        <v>11</v>
      </c>
    </row>
    <row r="1269" spans="1:5">
      <c r="A1269" s="581">
        <v>11977</v>
      </c>
      <c r="B1269" s="581" t="s">
        <v>8525</v>
      </c>
      <c r="C1269" s="581" t="s">
        <v>37</v>
      </c>
      <c r="D1269" s="581" t="s">
        <v>44</v>
      </c>
      <c r="E1269" s="588">
        <v>5.69</v>
      </c>
    </row>
    <row r="1270" spans="1:5">
      <c r="A1270" s="581">
        <v>11975</v>
      </c>
      <c r="B1270" s="581" t="s">
        <v>8526</v>
      </c>
      <c r="C1270" s="581" t="s">
        <v>37</v>
      </c>
      <c r="D1270" s="581" t="s">
        <v>44</v>
      </c>
      <c r="E1270" s="588">
        <v>12.49</v>
      </c>
    </row>
    <row r="1271" spans="1:5">
      <c r="A1271" s="581">
        <v>39746</v>
      </c>
      <c r="B1271" s="581" t="s">
        <v>8527</v>
      </c>
      <c r="C1271" s="581" t="s">
        <v>37</v>
      </c>
      <c r="D1271" s="581" t="s">
        <v>44</v>
      </c>
      <c r="E1271" s="588">
        <v>138.97</v>
      </c>
    </row>
    <row r="1272" spans="1:5">
      <c r="A1272" s="581">
        <v>11976</v>
      </c>
      <c r="B1272" s="581" t="s">
        <v>8528</v>
      </c>
      <c r="C1272" s="581" t="s">
        <v>37</v>
      </c>
      <c r="D1272" s="581" t="s">
        <v>44</v>
      </c>
      <c r="E1272" s="588">
        <v>0.63</v>
      </c>
    </row>
    <row r="1273" spans="1:5">
      <c r="A1273" s="581">
        <v>1368</v>
      </c>
      <c r="B1273" s="581" t="s">
        <v>8529</v>
      </c>
      <c r="C1273" s="581" t="s">
        <v>37</v>
      </c>
      <c r="D1273" s="581" t="s">
        <v>41</v>
      </c>
      <c r="E1273" s="588">
        <v>49.9</v>
      </c>
    </row>
    <row r="1274" spans="1:5">
      <c r="A1274" s="581">
        <v>1367</v>
      </c>
      <c r="B1274" s="581" t="s">
        <v>8530</v>
      </c>
      <c r="C1274" s="581" t="s">
        <v>37</v>
      </c>
      <c r="D1274" s="581" t="s">
        <v>38</v>
      </c>
      <c r="E1274" s="588">
        <v>161.41</v>
      </c>
    </row>
    <row r="1275" spans="1:5">
      <c r="A1275" s="581">
        <v>7608</v>
      </c>
      <c r="B1275" s="581" t="s">
        <v>8531</v>
      </c>
      <c r="C1275" s="581" t="s">
        <v>37</v>
      </c>
      <c r="D1275" s="581" t="s">
        <v>38</v>
      </c>
      <c r="E1275" s="588">
        <v>4.8499999999999996</v>
      </c>
    </row>
    <row r="1276" spans="1:5">
      <c r="A1276" s="581">
        <v>41900</v>
      </c>
      <c r="B1276" s="581" t="s">
        <v>8532</v>
      </c>
      <c r="C1276" s="581" t="s">
        <v>46</v>
      </c>
      <c r="D1276" s="581" t="s">
        <v>44</v>
      </c>
      <c r="E1276" s="588">
        <v>2.0099999999999998</v>
      </c>
    </row>
    <row r="1277" spans="1:5">
      <c r="A1277" s="581">
        <v>41899</v>
      </c>
      <c r="B1277" s="581" t="s">
        <v>8533</v>
      </c>
      <c r="C1277" s="581" t="s">
        <v>54</v>
      </c>
      <c r="D1277" s="581" t="s">
        <v>44</v>
      </c>
      <c r="E1277" s="580">
        <v>1982.85</v>
      </c>
    </row>
    <row r="1278" spans="1:5">
      <c r="A1278" s="581">
        <v>1380</v>
      </c>
      <c r="B1278" s="581" t="s">
        <v>8534</v>
      </c>
      <c r="C1278" s="581" t="s">
        <v>46</v>
      </c>
      <c r="D1278" s="581" t="s">
        <v>38</v>
      </c>
      <c r="E1278" s="588">
        <v>2.33</v>
      </c>
    </row>
    <row r="1279" spans="1:5">
      <c r="A1279" s="581">
        <v>1375</v>
      </c>
      <c r="B1279" s="581" t="s">
        <v>8535</v>
      </c>
      <c r="C1279" s="581" t="s">
        <v>46</v>
      </c>
      <c r="D1279" s="581" t="s">
        <v>38</v>
      </c>
      <c r="E1279" s="588">
        <v>9.6999999999999993</v>
      </c>
    </row>
    <row r="1280" spans="1:5">
      <c r="A1280" s="581">
        <v>1379</v>
      </c>
      <c r="B1280" s="581" t="s">
        <v>8536</v>
      </c>
      <c r="C1280" s="581" t="s">
        <v>46</v>
      </c>
      <c r="D1280" s="581" t="s">
        <v>38</v>
      </c>
      <c r="E1280" s="588">
        <v>0.39</v>
      </c>
    </row>
    <row r="1281" spans="1:5">
      <c r="A1281" s="581">
        <v>10511</v>
      </c>
      <c r="B1281" s="581" t="s">
        <v>8537</v>
      </c>
      <c r="C1281" s="581" t="s">
        <v>55</v>
      </c>
      <c r="D1281" s="581" t="s">
        <v>41</v>
      </c>
      <c r="E1281" s="588">
        <v>19.899999999999999</v>
      </c>
    </row>
    <row r="1282" spans="1:5">
      <c r="A1282" s="581">
        <v>13284</v>
      </c>
      <c r="B1282" s="581" t="s">
        <v>8538</v>
      </c>
      <c r="C1282" s="581" t="s">
        <v>46</v>
      </c>
      <c r="D1282" s="581" t="s">
        <v>38</v>
      </c>
      <c r="E1282" s="588">
        <v>0.33</v>
      </c>
    </row>
    <row r="1283" spans="1:5">
      <c r="A1283" s="581">
        <v>25974</v>
      </c>
      <c r="B1283" s="581" t="s">
        <v>8539</v>
      </c>
      <c r="C1283" s="581" t="s">
        <v>46</v>
      </c>
      <c r="D1283" s="581" t="s">
        <v>38</v>
      </c>
      <c r="E1283" s="588">
        <v>1.33</v>
      </c>
    </row>
    <row r="1284" spans="1:5">
      <c r="A1284" s="581">
        <v>1382</v>
      </c>
      <c r="B1284" s="581" t="s">
        <v>8540</v>
      </c>
      <c r="C1284" s="581" t="s">
        <v>55</v>
      </c>
      <c r="D1284" s="581" t="s">
        <v>38</v>
      </c>
      <c r="E1284" s="588">
        <v>19.170000000000002</v>
      </c>
    </row>
    <row r="1285" spans="1:5">
      <c r="A1285" s="581">
        <v>34753</v>
      </c>
      <c r="B1285" s="581" t="s">
        <v>8541</v>
      </c>
      <c r="C1285" s="581" t="s">
        <v>46</v>
      </c>
      <c r="D1285" s="581" t="s">
        <v>38</v>
      </c>
      <c r="E1285" s="588">
        <v>0.38</v>
      </c>
    </row>
    <row r="1286" spans="1:5">
      <c r="A1286" s="581">
        <v>420</v>
      </c>
      <c r="B1286" s="581" t="s">
        <v>8542</v>
      </c>
      <c r="C1286" s="581" t="s">
        <v>37</v>
      </c>
      <c r="D1286" s="581" t="s">
        <v>44</v>
      </c>
      <c r="E1286" s="588">
        <v>19.38</v>
      </c>
    </row>
    <row r="1287" spans="1:5">
      <c r="A1287" s="581">
        <v>12327</v>
      </c>
      <c r="B1287" s="581" t="s">
        <v>8543</v>
      </c>
      <c r="C1287" s="581" t="s">
        <v>37</v>
      </c>
      <c r="D1287" s="581" t="s">
        <v>44</v>
      </c>
      <c r="E1287" s="588">
        <v>23.08</v>
      </c>
    </row>
    <row r="1288" spans="1:5">
      <c r="A1288" s="581">
        <v>36148</v>
      </c>
      <c r="B1288" s="581" t="s">
        <v>8544</v>
      </c>
      <c r="C1288" s="581" t="s">
        <v>37</v>
      </c>
      <c r="D1288" s="581" t="s">
        <v>38</v>
      </c>
      <c r="E1288" s="588">
        <v>48.33</v>
      </c>
    </row>
    <row r="1289" spans="1:5">
      <c r="A1289" s="581">
        <v>12329</v>
      </c>
      <c r="B1289" s="581" t="s">
        <v>8545</v>
      </c>
      <c r="C1289" s="581" t="s">
        <v>46</v>
      </c>
      <c r="D1289" s="581" t="s">
        <v>38</v>
      </c>
      <c r="E1289" s="588">
        <v>70.900000000000006</v>
      </c>
    </row>
    <row r="1290" spans="1:5">
      <c r="A1290" s="581">
        <v>1339</v>
      </c>
      <c r="B1290" s="581" t="s">
        <v>8546</v>
      </c>
      <c r="C1290" s="581" t="s">
        <v>46</v>
      </c>
      <c r="D1290" s="581" t="s">
        <v>38</v>
      </c>
      <c r="E1290" s="588">
        <v>20.84</v>
      </c>
    </row>
    <row r="1291" spans="1:5">
      <c r="A1291" s="581">
        <v>11849</v>
      </c>
      <c r="B1291" s="581" t="s">
        <v>8547</v>
      </c>
      <c r="C1291" s="581" t="s">
        <v>47</v>
      </c>
      <c r="D1291" s="581" t="s">
        <v>38</v>
      </c>
      <c r="E1291" s="588">
        <v>15.08</v>
      </c>
    </row>
    <row r="1292" spans="1:5">
      <c r="A1292" s="581">
        <v>37418</v>
      </c>
      <c r="B1292" s="581" t="s">
        <v>8548</v>
      </c>
      <c r="C1292" s="581" t="s">
        <v>37</v>
      </c>
      <c r="D1292" s="581" t="s">
        <v>44</v>
      </c>
      <c r="E1292" s="588">
        <v>12.41</v>
      </c>
    </row>
    <row r="1293" spans="1:5">
      <c r="A1293" s="581">
        <v>37419</v>
      </c>
      <c r="B1293" s="581" t="s">
        <v>8549</v>
      </c>
      <c r="C1293" s="581" t="s">
        <v>37</v>
      </c>
      <c r="D1293" s="581" t="s">
        <v>44</v>
      </c>
      <c r="E1293" s="588">
        <v>12.75</v>
      </c>
    </row>
    <row r="1294" spans="1:5">
      <c r="A1294" s="581">
        <v>1427</v>
      </c>
      <c r="B1294" s="581" t="s">
        <v>8550</v>
      </c>
      <c r="C1294" s="581" t="s">
        <v>37</v>
      </c>
      <c r="D1294" s="581" t="s">
        <v>44</v>
      </c>
      <c r="E1294" s="588">
        <v>18.59</v>
      </c>
    </row>
    <row r="1295" spans="1:5">
      <c r="A1295" s="581">
        <v>1402</v>
      </c>
      <c r="B1295" s="581" t="s">
        <v>8551</v>
      </c>
      <c r="C1295" s="581" t="s">
        <v>37</v>
      </c>
      <c r="D1295" s="581" t="s">
        <v>44</v>
      </c>
      <c r="E1295" s="588">
        <v>9.81</v>
      </c>
    </row>
    <row r="1296" spans="1:5">
      <c r="A1296" s="581">
        <v>1420</v>
      </c>
      <c r="B1296" s="581" t="s">
        <v>8552</v>
      </c>
      <c r="C1296" s="581" t="s">
        <v>37</v>
      </c>
      <c r="D1296" s="581" t="s">
        <v>44</v>
      </c>
      <c r="E1296" s="588">
        <v>10.18</v>
      </c>
    </row>
    <row r="1297" spans="1:5">
      <c r="A1297" s="581">
        <v>1419</v>
      </c>
      <c r="B1297" s="581" t="s">
        <v>8553</v>
      </c>
      <c r="C1297" s="581" t="s">
        <v>37</v>
      </c>
      <c r="D1297" s="581" t="s">
        <v>44</v>
      </c>
      <c r="E1297" s="588">
        <v>11.03</v>
      </c>
    </row>
    <row r="1298" spans="1:5">
      <c r="A1298" s="581">
        <v>1414</v>
      </c>
      <c r="B1298" s="581" t="s">
        <v>8554</v>
      </c>
      <c r="C1298" s="581" t="s">
        <v>37</v>
      </c>
      <c r="D1298" s="581" t="s">
        <v>44</v>
      </c>
      <c r="E1298" s="588">
        <v>12.38</v>
      </c>
    </row>
    <row r="1299" spans="1:5">
      <c r="A1299" s="581">
        <v>1413</v>
      </c>
      <c r="B1299" s="581" t="s">
        <v>8555</v>
      </c>
      <c r="C1299" s="581" t="s">
        <v>37</v>
      </c>
      <c r="D1299" s="581" t="s">
        <v>44</v>
      </c>
      <c r="E1299" s="588">
        <v>14.98</v>
      </c>
    </row>
    <row r="1300" spans="1:5">
      <c r="A1300" s="581">
        <v>1412</v>
      </c>
      <c r="B1300" s="581" t="s">
        <v>8556</v>
      </c>
      <c r="C1300" s="581" t="s">
        <v>37</v>
      </c>
      <c r="D1300" s="581" t="s">
        <v>44</v>
      </c>
      <c r="E1300" s="588">
        <v>15.54</v>
      </c>
    </row>
    <row r="1301" spans="1:5">
      <c r="A1301" s="581">
        <v>1411</v>
      </c>
      <c r="B1301" s="581" t="s">
        <v>8557</v>
      </c>
      <c r="C1301" s="581" t="s">
        <v>37</v>
      </c>
      <c r="D1301" s="581" t="s">
        <v>44</v>
      </c>
      <c r="E1301" s="588">
        <v>28.24</v>
      </c>
    </row>
    <row r="1302" spans="1:5">
      <c r="A1302" s="581">
        <v>1406</v>
      </c>
      <c r="B1302" s="581" t="s">
        <v>8558</v>
      </c>
      <c r="C1302" s="581" t="s">
        <v>37</v>
      </c>
      <c r="D1302" s="581" t="s">
        <v>44</v>
      </c>
      <c r="E1302" s="588">
        <v>18.77</v>
      </c>
    </row>
    <row r="1303" spans="1:5">
      <c r="A1303" s="581">
        <v>1407</v>
      </c>
      <c r="B1303" s="581" t="s">
        <v>8559</v>
      </c>
      <c r="C1303" s="581" t="s">
        <v>37</v>
      </c>
      <c r="D1303" s="581" t="s">
        <v>44</v>
      </c>
      <c r="E1303" s="588">
        <v>23.39</v>
      </c>
    </row>
    <row r="1304" spans="1:5">
      <c r="A1304" s="581">
        <v>1404</v>
      </c>
      <c r="B1304" s="581" t="s">
        <v>8560</v>
      </c>
      <c r="C1304" s="581" t="s">
        <v>37</v>
      </c>
      <c r="D1304" s="581" t="s">
        <v>44</v>
      </c>
      <c r="E1304" s="588">
        <v>24.79</v>
      </c>
    </row>
    <row r="1305" spans="1:5">
      <c r="A1305" s="581">
        <v>11281</v>
      </c>
      <c r="B1305" s="581" t="s">
        <v>8561</v>
      </c>
      <c r="C1305" s="581" t="s">
        <v>37</v>
      </c>
      <c r="D1305" s="581" t="s">
        <v>41</v>
      </c>
      <c r="E1305" s="580">
        <v>8990</v>
      </c>
    </row>
    <row r="1306" spans="1:5">
      <c r="A1306" s="581">
        <v>40699</v>
      </c>
      <c r="B1306" s="581" t="s">
        <v>8562</v>
      </c>
      <c r="C1306" s="581" t="s">
        <v>37</v>
      </c>
      <c r="D1306" s="581" t="s">
        <v>38</v>
      </c>
      <c r="E1306" s="580">
        <v>5035.95</v>
      </c>
    </row>
    <row r="1307" spans="1:5">
      <c r="A1307" s="581">
        <v>40701</v>
      </c>
      <c r="B1307" s="581" t="s">
        <v>8563</v>
      </c>
      <c r="C1307" s="581" t="s">
        <v>37</v>
      </c>
      <c r="D1307" s="581" t="s">
        <v>38</v>
      </c>
      <c r="E1307" s="580">
        <v>89042.49</v>
      </c>
    </row>
    <row r="1308" spans="1:5">
      <c r="A1308" s="581">
        <v>1442</v>
      </c>
      <c r="B1308" s="581" t="s">
        <v>8564</v>
      </c>
      <c r="C1308" s="581" t="s">
        <v>37</v>
      </c>
      <c r="D1308" s="581" t="s">
        <v>38</v>
      </c>
      <c r="E1308" s="580">
        <v>7547.03</v>
      </c>
    </row>
    <row r="1309" spans="1:5">
      <c r="A1309" s="581">
        <v>13457</v>
      </c>
      <c r="B1309" s="581" t="s">
        <v>8565</v>
      </c>
      <c r="C1309" s="581" t="s">
        <v>37</v>
      </c>
      <c r="D1309" s="581" t="s">
        <v>38</v>
      </c>
      <c r="E1309" s="580">
        <v>6514.49</v>
      </c>
    </row>
    <row r="1310" spans="1:5">
      <c r="A1310" s="581">
        <v>40700</v>
      </c>
      <c r="B1310" s="581" t="s">
        <v>8566</v>
      </c>
      <c r="C1310" s="581" t="s">
        <v>37</v>
      </c>
      <c r="D1310" s="581" t="s">
        <v>38</v>
      </c>
      <c r="E1310" s="580">
        <v>11723.03</v>
      </c>
    </row>
    <row r="1311" spans="1:5">
      <c r="A1311" s="581">
        <v>13458</v>
      </c>
      <c r="B1311" s="581" t="s">
        <v>8567</v>
      </c>
      <c r="C1311" s="581" t="s">
        <v>37</v>
      </c>
      <c r="D1311" s="581" t="s">
        <v>38</v>
      </c>
      <c r="E1311" s="580">
        <v>11139.78</v>
      </c>
    </row>
    <row r="1312" spans="1:5">
      <c r="A1312" s="581">
        <v>36524</v>
      </c>
      <c r="B1312" s="581" t="s">
        <v>8568</v>
      </c>
      <c r="C1312" s="581" t="s">
        <v>37</v>
      </c>
      <c r="D1312" s="581" t="s">
        <v>44</v>
      </c>
      <c r="E1312" s="580">
        <v>71134.19</v>
      </c>
    </row>
    <row r="1313" spans="1:5">
      <c r="A1313" s="581">
        <v>36526</v>
      </c>
      <c r="B1313" s="581" t="s">
        <v>8569</v>
      </c>
      <c r="C1313" s="581" t="s">
        <v>37</v>
      </c>
      <c r="D1313" s="581" t="s">
        <v>44</v>
      </c>
      <c r="E1313" s="580">
        <v>57322.82</v>
      </c>
    </row>
    <row r="1314" spans="1:5">
      <c r="A1314" s="581">
        <v>36523</v>
      </c>
      <c r="B1314" s="581" t="s">
        <v>8570</v>
      </c>
      <c r="C1314" s="581" t="s">
        <v>37</v>
      </c>
      <c r="D1314" s="581" t="s">
        <v>44</v>
      </c>
      <c r="E1314" s="580">
        <v>122720.43</v>
      </c>
    </row>
    <row r="1315" spans="1:5">
      <c r="A1315" s="581">
        <v>36527</v>
      </c>
      <c r="B1315" s="581" t="s">
        <v>8571</v>
      </c>
      <c r="C1315" s="581" t="s">
        <v>37</v>
      </c>
      <c r="D1315" s="581" t="s">
        <v>44</v>
      </c>
      <c r="E1315" s="580">
        <v>133299.67000000001</v>
      </c>
    </row>
    <row r="1316" spans="1:5">
      <c r="A1316" s="581">
        <v>13803</v>
      </c>
      <c r="B1316" s="581" t="s">
        <v>8572</v>
      </c>
      <c r="C1316" s="581" t="s">
        <v>37</v>
      </c>
      <c r="D1316" s="581" t="s">
        <v>44</v>
      </c>
      <c r="E1316" s="580">
        <v>48200</v>
      </c>
    </row>
    <row r="1317" spans="1:5">
      <c r="A1317" s="581">
        <v>38642</v>
      </c>
      <c r="B1317" s="581" t="s">
        <v>8573</v>
      </c>
      <c r="C1317" s="581" t="s">
        <v>37</v>
      </c>
      <c r="D1317" s="581" t="s">
        <v>44</v>
      </c>
      <c r="E1317" s="580">
        <v>31035.58</v>
      </c>
    </row>
    <row r="1318" spans="1:5">
      <c r="A1318" s="581">
        <v>36522</v>
      </c>
      <c r="B1318" s="581" t="s">
        <v>8574</v>
      </c>
      <c r="C1318" s="581" t="s">
        <v>37</v>
      </c>
      <c r="D1318" s="581" t="s">
        <v>44</v>
      </c>
      <c r="E1318" s="580">
        <v>36094.01</v>
      </c>
    </row>
    <row r="1319" spans="1:5">
      <c r="A1319" s="581">
        <v>36525</v>
      </c>
      <c r="B1319" s="581" t="s">
        <v>8575</v>
      </c>
      <c r="C1319" s="581" t="s">
        <v>37</v>
      </c>
      <c r="D1319" s="581" t="s">
        <v>44</v>
      </c>
      <c r="E1319" s="580">
        <v>48338.31</v>
      </c>
    </row>
    <row r="1320" spans="1:5">
      <c r="A1320" s="581">
        <v>41991</v>
      </c>
      <c r="B1320" s="581" t="s">
        <v>8576</v>
      </c>
      <c r="C1320" s="581" t="s">
        <v>37</v>
      </c>
      <c r="D1320" s="581" t="s">
        <v>44</v>
      </c>
      <c r="E1320" s="580">
        <v>1786.17</v>
      </c>
    </row>
    <row r="1321" spans="1:5">
      <c r="A1321" s="581">
        <v>34348</v>
      </c>
      <c r="B1321" s="581" t="s">
        <v>8577</v>
      </c>
      <c r="C1321" s="581" t="s">
        <v>45</v>
      </c>
      <c r="D1321" s="581" t="s">
        <v>38</v>
      </c>
      <c r="E1321" s="588">
        <v>26.17</v>
      </c>
    </row>
    <row r="1322" spans="1:5">
      <c r="A1322" s="581">
        <v>34347</v>
      </c>
      <c r="B1322" s="581" t="s">
        <v>8578</v>
      </c>
      <c r="C1322" s="581" t="s">
        <v>45</v>
      </c>
      <c r="D1322" s="581" t="s">
        <v>38</v>
      </c>
      <c r="E1322" s="588">
        <v>13.52</v>
      </c>
    </row>
    <row r="1323" spans="1:5">
      <c r="A1323" s="581">
        <v>11146</v>
      </c>
      <c r="B1323" s="581" t="s">
        <v>8579</v>
      </c>
      <c r="C1323" s="581" t="s">
        <v>42</v>
      </c>
      <c r="D1323" s="581" t="s">
        <v>38</v>
      </c>
      <c r="E1323" s="588">
        <v>255.78</v>
      </c>
    </row>
    <row r="1324" spans="1:5">
      <c r="A1324" s="581">
        <v>11147</v>
      </c>
      <c r="B1324" s="581" t="s">
        <v>8580</v>
      </c>
      <c r="C1324" s="581" t="s">
        <v>42</v>
      </c>
      <c r="D1324" s="581" t="s">
        <v>38</v>
      </c>
      <c r="E1324" s="588">
        <v>265.26</v>
      </c>
    </row>
    <row r="1325" spans="1:5">
      <c r="A1325" s="581">
        <v>34872</v>
      </c>
      <c r="B1325" s="581" t="s">
        <v>8581</v>
      </c>
      <c r="C1325" s="581" t="s">
        <v>42</v>
      </c>
      <c r="D1325" s="581" t="s">
        <v>38</v>
      </c>
      <c r="E1325" s="588">
        <v>274.73</v>
      </c>
    </row>
    <row r="1326" spans="1:5">
      <c r="A1326" s="581">
        <v>34491</v>
      </c>
      <c r="B1326" s="581" t="s">
        <v>8582</v>
      </c>
      <c r="C1326" s="581" t="s">
        <v>42</v>
      </c>
      <c r="D1326" s="581" t="s">
        <v>38</v>
      </c>
      <c r="E1326" s="588">
        <v>280.29000000000002</v>
      </c>
    </row>
    <row r="1327" spans="1:5">
      <c r="A1327" s="581">
        <v>34770</v>
      </c>
      <c r="B1327" s="581" t="s">
        <v>8583</v>
      </c>
      <c r="C1327" s="581" t="s">
        <v>54</v>
      </c>
      <c r="D1327" s="581" t="s">
        <v>44</v>
      </c>
      <c r="E1327" s="588">
        <v>240.91</v>
      </c>
    </row>
    <row r="1328" spans="1:5">
      <c r="A1328" s="581">
        <v>1518</v>
      </c>
      <c r="B1328" s="581" t="s">
        <v>8584</v>
      </c>
      <c r="C1328" s="581" t="s">
        <v>54</v>
      </c>
      <c r="D1328" s="581" t="s">
        <v>44</v>
      </c>
      <c r="E1328" s="588">
        <v>260</v>
      </c>
    </row>
    <row r="1329" spans="1:5">
      <c r="A1329" s="581">
        <v>41965</v>
      </c>
      <c r="B1329" s="581" t="s">
        <v>8585</v>
      </c>
      <c r="C1329" s="581" t="s">
        <v>54</v>
      </c>
      <c r="D1329" s="581" t="s">
        <v>44</v>
      </c>
      <c r="E1329" s="588">
        <v>251.88</v>
      </c>
    </row>
    <row r="1330" spans="1:5">
      <c r="A1330" s="581">
        <v>34492</v>
      </c>
      <c r="B1330" s="581" t="s">
        <v>8586</v>
      </c>
      <c r="C1330" s="581" t="s">
        <v>42</v>
      </c>
      <c r="D1330" s="581" t="s">
        <v>38</v>
      </c>
      <c r="E1330" s="588">
        <v>232.1</v>
      </c>
    </row>
    <row r="1331" spans="1:5">
      <c r="A1331" s="581">
        <v>1524</v>
      </c>
      <c r="B1331" s="581" t="s">
        <v>8587</v>
      </c>
      <c r="C1331" s="581" t="s">
        <v>42</v>
      </c>
      <c r="D1331" s="581" t="s">
        <v>41</v>
      </c>
      <c r="E1331" s="588">
        <v>270</v>
      </c>
    </row>
    <row r="1332" spans="1:5">
      <c r="A1332" s="581">
        <v>38404</v>
      </c>
      <c r="B1332" s="581" t="s">
        <v>8588</v>
      </c>
      <c r="C1332" s="581" t="s">
        <v>42</v>
      </c>
      <c r="D1332" s="581" t="s">
        <v>38</v>
      </c>
      <c r="E1332" s="588">
        <v>284.97000000000003</v>
      </c>
    </row>
    <row r="1333" spans="1:5">
      <c r="A1333" s="581">
        <v>39849</v>
      </c>
      <c r="B1333" s="581" t="s">
        <v>8589</v>
      </c>
      <c r="C1333" s="581" t="s">
        <v>42</v>
      </c>
      <c r="D1333" s="581" t="s">
        <v>38</v>
      </c>
      <c r="E1333" s="588">
        <v>284.36</v>
      </c>
    </row>
    <row r="1334" spans="1:5">
      <c r="A1334" s="581">
        <v>38464</v>
      </c>
      <c r="B1334" s="581" t="s">
        <v>8590</v>
      </c>
      <c r="C1334" s="581" t="s">
        <v>42</v>
      </c>
      <c r="D1334" s="581" t="s">
        <v>38</v>
      </c>
      <c r="E1334" s="588">
        <v>344.25</v>
      </c>
    </row>
    <row r="1335" spans="1:5">
      <c r="A1335" s="581">
        <v>34493</v>
      </c>
      <c r="B1335" s="581" t="s">
        <v>8591</v>
      </c>
      <c r="C1335" s="581" t="s">
        <v>42</v>
      </c>
      <c r="D1335" s="581" t="s">
        <v>38</v>
      </c>
      <c r="E1335" s="588">
        <v>241.1</v>
      </c>
    </row>
    <row r="1336" spans="1:5">
      <c r="A1336" s="581">
        <v>1527</v>
      </c>
      <c r="B1336" s="581" t="s">
        <v>8592</v>
      </c>
      <c r="C1336" s="581" t="s">
        <v>42</v>
      </c>
      <c r="D1336" s="581" t="s">
        <v>38</v>
      </c>
      <c r="E1336" s="588">
        <v>281.36</v>
      </c>
    </row>
    <row r="1337" spans="1:5">
      <c r="A1337" s="581">
        <v>38405</v>
      </c>
      <c r="B1337" s="581" t="s">
        <v>8593</v>
      </c>
      <c r="C1337" s="581" t="s">
        <v>42</v>
      </c>
      <c r="D1337" s="581" t="s">
        <v>38</v>
      </c>
      <c r="E1337" s="588">
        <v>302.07</v>
      </c>
    </row>
    <row r="1338" spans="1:5">
      <c r="A1338" s="581">
        <v>38408</v>
      </c>
      <c r="B1338" s="581" t="s">
        <v>8594</v>
      </c>
      <c r="C1338" s="581" t="s">
        <v>42</v>
      </c>
      <c r="D1338" s="581" t="s">
        <v>38</v>
      </c>
      <c r="E1338" s="588">
        <v>314.11</v>
      </c>
    </row>
    <row r="1339" spans="1:5">
      <c r="A1339" s="581">
        <v>34494</v>
      </c>
      <c r="B1339" s="581" t="s">
        <v>8595</v>
      </c>
      <c r="C1339" s="581" t="s">
        <v>42</v>
      </c>
      <c r="D1339" s="581" t="s">
        <v>38</v>
      </c>
      <c r="E1339" s="588">
        <v>251.81</v>
      </c>
    </row>
    <row r="1340" spans="1:5">
      <c r="A1340" s="581">
        <v>1525</v>
      </c>
      <c r="B1340" s="581" t="s">
        <v>8596</v>
      </c>
      <c r="C1340" s="581" t="s">
        <v>42</v>
      </c>
      <c r="D1340" s="581" t="s">
        <v>38</v>
      </c>
      <c r="E1340" s="588">
        <v>290.83999999999997</v>
      </c>
    </row>
    <row r="1341" spans="1:5">
      <c r="A1341" s="581">
        <v>38406</v>
      </c>
      <c r="B1341" s="581" t="s">
        <v>8597</v>
      </c>
      <c r="C1341" s="581" t="s">
        <v>42</v>
      </c>
      <c r="D1341" s="581" t="s">
        <v>38</v>
      </c>
      <c r="E1341" s="588">
        <v>317.38</v>
      </c>
    </row>
    <row r="1342" spans="1:5">
      <c r="A1342" s="581">
        <v>38409</v>
      </c>
      <c r="B1342" s="581" t="s">
        <v>8598</v>
      </c>
      <c r="C1342" s="581" t="s">
        <v>42</v>
      </c>
      <c r="D1342" s="581" t="s">
        <v>38</v>
      </c>
      <c r="E1342" s="588">
        <v>338.58</v>
      </c>
    </row>
    <row r="1343" spans="1:5">
      <c r="A1343" s="581">
        <v>34495</v>
      </c>
      <c r="B1343" s="581" t="s">
        <v>8599</v>
      </c>
      <c r="C1343" s="581" t="s">
        <v>42</v>
      </c>
      <c r="D1343" s="581" t="s">
        <v>38</v>
      </c>
      <c r="E1343" s="588">
        <v>262.56</v>
      </c>
    </row>
    <row r="1344" spans="1:5">
      <c r="A1344" s="581">
        <v>11145</v>
      </c>
      <c r="B1344" s="581" t="s">
        <v>8600</v>
      </c>
      <c r="C1344" s="581" t="s">
        <v>42</v>
      </c>
      <c r="D1344" s="581" t="s">
        <v>38</v>
      </c>
      <c r="E1344" s="588">
        <v>301.26</v>
      </c>
    </row>
    <row r="1345" spans="1:5">
      <c r="A1345" s="581">
        <v>34496</v>
      </c>
      <c r="B1345" s="581" t="s">
        <v>8601</v>
      </c>
      <c r="C1345" s="581" t="s">
        <v>42</v>
      </c>
      <c r="D1345" s="581" t="s">
        <v>38</v>
      </c>
      <c r="E1345" s="588">
        <v>274.26</v>
      </c>
    </row>
    <row r="1346" spans="1:5">
      <c r="A1346" s="581">
        <v>34479</v>
      </c>
      <c r="B1346" s="581" t="s">
        <v>8602</v>
      </c>
      <c r="C1346" s="581" t="s">
        <v>42</v>
      </c>
      <c r="D1346" s="581" t="s">
        <v>38</v>
      </c>
      <c r="E1346" s="588">
        <v>312.63</v>
      </c>
    </row>
    <row r="1347" spans="1:5">
      <c r="A1347" s="581">
        <v>34481</v>
      </c>
      <c r="B1347" s="581" t="s">
        <v>8603</v>
      </c>
      <c r="C1347" s="581" t="s">
        <v>42</v>
      </c>
      <c r="D1347" s="581" t="s">
        <v>38</v>
      </c>
      <c r="E1347" s="588">
        <v>351.47</v>
      </c>
    </row>
    <row r="1348" spans="1:5">
      <c r="A1348" s="581">
        <v>34483</v>
      </c>
      <c r="B1348" s="581" t="s">
        <v>8604</v>
      </c>
      <c r="C1348" s="581" t="s">
        <v>42</v>
      </c>
      <c r="D1348" s="581" t="s">
        <v>38</v>
      </c>
      <c r="E1348" s="588">
        <v>416.84</v>
      </c>
    </row>
    <row r="1349" spans="1:5">
      <c r="A1349" s="581">
        <v>34485</v>
      </c>
      <c r="B1349" s="581" t="s">
        <v>8605</v>
      </c>
      <c r="C1349" s="581" t="s">
        <v>42</v>
      </c>
      <c r="D1349" s="581" t="s">
        <v>38</v>
      </c>
      <c r="E1349" s="588">
        <v>535.26</v>
      </c>
    </row>
    <row r="1350" spans="1:5">
      <c r="A1350" s="581">
        <v>34497</v>
      </c>
      <c r="B1350" s="581" t="s">
        <v>8606</v>
      </c>
      <c r="C1350" s="581" t="s">
        <v>42</v>
      </c>
      <c r="D1350" s="581" t="s">
        <v>38</v>
      </c>
      <c r="E1350" s="588">
        <v>738.94</v>
      </c>
    </row>
    <row r="1351" spans="1:5">
      <c r="A1351" s="581">
        <v>14041</v>
      </c>
      <c r="B1351" s="581" t="s">
        <v>8607</v>
      </c>
      <c r="C1351" s="581" t="s">
        <v>42</v>
      </c>
      <c r="D1351" s="581" t="s">
        <v>38</v>
      </c>
      <c r="E1351" s="588">
        <v>231.59</v>
      </c>
    </row>
    <row r="1352" spans="1:5">
      <c r="A1352" s="581">
        <v>1523</v>
      </c>
      <c r="B1352" s="581" t="s">
        <v>8608</v>
      </c>
      <c r="C1352" s="581" t="s">
        <v>42</v>
      </c>
      <c r="D1352" s="581" t="s">
        <v>38</v>
      </c>
      <c r="E1352" s="588">
        <v>233.8</v>
      </c>
    </row>
    <row r="1353" spans="1:5">
      <c r="A1353" s="581">
        <v>14052</v>
      </c>
      <c r="B1353" s="581" t="s">
        <v>8609</v>
      </c>
      <c r="C1353" s="581" t="s">
        <v>37</v>
      </c>
      <c r="D1353" s="581" t="s">
        <v>38</v>
      </c>
      <c r="E1353" s="588">
        <v>7.95</v>
      </c>
    </row>
    <row r="1354" spans="1:5">
      <c r="A1354" s="581">
        <v>14054</v>
      </c>
      <c r="B1354" s="581" t="s">
        <v>8610</v>
      </c>
      <c r="C1354" s="581" t="s">
        <v>37</v>
      </c>
      <c r="D1354" s="581" t="s">
        <v>38</v>
      </c>
      <c r="E1354" s="588">
        <v>10.34</v>
      </c>
    </row>
    <row r="1355" spans="1:5">
      <c r="A1355" s="581">
        <v>14053</v>
      </c>
      <c r="B1355" s="581" t="s">
        <v>8611</v>
      </c>
      <c r="C1355" s="581" t="s">
        <v>37</v>
      </c>
      <c r="D1355" s="581" t="s">
        <v>38</v>
      </c>
      <c r="E1355" s="588">
        <v>8.07</v>
      </c>
    </row>
    <row r="1356" spans="1:5">
      <c r="A1356" s="581">
        <v>2558</v>
      </c>
      <c r="B1356" s="581" t="s">
        <v>8612</v>
      </c>
      <c r="C1356" s="581" t="s">
        <v>37</v>
      </c>
      <c r="D1356" s="581" t="s">
        <v>38</v>
      </c>
      <c r="E1356" s="588">
        <v>6.08</v>
      </c>
    </row>
    <row r="1357" spans="1:5">
      <c r="A1357" s="581">
        <v>2560</v>
      </c>
      <c r="B1357" s="581" t="s">
        <v>8613</v>
      </c>
      <c r="C1357" s="581" t="s">
        <v>37</v>
      </c>
      <c r="D1357" s="581" t="s">
        <v>38</v>
      </c>
      <c r="E1357" s="588">
        <v>10.7</v>
      </c>
    </row>
    <row r="1358" spans="1:5">
      <c r="A1358" s="581">
        <v>2559</v>
      </c>
      <c r="B1358" s="581" t="s">
        <v>8614</v>
      </c>
      <c r="C1358" s="581" t="s">
        <v>37</v>
      </c>
      <c r="D1358" s="581" t="s">
        <v>41</v>
      </c>
      <c r="E1358" s="588">
        <v>8.56</v>
      </c>
    </row>
    <row r="1359" spans="1:5">
      <c r="A1359" s="581">
        <v>2592</v>
      </c>
      <c r="B1359" s="581" t="s">
        <v>8615</v>
      </c>
      <c r="C1359" s="581" t="s">
        <v>37</v>
      </c>
      <c r="D1359" s="581" t="s">
        <v>38</v>
      </c>
      <c r="E1359" s="588">
        <v>141.9</v>
      </c>
    </row>
    <row r="1360" spans="1:5">
      <c r="A1360" s="581">
        <v>2566</v>
      </c>
      <c r="B1360" s="581" t="s">
        <v>8616</v>
      </c>
      <c r="C1360" s="581" t="s">
        <v>37</v>
      </c>
      <c r="D1360" s="581" t="s">
        <v>38</v>
      </c>
      <c r="E1360" s="588">
        <v>14.28</v>
      </c>
    </row>
    <row r="1361" spans="1:5">
      <c r="A1361" s="581">
        <v>2589</v>
      </c>
      <c r="B1361" s="581" t="s">
        <v>8617</v>
      </c>
      <c r="C1361" s="581" t="s">
        <v>37</v>
      </c>
      <c r="D1361" s="581" t="s">
        <v>38</v>
      </c>
      <c r="E1361" s="588">
        <v>18.98</v>
      </c>
    </row>
    <row r="1362" spans="1:5">
      <c r="A1362" s="581">
        <v>2591</v>
      </c>
      <c r="B1362" s="581" t="s">
        <v>8618</v>
      </c>
      <c r="C1362" s="581" t="s">
        <v>37</v>
      </c>
      <c r="D1362" s="581" t="s">
        <v>38</v>
      </c>
      <c r="E1362" s="588">
        <v>6.92</v>
      </c>
    </row>
    <row r="1363" spans="1:5">
      <c r="A1363" s="581">
        <v>2590</v>
      </c>
      <c r="B1363" s="581" t="s">
        <v>8619</v>
      </c>
      <c r="C1363" s="581" t="s">
        <v>37</v>
      </c>
      <c r="D1363" s="581" t="s">
        <v>38</v>
      </c>
      <c r="E1363" s="588">
        <v>11.64</v>
      </c>
    </row>
    <row r="1364" spans="1:5">
      <c r="A1364" s="581">
        <v>2567</v>
      </c>
      <c r="B1364" s="581" t="s">
        <v>8620</v>
      </c>
      <c r="C1364" s="581" t="s">
        <v>37</v>
      </c>
      <c r="D1364" s="581" t="s">
        <v>38</v>
      </c>
      <c r="E1364" s="588">
        <v>27.84</v>
      </c>
    </row>
    <row r="1365" spans="1:5">
      <c r="A1365" s="581">
        <v>2565</v>
      </c>
      <c r="B1365" s="581" t="s">
        <v>8621</v>
      </c>
      <c r="C1365" s="581" t="s">
        <v>37</v>
      </c>
      <c r="D1365" s="581" t="s">
        <v>38</v>
      </c>
      <c r="E1365" s="588">
        <v>6.93</v>
      </c>
    </row>
    <row r="1366" spans="1:5">
      <c r="A1366" s="581">
        <v>2568</v>
      </c>
      <c r="B1366" s="581" t="s">
        <v>8622</v>
      </c>
      <c r="C1366" s="581" t="s">
        <v>37</v>
      </c>
      <c r="D1366" s="581" t="s">
        <v>38</v>
      </c>
      <c r="E1366" s="588">
        <v>77.31</v>
      </c>
    </row>
    <row r="1367" spans="1:5">
      <c r="A1367" s="581">
        <v>2594</v>
      </c>
      <c r="B1367" s="581" t="s">
        <v>8623</v>
      </c>
      <c r="C1367" s="581" t="s">
        <v>37</v>
      </c>
      <c r="D1367" s="581" t="s">
        <v>38</v>
      </c>
      <c r="E1367" s="588">
        <v>128.80000000000001</v>
      </c>
    </row>
    <row r="1368" spans="1:5">
      <c r="A1368" s="581">
        <v>2587</v>
      </c>
      <c r="B1368" s="581" t="s">
        <v>8624</v>
      </c>
      <c r="C1368" s="581" t="s">
        <v>37</v>
      </c>
      <c r="D1368" s="581" t="s">
        <v>38</v>
      </c>
      <c r="E1368" s="588">
        <v>21.95</v>
      </c>
    </row>
    <row r="1369" spans="1:5">
      <c r="A1369" s="581">
        <v>2588</v>
      </c>
      <c r="B1369" s="581" t="s">
        <v>8625</v>
      </c>
      <c r="C1369" s="581" t="s">
        <v>37</v>
      </c>
      <c r="D1369" s="581" t="s">
        <v>38</v>
      </c>
      <c r="E1369" s="588">
        <v>17.43</v>
      </c>
    </row>
    <row r="1370" spans="1:5">
      <c r="A1370" s="581">
        <v>2569</v>
      </c>
      <c r="B1370" s="581" t="s">
        <v>8626</v>
      </c>
      <c r="C1370" s="581" t="s">
        <v>37</v>
      </c>
      <c r="D1370" s="581" t="s">
        <v>38</v>
      </c>
      <c r="E1370" s="588">
        <v>6.72</v>
      </c>
    </row>
    <row r="1371" spans="1:5">
      <c r="A1371" s="581">
        <v>2570</v>
      </c>
      <c r="B1371" s="581" t="s">
        <v>8627</v>
      </c>
      <c r="C1371" s="581" t="s">
        <v>37</v>
      </c>
      <c r="D1371" s="581" t="s">
        <v>38</v>
      </c>
      <c r="E1371" s="588">
        <v>11.26</v>
      </c>
    </row>
    <row r="1372" spans="1:5">
      <c r="A1372" s="581">
        <v>2571</v>
      </c>
      <c r="B1372" s="581" t="s">
        <v>8628</v>
      </c>
      <c r="C1372" s="581" t="s">
        <v>37</v>
      </c>
      <c r="D1372" s="581" t="s">
        <v>38</v>
      </c>
      <c r="E1372" s="588">
        <v>33.43</v>
      </c>
    </row>
    <row r="1373" spans="1:5">
      <c r="A1373" s="581">
        <v>2593</v>
      </c>
      <c r="B1373" s="581" t="s">
        <v>8629</v>
      </c>
      <c r="C1373" s="581" t="s">
        <v>37</v>
      </c>
      <c r="D1373" s="581" t="s">
        <v>38</v>
      </c>
      <c r="E1373" s="588">
        <v>7.16</v>
      </c>
    </row>
    <row r="1374" spans="1:5">
      <c r="A1374" s="581">
        <v>2572</v>
      </c>
      <c r="B1374" s="581" t="s">
        <v>8630</v>
      </c>
      <c r="C1374" s="581" t="s">
        <v>37</v>
      </c>
      <c r="D1374" s="581" t="s">
        <v>38</v>
      </c>
      <c r="E1374" s="588">
        <v>98.87</v>
      </c>
    </row>
    <row r="1375" spans="1:5">
      <c r="A1375" s="581">
        <v>2595</v>
      </c>
      <c r="B1375" s="581" t="s">
        <v>8631</v>
      </c>
      <c r="C1375" s="581" t="s">
        <v>37</v>
      </c>
      <c r="D1375" s="581" t="s">
        <v>38</v>
      </c>
      <c r="E1375" s="588">
        <v>154.26</v>
      </c>
    </row>
    <row r="1376" spans="1:5">
      <c r="A1376" s="581">
        <v>2576</v>
      </c>
      <c r="B1376" s="581" t="s">
        <v>8632</v>
      </c>
      <c r="C1376" s="581" t="s">
        <v>37</v>
      </c>
      <c r="D1376" s="581" t="s">
        <v>38</v>
      </c>
      <c r="E1376" s="588">
        <v>26.29</v>
      </c>
    </row>
    <row r="1377" spans="1:5">
      <c r="A1377" s="581">
        <v>2575</v>
      </c>
      <c r="B1377" s="581" t="s">
        <v>8633</v>
      </c>
      <c r="C1377" s="581" t="s">
        <v>37</v>
      </c>
      <c r="D1377" s="581" t="s">
        <v>38</v>
      </c>
      <c r="E1377" s="588">
        <v>19.77</v>
      </c>
    </row>
    <row r="1378" spans="1:5">
      <c r="A1378" s="581">
        <v>2573</v>
      </c>
      <c r="B1378" s="581" t="s">
        <v>8634</v>
      </c>
      <c r="C1378" s="581" t="s">
        <v>37</v>
      </c>
      <c r="D1378" s="581" t="s">
        <v>38</v>
      </c>
      <c r="E1378" s="588">
        <v>8.2100000000000009</v>
      </c>
    </row>
    <row r="1379" spans="1:5">
      <c r="A1379" s="581">
        <v>2586</v>
      </c>
      <c r="B1379" s="581" t="s">
        <v>8635</v>
      </c>
      <c r="C1379" s="581" t="s">
        <v>37</v>
      </c>
      <c r="D1379" s="581" t="s">
        <v>38</v>
      </c>
      <c r="E1379" s="588">
        <v>13.3</v>
      </c>
    </row>
    <row r="1380" spans="1:5">
      <c r="A1380" s="581">
        <v>2577</v>
      </c>
      <c r="B1380" s="581" t="s">
        <v>8636</v>
      </c>
      <c r="C1380" s="581" t="s">
        <v>37</v>
      </c>
      <c r="D1380" s="581" t="s">
        <v>38</v>
      </c>
      <c r="E1380" s="588">
        <v>35.630000000000003</v>
      </c>
    </row>
    <row r="1381" spans="1:5">
      <c r="A1381" s="581">
        <v>2574</v>
      </c>
      <c r="B1381" s="581" t="s">
        <v>8637</v>
      </c>
      <c r="C1381" s="581" t="s">
        <v>37</v>
      </c>
      <c r="D1381" s="581" t="s">
        <v>38</v>
      </c>
      <c r="E1381" s="588">
        <v>8.26</v>
      </c>
    </row>
    <row r="1382" spans="1:5">
      <c r="A1382" s="581">
        <v>2578</v>
      </c>
      <c r="B1382" s="581" t="s">
        <v>8638</v>
      </c>
      <c r="C1382" s="581" t="s">
        <v>37</v>
      </c>
      <c r="D1382" s="581" t="s">
        <v>38</v>
      </c>
      <c r="E1382" s="588">
        <v>111.24</v>
      </c>
    </row>
    <row r="1383" spans="1:5">
      <c r="A1383" s="581">
        <v>2585</v>
      </c>
      <c r="B1383" s="581" t="s">
        <v>8639</v>
      </c>
      <c r="C1383" s="581" t="s">
        <v>37</v>
      </c>
      <c r="D1383" s="581" t="s">
        <v>38</v>
      </c>
      <c r="E1383" s="588">
        <v>152.66</v>
      </c>
    </row>
    <row r="1384" spans="1:5">
      <c r="A1384" s="581">
        <v>12008</v>
      </c>
      <c r="B1384" s="581" t="s">
        <v>8640</v>
      </c>
      <c r="C1384" s="581" t="s">
        <v>37</v>
      </c>
      <c r="D1384" s="581" t="s">
        <v>38</v>
      </c>
      <c r="E1384" s="588">
        <v>81.900000000000006</v>
      </c>
    </row>
    <row r="1385" spans="1:5">
      <c r="A1385" s="581">
        <v>2582</v>
      </c>
      <c r="B1385" s="581" t="s">
        <v>8641</v>
      </c>
      <c r="C1385" s="581" t="s">
        <v>37</v>
      </c>
      <c r="D1385" s="581" t="s">
        <v>38</v>
      </c>
      <c r="E1385" s="588">
        <v>24.39</v>
      </c>
    </row>
    <row r="1386" spans="1:5">
      <c r="A1386" s="581">
        <v>2597</v>
      </c>
      <c r="B1386" s="581" t="s">
        <v>8642</v>
      </c>
      <c r="C1386" s="581" t="s">
        <v>37</v>
      </c>
      <c r="D1386" s="581" t="s">
        <v>38</v>
      </c>
      <c r="E1386" s="588">
        <v>20.9</v>
      </c>
    </row>
    <row r="1387" spans="1:5">
      <c r="A1387" s="581">
        <v>2579</v>
      </c>
      <c r="B1387" s="581" t="s">
        <v>8643</v>
      </c>
      <c r="C1387" s="581" t="s">
        <v>37</v>
      </c>
      <c r="D1387" s="581" t="s">
        <v>38</v>
      </c>
      <c r="E1387" s="588">
        <v>9.9499999999999993</v>
      </c>
    </row>
    <row r="1388" spans="1:5">
      <c r="A1388" s="581">
        <v>2581</v>
      </c>
      <c r="B1388" s="581" t="s">
        <v>8644</v>
      </c>
      <c r="C1388" s="581" t="s">
        <v>37</v>
      </c>
      <c r="D1388" s="581" t="s">
        <v>38</v>
      </c>
      <c r="E1388" s="588">
        <v>12.73</v>
      </c>
    </row>
    <row r="1389" spans="1:5">
      <c r="A1389" s="581">
        <v>2596</v>
      </c>
      <c r="B1389" s="581" t="s">
        <v>8645</v>
      </c>
      <c r="C1389" s="581" t="s">
        <v>37</v>
      </c>
      <c r="D1389" s="581" t="s">
        <v>38</v>
      </c>
      <c r="E1389" s="588">
        <v>37.659999999999997</v>
      </c>
    </row>
    <row r="1390" spans="1:5">
      <c r="A1390" s="581">
        <v>2580</v>
      </c>
      <c r="B1390" s="581" t="s">
        <v>8646</v>
      </c>
      <c r="C1390" s="581" t="s">
        <v>37</v>
      </c>
      <c r="D1390" s="581" t="s">
        <v>38</v>
      </c>
      <c r="E1390" s="588">
        <v>10.91</v>
      </c>
    </row>
    <row r="1391" spans="1:5">
      <c r="A1391" s="581">
        <v>2583</v>
      </c>
      <c r="B1391" s="581" t="s">
        <v>8647</v>
      </c>
      <c r="C1391" s="581" t="s">
        <v>37</v>
      </c>
      <c r="D1391" s="581" t="s">
        <v>38</v>
      </c>
      <c r="E1391" s="588">
        <v>91.61</v>
      </c>
    </row>
    <row r="1392" spans="1:5">
      <c r="A1392" s="581">
        <v>2584</v>
      </c>
      <c r="B1392" s="581" t="s">
        <v>8648</v>
      </c>
      <c r="C1392" s="581" t="s">
        <v>37</v>
      </c>
      <c r="D1392" s="581" t="s">
        <v>38</v>
      </c>
      <c r="E1392" s="588">
        <v>152.5</v>
      </c>
    </row>
    <row r="1393" spans="1:5">
      <c r="A1393" s="581">
        <v>12010</v>
      </c>
      <c r="B1393" s="581" t="s">
        <v>8649</v>
      </c>
      <c r="C1393" s="581" t="s">
        <v>37</v>
      </c>
      <c r="D1393" s="581" t="s">
        <v>38</v>
      </c>
      <c r="E1393" s="588">
        <v>5.88</v>
      </c>
    </row>
    <row r="1394" spans="1:5">
      <c r="A1394" s="581">
        <v>39329</v>
      </c>
      <c r="B1394" s="581" t="s">
        <v>8650</v>
      </c>
      <c r="C1394" s="581" t="s">
        <v>37</v>
      </c>
      <c r="D1394" s="581" t="s">
        <v>38</v>
      </c>
      <c r="E1394" s="588">
        <v>6.14</v>
      </c>
    </row>
    <row r="1395" spans="1:5">
      <c r="A1395" s="581">
        <v>39330</v>
      </c>
      <c r="B1395" s="581" t="s">
        <v>8651</v>
      </c>
      <c r="C1395" s="581" t="s">
        <v>37</v>
      </c>
      <c r="D1395" s="581" t="s">
        <v>38</v>
      </c>
      <c r="E1395" s="588">
        <v>6.46</v>
      </c>
    </row>
    <row r="1396" spans="1:5">
      <c r="A1396" s="581">
        <v>39332</v>
      </c>
      <c r="B1396" s="581" t="s">
        <v>8652</v>
      </c>
      <c r="C1396" s="581" t="s">
        <v>37</v>
      </c>
      <c r="D1396" s="581" t="s">
        <v>38</v>
      </c>
      <c r="E1396" s="588">
        <v>7.23</v>
      </c>
    </row>
    <row r="1397" spans="1:5">
      <c r="A1397" s="581">
        <v>39331</v>
      </c>
      <c r="B1397" s="581" t="s">
        <v>8653</v>
      </c>
      <c r="C1397" s="581" t="s">
        <v>37</v>
      </c>
      <c r="D1397" s="581" t="s">
        <v>38</v>
      </c>
      <c r="E1397" s="588">
        <v>5.75</v>
      </c>
    </row>
    <row r="1398" spans="1:5">
      <c r="A1398" s="581">
        <v>39333</v>
      </c>
      <c r="B1398" s="581" t="s">
        <v>8654</v>
      </c>
      <c r="C1398" s="581" t="s">
        <v>37</v>
      </c>
      <c r="D1398" s="581" t="s">
        <v>38</v>
      </c>
      <c r="E1398" s="588">
        <v>5.61</v>
      </c>
    </row>
    <row r="1399" spans="1:5">
      <c r="A1399" s="581">
        <v>39335</v>
      </c>
      <c r="B1399" s="581" t="s">
        <v>8655</v>
      </c>
      <c r="C1399" s="581" t="s">
        <v>37</v>
      </c>
      <c r="D1399" s="581" t="s">
        <v>38</v>
      </c>
      <c r="E1399" s="588">
        <v>6.49</v>
      </c>
    </row>
    <row r="1400" spans="1:5">
      <c r="A1400" s="581">
        <v>39334</v>
      </c>
      <c r="B1400" s="581" t="s">
        <v>8656</v>
      </c>
      <c r="C1400" s="581" t="s">
        <v>37</v>
      </c>
      <c r="D1400" s="581" t="s">
        <v>38</v>
      </c>
      <c r="E1400" s="588">
        <v>5.16</v>
      </c>
    </row>
    <row r="1401" spans="1:5">
      <c r="A1401" s="581">
        <v>12016</v>
      </c>
      <c r="B1401" s="581" t="s">
        <v>8657</v>
      </c>
      <c r="C1401" s="581" t="s">
        <v>37</v>
      </c>
      <c r="D1401" s="581" t="s">
        <v>38</v>
      </c>
      <c r="E1401" s="588">
        <v>6.47</v>
      </c>
    </row>
    <row r="1402" spans="1:5">
      <c r="A1402" s="581">
        <v>12015</v>
      </c>
      <c r="B1402" s="581" t="s">
        <v>8658</v>
      </c>
      <c r="C1402" s="581" t="s">
        <v>37</v>
      </c>
      <c r="D1402" s="581" t="s">
        <v>38</v>
      </c>
      <c r="E1402" s="588">
        <v>7.54</v>
      </c>
    </row>
    <row r="1403" spans="1:5">
      <c r="A1403" s="581">
        <v>12020</v>
      </c>
      <c r="B1403" s="581" t="s">
        <v>8659</v>
      </c>
      <c r="C1403" s="581" t="s">
        <v>37</v>
      </c>
      <c r="D1403" s="581" t="s">
        <v>38</v>
      </c>
      <c r="E1403" s="588">
        <v>6.47</v>
      </c>
    </row>
    <row r="1404" spans="1:5">
      <c r="A1404" s="581">
        <v>12019</v>
      </c>
      <c r="B1404" s="581" t="s">
        <v>8660</v>
      </c>
      <c r="C1404" s="581" t="s">
        <v>37</v>
      </c>
      <c r="D1404" s="581" t="s">
        <v>38</v>
      </c>
      <c r="E1404" s="588">
        <v>7.54</v>
      </c>
    </row>
    <row r="1405" spans="1:5">
      <c r="A1405" s="581">
        <v>39336</v>
      </c>
      <c r="B1405" s="581" t="s">
        <v>8661</v>
      </c>
      <c r="C1405" s="581" t="s">
        <v>37</v>
      </c>
      <c r="D1405" s="581" t="s">
        <v>38</v>
      </c>
      <c r="E1405" s="588">
        <v>6.46</v>
      </c>
    </row>
    <row r="1406" spans="1:5">
      <c r="A1406" s="581">
        <v>39338</v>
      </c>
      <c r="B1406" s="581" t="s">
        <v>8662</v>
      </c>
      <c r="C1406" s="581" t="s">
        <v>37</v>
      </c>
      <c r="D1406" s="581" t="s">
        <v>38</v>
      </c>
      <c r="E1406" s="588">
        <v>7.23</v>
      </c>
    </row>
    <row r="1407" spans="1:5">
      <c r="A1407" s="581">
        <v>39337</v>
      </c>
      <c r="B1407" s="581" t="s">
        <v>8663</v>
      </c>
      <c r="C1407" s="581" t="s">
        <v>37</v>
      </c>
      <c r="D1407" s="581" t="s">
        <v>38</v>
      </c>
      <c r="E1407" s="588">
        <v>5.75</v>
      </c>
    </row>
    <row r="1408" spans="1:5">
      <c r="A1408" s="581">
        <v>39341</v>
      </c>
      <c r="B1408" s="581" t="s">
        <v>8664</v>
      </c>
      <c r="C1408" s="581" t="s">
        <v>37</v>
      </c>
      <c r="D1408" s="581" t="s">
        <v>38</v>
      </c>
      <c r="E1408" s="588">
        <v>9.42</v>
      </c>
    </row>
    <row r="1409" spans="1:5">
      <c r="A1409" s="581">
        <v>39340</v>
      </c>
      <c r="B1409" s="581" t="s">
        <v>8665</v>
      </c>
      <c r="C1409" s="581" t="s">
        <v>37</v>
      </c>
      <c r="D1409" s="581" t="s">
        <v>38</v>
      </c>
      <c r="E1409" s="588">
        <v>6.91</v>
      </c>
    </row>
    <row r="1410" spans="1:5">
      <c r="A1410" s="581">
        <v>12025</v>
      </c>
      <c r="B1410" s="581" t="s">
        <v>8666</v>
      </c>
      <c r="C1410" s="581" t="s">
        <v>37</v>
      </c>
      <c r="D1410" s="581" t="s">
        <v>38</v>
      </c>
      <c r="E1410" s="588">
        <v>7.14</v>
      </c>
    </row>
    <row r="1411" spans="1:5">
      <c r="A1411" s="581">
        <v>39342</v>
      </c>
      <c r="B1411" s="581" t="s">
        <v>8667</v>
      </c>
      <c r="C1411" s="581" t="s">
        <v>37</v>
      </c>
      <c r="D1411" s="581" t="s">
        <v>38</v>
      </c>
      <c r="E1411" s="588">
        <v>9.42</v>
      </c>
    </row>
    <row r="1412" spans="1:5">
      <c r="A1412" s="581">
        <v>39343</v>
      </c>
      <c r="B1412" s="581" t="s">
        <v>8668</v>
      </c>
      <c r="C1412" s="581" t="s">
        <v>37</v>
      </c>
      <c r="D1412" s="581" t="s">
        <v>38</v>
      </c>
      <c r="E1412" s="588">
        <v>7.95</v>
      </c>
    </row>
    <row r="1413" spans="1:5">
      <c r="A1413" s="581">
        <v>39345</v>
      </c>
      <c r="B1413" s="581" t="s">
        <v>8669</v>
      </c>
      <c r="C1413" s="581" t="s">
        <v>37</v>
      </c>
      <c r="D1413" s="581" t="s">
        <v>38</v>
      </c>
      <c r="E1413" s="588">
        <v>10.76</v>
      </c>
    </row>
    <row r="1414" spans="1:5">
      <c r="A1414" s="581">
        <v>39344</v>
      </c>
      <c r="B1414" s="581" t="s">
        <v>8670</v>
      </c>
      <c r="C1414" s="581" t="s">
        <v>37</v>
      </c>
      <c r="D1414" s="581" t="s">
        <v>38</v>
      </c>
      <c r="E1414" s="588">
        <v>7.69</v>
      </c>
    </row>
    <row r="1415" spans="1:5">
      <c r="A1415" s="581">
        <v>12623</v>
      </c>
      <c r="B1415" s="581" t="s">
        <v>8671</v>
      </c>
      <c r="C1415" s="581" t="s">
        <v>45</v>
      </c>
      <c r="D1415" s="581" t="s">
        <v>44</v>
      </c>
      <c r="E1415" s="588">
        <v>9.7200000000000006</v>
      </c>
    </row>
    <row r="1416" spans="1:5">
      <c r="A1416" s="581">
        <v>34498</v>
      </c>
      <c r="B1416" s="581" t="s">
        <v>8672</v>
      </c>
      <c r="C1416" s="581" t="s">
        <v>37</v>
      </c>
      <c r="D1416" s="581" t="s">
        <v>38</v>
      </c>
      <c r="E1416" s="588">
        <v>106.9</v>
      </c>
    </row>
    <row r="1417" spans="1:5">
      <c r="A1417" s="581">
        <v>13244</v>
      </c>
      <c r="B1417" s="581" t="s">
        <v>8673</v>
      </c>
      <c r="C1417" s="581" t="s">
        <v>37</v>
      </c>
      <c r="D1417" s="581" t="s">
        <v>41</v>
      </c>
      <c r="E1417" s="588">
        <v>45</v>
      </c>
    </row>
    <row r="1418" spans="1:5">
      <c r="A1418" s="581">
        <v>38998</v>
      </c>
      <c r="B1418" s="581" t="s">
        <v>8674</v>
      </c>
      <c r="C1418" s="581" t="s">
        <v>37</v>
      </c>
      <c r="D1418" s="581" t="s">
        <v>44</v>
      </c>
      <c r="E1418" s="588">
        <v>8.1999999999999993</v>
      </c>
    </row>
    <row r="1419" spans="1:5">
      <c r="A1419" s="581">
        <v>38999</v>
      </c>
      <c r="B1419" s="581" t="s">
        <v>8675</v>
      </c>
      <c r="C1419" s="581" t="s">
        <v>37</v>
      </c>
      <c r="D1419" s="581" t="s">
        <v>44</v>
      </c>
      <c r="E1419" s="588">
        <v>13.57</v>
      </c>
    </row>
    <row r="1420" spans="1:5">
      <c r="A1420" s="581">
        <v>38996</v>
      </c>
      <c r="B1420" s="581" t="s">
        <v>8676</v>
      </c>
      <c r="C1420" s="581" t="s">
        <v>37</v>
      </c>
      <c r="D1420" s="581" t="s">
        <v>44</v>
      </c>
      <c r="E1420" s="588">
        <v>11.85</v>
      </c>
    </row>
    <row r="1421" spans="1:5">
      <c r="A1421" s="581">
        <v>38997</v>
      </c>
      <c r="B1421" s="581" t="s">
        <v>8677</v>
      </c>
      <c r="C1421" s="581" t="s">
        <v>37</v>
      </c>
      <c r="D1421" s="581" t="s">
        <v>44</v>
      </c>
      <c r="E1421" s="588">
        <v>19.18</v>
      </c>
    </row>
    <row r="1422" spans="1:5">
      <c r="A1422" s="581">
        <v>39862</v>
      </c>
      <c r="B1422" s="581" t="s">
        <v>8678</v>
      </c>
      <c r="C1422" s="581" t="s">
        <v>37</v>
      </c>
      <c r="D1422" s="581" t="s">
        <v>44</v>
      </c>
      <c r="E1422" s="588">
        <v>5.44</v>
      </c>
    </row>
    <row r="1423" spans="1:5">
      <c r="A1423" s="581">
        <v>39863</v>
      </c>
      <c r="B1423" s="581" t="s">
        <v>8679</v>
      </c>
      <c r="C1423" s="581" t="s">
        <v>37</v>
      </c>
      <c r="D1423" s="581" t="s">
        <v>44</v>
      </c>
      <c r="E1423" s="588">
        <v>5.52</v>
      </c>
    </row>
    <row r="1424" spans="1:5">
      <c r="A1424" s="581">
        <v>39864</v>
      </c>
      <c r="B1424" s="581" t="s">
        <v>8680</v>
      </c>
      <c r="C1424" s="581" t="s">
        <v>37</v>
      </c>
      <c r="D1424" s="581" t="s">
        <v>44</v>
      </c>
      <c r="E1424" s="588">
        <v>6.85</v>
      </c>
    </row>
    <row r="1425" spans="1:5">
      <c r="A1425" s="581">
        <v>39865</v>
      </c>
      <c r="B1425" s="581" t="s">
        <v>8681</v>
      </c>
      <c r="C1425" s="581" t="s">
        <v>37</v>
      </c>
      <c r="D1425" s="581" t="s">
        <v>44</v>
      </c>
      <c r="E1425" s="588">
        <v>9.66</v>
      </c>
    </row>
    <row r="1426" spans="1:5">
      <c r="A1426" s="581">
        <v>2517</v>
      </c>
      <c r="B1426" s="581" t="s">
        <v>8682</v>
      </c>
      <c r="C1426" s="581" t="s">
        <v>37</v>
      </c>
      <c r="D1426" s="581" t="s">
        <v>38</v>
      </c>
      <c r="E1426" s="588">
        <v>15.19</v>
      </c>
    </row>
    <row r="1427" spans="1:5">
      <c r="A1427" s="581">
        <v>2522</v>
      </c>
      <c r="B1427" s="581" t="s">
        <v>8683</v>
      </c>
      <c r="C1427" s="581" t="s">
        <v>37</v>
      </c>
      <c r="D1427" s="581" t="s">
        <v>38</v>
      </c>
      <c r="E1427" s="588">
        <v>9.82</v>
      </c>
    </row>
    <row r="1428" spans="1:5">
      <c r="A1428" s="581">
        <v>2548</v>
      </c>
      <c r="B1428" s="581" t="s">
        <v>8684</v>
      </c>
      <c r="C1428" s="581" t="s">
        <v>37</v>
      </c>
      <c r="D1428" s="581" t="s">
        <v>38</v>
      </c>
      <c r="E1428" s="588">
        <v>6.04</v>
      </c>
    </row>
    <row r="1429" spans="1:5">
      <c r="A1429" s="581">
        <v>2516</v>
      </c>
      <c r="B1429" s="581" t="s">
        <v>8685</v>
      </c>
      <c r="C1429" s="581" t="s">
        <v>37</v>
      </c>
      <c r="D1429" s="581" t="s">
        <v>38</v>
      </c>
      <c r="E1429" s="588">
        <v>7.88</v>
      </c>
    </row>
    <row r="1430" spans="1:5">
      <c r="A1430" s="581">
        <v>2518</v>
      </c>
      <c r="B1430" s="581" t="s">
        <v>8686</v>
      </c>
      <c r="C1430" s="581" t="s">
        <v>37</v>
      </c>
      <c r="D1430" s="581" t="s">
        <v>38</v>
      </c>
      <c r="E1430" s="588">
        <v>72.319999999999993</v>
      </c>
    </row>
    <row r="1431" spans="1:5">
      <c r="A1431" s="581">
        <v>2521</v>
      </c>
      <c r="B1431" s="581" t="s">
        <v>8687</v>
      </c>
      <c r="C1431" s="581" t="s">
        <v>37</v>
      </c>
      <c r="D1431" s="581" t="s">
        <v>38</v>
      </c>
      <c r="E1431" s="588">
        <v>30.78</v>
      </c>
    </row>
    <row r="1432" spans="1:5">
      <c r="A1432" s="581">
        <v>2515</v>
      </c>
      <c r="B1432" s="581" t="s">
        <v>8688</v>
      </c>
      <c r="C1432" s="581" t="s">
        <v>37</v>
      </c>
      <c r="D1432" s="581" t="s">
        <v>38</v>
      </c>
      <c r="E1432" s="588">
        <v>6.56</v>
      </c>
    </row>
    <row r="1433" spans="1:5">
      <c r="A1433" s="581">
        <v>2519</v>
      </c>
      <c r="B1433" s="581" t="s">
        <v>8689</v>
      </c>
      <c r="C1433" s="581" t="s">
        <v>37</v>
      </c>
      <c r="D1433" s="581" t="s">
        <v>38</v>
      </c>
      <c r="E1433" s="588">
        <v>87.21</v>
      </c>
    </row>
    <row r="1434" spans="1:5">
      <c r="A1434" s="581">
        <v>2520</v>
      </c>
      <c r="B1434" s="581" t="s">
        <v>8690</v>
      </c>
      <c r="C1434" s="581" t="s">
        <v>37</v>
      </c>
      <c r="D1434" s="581" t="s">
        <v>38</v>
      </c>
      <c r="E1434" s="588">
        <v>160.51</v>
      </c>
    </row>
    <row r="1435" spans="1:5">
      <c r="A1435" s="581">
        <v>1602</v>
      </c>
      <c r="B1435" s="581" t="s">
        <v>8691</v>
      </c>
      <c r="C1435" s="581" t="s">
        <v>37</v>
      </c>
      <c r="D1435" s="581" t="s">
        <v>38</v>
      </c>
      <c r="E1435" s="588">
        <v>24.35</v>
      </c>
    </row>
    <row r="1436" spans="1:5">
      <c r="A1436" s="581">
        <v>1601</v>
      </c>
      <c r="B1436" s="581" t="s">
        <v>8692</v>
      </c>
      <c r="C1436" s="581" t="s">
        <v>37</v>
      </c>
      <c r="D1436" s="581" t="s">
        <v>38</v>
      </c>
      <c r="E1436" s="588">
        <v>21.7</v>
      </c>
    </row>
    <row r="1437" spans="1:5">
      <c r="A1437" s="581">
        <v>1598</v>
      </c>
      <c r="B1437" s="581" t="s">
        <v>8693</v>
      </c>
      <c r="C1437" s="581" t="s">
        <v>37</v>
      </c>
      <c r="D1437" s="581" t="s">
        <v>38</v>
      </c>
      <c r="E1437" s="588">
        <v>6.42</v>
      </c>
    </row>
    <row r="1438" spans="1:5">
      <c r="A1438" s="581">
        <v>1600</v>
      </c>
      <c r="B1438" s="581" t="s">
        <v>8694</v>
      </c>
      <c r="C1438" s="581" t="s">
        <v>37</v>
      </c>
      <c r="D1438" s="581" t="s">
        <v>38</v>
      </c>
      <c r="E1438" s="588">
        <v>9.48</v>
      </c>
    </row>
    <row r="1439" spans="1:5">
      <c r="A1439" s="581">
        <v>1603</v>
      </c>
      <c r="B1439" s="581" t="s">
        <v>8695</v>
      </c>
      <c r="C1439" s="581" t="s">
        <v>37</v>
      </c>
      <c r="D1439" s="581" t="s">
        <v>38</v>
      </c>
      <c r="E1439" s="588">
        <v>36.770000000000003</v>
      </c>
    </row>
    <row r="1440" spans="1:5">
      <c r="A1440" s="581">
        <v>1599</v>
      </c>
      <c r="B1440" s="581" t="s">
        <v>8696</v>
      </c>
      <c r="C1440" s="581" t="s">
        <v>37</v>
      </c>
      <c r="D1440" s="581" t="s">
        <v>38</v>
      </c>
      <c r="E1440" s="588">
        <v>7.45</v>
      </c>
    </row>
    <row r="1441" spans="1:5">
      <c r="A1441" s="581">
        <v>1597</v>
      </c>
      <c r="B1441" s="581" t="s">
        <v>8697</v>
      </c>
      <c r="C1441" s="581" t="s">
        <v>37</v>
      </c>
      <c r="D1441" s="581" t="s">
        <v>38</v>
      </c>
      <c r="E1441" s="588">
        <v>6.04</v>
      </c>
    </row>
    <row r="1442" spans="1:5">
      <c r="A1442" s="581">
        <v>39600</v>
      </c>
      <c r="B1442" s="581" t="s">
        <v>8698</v>
      </c>
      <c r="C1442" s="581" t="s">
        <v>37</v>
      </c>
      <c r="D1442" s="581" t="s">
        <v>38</v>
      </c>
      <c r="E1442" s="588">
        <v>14.41</v>
      </c>
    </row>
    <row r="1443" spans="1:5">
      <c r="A1443" s="581">
        <v>39601</v>
      </c>
      <c r="B1443" s="581" t="s">
        <v>8699</v>
      </c>
      <c r="C1443" s="581" t="s">
        <v>37</v>
      </c>
      <c r="D1443" s="581" t="s">
        <v>38</v>
      </c>
      <c r="E1443" s="588">
        <v>25.06</v>
      </c>
    </row>
    <row r="1444" spans="1:5">
      <c r="A1444" s="581">
        <v>39602</v>
      </c>
      <c r="B1444" s="581" t="s">
        <v>8700</v>
      </c>
      <c r="C1444" s="581" t="s">
        <v>37</v>
      </c>
      <c r="D1444" s="581" t="s">
        <v>38</v>
      </c>
      <c r="E1444" s="588">
        <v>1.65</v>
      </c>
    </row>
    <row r="1445" spans="1:5">
      <c r="A1445" s="581">
        <v>39603</v>
      </c>
      <c r="B1445" s="581" t="s">
        <v>8701</v>
      </c>
      <c r="C1445" s="581" t="s">
        <v>37</v>
      </c>
      <c r="D1445" s="581" t="s">
        <v>38</v>
      </c>
      <c r="E1445" s="588">
        <v>2.82</v>
      </c>
    </row>
    <row r="1446" spans="1:5">
      <c r="A1446" s="581">
        <v>11821</v>
      </c>
      <c r="B1446" s="581" t="s">
        <v>8702</v>
      </c>
      <c r="C1446" s="581" t="s">
        <v>37</v>
      </c>
      <c r="D1446" s="581" t="s">
        <v>38</v>
      </c>
      <c r="E1446" s="588">
        <v>4.96</v>
      </c>
    </row>
    <row r="1447" spans="1:5">
      <c r="A1447" s="581">
        <v>1562</v>
      </c>
      <c r="B1447" s="581" t="s">
        <v>8703</v>
      </c>
      <c r="C1447" s="581" t="s">
        <v>37</v>
      </c>
      <c r="D1447" s="581" t="s">
        <v>38</v>
      </c>
      <c r="E1447" s="588">
        <v>8.1199999999999992</v>
      </c>
    </row>
    <row r="1448" spans="1:5">
      <c r="A1448" s="581">
        <v>1563</v>
      </c>
      <c r="B1448" s="581" t="s">
        <v>8704</v>
      </c>
      <c r="C1448" s="581" t="s">
        <v>37</v>
      </c>
      <c r="D1448" s="581" t="s">
        <v>38</v>
      </c>
      <c r="E1448" s="588">
        <v>10.9</v>
      </c>
    </row>
    <row r="1449" spans="1:5">
      <c r="A1449" s="581">
        <v>11856</v>
      </c>
      <c r="B1449" s="581" t="s">
        <v>8705</v>
      </c>
      <c r="C1449" s="581" t="s">
        <v>37</v>
      </c>
      <c r="D1449" s="581" t="s">
        <v>41</v>
      </c>
      <c r="E1449" s="588">
        <v>3.25</v>
      </c>
    </row>
    <row r="1450" spans="1:5">
      <c r="A1450" s="581">
        <v>11857</v>
      </c>
      <c r="B1450" s="581" t="s">
        <v>8706</v>
      </c>
      <c r="C1450" s="581" t="s">
        <v>37</v>
      </c>
      <c r="D1450" s="581" t="s">
        <v>38</v>
      </c>
      <c r="E1450" s="588">
        <v>17.100000000000001</v>
      </c>
    </row>
    <row r="1451" spans="1:5">
      <c r="A1451" s="581">
        <v>11858</v>
      </c>
      <c r="B1451" s="581" t="s">
        <v>8707</v>
      </c>
      <c r="C1451" s="581" t="s">
        <v>37</v>
      </c>
      <c r="D1451" s="581" t="s">
        <v>38</v>
      </c>
      <c r="E1451" s="588">
        <v>21.23</v>
      </c>
    </row>
    <row r="1452" spans="1:5">
      <c r="A1452" s="581">
        <v>1539</v>
      </c>
      <c r="B1452" s="581" t="s">
        <v>8708</v>
      </c>
      <c r="C1452" s="581" t="s">
        <v>37</v>
      </c>
      <c r="D1452" s="581" t="s">
        <v>38</v>
      </c>
      <c r="E1452" s="588">
        <v>3.82</v>
      </c>
    </row>
    <row r="1453" spans="1:5">
      <c r="A1453" s="581">
        <v>11859</v>
      </c>
      <c r="B1453" s="581" t="s">
        <v>8709</v>
      </c>
      <c r="C1453" s="581" t="s">
        <v>37</v>
      </c>
      <c r="D1453" s="581" t="s">
        <v>38</v>
      </c>
      <c r="E1453" s="588">
        <v>28.88</v>
      </c>
    </row>
    <row r="1454" spans="1:5">
      <c r="A1454" s="581">
        <v>1550</v>
      </c>
      <c r="B1454" s="581" t="s">
        <v>8710</v>
      </c>
      <c r="C1454" s="581" t="s">
        <v>37</v>
      </c>
      <c r="D1454" s="581" t="s">
        <v>38</v>
      </c>
      <c r="E1454" s="588">
        <v>4.03</v>
      </c>
    </row>
    <row r="1455" spans="1:5">
      <c r="A1455" s="581">
        <v>11854</v>
      </c>
      <c r="B1455" s="581" t="s">
        <v>8711</v>
      </c>
      <c r="C1455" s="581" t="s">
        <v>37</v>
      </c>
      <c r="D1455" s="581" t="s">
        <v>38</v>
      </c>
      <c r="E1455" s="588">
        <v>5.03</v>
      </c>
    </row>
    <row r="1456" spans="1:5">
      <c r="A1456" s="581">
        <v>11862</v>
      </c>
      <c r="B1456" s="581" t="s">
        <v>8712</v>
      </c>
      <c r="C1456" s="581" t="s">
        <v>37</v>
      </c>
      <c r="D1456" s="581" t="s">
        <v>38</v>
      </c>
      <c r="E1456" s="588">
        <v>7.06</v>
      </c>
    </row>
    <row r="1457" spans="1:5">
      <c r="A1457" s="581">
        <v>11863</v>
      </c>
      <c r="B1457" s="581" t="s">
        <v>8713</v>
      </c>
      <c r="C1457" s="581" t="s">
        <v>37</v>
      </c>
      <c r="D1457" s="581" t="s">
        <v>38</v>
      </c>
      <c r="E1457" s="588">
        <v>2.85</v>
      </c>
    </row>
    <row r="1458" spans="1:5">
      <c r="A1458" s="581">
        <v>11855</v>
      </c>
      <c r="B1458" s="581" t="s">
        <v>8714</v>
      </c>
      <c r="C1458" s="581" t="s">
        <v>37</v>
      </c>
      <c r="D1458" s="581" t="s">
        <v>38</v>
      </c>
      <c r="E1458" s="588">
        <v>10.54</v>
      </c>
    </row>
    <row r="1459" spans="1:5">
      <c r="A1459" s="581">
        <v>11864</v>
      </c>
      <c r="B1459" s="581" t="s">
        <v>8715</v>
      </c>
      <c r="C1459" s="581" t="s">
        <v>37</v>
      </c>
      <c r="D1459" s="581" t="s">
        <v>38</v>
      </c>
      <c r="E1459" s="588">
        <v>15.93</v>
      </c>
    </row>
    <row r="1460" spans="1:5">
      <c r="A1460" s="581">
        <v>2527</v>
      </c>
      <c r="B1460" s="581" t="s">
        <v>8716</v>
      </c>
      <c r="C1460" s="581" t="s">
        <v>37</v>
      </c>
      <c r="D1460" s="581" t="s">
        <v>38</v>
      </c>
      <c r="E1460" s="588">
        <v>5.44</v>
      </c>
    </row>
    <row r="1461" spans="1:5">
      <c r="A1461" s="581">
        <v>2526</v>
      </c>
      <c r="B1461" s="581" t="s">
        <v>8717</v>
      </c>
      <c r="C1461" s="581" t="s">
        <v>37</v>
      </c>
      <c r="D1461" s="581" t="s">
        <v>38</v>
      </c>
      <c r="E1461" s="588">
        <v>3.48</v>
      </c>
    </row>
    <row r="1462" spans="1:5">
      <c r="A1462" s="581">
        <v>2487</v>
      </c>
      <c r="B1462" s="581" t="s">
        <v>8718</v>
      </c>
      <c r="C1462" s="581" t="s">
        <v>37</v>
      </c>
      <c r="D1462" s="581" t="s">
        <v>38</v>
      </c>
      <c r="E1462" s="588">
        <v>1.19</v>
      </c>
    </row>
    <row r="1463" spans="1:5">
      <c r="A1463" s="581">
        <v>2483</v>
      </c>
      <c r="B1463" s="581" t="s">
        <v>8719</v>
      </c>
      <c r="C1463" s="581" t="s">
        <v>37</v>
      </c>
      <c r="D1463" s="581" t="s">
        <v>38</v>
      </c>
      <c r="E1463" s="588">
        <v>2.48</v>
      </c>
    </row>
    <row r="1464" spans="1:5">
      <c r="A1464" s="581">
        <v>2528</v>
      </c>
      <c r="B1464" s="581" t="s">
        <v>8720</v>
      </c>
      <c r="C1464" s="581" t="s">
        <v>37</v>
      </c>
      <c r="D1464" s="581" t="s">
        <v>38</v>
      </c>
      <c r="E1464" s="588">
        <v>13.68</v>
      </c>
    </row>
    <row r="1465" spans="1:5">
      <c r="A1465" s="581">
        <v>2489</v>
      </c>
      <c r="B1465" s="581" t="s">
        <v>8721</v>
      </c>
      <c r="C1465" s="581" t="s">
        <v>37</v>
      </c>
      <c r="D1465" s="581" t="s">
        <v>38</v>
      </c>
      <c r="E1465" s="588">
        <v>6.02</v>
      </c>
    </row>
    <row r="1466" spans="1:5">
      <c r="A1466" s="581">
        <v>2488</v>
      </c>
      <c r="B1466" s="581" t="s">
        <v>8722</v>
      </c>
      <c r="C1466" s="581" t="s">
        <v>37</v>
      </c>
      <c r="D1466" s="581" t="s">
        <v>38</v>
      </c>
      <c r="E1466" s="588">
        <v>1.39</v>
      </c>
    </row>
    <row r="1467" spans="1:5">
      <c r="A1467" s="581">
        <v>2484</v>
      </c>
      <c r="B1467" s="581" t="s">
        <v>8723</v>
      </c>
      <c r="C1467" s="581" t="s">
        <v>37</v>
      </c>
      <c r="D1467" s="581" t="s">
        <v>38</v>
      </c>
      <c r="E1467" s="588">
        <v>19.87</v>
      </c>
    </row>
    <row r="1468" spans="1:5">
      <c r="A1468" s="581">
        <v>2485</v>
      </c>
      <c r="B1468" s="581" t="s">
        <v>8724</v>
      </c>
      <c r="C1468" s="581" t="s">
        <v>37</v>
      </c>
      <c r="D1468" s="581" t="s">
        <v>38</v>
      </c>
      <c r="E1468" s="588">
        <v>31.15</v>
      </c>
    </row>
    <row r="1469" spans="1:5">
      <c r="A1469" s="581">
        <v>38005</v>
      </c>
      <c r="B1469" s="581" t="s">
        <v>8725</v>
      </c>
      <c r="C1469" s="581" t="s">
        <v>37</v>
      </c>
      <c r="D1469" s="581" t="s">
        <v>38</v>
      </c>
      <c r="E1469" s="588">
        <v>8.69</v>
      </c>
    </row>
    <row r="1470" spans="1:5">
      <c r="A1470" s="581">
        <v>38006</v>
      </c>
      <c r="B1470" s="581" t="s">
        <v>8726</v>
      </c>
      <c r="C1470" s="581" t="s">
        <v>37</v>
      </c>
      <c r="D1470" s="581" t="s">
        <v>38</v>
      </c>
      <c r="E1470" s="588">
        <v>10.66</v>
      </c>
    </row>
    <row r="1471" spans="1:5">
      <c r="A1471" s="581">
        <v>38428</v>
      </c>
      <c r="B1471" s="581" t="s">
        <v>8727</v>
      </c>
      <c r="C1471" s="581" t="s">
        <v>37</v>
      </c>
      <c r="D1471" s="581" t="s">
        <v>38</v>
      </c>
      <c r="E1471" s="588">
        <v>9.99</v>
      </c>
    </row>
    <row r="1472" spans="1:5">
      <c r="A1472" s="581">
        <v>38007</v>
      </c>
      <c r="B1472" s="581" t="s">
        <v>8728</v>
      </c>
      <c r="C1472" s="581" t="s">
        <v>37</v>
      </c>
      <c r="D1472" s="581" t="s">
        <v>38</v>
      </c>
      <c r="E1472" s="588">
        <v>16.32</v>
      </c>
    </row>
    <row r="1473" spans="1:5">
      <c r="A1473" s="581">
        <v>38008</v>
      </c>
      <c r="B1473" s="581" t="s">
        <v>8729</v>
      </c>
      <c r="C1473" s="581" t="s">
        <v>37</v>
      </c>
      <c r="D1473" s="581" t="s">
        <v>38</v>
      </c>
      <c r="E1473" s="588">
        <v>65.75</v>
      </c>
    </row>
    <row r="1474" spans="1:5">
      <c r="A1474" s="581">
        <v>38009</v>
      </c>
      <c r="B1474" s="581" t="s">
        <v>8730</v>
      </c>
      <c r="C1474" s="581" t="s">
        <v>37</v>
      </c>
      <c r="D1474" s="581" t="s">
        <v>38</v>
      </c>
      <c r="E1474" s="588">
        <v>80.36</v>
      </c>
    </row>
    <row r="1475" spans="1:5">
      <c r="A1475" s="581">
        <v>39279</v>
      </c>
      <c r="B1475" s="581" t="s">
        <v>8731</v>
      </c>
      <c r="C1475" s="581" t="s">
        <v>37</v>
      </c>
      <c r="D1475" s="581" t="s">
        <v>44</v>
      </c>
      <c r="E1475" s="588">
        <v>8.92</v>
      </c>
    </row>
    <row r="1476" spans="1:5">
      <c r="A1476" s="581">
        <v>38845</v>
      </c>
      <c r="B1476" s="581" t="s">
        <v>8732</v>
      </c>
      <c r="C1476" s="581" t="s">
        <v>37</v>
      </c>
      <c r="D1476" s="581" t="s">
        <v>44</v>
      </c>
      <c r="E1476" s="588">
        <v>12.91</v>
      </c>
    </row>
    <row r="1477" spans="1:5">
      <c r="A1477" s="581">
        <v>39280</v>
      </c>
      <c r="B1477" s="581" t="s">
        <v>8733</v>
      </c>
      <c r="C1477" s="581" t="s">
        <v>37</v>
      </c>
      <c r="D1477" s="581" t="s">
        <v>44</v>
      </c>
      <c r="E1477" s="588">
        <v>11.57</v>
      </c>
    </row>
    <row r="1478" spans="1:5">
      <c r="A1478" s="581">
        <v>39281</v>
      </c>
      <c r="B1478" s="581" t="s">
        <v>8734</v>
      </c>
      <c r="C1478" s="581" t="s">
        <v>37</v>
      </c>
      <c r="D1478" s="581" t="s">
        <v>44</v>
      </c>
      <c r="E1478" s="588">
        <v>15.23</v>
      </c>
    </row>
    <row r="1479" spans="1:5">
      <c r="A1479" s="581">
        <v>38849</v>
      </c>
      <c r="B1479" s="581" t="s">
        <v>8735</v>
      </c>
      <c r="C1479" s="581" t="s">
        <v>37</v>
      </c>
      <c r="D1479" s="581" t="s">
        <v>44</v>
      </c>
      <c r="E1479" s="588">
        <v>13.05</v>
      </c>
    </row>
    <row r="1480" spans="1:5">
      <c r="A1480" s="581">
        <v>39282</v>
      </c>
      <c r="B1480" s="581" t="s">
        <v>8736</v>
      </c>
      <c r="C1480" s="581" t="s">
        <v>37</v>
      </c>
      <c r="D1480" s="581" t="s">
        <v>44</v>
      </c>
      <c r="E1480" s="588">
        <v>15.59</v>
      </c>
    </row>
    <row r="1481" spans="1:5">
      <c r="A1481" s="581">
        <v>38852</v>
      </c>
      <c r="B1481" s="581" t="s">
        <v>8737</v>
      </c>
      <c r="C1481" s="581" t="s">
        <v>37</v>
      </c>
      <c r="D1481" s="581" t="s">
        <v>44</v>
      </c>
      <c r="E1481" s="588">
        <v>21.21</v>
      </c>
    </row>
    <row r="1482" spans="1:5">
      <c r="A1482" s="581">
        <v>38844</v>
      </c>
      <c r="B1482" s="581" t="s">
        <v>8738</v>
      </c>
      <c r="C1482" s="581" t="s">
        <v>37</v>
      </c>
      <c r="D1482" s="581" t="s">
        <v>44</v>
      </c>
      <c r="E1482" s="588">
        <v>6.52</v>
      </c>
    </row>
    <row r="1483" spans="1:5">
      <c r="A1483" s="581">
        <v>38846</v>
      </c>
      <c r="B1483" s="581" t="s">
        <v>8739</v>
      </c>
      <c r="C1483" s="581" t="s">
        <v>37</v>
      </c>
      <c r="D1483" s="581" t="s">
        <v>44</v>
      </c>
      <c r="E1483" s="588">
        <v>7.13</v>
      </c>
    </row>
    <row r="1484" spans="1:5">
      <c r="A1484" s="581">
        <v>38847</v>
      </c>
      <c r="B1484" s="581" t="s">
        <v>8740</v>
      </c>
      <c r="C1484" s="581" t="s">
        <v>37</v>
      </c>
      <c r="D1484" s="581" t="s">
        <v>44</v>
      </c>
      <c r="E1484" s="588">
        <v>8.77</v>
      </c>
    </row>
    <row r="1485" spans="1:5">
      <c r="A1485" s="581">
        <v>38850</v>
      </c>
      <c r="B1485" s="581" t="s">
        <v>8741</v>
      </c>
      <c r="C1485" s="581" t="s">
        <v>37</v>
      </c>
      <c r="D1485" s="581" t="s">
        <v>44</v>
      </c>
      <c r="E1485" s="588">
        <v>12.19</v>
      </c>
    </row>
    <row r="1486" spans="1:5">
      <c r="A1486" s="581">
        <v>38848</v>
      </c>
      <c r="B1486" s="581" t="s">
        <v>8742</v>
      </c>
      <c r="C1486" s="581" t="s">
        <v>37</v>
      </c>
      <c r="D1486" s="581" t="s">
        <v>44</v>
      </c>
      <c r="E1486" s="588">
        <v>10.199999999999999</v>
      </c>
    </row>
    <row r="1487" spans="1:5">
      <c r="A1487" s="581">
        <v>38851</v>
      </c>
      <c r="B1487" s="581" t="s">
        <v>8743</v>
      </c>
      <c r="C1487" s="581" t="s">
        <v>37</v>
      </c>
      <c r="D1487" s="581" t="s">
        <v>44</v>
      </c>
      <c r="E1487" s="588">
        <v>18.54</v>
      </c>
    </row>
    <row r="1488" spans="1:5">
      <c r="A1488" s="581">
        <v>38860</v>
      </c>
      <c r="B1488" s="581" t="s">
        <v>8744</v>
      </c>
      <c r="C1488" s="581" t="s">
        <v>37</v>
      </c>
      <c r="D1488" s="581" t="s">
        <v>44</v>
      </c>
      <c r="E1488" s="588">
        <v>5.24</v>
      </c>
    </row>
    <row r="1489" spans="1:5">
      <c r="A1489" s="581">
        <v>38861</v>
      </c>
      <c r="B1489" s="581" t="s">
        <v>8745</v>
      </c>
      <c r="C1489" s="581" t="s">
        <v>37</v>
      </c>
      <c r="D1489" s="581" t="s">
        <v>44</v>
      </c>
      <c r="E1489" s="588">
        <v>7.05</v>
      </c>
    </row>
    <row r="1490" spans="1:5">
      <c r="A1490" s="581">
        <v>38862</v>
      </c>
      <c r="B1490" s="581" t="s">
        <v>8746</v>
      </c>
      <c r="C1490" s="581" t="s">
        <v>37</v>
      </c>
      <c r="D1490" s="581" t="s">
        <v>44</v>
      </c>
      <c r="E1490" s="588">
        <v>5.94</v>
      </c>
    </row>
    <row r="1491" spans="1:5">
      <c r="A1491" s="581">
        <v>38863</v>
      </c>
      <c r="B1491" s="581" t="s">
        <v>8747</v>
      </c>
      <c r="C1491" s="581" t="s">
        <v>37</v>
      </c>
      <c r="D1491" s="581" t="s">
        <v>44</v>
      </c>
      <c r="E1491" s="588">
        <v>6.83</v>
      </c>
    </row>
    <row r="1492" spans="1:5">
      <c r="A1492" s="581">
        <v>38865</v>
      </c>
      <c r="B1492" s="581" t="s">
        <v>8748</v>
      </c>
      <c r="C1492" s="581" t="s">
        <v>37</v>
      </c>
      <c r="D1492" s="581" t="s">
        <v>44</v>
      </c>
      <c r="E1492" s="588">
        <v>9.27</v>
      </c>
    </row>
    <row r="1493" spans="1:5">
      <c r="A1493" s="581">
        <v>38864</v>
      </c>
      <c r="B1493" s="581" t="s">
        <v>8749</v>
      </c>
      <c r="C1493" s="581" t="s">
        <v>37</v>
      </c>
      <c r="D1493" s="581" t="s">
        <v>44</v>
      </c>
      <c r="E1493" s="588">
        <v>14.17</v>
      </c>
    </row>
    <row r="1494" spans="1:5">
      <c r="A1494" s="581">
        <v>38866</v>
      </c>
      <c r="B1494" s="581" t="s">
        <v>8750</v>
      </c>
      <c r="C1494" s="581" t="s">
        <v>37</v>
      </c>
      <c r="D1494" s="581" t="s">
        <v>44</v>
      </c>
      <c r="E1494" s="588">
        <v>9.98</v>
      </c>
    </row>
    <row r="1495" spans="1:5">
      <c r="A1495" s="581">
        <v>38868</v>
      </c>
      <c r="B1495" s="581" t="s">
        <v>8751</v>
      </c>
      <c r="C1495" s="581" t="s">
        <v>37</v>
      </c>
      <c r="D1495" s="581" t="s">
        <v>44</v>
      </c>
      <c r="E1495" s="588">
        <v>16.63</v>
      </c>
    </row>
    <row r="1496" spans="1:5">
      <c r="A1496" s="581">
        <v>38853</v>
      </c>
      <c r="B1496" s="581" t="s">
        <v>8752</v>
      </c>
      <c r="C1496" s="581" t="s">
        <v>37</v>
      </c>
      <c r="D1496" s="581" t="s">
        <v>44</v>
      </c>
      <c r="E1496" s="588">
        <v>5.37</v>
      </c>
    </row>
    <row r="1497" spans="1:5">
      <c r="A1497" s="581">
        <v>38854</v>
      </c>
      <c r="B1497" s="581" t="s">
        <v>8753</v>
      </c>
      <c r="C1497" s="581" t="s">
        <v>37</v>
      </c>
      <c r="D1497" s="581" t="s">
        <v>44</v>
      </c>
      <c r="E1497" s="588">
        <v>7.34</v>
      </c>
    </row>
    <row r="1498" spans="1:5">
      <c r="A1498" s="581">
        <v>38855</v>
      </c>
      <c r="B1498" s="581" t="s">
        <v>8754</v>
      </c>
      <c r="C1498" s="581" t="s">
        <v>37</v>
      </c>
      <c r="D1498" s="581" t="s">
        <v>44</v>
      </c>
      <c r="E1498" s="588">
        <v>5.45</v>
      </c>
    </row>
    <row r="1499" spans="1:5">
      <c r="A1499" s="581">
        <v>38856</v>
      </c>
      <c r="B1499" s="581" t="s">
        <v>8755</v>
      </c>
      <c r="C1499" s="581" t="s">
        <v>37</v>
      </c>
      <c r="D1499" s="581" t="s">
        <v>44</v>
      </c>
      <c r="E1499" s="588">
        <v>8.75</v>
      </c>
    </row>
    <row r="1500" spans="1:5">
      <c r="A1500" s="581">
        <v>38857</v>
      </c>
      <c r="B1500" s="581" t="s">
        <v>8756</v>
      </c>
      <c r="C1500" s="581" t="s">
        <v>37</v>
      </c>
      <c r="D1500" s="581" t="s">
        <v>44</v>
      </c>
      <c r="E1500" s="588">
        <v>11.57</v>
      </c>
    </row>
    <row r="1501" spans="1:5">
      <c r="A1501" s="581">
        <v>38858</v>
      </c>
      <c r="B1501" s="581" t="s">
        <v>8757</v>
      </c>
      <c r="C1501" s="581" t="s">
        <v>37</v>
      </c>
      <c r="D1501" s="581" t="s">
        <v>44</v>
      </c>
      <c r="E1501" s="588">
        <v>10.52</v>
      </c>
    </row>
    <row r="1502" spans="1:5">
      <c r="A1502" s="581">
        <v>38859</v>
      </c>
      <c r="B1502" s="581" t="s">
        <v>8758</v>
      </c>
      <c r="C1502" s="581" t="s">
        <v>37</v>
      </c>
      <c r="D1502" s="581" t="s">
        <v>44</v>
      </c>
      <c r="E1502" s="588">
        <v>17.04</v>
      </c>
    </row>
    <row r="1503" spans="1:5">
      <c r="A1503" s="581">
        <v>1607</v>
      </c>
      <c r="B1503" s="581" t="s">
        <v>8759</v>
      </c>
      <c r="C1503" s="581" t="s">
        <v>56</v>
      </c>
      <c r="D1503" s="581" t="s">
        <v>38</v>
      </c>
      <c r="E1503" s="588">
        <v>0.15</v>
      </c>
    </row>
    <row r="1504" spans="1:5">
      <c r="A1504" s="581">
        <v>11467</v>
      </c>
      <c r="B1504" s="581" t="s">
        <v>8760</v>
      </c>
      <c r="C1504" s="581" t="s">
        <v>37</v>
      </c>
      <c r="D1504" s="581" t="s">
        <v>38</v>
      </c>
      <c r="E1504" s="588">
        <v>13.4</v>
      </c>
    </row>
    <row r="1505" spans="1:5">
      <c r="A1505" s="581">
        <v>38169</v>
      </c>
      <c r="B1505" s="581" t="s">
        <v>8761</v>
      </c>
      <c r="C1505" s="581" t="s">
        <v>56</v>
      </c>
      <c r="D1505" s="581" t="s">
        <v>38</v>
      </c>
      <c r="E1505" s="588">
        <v>53.35</v>
      </c>
    </row>
    <row r="1506" spans="1:5">
      <c r="A1506" s="581">
        <v>6142</v>
      </c>
      <c r="B1506" s="581" t="s">
        <v>8762</v>
      </c>
      <c r="C1506" s="581" t="s">
        <v>37</v>
      </c>
      <c r="D1506" s="581" t="s">
        <v>38</v>
      </c>
      <c r="E1506" s="588">
        <v>5.28</v>
      </c>
    </row>
    <row r="1507" spans="1:5">
      <c r="A1507" s="581">
        <v>11686</v>
      </c>
      <c r="B1507" s="581" t="s">
        <v>8763</v>
      </c>
      <c r="C1507" s="581" t="s">
        <v>37</v>
      </c>
      <c r="D1507" s="581" t="s">
        <v>38</v>
      </c>
      <c r="E1507" s="588">
        <v>7.33</v>
      </c>
    </row>
    <row r="1508" spans="1:5">
      <c r="A1508" s="581">
        <v>37598</v>
      </c>
      <c r="B1508" s="581" t="s">
        <v>8764</v>
      </c>
      <c r="C1508" s="581" t="s">
        <v>37</v>
      </c>
      <c r="D1508" s="581" t="s">
        <v>44</v>
      </c>
      <c r="E1508" s="588">
        <v>17.440000000000001</v>
      </c>
    </row>
    <row r="1509" spans="1:5">
      <c r="A1509" s="581">
        <v>25398</v>
      </c>
      <c r="B1509" s="581" t="s">
        <v>8765</v>
      </c>
      <c r="C1509" s="581" t="s">
        <v>37</v>
      </c>
      <c r="D1509" s="581" t="s">
        <v>44</v>
      </c>
      <c r="E1509" s="580">
        <v>3383.72</v>
      </c>
    </row>
    <row r="1510" spans="1:5">
      <c r="A1510" s="581">
        <v>25399</v>
      </c>
      <c r="B1510" s="581" t="s">
        <v>8766</v>
      </c>
      <c r="C1510" s="581" t="s">
        <v>37</v>
      </c>
      <c r="D1510" s="581" t="s">
        <v>44</v>
      </c>
      <c r="E1510" s="580">
        <v>2054.21</v>
      </c>
    </row>
    <row r="1511" spans="1:5">
      <c r="A1511" s="581">
        <v>10667</v>
      </c>
      <c r="B1511" s="581" t="s">
        <v>8767</v>
      </c>
      <c r="C1511" s="581" t="s">
        <v>37</v>
      </c>
      <c r="D1511" s="581" t="s">
        <v>44</v>
      </c>
      <c r="E1511" s="580">
        <v>9846</v>
      </c>
    </row>
    <row r="1512" spans="1:5">
      <c r="A1512" s="581">
        <v>1613</v>
      </c>
      <c r="B1512" s="581" t="s">
        <v>8768</v>
      </c>
      <c r="C1512" s="581" t="s">
        <v>37</v>
      </c>
      <c r="D1512" s="581" t="s">
        <v>44</v>
      </c>
      <c r="E1512" s="588">
        <v>989.66</v>
      </c>
    </row>
    <row r="1513" spans="1:5">
      <c r="A1513" s="581">
        <v>1626</v>
      </c>
      <c r="B1513" s="581" t="s">
        <v>8769</v>
      </c>
      <c r="C1513" s="581" t="s">
        <v>37</v>
      </c>
      <c r="D1513" s="581" t="s">
        <v>44</v>
      </c>
      <c r="E1513" s="580">
        <v>1480.16</v>
      </c>
    </row>
    <row r="1514" spans="1:5">
      <c r="A1514" s="581">
        <v>1625</v>
      </c>
      <c r="B1514" s="581" t="s">
        <v>8770</v>
      </c>
      <c r="C1514" s="581" t="s">
        <v>37</v>
      </c>
      <c r="D1514" s="581" t="s">
        <v>44</v>
      </c>
      <c r="E1514" s="588">
        <v>103.38</v>
      </c>
    </row>
    <row r="1515" spans="1:5">
      <c r="A1515" s="581">
        <v>1622</v>
      </c>
      <c r="B1515" s="581" t="s">
        <v>8771</v>
      </c>
      <c r="C1515" s="581" t="s">
        <v>37</v>
      </c>
      <c r="D1515" s="581" t="s">
        <v>44</v>
      </c>
      <c r="E1515" s="580">
        <v>3340.11</v>
      </c>
    </row>
    <row r="1516" spans="1:5">
      <c r="A1516" s="581">
        <v>1620</v>
      </c>
      <c r="B1516" s="581" t="s">
        <v>8772</v>
      </c>
      <c r="C1516" s="581" t="s">
        <v>37</v>
      </c>
      <c r="D1516" s="581" t="s">
        <v>44</v>
      </c>
      <c r="E1516" s="588">
        <v>217.78</v>
      </c>
    </row>
    <row r="1517" spans="1:5">
      <c r="A1517" s="581">
        <v>1629</v>
      </c>
      <c r="B1517" s="581" t="s">
        <v>8773</v>
      </c>
      <c r="C1517" s="581" t="s">
        <v>37</v>
      </c>
      <c r="D1517" s="581" t="s">
        <v>44</v>
      </c>
      <c r="E1517" s="580">
        <v>8129.04</v>
      </c>
    </row>
    <row r="1518" spans="1:5">
      <c r="A1518" s="581">
        <v>1627</v>
      </c>
      <c r="B1518" s="581" t="s">
        <v>8774</v>
      </c>
      <c r="C1518" s="581" t="s">
        <v>37</v>
      </c>
      <c r="D1518" s="581" t="s">
        <v>44</v>
      </c>
      <c r="E1518" s="588">
        <v>416.28</v>
      </c>
    </row>
    <row r="1519" spans="1:5">
      <c r="A1519" s="581">
        <v>1623</v>
      </c>
      <c r="B1519" s="581" t="s">
        <v>8775</v>
      </c>
      <c r="C1519" s="581" t="s">
        <v>37</v>
      </c>
      <c r="D1519" s="581" t="s">
        <v>44</v>
      </c>
      <c r="E1519" s="588">
        <v>84.31</v>
      </c>
    </row>
    <row r="1520" spans="1:5">
      <c r="A1520" s="581">
        <v>1619</v>
      </c>
      <c r="B1520" s="581" t="s">
        <v>8776</v>
      </c>
      <c r="C1520" s="581" t="s">
        <v>37</v>
      </c>
      <c r="D1520" s="581" t="s">
        <v>44</v>
      </c>
      <c r="E1520" s="588">
        <v>115.98</v>
      </c>
    </row>
    <row r="1521" spans="1:5">
      <c r="A1521" s="581">
        <v>1630</v>
      </c>
      <c r="B1521" s="581" t="s">
        <v>8777</v>
      </c>
      <c r="C1521" s="581" t="s">
        <v>37</v>
      </c>
      <c r="D1521" s="581" t="s">
        <v>44</v>
      </c>
      <c r="E1521" s="580">
        <v>2553.58</v>
      </c>
    </row>
    <row r="1522" spans="1:5">
      <c r="A1522" s="581">
        <v>1616</v>
      </c>
      <c r="B1522" s="581" t="s">
        <v>8778</v>
      </c>
      <c r="C1522" s="581" t="s">
        <v>37</v>
      </c>
      <c r="D1522" s="581" t="s">
        <v>44</v>
      </c>
      <c r="E1522" s="580">
        <v>3927.46</v>
      </c>
    </row>
    <row r="1523" spans="1:5">
      <c r="A1523" s="581">
        <v>1614</v>
      </c>
      <c r="B1523" s="581" t="s">
        <v>8779</v>
      </c>
      <c r="C1523" s="581" t="s">
        <v>37</v>
      </c>
      <c r="D1523" s="581" t="s">
        <v>44</v>
      </c>
      <c r="E1523" s="588">
        <v>179.5</v>
      </c>
    </row>
    <row r="1524" spans="1:5">
      <c r="A1524" s="581">
        <v>1617</v>
      </c>
      <c r="B1524" s="581" t="s">
        <v>8780</v>
      </c>
      <c r="C1524" s="581" t="s">
        <v>37</v>
      </c>
      <c r="D1524" s="581" t="s">
        <v>44</v>
      </c>
      <c r="E1524" s="580">
        <v>4688.54</v>
      </c>
    </row>
    <row r="1525" spans="1:5">
      <c r="A1525" s="581">
        <v>1621</v>
      </c>
      <c r="B1525" s="581" t="s">
        <v>8781</v>
      </c>
      <c r="C1525" s="581" t="s">
        <v>37</v>
      </c>
      <c r="D1525" s="581" t="s">
        <v>44</v>
      </c>
      <c r="E1525" s="588">
        <v>321.02999999999997</v>
      </c>
    </row>
    <row r="1526" spans="1:5">
      <c r="A1526" s="581">
        <v>1624</v>
      </c>
      <c r="B1526" s="581" t="s">
        <v>8782</v>
      </c>
      <c r="C1526" s="581" t="s">
        <v>37</v>
      </c>
      <c r="D1526" s="581" t="s">
        <v>44</v>
      </c>
      <c r="E1526" s="580">
        <v>11524.65</v>
      </c>
    </row>
    <row r="1527" spans="1:5">
      <c r="A1527" s="581">
        <v>1615</v>
      </c>
      <c r="B1527" s="581" t="s">
        <v>8783</v>
      </c>
      <c r="C1527" s="581" t="s">
        <v>37</v>
      </c>
      <c r="D1527" s="581" t="s">
        <v>44</v>
      </c>
      <c r="E1527" s="588">
        <v>602.84</v>
      </c>
    </row>
    <row r="1528" spans="1:5">
      <c r="A1528" s="581">
        <v>1612</v>
      </c>
      <c r="B1528" s="581" t="s">
        <v>8784</v>
      </c>
      <c r="C1528" s="581" t="s">
        <v>37</v>
      </c>
      <c r="D1528" s="581" t="s">
        <v>44</v>
      </c>
      <c r="E1528" s="588">
        <v>79.400000000000006</v>
      </c>
    </row>
    <row r="1529" spans="1:5">
      <c r="A1529" s="581">
        <v>1618</v>
      </c>
      <c r="B1529" s="581" t="s">
        <v>8785</v>
      </c>
      <c r="C1529" s="581" t="s">
        <v>37</v>
      </c>
      <c r="D1529" s="581" t="s">
        <v>44</v>
      </c>
      <c r="E1529" s="588">
        <v>828.39</v>
      </c>
    </row>
    <row r="1530" spans="1:5">
      <c r="A1530" s="581">
        <v>14211</v>
      </c>
      <c r="B1530" s="581" t="s">
        <v>8786</v>
      </c>
      <c r="C1530" s="581" t="s">
        <v>37</v>
      </c>
      <c r="D1530" s="581" t="s">
        <v>44</v>
      </c>
      <c r="E1530" s="588">
        <v>23.8</v>
      </c>
    </row>
    <row r="1531" spans="1:5">
      <c r="A1531" s="581">
        <v>34500</v>
      </c>
      <c r="B1531" s="581" t="s">
        <v>12592</v>
      </c>
      <c r="C1531" s="581" t="s">
        <v>40</v>
      </c>
      <c r="D1531" s="581" t="s">
        <v>38</v>
      </c>
      <c r="E1531" s="588">
        <v>76.52</v>
      </c>
    </row>
    <row r="1532" spans="1:5">
      <c r="A1532" s="581">
        <v>40934</v>
      </c>
      <c r="B1532" s="581" t="s">
        <v>8787</v>
      </c>
      <c r="C1532" s="581" t="s">
        <v>50</v>
      </c>
      <c r="D1532" s="581" t="s">
        <v>38</v>
      </c>
      <c r="E1532" s="580">
        <v>13595.69</v>
      </c>
    </row>
    <row r="1533" spans="1:5">
      <c r="A1533" s="581">
        <v>5328</v>
      </c>
      <c r="B1533" s="581" t="s">
        <v>8788</v>
      </c>
      <c r="C1533" s="581" t="s">
        <v>37</v>
      </c>
      <c r="D1533" s="581" t="s">
        <v>38</v>
      </c>
      <c r="E1533" s="588">
        <v>3.52</v>
      </c>
    </row>
    <row r="1534" spans="1:5">
      <c r="A1534" s="581">
        <v>38200</v>
      </c>
      <c r="B1534" s="581" t="s">
        <v>8789</v>
      </c>
      <c r="C1534" s="581" t="s">
        <v>57</v>
      </c>
      <c r="D1534" s="581" t="s">
        <v>38</v>
      </c>
      <c r="E1534" s="588">
        <v>429.81</v>
      </c>
    </row>
    <row r="1535" spans="1:5">
      <c r="A1535" s="581">
        <v>39269</v>
      </c>
      <c r="B1535" s="581" t="s">
        <v>8790</v>
      </c>
      <c r="C1535" s="581" t="s">
        <v>45</v>
      </c>
      <c r="D1535" s="581" t="s">
        <v>38</v>
      </c>
      <c r="E1535" s="588">
        <v>0.72</v>
      </c>
    </row>
    <row r="1536" spans="1:5">
      <c r="A1536" s="581">
        <v>11889</v>
      </c>
      <c r="B1536" s="581" t="s">
        <v>8791</v>
      </c>
      <c r="C1536" s="581" t="s">
        <v>45</v>
      </c>
      <c r="D1536" s="581" t="s">
        <v>38</v>
      </c>
      <c r="E1536" s="588">
        <v>1</v>
      </c>
    </row>
    <row r="1537" spans="1:5">
      <c r="A1537" s="581">
        <v>39270</v>
      </c>
      <c r="B1537" s="581" t="s">
        <v>8792</v>
      </c>
      <c r="C1537" s="581" t="s">
        <v>45</v>
      </c>
      <c r="D1537" s="581" t="s">
        <v>38</v>
      </c>
      <c r="E1537" s="588">
        <v>1.19</v>
      </c>
    </row>
    <row r="1538" spans="1:5">
      <c r="A1538" s="581">
        <v>11890</v>
      </c>
      <c r="B1538" s="581" t="s">
        <v>8793</v>
      </c>
      <c r="C1538" s="581" t="s">
        <v>45</v>
      </c>
      <c r="D1538" s="581" t="s">
        <v>38</v>
      </c>
      <c r="E1538" s="588">
        <v>1.55</v>
      </c>
    </row>
    <row r="1539" spans="1:5">
      <c r="A1539" s="581">
        <v>11891</v>
      </c>
      <c r="B1539" s="581" t="s">
        <v>8794</v>
      </c>
      <c r="C1539" s="581" t="s">
        <v>45</v>
      </c>
      <c r="D1539" s="581" t="s">
        <v>38</v>
      </c>
      <c r="E1539" s="588">
        <v>2.56</v>
      </c>
    </row>
    <row r="1540" spans="1:5">
      <c r="A1540" s="581">
        <v>11892</v>
      </c>
      <c r="B1540" s="581" t="s">
        <v>8795</v>
      </c>
      <c r="C1540" s="581" t="s">
        <v>45</v>
      </c>
      <c r="D1540" s="581" t="s">
        <v>38</v>
      </c>
      <c r="E1540" s="588">
        <v>3.94</v>
      </c>
    </row>
    <row r="1541" spans="1:5">
      <c r="A1541" s="581">
        <v>37601</v>
      </c>
      <c r="B1541" s="581" t="s">
        <v>8796</v>
      </c>
      <c r="C1541" s="581" t="s">
        <v>45</v>
      </c>
      <c r="D1541" s="581" t="s">
        <v>44</v>
      </c>
      <c r="E1541" s="588">
        <v>3.87</v>
      </c>
    </row>
    <row r="1542" spans="1:5">
      <c r="A1542" s="581">
        <v>1634</v>
      </c>
      <c r="B1542" s="581" t="s">
        <v>8797</v>
      </c>
      <c r="C1542" s="581" t="s">
        <v>45</v>
      </c>
      <c r="D1542" s="581" t="s">
        <v>44</v>
      </c>
      <c r="E1542" s="588">
        <v>4</v>
      </c>
    </row>
    <row r="1543" spans="1:5">
      <c r="A1543" s="581">
        <v>5086</v>
      </c>
      <c r="B1543" s="581" t="s">
        <v>8798</v>
      </c>
      <c r="C1543" s="581" t="s">
        <v>46</v>
      </c>
      <c r="D1543" s="581" t="s">
        <v>38</v>
      </c>
      <c r="E1543" s="588">
        <v>22.09</v>
      </c>
    </row>
    <row r="1544" spans="1:5">
      <c r="A1544" s="581">
        <v>11280</v>
      </c>
      <c r="B1544" s="581" t="s">
        <v>8799</v>
      </c>
      <c r="C1544" s="581" t="s">
        <v>37</v>
      </c>
      <c r="D1544" s="581" t="s">
        <v>38</v>
      </c>
      <c r="E1544" s="580">
        <v>7003.1</v>
      </c>
    </row>
    <row r="1545" spans="1:5">
      <c r="A1545" s="581">
        <v>40519</v>
      </c>
      <c r="B1545" s="581" t="s">
        <v>8800</v>
      </c>
      <c r="C1545" s="581" t="s">
        <v>37</v>
      </c>
      <c r="D1545" s="581" t="s">
        <v>38</v>
      </c>
      <c r="E1545" s="580">
        <v>57731.22</v>
      </c>
    </row>
    <row r="1546" spans="1:5">
      <c r="A1546" s="581">
        <v>39869</v>
      </c>
      <c r="B1546" s="581" t="s">
        <v>8801</v>
      </c>
      <c r="C1546" s="581" t="s">
        <v>37</v>
      </c>
      <c r="D1546" s="581" t="s">
        <v>44</v>
      </c>
      <c r="E1546" s="588">
        <v>5.4</v>
      </c>
    </row>
    <row r="1547" spans="1:5">
      <c r="A1547" s="581">
        <v>39870</v>
      </c>
      <c r="B1547" s="581" t="s">
        <v>8802</v>
      </c>
      <c r="C1547" s="581" t="s">
        <v>37</v>
      </c>
      <c r="D1547" s="581" t="s">
        <v>44</v>
      </c>
      <c r="E1547" s="588">
        <v>8.27</v>
      </c>
    </row>
    <row r="1548" spans="1:5">
      <c r="A1548" s="581">
        <v>39871</v>
      </c>
      <c r="B1548" s="581" t="s">
        <v>8803</v>
      </c>
      <c r="C1548" s="581" t="s">
        <v>37</v>
      </c>
      <c r="D1548" s="581" t="s">
        <v>44</v>
      </c>
      <c r="E1548" s="588">
        <v>9.27</v>
      </c>
    </row>
    <row r="1549" spans="1:5">
      <c r="A1549" s="581">
        <v>12722</v>
      </c>
      <c r="B1549" s="581" t="s">
        <v>8804</v>
      </c>
      <c r="C1549" s="581" t="s">
        <v>37</v>
      </c>
      <c r="D1549" s="581" t="s">
        <v>44</v>
      </c>
      <c r="E1549" s="588">
        <v>310.27999999999997</v>
      </c>
    </row>
    <row r="1550" spans="1:5">
      <c r="A1550" s="581">
        <v>12714</v>
      </c>
      <c r="B1550" s="581" t="s">
        <v>8805</v>
      </c>
      <c r="C1550" s="581" t="s">
        <v>37</v>
      </c>
      <c r="D1550" s="581" t="s">
        <v>44</v>
      </c>
      <c r="E1550" s="588">
        <v>2.02</v>
      </c>
    </row>
    <row r="1551" spans="1:5">
      <c r="A1551" s="581">
        <v>12715</v>
      </c>
      <c r="B1551" s="581" t="s">
        <v>8806</v>
      </c>
      <c r="C1551" s="581" t="s">
        <v>37</v>
      </c>
      <c r="D1551" s="581" t="s">
        <v>44</v>
      </c>
      <c r="E1551" s="588">
        <v>4.57</v>
      </c>
    </row>
    <row r="1552" spans="1:5">
      <c r="A1552" s="581">
        <v>12716</v>
      </c>
      <c r="B1552" s="581" t="s">
        <v>8807</v>
      </c>
      <c r="C1552" s="581" t="s">
        <v>37</v>
      </c>
      <c r="D1552" s="581" t="s">
        <v>44</v>
      </c>
      <c r="E1552" s="588">
        <v>7.85</v>
      </c>
    </row>
    <row r="1553" spans="1:5">
      <c r="A1553" s="581">
        <v>12717</v>
      </c>
      <c r="B1553" s="581" t="s">
        <v>8808</v>
      </c>
      <c r="C1553" s="581" t="s">
        <v>37</v>
      </c>
      <c r="D1553" s="581" t="s">
        <v>44</v>
      </c>
      <c r="E1553" s="588">
        <v>15.43</v>
      </c>
    </row>
    <row r="1554" spans="1:5">
      <c r="A1554" s="581">
        <v>12718</v>
      </c>
      <c r="B1554" s="581" t="s">
        <v>8809</v>
      </c>
      <c r="C1554" s="581" t="s">
        <v>37</v>
      </c>
      <c r="D1554" s="581" t="s">
        <v>44</v>
      </c>
      <c r="E1554" s="588">
        <v>23.69</v>
      </c>
    </row>
    <row r="1555" spans="1:5">
      <c r="A1555" s="581">
        <v>12719</v>
      </c>
      <c r="B1555" s="581" t="s">
        <v>8810</v>
      </c>
      <c r="C1555" s="581" t="s">
        <v>37</v>
      </c>
      <c r="D1555" s="581" t="s">
        <v>44</v>
      </c>
      <c r="E1555" s="588">
        <v>37.6</v>
      </c>
    </row>
    <row r="1556" spans="1:5">
      <c r="A1556" s="581">
        <v>12720</v>
      </c>
      <c r="B1556" s="581" t="s">
        <v>8811</v>
      </c>
      <c r="C1556" s="581" t="s">
        <v>37</v>
      </c>
      <c r="D1556" s="581" t="s">
        <v>44</v>
      </c>
      <c r="E1556" s="588">
        <v>130.94999999999999</v>
      </c>
    </row>
    <row r="1557" spans="1:5">
      <c r="A1557" s="581">
        <v>12721</v>
      </c>
      <c r="B1557" s="581" t="s">
        <v>8812</v>
      </c>
      <c r="C1557" s="581" t="s">
        <v>37</v>
      </c>
      <c r="D1557" s="581" t="s">
        <v>44</v>
      </c>
      <c r="E1557" s="588">
        <v>125.57</v>
      </c>
    </row>
    <row r="1558" spans="1:5">
      <c r="A1558" s="581">
        <v>3468</v>
      </c>
      <c r="B1558" s="581" t="s">
        <v>8813</v>
      </c>
      <c r="C1558" s="581" t="s">
        <v>37</v>
      </c>
      <c r="D1558" s="581" t="s">
        <v>38</v>
      </c>
      <c r="E1558" s="588">
        <v>23.67</v>
      </c>
    </row>
    <row r="1559" spans="1:5">
      <c r="A1559" s="581">
        <v>3465</v>
      </c>
      <c r="B1559" s="581" t="s">
        <v>8814</v>
      </c>
      <c r="C1559" s="581" t="s">
        <v>37</v>
      </c>
      <c r="D1559" s="581" t="s">
        <v>38</v>
      </c>
      <c r="E1559" s="588">
        <v>23.66</v>
      </c>
    </row>
    <row r="1560" spans="1:5">
      <c r="A1560" s="581">
        <v>12403</v>
      </c>
      <c r="B1560" s="581" t="s">
        <v>8815</v>
      </c>
      <c r="C1560" s="581" t="s">
        <v>37</v>
      </c>
      <c r="D1560" s="581" t="s">
        <v>38</v>
      </c>
      <c r="E1560" s="588">
        <v>16.86</v>
      </c>
    </row>
    <row r="1561" spans="1:5">
      <c r="A1561" s="581">
        <v>3463</v>
      </c>
      <c r="B1561" s="581" t="s">
        <v>8816</v>
      </c>
      <c r="C1561" s="581" t="s">
        <v>37</v>
      </c>
      <c r="D1561" s="581" t="s">
        <v>38</v>
      </c>
      <c r="E1561" s="588">
        <v>9.85</v>
      </c>
    </row>
    <row r="1562" spans="1:5">
      <c r="A1562" s="581">
        <v>3464</v>
      </c>
      <c r="B1562" s="581" t="s">
        <v>8817</v>
      </c>
      <c r="C1562" s="581" t="s">
        <v>37</v>
      </c>
      <c r="D1562" s="581" t="s">
        <v>38</v>
      </c>
      <c r="E1562" s="588">
        <v>9.85</v>
      </c>
    </row>
    <row r="1563" spans="1:5">
      <c r="A1563" s="581">
        <v>3466</v>
      </c>
      <c r="B1563" s="581" t="s">
        <v>8818</v>
      </c>
      <c r="C1563" s="581" t="s">
        <v>37</v>
      </c>
      <c r="D1563" s="581" t="s">
        <v>38</v>
      </c>
      <c r="E1563" s="588">
        <v>60.1</v>
      </c>
    </row>
    <row r="1564" spans="1:5">
      <c r="A1564" s="581">
        <v>3467</v>
      </c>
      <c r="B1564" s="581" t="s">
        <v>8819</v>
      </c>
      <c r="C1564" s="581" t="s">
        <v>37</v>
      </c>
      <c r="D1564" s="581" t="s">
        <v>38</v>
      </c>
      <c r="E1564" s="588">
        <v>33.94</v>
      </c>
    </row>
    <row r="1565" spans="1:5">
      <c r="A1565" s="581">
        <v>3462</v>
      </c>
      <c r="B1565" s="581" t="s">
        <v>8820</v>
      </c>
      <c r="C1565" s="581" t="s">
        <v>37</v>
      </c>
      <c r="D1565" s="581" t="s">
        <v>38</v>
      </c>
      <c r="E1565" s="588">
        <v>6.5</v>
      </c>
    </row>
    <row r="1566" spans="1:5">
      <c r="A1566" s="581">
        <v>3446</v>
      </c>
      <c r="B1566" s="581" t="s">
        <v>8821</v>
      </c>
      <c r="C1566" s="581" t="s">
        <v>37</v>
      </c>
      <c r="D1566" s="581" t="s">
        <v>38</v>
      </c>
      <c r="E1566" s="588">
        <v>20.010000000000002</v>
      </c>
    </row>
    <row r="1567" spans="1:5">
      <c r="A1567" s="581">
        <v>3445</v>
      </c>
      <c r="B1567" s="581" t="s">
        <v>8822</v>
      </c>
      <c r="C1567" s="581" t="s">
        <v>37</v>
      </c>
      <c r="D1567" s="581" t="s">
        <v>38</v>
      </c>
      <c r="E1567" s="588">
        <v>16.329999999999998</v>
      </c>
    </row>
    <row r="1568" spans="1:5">
      <c r="A1568" s="581">
        <v>3441</v>
      </c>
      <c r="B1568" s="581" t="s">
        <v>8823</v>
      </c>
      <c r="C1568" s="581" t="s">
        <v>37</v>
      </c>
      <c r="D1568" s="581" t="s">
        <v>38</v>
      </c>
      <c r="E1568" s="588">
        <v>4.6100000000000003</v>
      </c>
    </row>
    <row r="1569" spans="1:5">
      <c r="A1569" s="581">
        <v>3444</v>
      </c>
      <c r="B1569" s="581" t="s">
        <v>8824</v>
      </c>
      <c r="C1569" s="581" t="s">
        <v>37</v>
      </c>
      <c r="D1569" s="581" t="s">
        <v>38</v>
      </c>
      <c r="E1569" s="588">
        <v>10.050000000000001</v>
      </c>
    </row>
    <row r="1570" spans="1:5">
      <c r="A1570" s="581">
        <v>12402</v>
      </c>
      <c r="B1570" s="581" t="s">
        <v>8825</v>
      </c>
      <c r="C1570" s="581" t="s">
        <v>37</v>
      </c>
      <c r="D1570" s="581" t="s">
        <v>38</v>
      </c>
      <c r="E1570" s="588">
        <v>56.25</v>
      </c>
    </row>
    <row r="1571" spans="1:5">
      <c r="A1571" s="581">
        <v>3447</v>
      </c>
      <c r="B1571" s="581" t="s">
        <v>8826</v>
      </c>
      <c r="C1571" s="581" t="s">
        <v>37</v>
      </c>
      <c r="D1571" s="581" t="s">
        <v>38</v>
      </c>
      <c r="E1571" s="588">
        <v>29.1</v>
      </c>
    </row>
    <row r="1572" spans="1:5">
      <c r="A1572" s="581">
        <v>3442</v>
      </c>
      <c r="B1572" s="581" t="s">
        <v>8827</v>
      </c>
      <c r="C1572" s="581" t="s">
        <v>37</v>
      </c>
      <c r="D1572" s="581" t="s">
        <v>38</v>
      </c>
      <c r="E1572" s="588">
        <v>6.89</v>
      </c>
    </row>
    <row r="1573" spans="1:5">
      <c r="A1573" s="581">
        <v>3448</v>
      </c>
      <c r="B1573" s="581" t="s">
        <v>8828</v>
      </c>
      <c r="C1573" s="581" t="s">
        <v>37</v>
      </c>
      <c r="D1573" s="581" t="s">
        <v>38</v>
      </c>
      <c r="E1573" s="588">
        <v>82.23</v>
      </c>
    </row>
    <row r="1574" spans="1:5">
      <c r="A1574" s="581">
        <v>3449</v>
      </c>
      <c r="B1574" s="581" t="s">
        <v>8829</v>
      </c>
      <c r="C1574" s="581" t="s">
        <v>37</v>
      </c>
      <c r="D1574" s="581" t="s">
        <v>38</v>
      </c>
      <c r="E1574" s="588">
        <v>144.09</v>
      </c>
    </row>
    <row r="1575" spans="1:5">
      <c r="A1575" s="581">
        <v>37438</v>
      </c>
      <c r="B1575" s="581" t="s">
        <v>8830</v>
      </c>
      <c r="C1575" s="581" t="s">
        <v>37</v>
      </c>
      <c r="D1575" s="581" t="s">
        <v>44</v>
      </c>
      <c r="E1575" s="588">
        <v>146.47999999999999</v>
      </c>
    </row>
    <row r="1576" spans="1:5">
      <c r="A1576" s="581">
        <v>37439</v>
      </c>
      <c r="B1576" s="581" t="s">
        <v>8831</v>
      </c>
      <c r="C1576" s="581" t="s">
        <v>37</v>
      </c>
      <c r="D1576" s="581" t="s">
        <v>44</v>
      </c>
      <c r="E1576" s="588">
        <v>957.71</v>
      </c>
    </row>
    <row r="1577" spans="1:5">
      <c r="A1577" s="581">
        <v>37435</v>
      </c>
      <c r="B1577" s="581" t="s">
        <v>8832</v>
      </c>
      <c r="C1577" s="581" t="s">
        <v>37</v>
      </c>
      <c r="D1577" s="581" t="s">
        <v>44</v>
      </c>
      <c r="E1577" s="588">
        <v>17.21</v>
      </c>
    </row>
    <row r="1578" spans="1:5">
      <c r="A1578" s="581">
        <v>37436</v>
      </c>
      <c r="B1578" s="581" t="s">
        <v>8833</v>
      </c>
      <c r="C1578" s="581" t="s">
        <v>37</v>
      </c>
      <c r="D1578" s="581" t="s">
        <v>44</v>
      </c>
      <c r="E1578" s="588">
        <v>20.309999999999999</v>
      </c>
    </row>
    <row r="1579" spans="1:5">
      <c r="A1579" s="581">
        <v>37437</v>
      </c>
      <c r="B1579" s="581" t="s">
        <v>8834</v>
      </c>
      <c r="C1579" s="581" t="s">
        <v>37</v>
      </c>
      <c r="D1579" s="581" t="s">
        <v>44</v>
      </c>
      <c r="E1579" s="588">
        <v>29.38</v>
      </c>
    </row>
    <row r="1580" spans="1:5">
      <c r="A1580" s="581">
        <v>3473</v>
      </c>
      <c r="B1580" s="581" t="s">
        <v>8835</v>
      </c>
      <c r="C1580" s="581" t="s">
        <v>37</v>
      </c>
      <c r="D1580" s="581" t="s">
        <v>38</v>
      </c>
      <c r="E1580" s="588">
        <v>22.62</v>
      </c>
    </row>
    <row r="1581" spans="1:5">
      <c r="A1581" s="581">
        <v>3474</v>
      </c>
      <c r="B1581" s="581" t="s">
        <v>8836</v>
      </c>
      <c r="C1581" s="581" t="s">
        <v>37</v>
      </c>
      <c r="D1581" s="581" t="s">
        <v>38</v>
      </c>
      <c r="E1581" s="588">
        <v>18.649999999999999</v>
      </c>
    </row>
    <row r="1582" spans="1:5">
      <c r="A1582" s="581">
        <v>3450</v>
      </c>
      <c r="B1582" s="581" t="s">
        <v>8837</v>
      </c>
      <c r="C1582" s="581" t="s">
        <v>37</v>
      </c>
      <c r="D1582" s="581" t="s">
        <v>38</v>
      </c>
      <c r="E1582" s="588">
        <v>5.4</v>
      </c>
    </row>
    <row r="1583" spans="1:5">
      <c r="A1583" s="581">
        <v>3443</v>
      </c>
      <c r="B1583" s="581" t="s">
        <v>8838</v>
      </c>
      <c r="C1583" s="581" t="s">
        <v>37</v>
      </c>
      <c r="D1583" s="581" t="s">
        <v>38</v>
      </c>
      <c r="E1583" s="588">
        <v>11.6</v>
      </c>
    </row>
    <row r="1584" spans="1:5">
      <c r="A1584" s="581">
        <v>3453</v>
      </c>
      <c r="B1584" s="581" t="s">
        <v>8839</v>
      </c>
      <c r="C1584" s="581" t="s">
        <v>37</v>
      </c>
      <c r="D1584" s="581" t="s">
        <v>38</v>
      </c>
      <c r="E1584" s="588">
        <v>66.040000000000006</v>
      </c>
    </row>
    <row r="1585" spans="1:5">
      <c r="A1585" s="581">
        <v>3452</v>
      </c>
      <c r="B1585" s="581" t="s">
        <v>8840</v>
      </c>
      <c r="C1585" s="581" t="s">
        <v>37</v>
      </c>
      <c r="D1585" s="581" t="s">
        <v>38</v>
      </c>
      <c r="E1585" s="588">
        <v>32.590000000000003</v>
      </c>
    </row>
    <row r="1586" spans="1:5">
      <c r="A1586" s="581">
        <v>3451</v>
      </c>
      <c r="B1586" s="581" t="s">
        <v>8841</v>
      </c>
      <c r="C1586" s="581" t="s">
        <v>37</v>
      </c>
      <c r="D1586" s="581" t="s">
        <v>38</v>
      </c>
      <c r="E1586" s="588">
        <v>6.46</v>
      </c>
    </row>
    <row r="1587" spans="1:5">
      <c r="A1587" s="581">
        <v>3454</v>
      </c>
      <c r="B1587" s="581" t="s">
        <v>8842</v>
      </c>
      <c r="C1587" s="581" t="s">
        <v>37</v>
      </c>
      <c r="D1587" s="581" t="s">
        <v>38</v>
      </c>
      <c r="E1587" s="588">
        <v>100.44</v>
      </c>
    </row>
    <row r="1588" spans="1:5">
      <c r="A1588" s="581">
        <v>3458</v>
      </c>
      <c r="B1588" s="581" t="s">
        <v>8843</v>
      </c>
      <c r="C1588" s="581" t="s">
        <v>37</v>
      </c>
      <c r="D1588" s="581" t="s">
        <v>38</v>
      </c>
      <c r="E1588" s="588">
        <v>18.13</v>
      </c>
    </row>
    <row r="1589" spans="1:5">
      <c r="A1589" s="581">
        <v>3457</v>
      </c>
      <c r="B1589" s="581" t="s">
        <v>8844</v>
      </c>
      <c r="C1589" s="581" t="s">
        <v>37</v>
      </c>
      <c r="D1589" s="581" t="s">
        <v>38</v>
      </c>
      <c r="E1589" s="588">
        <v>13.61</v>
      </c>
    </row>
    <row r="1590" spans="1:5">
      <c r="A1590" s="581">
        <v>3455</v>
      </c>
      <c r="B1590" s="581" t="s">
        <v>8845</v>
      </c>
      <c r="C1590" s="581" t="s">
        <v>37</v>
      </c>
      <c r="D1590" s="581" t="s">
        <v>38</v>
      </c>
      <c r="E1590" s="588">
        <v>3.86</v>
      </c>
    </row>
    <row r="1591" spans="1:5">
      <c r="A1591" s="581">
        <v>3472</v>
      </c>
      <c r="B1591" s="581" t="s">
        <v>8846</v>
      </c>
      <c r="C1591" s="581" t="s">
        <v>37</v>
      </c>
      <c r="D1591" s="581" t="s">
        <v>38</v>
      </c>
      <c r="E1591" s="588">
        <v>8.68</v>
      </c>
    </row>
    <row r="1592" spans="1:5">
      <c r="A1592" s="581">
        <v>3470</v>
      </c>
      <c r="B1592" s="581" t="s">
        <v>8847</v>
      </c>
      <c r="C1592" s="581" t="s">
        <v>37</v>
      </c>
      <c r="D1592" s="581" t="s">
        <v>38</v>
      </c>
      <c r="E1592" s="588">
        <v>50.64</v>
      </c>
    </row>
    <row r="1593" spans="1:5">
      <c r="A1593" s="581">
        <v>3471</v>
      </c>
      <c r="B1593" s="581" t="s">
        <v>8848</v>
      </c>
      <c r="C1593" s="581" t="s">
        <v>37</v>
      </c>
      <c r="D1593" s="581" t="s">
        <v>38</v>
      </c>
      <c r="E1593" s="588">
        <v>27.82</v>
      </c>
    </row>
    <row r="1594" spans="1:5">
      <c r="A1594" s="581">
        <v>3456</v>
      </c>
      <c r="B1594" s="581" t="s">
        <v>8849</v>
      </c>
      <c r="C1594" s="581" t="s">
        <v>37</v>
      </c>
      <c r="D1594" s="581" t="s">
        <v>38</v>
      </c>
      <c r="E1594" s="588">
        <v>5.78</v>
      </c>
    </row>
    <row r="1595" spans="1:5">
      <c r="A1595" s="581">
        <v>3459</v>
      </c>
      <c r="B1595" s="581" t="s">
        <v>8850</v>
      </c>
      <c r="C1595" s="581" t="s">
        <v>37</v>
      </c>
      <c r="D1595" s="581" t="s">
        <v>38</v>
      </c>
      <c r="E1595" s="588">
        <v>71.42</v>
      </c>
    </row>
    <row r="1596" spans="1:5">
      <c r="A1596" s="581">
        <v>3469</v>
      </c>
      <c r="B1596" s="581" t="s">
        <v>8851</v>
      </c>
      <c r="C1596" s="581" t="s">
        <v>37</v>
      </c>
      <c r="D1596" s="581" t="s">
        <v>38</v>
      </c>
      <c r="E1596" s="588">
        <v>135.83000000000001</v>
      </c>
    </row>
    <row r="1597" spans="1:5">
      <c r="A1597" s="581">
        <v>3460</v>
      </c>
      <c r="B1597" s="581" t="s">
        <v>8852</v>
      </c>
      <c r="C1597" s="581" t="s">
        <v>37</v>
      </c>
      <c r="D1597" s="581" t="s">
        <v>38</v>
      </c>
      <c r="E1597" s="588">
        <v>198.2</v>
      </c>
    </row>
    <row r="1598" spans="1:5">
      <c r="A1598" s="581">
        <v>3461</v>
      </c>
      <c r="B1598" s="581" t="s">
        <v>8853</v>
      </c>
      <c r="C1598" s="581" t="s">
        <v>37</v>
      </c>
      <c r="D1598" s="581" t="s">
        <v>38</v>
      </c>
      <c r="E1598" s="588">
        <v>506.6</v>
      </c>
    </row>
    <row r="1599" spans="1:5">
      <c r="A1599" s="581">
        <v>37433</v>
      </c>
      <c r="B1599" s="581" t="s">
        <v>8854</v>
      </c>
      <c r="C1599" s="581" t="s">
        <v>37</v>
      </c>
      <c r="D1599" s="581" t="s">
        <v>44</v>
      </c>
      <c r="E1599" s="588">
        <v>146.47999999999999</v>
      </c>
    </row>
    <row r="1600" spans="1:5">
      <c r="A1600" s="581">
        <v>37430</v>
      </c>
      <c r="B1600" s="581" t="s">
        <v>8855</v>
      </c>
      <c r="C1600" s="581" t="s">
        <v>37</v>
      </c>
      <c r="D1600" s="581" t="s">
        <v>44</v>
      </c>
      <c r="E1600" s="588">
        <v>18.350000000000001</v>
      </c>
    </row>
    <row r="1601" spans="1:5">
      <c r="A1601" s="581">
        <v>37434</v>
      </c>
      <c r="B1601" s="581" t="s">
        <v>8856</v>
      </c>
      <c r="C1601" s="581" t="s">
        <v>37</v>
      </c>
      <c r="D1601" s="581" t="s">
        <v>44</v>
      </c>
      <c r="E1601" s="580">
        <v>1365.83</v>
      </c>
    </row>
    <row r="1602" spans="1:5">
      <c r="A1602" s="581">
        <v>37431</v>
      </c>
      <c r="B1602" s="581" t="s">
        <v>8857</v>
      </c>
      <c r="C1602" s="581" t="s">
        <v>37</v>
      </c>
      <c r="D1602" s="581" t="s">
        <v>44</v>
      </c>
      <c r="E1602" s="588">
        <v>24.9</v>
      </c>
    </row>
    <row r="1603" spans="1:5">
      <c r="A1603" s="581">
        <v>37432</v>
      </c>
      <c r="B1603" s="581" t="s">
        <v>8858</v>
      </c>
      <c r="C1603" s="581" t="s">
        <v>37</v>
      </c>
      <c r="D1603" s="581" t="s">
        <v>44</v>
      </c>
      <c r="E1603" s="588">
        <v>45.93</v>
      </c>
    </row>
    <row r="1604" spans="1:5">
      <c r="A1604" s="581">
        <v>37413</v>
      </c>
      <c r="B1604" s="581" t="s">
        <v>8859</v>
      </c>
      <c r="C1604" s="581" t="s">
        <v>37</v>
      </c>
      <c r="D1604" s="581" t="s">
        <v>44</v>
      </c>
      <c r="E1604" s="588">
        <v>2.84</v>
      </c>
    </row>
    <row r="1605" spans="1:5">
      <c r="A1605" s="581">
        <v>37414</v>
      </c>
      <c r="B1605" s="581" t="s">
        <v>8860</v>
      </c>
      <c r="C1605" s="581" t="s">
        <v>37</v>
      </c>
      <c r="D1605" s="581" t="s">
        <v>44</v>
      </c>
      <c r="E1605" s="588">
        <v>3.23</v>
      </c>
    </row>
    <row r="1606" spans="1:5">
      <c r="A1606" s="581">
        <v>37415</v>
      </c>
      <c r="B1606" s="581" t="s">
        <v>8861</v>
      </c>
      <c r="C1606" s="581" t="s">
        <v>37</v>
      </c>
      <c r="D1606" s="581" t="s">
        <v>44</v>
      </c>
      <c r="E1606" s="588">
        <v>5.87</v>
      </c>
    </row>
    <row r="1607" spans="1:5">
      <c r="A1607" s="581">
        <v>37416</v>
      </c>
      <c r="B1607" s="581" t="s">
        <v>8862</v>
      </c>
      <c r="C1607" s="581" t="s">
        <v>37</v>
      </c>
      <c r="D1607" s="581" t="s">
        <v>44</v>
      </c>
      <c r="E1607" s="588">
        <v>2.66</v>
      </c>
    </row>
    <row r="1608" spans="1:5">
      <c r="A1608" s="581">
        <v>37417</v>
      </c>
      <c r="B1608" s="581" t="s">
        <v>8863</v>
      </c>
      <c r="C1608" s="581" t="s">
        <v>37</v>
      </c>
      <c r="D1608" s="581" t="s">
        <v>44</v>
      </c>
      <c r="E1608" s="588">
        <v>3.82</v>
      </c>
    </row>
    <row r="1609" spans="1:5">
      <c r="A1609" s="581">
        <v>3112</v>
      </c>
      <c r="B1609" s="581" t="s">
        <v>8864</v>
      </c>
      <c r="C1609" s="581" t="s">
        <v>56</v>
      </c>
      <c r="D1609" s="581" t="s">
        <v>38</v>
      </c>
      <c r="E1609" s="588">
        <v>44.62</v>
      </c>
    </row>
    <row r="1610" spans="1:5">
      <c r="A1610" s="581">
        <v>3113</v>
      </c>
      <c r="B1610" s="581" t="s">
        <v>8865</v>
      </c>
      <c r="C1610" s="581" t="s">
        <v>56</v>
      </c>
      <c r="D1610" s="581" t="s">
        <v>38</v>
      </c>
      <c r="E1610" s="588">
        <v>51.41</v>
      </c>
    </row>
    <row r="1611" spans="1:5">
      <c r="A1611" s="581">
        <v>3114</v>
      </c>
      <c r="B1611" s="581" t="s">
        <v>8866</v>
      </c>
      <c r="C1611" s="581" t="s">
        <v>37</v>
      </c>
      <c r="D1611" s="581" t="s">
        <v>38</v>
      </c>
      <c r="E1611" s="588">
        <v>23.22</v>
      </c>
    </row>
    <row r="1612" spans="1:5">
      <c r="A1612" s="581">
        <v>34519</v>
      </c>
      <c r="B1612" s="581" t="s">
        <v>8867</v>
      </c>
      <c r="C1612" s="581" t="s">
        <v>37</v>
      </c>
      <c r="D1612" s="581" t="s">
        <v>44</v>
      </c>
      <c r="E1612" s="588">
        <v>71.819999999999993</v>
      </c>
    </row>
    <row r="1613" spans="1:5">
      <c r="A1613" s="581">
        <v>10510</v>
      </c>
      <c r="B1613" s="581" t="s">
        <v>8868</v>
      </c>
      <c r="C1613" s="581" t="s">
        <v>37</v>
      </c>
      <c r="D1613" s="581" t="s">
        <v>44</v>
      </c>
      <c r="E1613" s="588">
        <v>65.62</v>
      </c>
    </row>
    <row r="1614" spans="1:5">
      <c r="A1614" s="581">
        <v>1649</v>
      </c>
      <c r="B1614" s="581" t="s">
        <v>8869</v>
      </c>
      <c r="C1614" s="581" t="s">
        <v>37</v>
      </c>
      <c r="D1614" s="581" t="s">
        <v>38</v>
      </c>
      <c r="E1614" s="588">
        <v>42.77</v>
      </c>
    </row>
    <row r="1615" spans="1:5">
      <c r="A1615" s="581">
        <v>1653</v>
      </c>
      <c r="B1615" s="581" t="s">
        <v>8870</v>
      </c>
      <c r="C1615" s="581" t="s">
        <v>37</v>
      </c>
      <c r="D1615" s="581" t="s">
        <v>38</v>
      </c>
      <c r="E1615" s="588">
        <v>33.5</v>
      </c>
    </row>
    <row r="1616" spans="1:5">
      <c r="A1616" s="581">
        <v>1647</v>
      </c>
      <c r="B1616" s="581" t="s">
        <v>8871</v>
      </c>
      <c r="C1616" s="581" t="s">
        <v>37</v>
      </c>
      <c r="D1616" s="581" t="s">
        <v>38</v>
      </c>
      <c r="E1616" s="588">
        <v>11.99</v>
      </c>
    </row>
    <row r="1617" spans="1:5">
      <c r="A1617" s="581">
        <v>1648</v>
      </c>
      <c r="B1617" s="581" t="s">
        <v>8872</v>
      </c>
      <c r="C1617" s="581" t="s">
        <v>37</v>
      </c>
      <c r="D1617" s="581" t="s">
        <v>38</v>
      </c>
      <c r="E1617" s="588">
        <v>23.03</v>
      </c>
    </row>
    <row r="1618" spans="1:5">
      <c r="A1618" s="581">
        <v>1651</v>
      </c>
      <c r="B1618" s="581" t="s">
        <v>8873</v>
      </c>
      <c r="C1618" s="581" t="s">
        <v>37</v>
      </c>
      <c r="D1618" s="581" t="s">
        <v>38</v>
      </c>
      <c r="E1618" s="588">
        <v>106.85</v>
      </c>
    </row>
    <row r="1619" spans="1:5">
      <c r="A1619" s="581">
        <v>1650</v>
      </c>
      <c r="B1619" s="581" t="s">
        <v>8874</v>
      </c>
      <c r="C1619" s="581" t="s">
        <v>37</v>
      </c>
      <c r="D1619" s="581" t="s">
        <v>38</v>
      </c>
      <c r="E1619" s="588">
        <v>59.06</v>
      </c>
    </row>
    <row r="1620" spans="1:5">
      <c r="A1620" s="581">
        <v>1654</v>
      </c>
      <c r="B1620" s="581" t="s">
        <v>8875</v>
      </c>
      <c r="C1620" s="581" t="s">
        <v>37</v>
      </c>
      <c r="D1620" s="581" t="s">
        <v>38</v>
      </c>
      <c r="E1620" s="588">
        <v>16.46</v>
      </c>
    </row>
    <row r="1621" spans="1:5">
      <c r="A1621" s="581">
        <v>1652</v>
      </c>
      <c r="B1621" s="581" t="s">
        <v>8876</v>
      </c>
      <c r="C1621" s="581" t="s">
        <v>37</v>
      </c>
      <c r="D1621" s="581" t="s">
        <v>38</v>
      </c>
      <c r="E1621" s="588">
        <v>153.36000000000001</v>
      </c>
    </row>
    <row r="1622" spans="1:5">
      <c r="A1622" s="581">
        <v>1727</v>
      </c>
      <c r="B1622" s="581" t="s">
        <v>12820</v>
      </c>
      <c r="C1622" s="581" t="s">
        <v>37</v>
      </c>
      <c r="D1622" s="581" t="s">
        <v>44</v>
      </c>
      <c r="E1622" s="588">
        <v>63.75</v>
      </c>
    </row>
    <row r="1623" spans="1:5">
      <c r="A1623" s="581">
        <v>12920</v>
      </c>
      <c r="B1623" s="581" t="s">
        <v>12821</v>
      </c>
      <c r="C1623" s="581" t="s">
        <v>37</v>
      </c>
      <c r="D1623" s="581" t="s">
        <v>44</v>
      </c>
      <c r="E1623" s="588">
        <v>84.25</v>
      </c>
    </row>
    <row r="1624" spans="1:5">
      <c r="A1624" s="581">
        <v>1725</v>
      </c>
      <c r="B1624" s="581" t="s">
        <v>12822</v>
      </c>
      <c r="C1624" s="581" t="s">
        <v>37</v>
      </c>
      <c r="D1624" s="581" t="s">
        <v>44</v>
      </c>
      <c r="E1624" s="588">
        <v>18.39</v>
      </c>
    </row>
    <row r="1625" spans="1:5">
      <c r="A1625" s="581">
        <v>12943</v>
      </c>
      <c r="B1625" s="581" t="s">
        <v>12823</v>
      </c>
      <c r="C1625" s="581" t="s">
        <v>37</v>
      </c>
      <c r="D1625" s="581" t="s">
        <v>44</v>
      </c>
      <c r="E1625" s="588">
        <v>45.39</v>
      </c>
    </row>
    <row r="1626" spans="1:5">
      <c r="A1626" s="581">
        <v>1747</v>
      </c>
      <c r="B1626" s="581" t="s">
        <v>8877</v>
      </c>
      <c r="C1626" s="581" t="s">
        <v>37</v>
      </c>
      <c r="D1626" s="581" t="s">
        <v>38</v>
      </c>
      <c r="E1626" s="588">
        <v>135.52000000000001</v>
      </c>
    </row>
    <row r="1627" spans="1:5">
      <c r="A1627" s="581">
        <v>1744</v>
      </c>
      <c r="B1627" s="581" t="s">
        <v>8878</v>
      </c>
      <c r="C1627" s="581" t="s">
        <v>37</v>
      </c>
      <c r="D1627" s="581" t="s">
        <v>38</v>
      </c>
      <c r="E1627" s="588">
        <v>93.87</v>
      </c>
    </row>
    <row r="1628" spans="1:5">
      <c r="A1628" s="581">
        <v>1743</v>
      </c>
      <c r="B1628" s="581" t="s">
        <v>8879</v>
      </c>
      <c r="C1628" s="581" t="s">
        <v>37</v>
      </c>
      <c r="D1628" s="581" t="s">
        <v>38</v>
      </c>
      <c r="E1628" s="588">
        <v>123.27</v>
      </c>
    </row>
    <row r="1629" spans="1:5">
      <c r="A1629" s="581">
        <v>7241</v>
      </c>
      <c r="B1629" s="581" t="s">
        <v>8880</v>
      </c>
      <c r="C1629" s="581" t="s">
        <v>43</v>
      </c>
      <c r="D1629" s="581" t="s">
        <v>44</v>
      </c>
      <c r="E1629" s="588">
        <v>35.14</v>
      </c>
    </row>
    <row r="1630" spans="1:5">
      <c r="A1630" s="581">
        <v>39640</v>
      </c>
      <c r="B1630" s="581" t="s">
        <v>8881</v>
      </c>
      <c r="C1630" s="581" t="s">
        <v>37</v>
      </c>
      <c r="D1630" s="581" t="s">
        <v>38</v>
      </c>
      <c r="E1630" s="588">
        <v>5.23</v>
      </c>
    </row>
    <row r="1631" spans="1:5">
      <c r="A1631" s="581">
        <v>11013</v>
      </c>
      <c r="B1631" s="581" t="s">
        <v>8882</v>
      </c>
      <c r="C1631" s="581" t="s">
        <v>37</v>
      </c>
      <c r="D1631" s="581" t="s">
        <v>38</v>
      </c>
      <c r="E1631" s="588">
        <v>10.76</v>
      </c>
    </row>
    <row r="1632" spans="1:5">
      <c r="A1632" s="581">
        <v>11017</v>
      </c>
      <c r="B1632" s="581" t="s">
        <v>8883</v>
      </c>
      <c r="C1632" s="581" t="s">
        <v>37</v>
      </c>
      <c r="D1632" s="581" t="s">
        <v>38</v>
      </c>
      <c r="E1632" s="588">
        <v>4.59</v>
      </c>
    </row>
    <row r="1633" spans="1:5">
      <c r="A1633" s="581">
        <v>20236</v>
      </c>
      <c r="B1633" s="581" t="s">
        <v>8884</v>
      </c>
      <c r="C1633" s="581" t="s">
        <v>37</v>
      </c>
      <c r="D1633" s="581" t="s">
        <v>38</v>
      </c>
      <c r="E1633" s="588">
        <v>20.23</v>
      </c>
    </row>
    <row r="1634" spans="1:5">
      <c r="A1634" s="581">
        <v>7215</v>
      </c>
      <c r="B1634" s="581" t="s">
        <v>8885</v>
      </c>
      <c r="C1634" s="581" t="s">
        <v>37</v>
      </c>
      <c r="D1634" s="581" t="s">
        <v>38</v>
      </c>
      <c r="E1634" s="588">
        <v>17.32</v>
      </c>
    </row>
    <row r="1635" spans="1:5">
      <c r="A1635" s="581">
        <v>7216</v>
      </c>
      <c r="B1635" s="581" t="s">
        <v>8886</v>
      </c>
      <c r="C1635" s="581" t="s">
        <v>37</v>
      </c>
      <c r="D1635" s="581" t="s">
        <v>38</v>
      </c>
      <c r="E1635" s="588">
        <v>72.41</v>
      </c>
    </row>
    <row r="1636" spans="1:5">
      <c r="A1636" s="581">
        <v>20235</v>
      </c>
      <c r="B1636" s="581" t="s">
        <v>8887</v>
      </c>
      <c r="C1636" s="581" t="s">
        <v>37</v>
      </c>
      <c r="D1636" s="581" t="s">
        <v>38</v>
      </c>
      <c r="E1636" s="588">
        <v>36.61</v>
      </c>
    </row>
    <row r="1637" spans="1:5">
      <c r="A1637" s="581">
        <v>7181</v>
      </c>
      <c r="B1637" s="581" t="s">
        <v>8888</v>
      </c>
      <c r="C1637" s="581" t="s">
        <v>37</v>
      </c>
      <c r="D1637" s="581" t="s">
        <v>44</v>
      </c>
      <c r="E1637" s="588">
        <v>3.02</v>
      </c>
    </row>
    <row r="1638" spans="1:5">
      <c r="A1638" s="581">
        <v>40866</v>
      </c>
      <c r="B1638" s="581" t="s">
        <v>8889</v>
      </c>
      <c r="C1638" s="581" t="s">
        <v>37</v>
      </c>
      <c r="D1638" s="581" t="s">
        <v>38</v>
      </c>
      <c r="E1638" s="588">
        <v>7.4</v>
      </c>
    </row>
    <row r="1639" spans="1:5">
      <c r="A1639" s="581">
        <v>7214</v>
      </c>
      <c r="B1639" s="581" t="s">
        <v>8890</v>
      </c>
      <c r="C1639" s="581" t="s">
        <v>37</v>
      </c>
      <c r="D1639" s="581" t="s">
        <v>38</v>
      </c>
      <c r="E1639" s="588">
        <v>24.81</v>
      </c>
    </row>
    <row r="1640" spans="1:5">
      <c r="A1640" s="581">
        <v>7219</v>
      </c>
      <c r="B1640" s="581" t="s">
        <v>8891</v>
      </c>
      <c r="C1640" s="581" t="s">
        <v>37</v>
      </c>
      <c r="D1640" s="581" t="s">
        <v>38</v>
      </c>
      <c r="E1640" s="588">
        <v>25.68</v>
      </c>
    </row>
    <row r="1641" spans="1:5">
      <c r="A1641" s="581">
        <v>37972</v>
      </c>
      <c r="B1641" s="581" t="s">
        <v>8892</v>
      </c>
      <c r="C1641" s="581" t="s">
        <v>37</v>
      </c>
      <c r="D1641" s="581" t="s">
        <v>38</v>
      </c>
      <c r="E1641" s="588">
        <v>3.11</v>
      </c>
    </row>
    <row r="1642" spans="1:5">
      <c r="A1642" s="581">
        <v>37973</v>
      </c>
      <c r="B1642" s="581" t="s">
        <v>8893</v>
      </c>
      <c r="C1642" s="581" t="s">
        <v>37</v>
      </c>
      <c r="D1642" s="581" t="s">
        <v>38</v>
      </c>
      <c r="E1642" s="588">
        <v>4.9800000000000004</v>
      </c>
    </row>
    <row r="1643" spans="1:5">
      <c r="A1643" s="581">
        <v>37971</v>
      </c>
      <c r="B1643" s="581" t="s">
        <v>8894</v>
      </c>
      <c r="C1643" s="581" t="s">
        <v>37</v>
      </c>
      <c r="D1643" s="581" t="s">
        <v>38</v>
      </c>
      <c r="E1643" s="588">
        <v>1.87</v>
      </c>
    </row>
    <row r="1644" spans="1:5">
      <c r="A1644" s="581">
        <v>20094</v>
      </c>
      <c r="B1644" s="581" t="s">
        <v>8895</v>
      </c>
      <c r="C1644" s="581" t="s">
        <v>37</v>
      </c>
      <c r="D1644" s="581" t="s">
        <v>44</v>
      </c>
      <c r="E1644" s="588">
        <v>10.56</v>
      </c>
    </row>
    <row r="1645" spans="1:5">
      <c r="A1645" s="581">
        <v>20095</v>
      </c>
      <c r="B1645" s="581" t="s">
        <v>8896</v>
      </c>
      <c r="C1645" s="581" t="s">
        <v>37</v>
      </c>
      <c r="D1645" s="581" t="s">
        <v>44</v>
      </c>
      <c r="E1645" s="588">
        <v>17.89</v>
      </c>
    </row>
    <row r="1646" spans="1:5">
      <c r="A1646" s="581">
        <v>1954</v>
      </c>
      <c r="B1646" s="581" t="s">
        <v>8897</v>
      </c>
      <c r="C1646" s="581" t="s">
        <v>37</v>
      </c>
      <c r="D1646" s="581" t="s">
        <v>38</v>
      </c>
      <c r="E1646" s="588">
        <v>75.5</v>
      </c>
    </row>
    <row r="1647" spans="1:5">
      <c r="A1647" s="581">
        <v>1926</v>
      </c>
      <c r="B1647" s="581" t="s">
        <v>8898</v>
      </c>
      <c r="C1647" s="581" t="s">
        <v>37</v>
      </c>
      <c r="D1647" s="581" t="s">
        <v>41</v>
      </c>
      <c r="E1647" s="588">
        <v>1.33</v>
      </c>
    </row>
    <row r="1648" spans="1:5">
      <c r="A1648" s="581">
        <v>1927</v>
      </c>
      <c r="B1648" s="581" t="s">
        <v>8899</v>
      </c>
      <c r="C1648" s="581" t="s">
        <v>37</v>
      </c>
      <c r="D1648" s="581" t="s">
        <v>38</v>
      </c>
      <c r="E1648" s="588">
        <v>1.61</v>
      </c>
    </row>
    <row r="1649" spans="1:5">
      <c r="A1649" s="581">
        <v>1923</v>
      </c>
      <c r="B1649" s="581" t="s">
        <v>8900</v>
      </c>
      <c r="C1649" s="581" t="s">
        <v>37</v>
      </c>
      <c r="D1649" s="581" t="s">
        <v>38</v>
      </c>
      <c r="E1649" s="588">
        <v>2.62</v>
      </c>
    </row>
    <row r="1650" spans="1:5">
      <c r="A1650" s="581">
        <v>1929</v>
      </c>
      <c r="B1650" s="581" t="s">
        <v>8901</v>
      </c>
      <c r="C1650" s="581" t="s">
        <v>37</v>
      </c>
      <c r="D1650" s="581" t="s">
        <v>38</v>
      </c>
      <c r="E1650" s="588">
        <v>3.32</v>
      </c>
    </row>
    <row r="1651" spans="1:5">
      <c r="A1651" s="581">
        <v>1930</v>
      </c>
      <c r="B1651" s="581" t="s">
        <v>8902</v>
      </c>
      <c r="C1651" s="581" t="s">
        <v>37</v>
      </c>
      <c r="D1651" s="581" t="s">
        <v>38</v>
      </c>
      <c r="E1651" s="588">
        <v>6.89</v>
      </c>
    </row>
    <row r="1652" spans="1:5">
      <c r="A1652" s="581">
        <v>1924</v>
      </c>
      <c r="B1652" s="581" t="s">
        <v>8903</v>
      </c>
      <c r="C1652" s="581" t="s">
        <v>37</v>
      </c>
      <c r="D1652" s="581" t="s">
        <v>38</v>
      </c>
      <c r="E1652" s="588">
        <v>11.68</v>
      </c>
    </row>
    <row r="1653" spans="1:5">
      <c r="A1653" s="581">
        <v>1922</v>
      </c>
      <c r="B1653" s="581" t="s">
        <v>8904</v>
      </c>
      <c r="C1653" s="581" t="s">
        <v>37</v>
      </c>
      <c r="D1653" s="581" t="s">
        <v>38</v>
      </c>
      <c r="E1653" s="588">
        <v>23.69</v>
      </c>
    </row>
    <row r="1654" spans="1:5">
      <c r="A1654" s="581">
        <v>1953</v>
      </c>
      <c r="B1654" s="581" t="s">
        <v>8905</v>
      </c>
      <c r="C1654" s="581" t="s">
        <v>37</v>
      </c>
      <c r="D1654" s="581" t="s">
        <v>38</v>
      </c>
      <c r="E1654" s="588">
        <v>28.3</v>
      </c>
    </row>
    <row r="1655" spans="1:5">
      <c r="A1655" s="581">
        <v>1962</v>
      </c>
      <c r="B1655" s="581" t="s">
        <v>8906</v>
      </c>
      <c r="C1655" s="581" t="s">
        <v>37</v>
      </c>
      <c r="D1655" s="581" t="s">
        <v>38</v>
      </c>
      <c r="E1655" s="588">
        <v>82.41</v>
      </c>
    </row>
    <row r="1656" spans="1:5">
      <c r="A1656" s="581">
        <v>1955</v>
      </c>
      <c r="B1656" s="581" t="s">
        <v>8907</v>
      </c>
      <c r="C1656" s="581" t="s">
        <v>37</v>
      </c>
      <c r="D1656" s="581" t="s">
        <v>38</v>
      </c>
      <c r="E1656" s="588">
        <v>1.4</v>
      </c>
    </row>
    <row r="1657" spans="1:5">
      <c r="A1657" s="581">
        <v>1956</v>
      </c>
      <c r="B1657" s="581" t="s">
        <v>8908</v>
      </c>
      <c r="C1657" s="581" t="s">
        <v>37</v>
      </c>
      <c r="D1657" s="581" t="s">
        <v>38</v>
      </c>
      <c r="E1657" s="588">
        <v>2.02</v>
      </c>
    </row>
    <row r="1658" spans="1:5">
      <c r="A1658" s="581">
        <v>1957</v>
      </c>
      <c r="B1658" s="581" t="s">
        <v>8909</v>
      </c>
      <c r="C1658" s="581" t="s">
        <v>37</v>
      </c>
      <c r="D1658" s="581" t="s">
        <v>38</v>
      </c>
      <c r="E1658" s="588">
        <v>4.08</v>
      </c>
    </row>
    <row r="1659" spans="1:5">
      <c r="A1659" s="581">
        <v>1958</v>
      </c>
      <c r="B1659" s="581" t="s">
        <v>8910</v>
      </c>
      <c r="C1659" s="581" t="s">
        <v>37</v>
      </c>
      <c r="D1659" s="581" t="s">
        <v>38</v>
      </c>
      <c r="E1659" s="588">
        <v>7.4</v>
      </c>
    </row>
    <row r="1660" spans="1:5">
      <c r="A1660" s="581">
        <v>1959</v>
      </c>
      <c r="B1660" s="581" t="s">
        <v>8911</v>
      </c>
      <c r="C1660" s="581" t="s">
        <v>37</v>
      </c>
      <c r="D1660" s="581" t="s">
        <v>38</v>
      </c>
      <c r="E1660" s="588">
        <v>8.16</v>
      </c>
    </row>
    <row r="1661" spans="1:5">
      <c r="A1661" s="581">
        <v>1925</v>
      </c>
      <c r="B1661" s="581" t="s">
        <v>8912</v>
      </c>
      <c r="C1661" s="581" t="s">
        <v>37</v>
      </c>
      <c r="D1661" s="581" t="s">
        <v>38</v>
      </c>
      <c r="E1661" s="588">
        <v>18.86</v>
      </c>
    </row>
    <row r="1662" spans="1:5">
      <c r="A1662" s="581">
        <v>1960</v>
      </c>
      <c r="B1662" s="581" t="s">
        <v>8913</v>
      </c>
      <c r="C1662" s="581" t="s">
        <v>37</v>
      </c>
      <c r="D1662" s="581" t="s">
        <v>38</v>
      </c>
      <c r="E1662" s="588">
        <v>32.56</v>
      </c>
    </row>
    <row r="1663" spans="1:5">
      <c r="A1663" s="581">
        <v>1961</v>
      </c>
      <c r="B1663" s="581" t="s">
        <v>8914</v>
      </c>
      <c r="C1663" s="581" t="s">
        <v>37</v>
      </c>
      <c r="D1663" s="581" t="s">
        <v>38</v>
      </c>
      <c r="E1663" s="588">
        <v>39.090000000000003</v>
      </c>
    </row>
    <row r="1664" spans="1:5">
      <c r="A1664" s="581">
        <v>38426</v>
      </c>
      <c r="B1664" s="581" t="s">
        <v>8915</v>
      </c>
      <c r="C1664" s="581" t="s">
        <v>37</v>
      </c>
      <c r="D1664" s="581" t="s">
        <v>44</v>
      </c>
      <c r="E1664" s="588">
        <v>18.63</v>
      </c>
    </row>
    <row r="1665" spans="1:5">
      <c r="A1665" s="581">
        <v>38427</v>
      </c>
      <c r="B1665" s="581" t="s">
        <v>8916</v>
      </c>
      <c r="C1665" s="581" t="s">
        <v>37</v>
      </c>
      <c r="D1665" s="581" t="s">
        <v>44</v>
      </c>
      <c r="E1665" s="588">
        <v>38.24</v>
      </c>
    </row>
    <row r="1666" spans="1:5">
      <c r="A1666" s="581">
        <v>38425</v>
      </c>
      <c r="B1666" s="581" t="s">
        <v>8917</v>
      </c>
      <c r="C1666" s="581" t="s">
        <v>37</v>
      </c>
      <c r="D1666" s="581" t="s">
        <v>44</v>
      </c>
      <c r="E1666" s="588">
        <v>9.7100000000000009</v>
      </c>
    </row>
    <row r="1667" spans="1:5">
      <c r="A1667" s="581">
        <v>38423</v>
      </c>
      <c r="B1667" s="581" t="s">
        <v>8918</v>
      </c>
      <c r="C1667" s="581" t="s">
        <v>37</v>
      </c>
      <c r="D1667" s="581" t="s">
        <v>44</v>
      </c>
      <c r="E1667" s="588">
        <v>31.9</v>
      </c>
    </row>
    <row r="1668" spans="1:5">
      <c r="A1668" s="581">
        <v>38424</v>
      </c>
      <c r="B1668" s="581" t="s">
        <v>8919</v>
      </c>
      <c r="C1668" s="581" t="s">
        <v>37</v>
      </c>
      <c r="D1668" s="581" t="s">
        <v>44</v>
      </c>
      <c r="E1668" s="588">
        <v>47.8</v>
      </c>
    </row>
    <row r="1669" spans="1:5">
      <c r="A1669" s="581">
        <v>38421</v>
      </c>
      <c r="B1669" s="581" t="s">
        <v>8920</v>
      </c>
      <c r="C1669" s="581" t="s">
        <v>37</v>
      </c>
      <c r="D1669" s="581" t="s">
        <v>44</v>
      </c>
      <c r="E1669" s="588">
        <v>18.12</v>
      </c>
    </row>
    <row r="1670" spans="1:5">
      <c r="A1670" s="581">
        <v>38422</v>
      </c>
      <c r="B1670" s="581" t="s">
        <v>8921</v>
      </c>
      <c r="C1670" s="581" t="s">
        <v>37</v>
      </c>
      <c r="D1670" s="581" t="s">
        <v>44</v>
      </c>
      <c r="E1670" s="588">
        <v>20.41</v>
      </c>
    </row>
    <row r="1671" spans="1:5">
      <c r="A1671" s="581">
        <v>39866</v>
      </c>
      <c r="B1671" s="581" t="s">
        <v>8922</v>
      </c>
      <c r="C1671" s="581" t="s">
        <v>37</v>
      </c>
      <c r="D1671" s="581" t="s">
        <v>44</v>
      </c>
      <c r="E1671" s="588">
        <v>7.16</v>
      </c>
    </row>
    <row r="1672" spans="1:5">
      <c r="A1672" s="581">
        <v>39867</v>
      </c>
      <c r="B1672" s="581" t="s">
        <v>8923</v>
      </c>
      <c r="C1672" s="581" t="s">
        <v>37</v>
      </c>
      <c r="D1672" s="581" t="s">
        <v>44</v>
      </c>
      <c r="E1672" s="588">
        <v>15.92</v>
      </c>
    </row>
    <row r="1673" spans="1:5">
      <c r="A1673" s="581">
        <v>39868</v>
      </c>
      <c r="B1673" s="581" t="s">
        <v>8924</v>
      </c>
      <c r="C1673" s="581" t="s">
        <v>37</v>
      </c>
      <c r="D1673" s="581" t="s">
        <v>44</v>
      </c>
      <c r="E1673" s="588">
        <v>28.68</v>
      </c>
    </row>
    <row r="1674" spans="1:5">
      <c r="A1674" s="581">
        <v>37999</v>
      </c>
      <c r="B1674" s="581" t="s">
        <v>8925</v>
      </c>
      <c r="C1674" s="581" t="s">
        <v>37</v>
      </c>
      <c r="D1674" s="581" t="s">
        <v>38</v>
      </c>
      <c r="E1674" s="588">
        <v>2.98</v>
      </c>
    </row>
    <row r="1675" spans="1:5">
      <c r="A1675" s="581">
        <v>38000</v>
      </c>
      <c r="B1675" s="581" t="s">
        <v>8926</v>
      </c>
      <c r="C1675" s="581" t="s">
        <v>37</v>
      </c>
      <c r="D1675" s="581" t="s">
        <v>38</v>
      </c>
      <c r="E1675" s="588">
        <v>3.95</v>
      </c>
    </row>
    <row r="1676" spans="1:5">
      <c r="A1676" s="581">
        <v>38129</v>
      </c>
      <c r="B1676" s="581" t="s">
        <v>8927</v>
      </c>
      <c r="C1676" s="581" t="s">
        <v>37</v>
      </c>
      <c r="D1676" s="581" t="s">
        <v>38</v>
      </c>
      <c r="E1676" s="588">
        <v>1.97</v>
      </c>
    </row>
    <row r="1677" spans="1:5">
      <c r="A1677" s="581">
        <v>38025</v>
      </c>
      <c r="B1677" s="581" t="s">
        <v>8928</v>
      </c>
      <c r="C1677" s="581" t="s">
        <v>37</v>
      </c>
      <c r="D1677" s="581" t="s">
        <v>38</v>
      </c>
      <c r="E1677" s="588">
        <v>3.22</v>
      </c>
    </row>
    <row r="1678" spans="1:5">
      <c r="A1678" s="581">
        <v>38026</v>
      </c>
      <c r="B1678" s="581" t="s">
        <v>8929</v>
      </c>
      <c r="C1678" s="581" t="s">
        <v>37</v>
      </c>
      <c r="D1678" s="581" t="s">
        <v>38</v>
      </c>
      <c r="E1678" s="588">
        <v>8.33</v>
      </c>
    </row>
    <row r="1679" spans="1:5">
      <c r="A1679" s="581">
        <v>1858</v>
      </c>
      <c r="B1679" s="581" t="s">
        <v>8930</v>
      </c>
      <c r="C1679" s="581" t="s">
        <v>37</v>
      </c>
      <c r="D1679" s="581" t="s">
        <v>44</v>
      </c>
      <c r="E1679" s="588">
        <v>20.21</v>
      </c>
    </row>
    <row r="1680" spans="1:5">
      <c r="A1680" s="581">
        <v>1844</v>
      </c>
      <c r="B1680" s="581" t="s">
        <v>8931</v>
      </c>
      <c r="C1680" s="581" t="s">
        <v>37</v>
      </c>
      <c r="D1680" s="581" t="s">
        <v>44</v>
      </c>
      <c r="E1680" s="588">
        <v>86.64</v>
      </c>
    </row>
    <row r="1681" spans="1:5">
      <c r="A1681" s="581">
        <v>1837</v>
      </c>
      <c r="B1681" s="581" t="s">
        <v>8932</v>
      </c>
      <c r="C1681" s="581" t="s">
        <v>37</v>
      </c>
      <c r="D1681" s="581" t="s">
        <v>44</v>
      </c>
      <c r="E1681" s="588">
        <v>313.95999999999998</v>
      </c>
    </row>
    <row r="1682" spans="1:5">
      <c r="A1682" s="581">
        <v>1860</v>
      </c>
      <c r="B1682" s="581" t="s">
        <v>8933</v>
      </c>
      <c r="C1682" s="581" t="s">
        <v>37</v>
      </c>
      <c r="D1682" s="581" t="s">
        <v>44</v>
      </c>
      <c r="E1682" s="588">
        <v>618.29</v>
      </c>
    </row>
    <row r="1683" spans="1:5">
      <c r="A1683" s="581">
        <v>1862</v>
      </c>
      <c r="B1683" s="581" t="s">
        <v>8934</v>
      </c>
      <c r="C1683" s="581" t="s">
        <v>37</v>
      </c>
      <c r="D1683" s="581" t="s">
        <v>44</v>
      </c>
      <c r="E1683" s="588">
        <v>993.38</v>
      </c>
    </row>
    <row r="1684" spans="1:5">
      <c r="A1684" s="581">
        <v>1863</v>
      </c>
      <c r="B1684" s="581" t="s">
        <v>8935</v>
      </c>
      <c r="C1684" s="581" t="s">
        <v>37</v>
      </c>
      <c r="D1684" s="581" t="s">
        <v>44</v>
      </c>
      <c r="E1684" s="588">
        <v>19.420000000000002</v>
      </c>
    </row>
    <row r="1685" spans="1:5">
      <c r="A1685" s="581">
        <v>1865</v>
      </c>
      <c r="B1685" s="581" t="s">
        <v>8936</v>
      </c>
      <c r="C1685" s="581" t="s">
        <v>37</v>
      </c>
      <c r="D1685" s="581" t="s">
        <v>44</v>
      </c>
      <c r="E1685" s="588">
        <v>87.25</v>
      </c>
    </row>
    <row r="1686" spans="1:5">
      <c r="A1686" s="581">
        <v>1866</v>
      </c>
      <c r="B1686" s="581" t="s">
        <v>8937</v>
      </c>
      <c r="C1686" s="581" t="s">
        <v>37</v>
      </c>
      <c r="D1686" s="581" t="s">
        <v>44</v>
      </c>
      <c r="E1686" s="588">
        <v>238.71</v>
      </c>
    </row>
    <row r="1687" spans="1:5">
      <c r="A1687" s="581">
        <v>1853</v>
      </c>
      <c r="B1687" s="581" t="s">
        <v>8938</v>
      </c>
      <c r="C1687" s="581" t="s">
        <v>37</v>
      </c>
      <c r="D1687" s="581" t="s">
        <v>44</v>
      </c>
      <c r="E1687" s="588">
        <v>352.89</v>
      </c>
    </row>
    <row r="1688" spans="1:5">
      <c r="A1688" s="581">
        <v>1867</v>
      </c>
      <c r="B1688" s="581" t="s">
        <v>8939</v>
      </c>
      <c r="C1688" s="581" t="s">
        <v>37</v>
      </c>
      <c r="D1688" s="581" t="s">
        <v>44</v>
      </c>
      <c r="E1688" s="588">
        <v>781.24</v>
      </c>
    </row>
    <row r="1689" spans="1:5">
      <c r="A1689" s="581">
        <v>1868</v>
      </c>
      <c r="B1689" s="581" t="s">
        <v>8940</v>
      </c>
      <c r="C1689" s="581" t="s">
        <v>37</v>
      </c>
      <c r="D1689" s="581" t="s">
        <v>44</v>
      </c>
      <c r="E1689" s="580">
        <v>1127.3399999999999</v>
      </c>
    </row>
    <row r="1690" spans="1:5">
      <c r="A1690" s="581">
        <v>1859</v>
      </c>
      <c r="B1690" s="581" t="s">
        <v>8941</v>
      </c>
      <c r="C1690" s="581" t="s">
        <v>37</v>
      </c>
      <c r="D1690" s="581" t="s">
        <v>44</v>
      </c>
      <c r="E1690" s="580">
        <v>1475.45</v>
      </c>
    </row>
    <row r="1691" spans="1:5">
      <c r="A1691" s="581">
        <v>1836</v>
      </c>
      <c r="B1691" s="581" t="s">
        <v>8942</v>
      </c>
      <c r="C1691" s="581" t="s">
        <v>37</v>
      </c>
      <c r="D1691" s="581" t="s">
        <v>44</v>
      </c>
      <c r="E1691" s="588">
        <v>190.87</v>
      </c>
    </row>
    <row r="1692" spans="1:5">
      <c r="A1692" s="581">
        <v>36355</v>
      </c>
      <c r="B1692" s="581" t="s">
        <v>8943</v>
      </c>
      <c r="C1692" s="581" t="s">
        <v>37</v>
      </c>
      <c r="D1692" s="581" t="s">
        <v>44</v>
      </c>
      <c r="E1692" s="588">
        <v>4.54</v>
      </c>
    </row>
    <row r="1693" spans="1:5">
      <c r="A1693" s="581">
        <v>36356</v>
      </c>
      <c r="B1693" s="581" t="s">
        <v>8944</v>
      </c>
      <c r="C1693" s="581" t="s">
        <v>37</v>
      </c>
      <c r="D1693" s="581" t="s">
        <v>44</v>
      </c>
      <c r="E1693" s="588">
        <v>7.63</v>
      </c>
    </row>
    <row r="1694" spans="1:5">
      <c r="A1694" s="581">
        <v>1932</v>
      </c>
      <c r="B1694" s="581" t="s">
        <v>8945</v>
      </c>
      <c r="C1694" s="581" t="s">
        <v>37</v>
      </c>
      <c r="D1694" s="581" t="s">
        <v>38</v>
      </c>
      <c r="E1694" s="588">
        <v>6.44</v>
      </c>
    </row>
    <row r="1695" spans="1:5">
      <c r="A1695" s="581">
        <v>1933</v>
      </c>
      <c r="B1695" s="581" t="s">
        <v>8946</v>
      </c>
      <c r="C1695" s="581" t="s">
        <v>37</v>
      </c>
      <c r="D1695" s="581" t="s">
        <v>38</v>
      </c>
      <c r="E1695" s="588">
        <v>2.83</v>
      </c>
    </row>
    <row r="1696" spans="1:5">
      <c r="A1696" s="581">
        <v>1951</v>
      </c>
      <c r="B1696" s="581" t="s">
        <v>8947</v>
      </c>
      <c r="C1696" s="581" t="s">
        <v>37</v>
      </c>
      <c r="D1696" s="581" t="s">
        <v>38</v>
      </c>
      <c r="E1696" s="588">
        <v>13.01</v>
      </c>
    </row>
    <row r="1697" spans="1:5">
      <c r="A1697" s="581">
        <v>1966</v>
      </c>
      <c r="B1697" s="581" t="s">
        <v>8948</v>
      </c>
      <c r="C1697" s="581" t="s">
        <v>37</v>
      </c>
      <c r="D1697" s="581" t="s">
        <v>38</v>
      </c>
      <c r="E1697" s="588">
        <v>13.8</v>
      </c>
    </row>
    <row r="1698" spans="1:5">
      <c r="A1698" s="581">
        <v>1952</v>
      </c>
      <c r="B1698" s="581" t="s">
        <v>8949</v>
      </c>
      <c r="C1698" s="581" t="s">
        <v>37</v>
      </c>
      <c r="D1698" s="581" t="s">
        <v>38</v>
      </c>
      <c r="E1698" s="588">
        <v>84.84</v>
      </c>
    </row>
    <row r="1699" spans="1:5">
      <c r="A1699" s="581">
        <v>20104</v>
      </c>
      <c r="B1699" s="581" t="s">
        <v>8950</v>
      </c>
      <c r="C1699" s="581" t="s">
        <v>37</v>
      </c>
      <c r="D1699" s="581" t="s">
        <v>38</v>
      </c>
      <c r="E1699" s="588">
        <v>322.45999999999998</v>
      </c>
    </row>
    <row r="1700" spans="1:5">
      <c r="A1700" s="581">
        <v>20105</v>
      </c>
      <c r="B1700" s="581" t="s">
        <v>8951</v>
      </c>
      <c r="C1700" s="581" t="s">
        <v>37</v>
      </c>
      <c r="D1700" s="581" t="s">
        <v>38</v>
      </c>
      <c r="E1700" s="588">
        <v>502.27</v>
      </c>
    </row>
    <row r="1701" spans="1:5">
      <c r="A1701" s="581">
        <v>1965</v>
      </c>
      <c r="B1701" s="581" t="s">
        <v>8952</v>
      </c>
      <c r="C1701" s="581" t="s">
        <v>37</v>
      </c>
      <c r="D1701" s="581" t="s">
        <v>38</v>
      </c>
      <c r="E1701" s="588">
        <v>25.32</v>
      </c>
    </row>
    <row r="1702" spans="1:5">
      <c r="A1702" s="581">
        <v>10765</v>
      </c>
      <c r="B1702" s="581" t="s">
        <v>8953</v>
      </c>
      <c r="C1702" s="581" t="s">
        <v>37</v>
      </c>
      <c r="D1702" s="581" t="s">
        <v>38</v>
      </c>
      <c r="E1702" s="588">
        <v>6.41</v>
      </c>
    </row>
    <row r="1703" spans="1:5">
      <c r="A1703" s="581">
        <v>10767</v>
      </c>
      <c r="B1703" s="581" t="s">
        <v>8954</v>
      </c>
      <c r="C1703" s="581" t="s">
        <v>37</v>
      </c>
      <c r="D1703" s="581" t="s">
        <v>38</v>
      </c>
      <c r="E1703" s="588">
        <v>17.63</v>
      </c>
    </row>
    <row r="1704" spans="1:5">
      <c r="A1704" s="581">
        <v>1970</v>
      </c>
      <c r="B1704" s="581" t="s">
        <v>8955</v>
      </c>
      <c r="C1704" s="581" t="s">
        <v>37</v>
      </c>
      <c r="D1704" s="581" t="s">
        <v>38</v>
      </c>
      <c r="E1704" s="588">
        <v>31.71</v>
      </c>
    </row>
    <row r="1705" spans="1:5">
      <c r="A1705" s="581">
        <v>1967</v>
      </c>
      <c r="B1705" s="581" t="s">
        <v>8956</v>
      </c>
      <c r="C1705" s="581" t="s">
        <v>37</v>
      </c>
      <c r="D1705" s="581" t="s">
        <v>38</v>
      </c>
      <c r="E1705" s="588">
        <v>2.93</v>
      </c>
    </row>
    <row r="1706" spans="1:5">
      <c r="A1706" s="581">
        <v>1968</v>
      </c>
      <c r="B1706" s="581" t="s">
        <v>8957</v>
      </c>
      <c r="C1706" s="581" t="s">
        <v>37</v>
      </c>
      <c r="D1706" s="581" t="s">
        <v>38</v>
      </c>
      <c r="E1706" s="588">
        <v>6.35</v>
      </c>
    </row>
    <row r="1707" spans="1:5">
      <c r="A1707" s="581">
        <v>1969</v>
      </c>
      <c r="B1707" s="581" t="s">
        <v>8958</v>
      </c>
      <c r="C1707" s="581" t="s">
        <v>37</v>
      </c>
      <c r="D1707" s="581" t="s">
        <v>38</v>
      </c>
      <c r="E1707" s="588">
        <v>19.84</v>
      </c>
    </row>
    <row r="1708" spans="1:5">
      <c r="A1708" s="581">
        <v>1839</v>
      </c>
      <c r="B1708" s="581" t="s">
        <v>8959</v>
      </c>
      <c r="C1708" s="581" t="s">
        <v>37</v>
      </c>
      <c r="D1708" s="581" t="s">
        <v>44</v>
      </c>
      <c r="E1708" s="588">
        <v>49.64</v>
      </c>
    </row>
    <row r="1709" spans="1:5">
      <c r="A1709" s="581">
        <v>1835</v>
      </c>
      <c r="B1709" s="581" t="s">
        <v>8960</v>
      </c>
      <c r="C1709" s="581" t="s">
        <v>37</v>
      </c>
      <c r="D1709" s="581" t="s">
        <v>44</v>
      </c>
      <c r="E1709" s="588">
        <v>12.16</v>
      </c>
    </row>
    <row r="1710" spans="1:5">
      <c r="A1710" s="581">
        <v>1823</v>
      </c>
      <c r="B1710" s="581" t="s">
        <v>8961</v>
      </c>
      <c r="C1710" s="581" t="s">
        <v>37</v>
      </c>
      <c r="D1710" s="581" t="s">
        <v>44</v>
      </c>
      <c r="E1710" s="588">
        <v>28.39</v>
      </c>
    </row>
    <row r="1711" spans="1:5">
      <c r="A1711" s="581">
        <v>1827</v>
      </c>
      <c r="B1711" s="581" t="s">
        <v>8962</v>
      </c>
      <c r="C1711" s="581" t="s">
        <v>37</v>
      </c>
      <c r="D1711" s="581" t="s">
        <v>44</v>
      </c>
      <c r="E1711" s="588">
        <v>51.08</v>
      </c>
    </row>
    <row r="1712" spans="1:5">
      <c r="A1712" s="581">
        <v>1831</v>
      </c>
      <c r="B1712" s="581" t="s">
        <v>8963</v>
      </c>
      <c r="C1712" s="581" t="s">
        <v>37</v>
      </c>
      <c r="D1712" s="581" t="s">
        <v>44</v>
      </c>
      <c r="E1712" s="588">
        <v>12.63</v>
      </c>
    </row>
    <row r="1713" spans="1:5">
      <c r="A1713" s="581">
        <v>1825</v>
      </c>
      <c r="B1713" s="581" t="s">
        <v>8964</v>
      </c>
      <c r="C1713" s="581" t="s">
        <v>37</v>
      </c>
      <c r="D1713" s="581" t="s">
        <v>44</v>
      </c>
      <c r="E1713" s="588">
        <v>28.34</v>
      </c>
    </row>
    <row r="1714" spans="1:5">
      <c r="A1714" s="581">
        <v>1828</v>
      </c>
      <c r="B1714" s="581" t="s">
        <v>8965</v>
      </c>
      <c r="C1714" s="581" t="s">
        <v>37</v>
      </c>
      <c r="D1714" s="581" t="s">
        <v>44</v>
      </c>
      <c r="E1714" s="588">
        <v>57.87</v>
      </c>
    </row>
    <row r="1715" spans="1:5">
      <c r="A1715" s="581">
        <v>1845</v>
      </c>
      <c r="B1715" s="581" t="s">
        <v>8966</v>
      </c>
      <c r="C1715" s="581" t="s">
        <v>37</v>
      </c>
      <c r="D1715" s="581" t="s">
        <v>44</v>
      </c>
      <c r="E1715" s="588">
        <v>13.84</v>
      </c>
    </row>
    <row r="1716" spans="1:5">
      <c r="A1716" s="581">
        <v>1824</v>
      </c>
      <c r="B1716" s="581" t="s">
        <v>8967</v>
      </c>
      <c r="C1716" s="581" t="s">
        <v>37</v>
      </c>
      <c r="D1716" s="581" t="s">
        <v>44</v>
      </c>
      <c r="E1716" s="588">
        <v>32.29</v>
      </c>
    </row>
    <row r="1717" spans="1:5">
      <c r="A1717" s="581">
        <v>1941</v>
      </c>
      <c r="B1717" s="581" t="s">
        <v>8968</v>
      </c>
      <c r="C1717" s="581" t="s">
        <v>37</v>
      </c>
      <c r="D1717" s="581" t="s">
        <v>38</v>
      </c>
      <c r="E1717" s="588">
        <v>12.35</v>
      </c>
    </row>
    <row r="1718" spans="1:5">
      <c r="A1718" s="581">
        <v>1940</v>
      </c>
      <c r="B1718" s="581" t="s">
        <v>8969</v>
      </c>
      <c r="C1718" s="581" t="s">
        <v>37</v>
      </c>
      <c r="D1718" s="581" t="s">
        <v>38</v>
      </c>
      <c r="E1718" s="588">
        <v>12.3</v>
      </c>
    </row>
    <row r="1719" spans="1:5">
      <c r="A1719" s="581">
        <v>1937</v>
      </c>
      <c r="B1719" s="581" t="s">
        <v>8970</v>
      </c>
      <c r="C1719" s="581" t="s">
        <v>37</v>
      </c>
      <c r="D1719" s="581" t="s">
        <v>38</v>
      </c>
      <c r="E1719" s="588">
        <v>1.94</v>
      </c>
    </row>
    <row r="1720" spans="1:5">
      <c r="A1720" s="581">
        <v>1939</v>
      </c>
      <c r="B1720" s="581" t="s">
        <v>8971</v>
      </c>
      <c r="C1720" s="581" t="s">
        <v>37</v>
      </c>
      <c r="D1720" s="581" t="s">
        <v>38</v>
      </c>
      <c r="E1720" s="588">
        <v>4.4400000000000004</v>
      </c>
    </row>
    <row r="1721" spans="1:5">
      <c r="A1721" s="581">
        <v>1942</v>
      </c>
      <c r="B1721" s="581" t="s">
        <v>8972</v>
      </c>
      <c r="C1721" s="581" t="s">
        <v>37</v>
      </c>
      <c r="D1721" s="581" t="s">
        <v>38</v>
      </c>
      <c r="E1721" s="588">
        <v>23.38</v>
      </c>
    </row>
    <row r="1722" spans="1:5">
      <c r="A1722" s="581">
        <v>1938</v>
      </c>
      <c r="B1722" s="581" t="s">
        <v>8973</v>
      </c>
      <c r="C1722" s="581" t="s">
        <v>37</v>
      </c>
      <c r="D1722" s="581" t="s">
        <v>38</v>
      </c>
      <c r="E1722" s="588">
        <v>2.44</v>
      </c>
    </row>
    <row r="1723" spans="1:5">
      <c r="A1723" s="581">
        <v>20097</v>
      </c>
      <c r="B1723" s="581" t="s">
        <v>8974</v>
      </c>
      <c r="C1723" s="581" t="s">
        <v>37</v>
      </c>
      <c r="D1723" s="581" t="s">
        <v>38</v>
      </c>
      <c r="E1723" s="588">
        <v>26.24</v>
      </c>
    </row>
    <row r="1724" spans="1:5">
      <c r="A1724" s="581">
        <v>20098</v>
      </c>
      <c r="B1724" s="581" t="s">
        <v>8975</v>
      </c>
      <c r="C1724" s="581" t="s">
        <v>37</v>
      </c>
      <c r="D1724" s="581" t="s">
        <v>38</v>
      </c>
      <c r="E1724" s="588">
        <v>189.24</v>
      </c>
    </row>
    <row r="1725" spans="1:5">
      <c r="A1725" s="581">
        <v>20096</v>
      </c>
      <c r="B1725" s="581" t="s">
        <v>8976</v>
      </c>
      <c r="C1725" s="581" t="s">
        <v>37</v>
      </c>
      <c r="D1725" s="581" t="s">
        <v>38</v>
      </c>
      <c r="E1725" s="588">
        <v>15.13</v>
      </c>
    </row>
    <row r="1726" spans="1:5">
      <c r="A1726" s="581">
        <v>1964</v>
      </c>
      <c r="B1726" s="581" t="s">
        <v>8977</v>
      </c>
      <c r="C1726" s="581" t="s">
        <v>37</v>
      </c>
      <c r="D1726" s="581" t="s">
        <v>38</v>
      </c>
      <c r="E1726" s="588">
        <v>19.3</v>
      </c>
    </row>
    <row r="1727" spans="1:5">
      <c r="A1727" s="581">
        <v>1880</v>
      </c>
      <c r="B1727" s="581" t="s">
        <v>8978</v>
      </c>
      <c r="C1727" s="581" t="s">
        <v>37</v>
      </c>
      <c r="D1727" s="581" t="s">
        <v>38</v>
      </c>
      <c r="E1727" s="588">
        <v>1.92</v>
      </c>
    </row>
    <row r="1728" spans="1:5">
      <c r="A1728" s="581">
        <v>39274</v>
      </c>
      <c r="B1728" s="581" t="s">
        <v>8979</v>
      </c>
      <c r="C1728" s="581" t="s">
        <v>37</v>
      </c>
      <c r="D1728" s="581" t="s">
        <v>38</v>
      </c>
      <c r="E1728" s="588">
        <v>1.49</v>
      </c>
    </row>
    <row r="1729" spans="1:5">
      <c r="A1729" s="581">
        <v>2628</v>
      </c>
      <c r="B1729" s="581" t="s">
        <v>8980</v>
      </c>
      <c r="C1729" s="581" t="s">
        <v>37</v>
      </c>
      <c r="D1729" s="581" t="s">
        <v>44</v>
      </c>
      <c r="E1729" s="588">
        <v>238.94</v>
      </c>
    </row>
    <row r="1730" spans="1:5">
      <c r="A1730" s="581">
        <v>2622</v>
      </c>
      <c r="B1730" s="581" t="s">
        <v>8981</v>
      </c>
      <c r="C1730" s="581" t="s">
        <v>37</v>
      </c>
      <c r="D1730" s="581" t="s">
        <v>44</v>
      </c>
      <c r="E1730" s="588">
        <v>5.67</v>
      </c>
    </row>
    <row r="1731" spans="1:5">
      <c r="A1731" s="581">
        <v>2623</v>
      </c>
      <c r="B1731" s="581" t="s">
        <v>8982</v>
      </c>
      <c r="C1731" s="581" t="s">
        <v>37</v>
      </c>
      <c r="D1731" s="581" t="s">
        <v>44</v>
      </c>
      <c r="E1731" s="588">
        <v>6.83</v>
      </c>
    </row>
    <row r="1732" spans="1:5">
      <c r="A1732" s="581">
        <v>2624</v>
      </c>
      <c r="B1732" s="581" t="s">
        <v>8983</v>
      </c>
      <c r="C1732" s="581" t="s">
        <v>37</v>
      </c>
      <c r="D1732" s="581" t="s">
        <v>44</v>
      </c>
      <c r="E1732" s="588">
        <v>10.86</v>
      </c>
    </row>
    <row r="1733" spans="1:5">
      <c r="A1733" s="581">
        <v>2625</v>
      </c>
      <c r="B1733" s="581" t="s">
        <v>8984</v>
      </c>
      <c r="C1733" s="581" t="s">
        <v>37</v>
      </c>
      <c r="D1733" s="581" t="s">
        <v>44</v>
      </c>
      <c r="E1733" s="588">
        <v>22.93</v>
      </c>
    </row>
    <row r="1734" spans="1:5">
      <c r="A1734" s="581">
        <v>2626</v>
      </c>
      <c r="B1734" s="581" t="s">
        <v>8985</v>
      </c>
      <c r="C1734" s="581" t="s">
        <v>37</v>
      </c>
      <c r="D1734" s="581" t="s">
        <v>44</v>
      </c>
      <c r="E1734" s="588">
        <v>33.590000000000003</v>
      </c>
    </row>
    <row r="1735" spans="1:5">
      <c r="A1735" s="581">
        <v>2630</v>
      </c>
      <c r="B1735" s="581" t="s">
        <v>8986</v>
      </c>
      <c r="C1735" s="581" t="s">
        <v>37</v>
      </c>
      <c r="D1735" s="581" t="s">
        <v>44</v>
      </c>
      <c r="E1735" s="588">
        <v>51.09</v>
      </c>
    </row>
    <row r="1736" spans="1:5">
      <c r="A1736" s="581">
        <v>2627</v>
      </c>
      <c r="B1736" s="581" t="s">
        <v>8987</v>
      </c>
      <c r="C1736" s="581" t="s">
        <v>37</v>
      </c>
      <c r="D1736" s="581" t="s">
        <v>44</v>
      </c>
      <c r="E1736" s="588">
        <v>90</v>
      </c>
    </row>
    <row r="1737" spans="1:5">
      <c r="A1737" s="581">
        <v>2629</v>
      </c>
      <c r="B1737" s="581" t="s">
        <v>8988</v>
      </c>
      <c r="C1737" s="581" t="s">
        <v>37</v>
      </c>
      <c r="D1737" s="581" t="s">
        <v>44</v>
      </c>
      <c r="E1737" s="588">
        <v>121.73</v>
      </c>
    </row>
    <row r="1738" spans="1:5">
      <c r="A1738" s="581">
        <v>12033</v>
      </c>
      <c r="B1738" s="581" t="s">
        <v>8989</v>
      </c>
      <c r="C1738" s="581" t="s">
        <v>37</v>
      </c>
      <c r="D1738" s="581" t="s">
        <v>38</v>
      </c>
      <c r="E1738" s="588">
        <v>6.14</v>
      </c>
    </row>
    <row r="1739" spans="1:5">
      <c r="A1739" s="581">
        <v>40408</v>
      </c>
      <c r="B1739" s="581" t="s">
        <v>8990</v>
      </c>
      <c r="C1739" s="581" t="s">
        <v>37</v>
      </c>
      <c r="D1739" s="581" t="s">
        <v>38</v>
      </c>
      <c r="E1739" s="588">
        <v>4.03</v>
      </c>
    </row>
    <row r="1740" spans="1:5">
      <c r="A1740" s="581">
        <v>40409</v>
      </c>
      <c r="B1740" s="581" t="s">
        <v>8991</v>
      </c>
      <c r="C1740" s="581" t="s">
        <v>37</v>
      </c>
      <c r="D1740" s="581" t="s">
        <v>38</v>
      </c>
      <c r="E1740" s="588">
        <v>1.42</v>
      </c>
    </row>
    <row r="1741" spans="1:5">
      <c r="A1741" s="581">
        <v>39276</v>
      </c>
      <c r="B1741" s="581" t="s">
        <v>8992</v>
      </c>
      <c r="C1741" s="581" t="s">
        <v>37</v>
      </c>
      <c r="D1741" s="581" t="s">
        <v>38</v>
      </c>
      <c r="E1741" s="588">
        <v>3.63</v>
      </c>
    </row>
    <row r="1742" spans="1:5">
      <c r="A1742" s="581">
        <v>39277</v>
      </c>
      <c r="B1742" s="581" t="s">
        <v>8993</v>
      </c>
      <c r="C1742" s="581" t="s">
        <v>37</v>
      </c>
      <c r="D1742" s="581" t="s">
        <v>38</v>
      </c>
      <c r="E1742" s="588">
        <v>9.81</v>
      </c>
    </row>
    <row r="1743" spans="1:5">
      <c r="A1743" s="581">
        <v>12034</v>
      </c>
      <c r="B1743" s="581" t="s">
        <v>8994</v>
      </c>
      <c r="C1743" s="581" t="s">
        <v>37</v>
      </c>
      <c r="D1743" s="581" t="s">
        <v>38</v>
      </c>
      <c r="E1743" s="588">
        <v>2.78</v>
      </c>
    </row>
    <row r="1744" spans="1:5">
      <c r="A1744" s="581">
        <v>39879</v>
      </c>
      <c r="B1744" s="581" t="s">
        <v>8995</v>
      </c>
      <c r="C1744" s="581" t="s">
        <v>37</v>
      </c>
      <c r="D1744" s="581" t="s">
        <v>44</v>
      </c>
      <c r="E1744" s="588">
        <v>2.0099999999999998</v>
      </c>
    </row>
    <row r="1745" spans="1:5">
      <c r="A1745" s="581">
        <v>39880</v>
      </c>
      <c r="B1745" s="581" t="s">
        <v>8996</v>
      </c>
      <c r="C1745" s="581" t="s">
        <v>37</v>
      </c>
      <c r="D1745" s="581" t="s">
        <v>44</v>
      </c>
      <c r="E1745" s="588">
        <v>4.45</v>
      </c>
    </row>
    <row r="1746" spans="1:5">
      <c r="A1746" s="581">
        <v>39881</v>
      </c>
      <c r="B1746" s="581" t="s">
        <v>8997</v>
      </c>
      <c r="C1746" s="581" t="s">
        <v>37</v>
      </c>
      <c r="D1746" s="581" t="s">
        <v>44</v>
      </c>
      <c r="E1746" s="588">
        <v>7.15</v>
      </c>
    </row>
    <row r="1747" spans="1:5">
      <c r="A1747" s="581">
        <v>39882</v>
      </c>
      <c r="B1747" s="581" t="s">
        <v>8998</v>
      </c>
      <c r="C1747" s="581" t="s">
        <v>37</v>
      </c>
      <c r="D1747" s="581" t="s">
        <v>44</v>
      </c>
      <c r="E1747" s="588">
        <v>18.850000000000001</v>
      </c>
    </row>
    <row r="1748" spans="1:5">
      <c r="A1748" s="581">
        <v>39883</v>
      </c>
      <c r="B1748" s="581" t="s">
        <v>8999</v>
      </c>
      <c r="C1748" s="581" t="s">
        <v>37</v>
      </c>
      <c r="D1748" s="581" t="s">
        <v>44</v>
      </c>
      <c r="E1748" s="588">
        <v>30.1</v>
      </c>
    </row>
    <row r="1749" spans="1:5">
      <c r="A1749" s="581">
        <v>39884</v>
      </c>
      <c r="B1749" s="581" t="s">
        <v>9000</v>
      </c>
      <c r="C1749" s="581" t="s">
        <v>37</v>
      </c>
      <c r="D1749" s="581" t="s">
        <v>44</v>
      </c>
      <c r="E1749" s="588">
        <v>44.71</v>
      </c>
    </row>
    <row r="1750" spans="1:5">
      <c r="A1750" s="581">
        <v>39885</v>
      </c>
      <c r="B1750" s="581" t="s">
        <v>9001</v>
      </c>
      <c r="C1750" s="581" t="s">
        <v>37</v>
      </c>
      <c r="D1750" s="581" t="s">
        <v>44</v>
      </c>
      <c r="E1750" s="588">
        <v>106.25</v>
      </c>
    </row>
    <row r="1751" spans="1:5">
      <c r="A1751" s="581">
        <v>1777</v>
      </c>
      <c r="B1751" s="581" t="s">
        <v>9002</v>
      </c>
      <c r="C1751" s="581" t="s">
        <v>37</v>
      </c>
      <c r="D1751" s="581" t="s">
        <v>38</v>
      </c>
      <c r="E1751" s="588">
        <v>46.11</v>
      </c>
    </row>
    <row r="1752" spans="1:5">
      <c r="A1752" s="581">
        <v>1819</v>
      </c>
      <c r="B1752" s="581" t="s">
        <v>9003</v>
      </c>
      <c r="C1752" s="581" t="s">
        <v>37</v>
      </c>
      <c r="D1752" s="581" t="s">
        <v>38</v>
      </c>
      <c r="E1752" s="588">
        <v>33.549999999999997</v>
      </c>
    </row>
    <row r="1753" spans="1:5">
      <c r="A1753" s="581">
        <v>1775</v>
      </c>
      <c r="B1753" s="581" t="s">
        <v>9004</v>
      </c>
      <c r="C1753" s="581" t="s">
        <v>37</v>
      </c>
      <c r="D1753" s="581" t="s">
        <v>38</v>
      </c>
      <c r="E1753" s="588">
        <v>10.029999999999999</v>
      </c>
    </row>
    <row r="1754" spans="1:5">
      <c r="A1754" s="581">
        <v>1776</v>
      </c>
      <c r="B1754" s="581" t="s">
        <v>9005</v>
      </c>
      <c r="C1754" s="581" t="s">
        <v>37</v>
      </c>
      <c r="D1754" s="581" t="s">
        <v>38</v>
      </c>
      <c r="E1754" s="588">
        <v>27.29</v>
      </c>
    </row>
    <row r="1755" spans="1:5">
      <c r="A1755" s="581">
        <v>1778</v>
      </c>
      <c r="B1755" s="581" t="s">
        <v>9006</v>
      </c>
      <c r="C1755" s="581" t="s">
        <v>37</v>
      </c>
      <c r="D1755" s="581" t="s">
        <v>38</v>
      </c>
      <c r="E1755" s="588">
        <v>111.62</v>
      </c>
    </row>
    <row r="1756" spans="1:5">
      <c r="A1756" s="581">
        <v>1818</v>
      </c>
      <c r="B1756" s="581" t="s">
        <v>9007</v>
      </c>
      <c r="C1756" s="581" t="s">
        <v>37</v>
      </c>
      <c r="D1756" s="581" t="s">
        <v>38</v>
      </c>
      <c r="E1756" s="588">
        <v>74.09</v>
      </c>
    </row>
    <row r="1757" spans="1:5">
      <c r="A1757" s="581">
        <v>1820</v>
      </c>
      <c r="B1757" s="581" t="s">
        <v>9008</v>
      </c>
      <c r="C1757" s="581" t="s">
        <v>37</v>
      </c>
      <c r="D1757" s="581" t="s">
        <v>38</v>
      </c>
      <c r="E1757" s="588">
        <v>14.49</v>
      </c>
    </row>
    <row r="1758" spans="1:5">
      <c r="A1758" s="581">
        <v>1779</v>
      </c>
      <c r="B1758" s="581" t="s">
        <v>9009</v>
      </c>
      <c r="C1758" s="581" t="s">
        <v>37</v>
      </c>
      <c r="D1758" s="581" t="s">
        <v>38</v>
      </c>
      <c r="E1758" s="588">
        <v>162.33000000000001</v>
      </c>
    </row>
    <row r="1759" spans="1:5">
      <c r="A1759" s="581">
        <v>1780</v>
      </c>
      <c r="B1759" s="581" t="s">
        <v>9010</v>
      </c>
      <c r="C1759" s="581" t="s">
        <v>37</v>
      </c>
      <c r="D1759" s="581" t="s">
        <v>38</v>
      </c>
      <c r="E1759" s="588">
        <v>334.65</v>
      </c>
    </row>
    <row r="1760" spans="1:5">
      <c r="A1760" s="581">
        <v>1783</v>
      </c>
      <c r="B1760" s="581" t="s">
        <v>9011</v>
      </c>
      <c r="C1760" s="581" t="s">
        <v>37</v>
      </c>
      <c r="D1760" s="581" t="s">
        <v>38</v>
      </c>
      <c r="E1760" s="588">
        <v>35.380000000000003</v>
      </c>
    </row>
    <row r="1761" spans="1:5">
      <c r="A1761" s="581">
        <v>1782</v>
      </c>
      <c r="B1761" s="581" t="s">
        <v>9012</v>
      </c>
      <c r="C1761" s="581" t="s">
        <v>37</v>
      </c>
      <c r="D1761" s="581" t="s">
        <v>38</v>
      </c>
      <c r="E1761" s="588">
        <v>27.97</v>
      </c>
    </row>
    <row r="1762" spans="1:5">
      <c r="A1762" s="581">
        <v>1817</v>
      </c>
      <c r="B1762" s="581" t="s">
        <v>9013</v>
      </c>
      <c r="C1762" s="581" t="s">
        <v>37</v>
      </c>
      <c r="D1762" s="581" t="s">
        <v>38</v>
      </c>
      <c r="E1762" s="588">
        <v>8.33</v>
      </c>
    </row>
    <row r="1763" spans="1:5">
      <c r="A1763" s="581">
        <v>1781</v>
      </c>
      <c r="B1763" s="581" t="s">
        <v>9014</v>
      </c>
      <c r="C1763" s="581" t="s">
        <v>37</v>
      </c>
      <c r="D1763" s="581" t="s">
        <v>38</v>
      </c>
      <c r="E1763" s="588">
        <v>18.22</v>
      </c>
    </row>
    <row r="1764" spans="1:5">
      <c r="A1764" s="581">
        <v>1784</v>
      </c>
      <c r="B1764" s="581" t="s">
        <v>9015</v>
      </c>
      <c r="C1764" s="581" t="s">
        <v>37</v>
      </c>
      <c r="D1764" s="581" t="s">
        <v>38</v>
      </c>
      <c r="E1764" s="588">
        <v>99.91</v>
      </c>
    </row>
    <row r="1765" spans="1:5">
      <c r="A1765" s="581">
        <v>1810</v>
      </c>
      <c r="B1765" s="581" t="s">
        <v>9016</v>
      </c>
      <c r="C1765" s="581" t="s">
        <v>37</v>
      </c>
      <c r="D1765" s="581" t="s">
        <v>38</v>
      </c>
      <c r="E1765" s="588">
        <v>55.42</v>
      </c>
    </row>
    <row r="1766" spans="1:5">
      <c r="A1766" s="581">
        <v>1811</v>
      </c>
      <c r="B1766" s="581" t="s">
        <v>9017</v>
      </c>
      <c r="C1766" s="581" t="s">
        <v>37</v>
      </c>
      <c r="D1766" s="581" t="s">
        <v>38</v>
      </c>
      <c r="E1766" s="588">
        <v>11.99</v>
      </c>
    </row>
    <row r="1767" spans="1:5">
      <c r="A1767" s="581">
        <v>1812</v>
      </c>
      <c r="B1767" s="581" t="s">
        <v>9018</v>
      </c>
      <c r="C1767" s="581" t="s">
        <v>37</v>
      </c>
      <c r="D1767" s="581" t="s">
        <v>38</v>
      </c>
      <c r="E1767" s="588">
        <v>139.9</v>
      </c>
    </row>
    <row r="1768" spans="1:5">
      <c r="A1768" s="581">
        <v>40386</v>
      </c>
      <c r="B1768" s="581" t="s">
        <v>12824</v>
      </c>
      <c r="C1768" s="581" t="s">
        <v>37</v>
      </c>
      <c r="D1768" s="581" t="s">
        <v>44</v>
      </c>
      <c r="E1768" s="588">
        <v>34.29</v>
      </c>
    </row>
    <row r="1769" spans="1:5">
      <c r="A1769" s="581">
        <v>40384</v>
      </c>
      <c r="B1769" s="581" t="s">
        <v>12825</v>
      </c>
      <c r="C1769" s="581" t="s">
        <v>37</v>
      </c>
      <c r="D1769" s="581" t="s">
        <v>44</v>
      </c>
      <c r="E1769" s="588">
        <v>23.48</v>
      </c>
    </row>
    <row r="1770" spans="1:5">
      <c r="A1770" s="581">
        <v>40379</v>
      </c>
      <c r="B1770" s="581" t="s">
        <v>12826</v>
      </c>
      <c r="C1770" s="581" t="s">
        <v>37</v>
      </c>
      <c r="D1770" s="581" t="s">
        <v>44</v>
      </c>
      <c r="E1770" s="588">
        <v>8.11</v>
      </c>
    </row>
    <row r="1771" spans="1:5">
      <c r="A1771" s="581">
        <v>40423</v>
      </c>
      <c r="B1771" s="581" t="s">
        <v>12827</v>
      </c>
      <c r="C1771" s="581" t="s">
        <v>37</v>
      </c>
      <c r="D1771" s="581" t="s">
        <v>44</v>
      </c>
      <c r="E1771" s="588">
        <v>15.36</v>
      </c>
    </row>
    <row r="1772" spans="1:5">
      <c r="A1772" s="581">
        <v>40389</v>
      </c>
      <c r="B1772" s="581" t="s">
        <v>12828</v>
      </c>
      <c r="C1772" s="581" t="s">
        <v>37</v>
      </c>
      <c r="D1772" s="581" t="s">
        <v>44</v>
      </c>
      <c r="E1772" s="588">
        <v>97.41</v>
      </c>
    </row>
    <row r="1773" spans="1:5">
      <c r="A1773" s="581">
        <v>40388</v>
      </c>
      <c r="B1773" s="581" t="s">
        <v>12829</v>
      </c>
      <c r="C1773" s="581" t="s">
        <v>37</v>
      </c>
      <c r="D1773" s="581" t="s">
        <v>44</v>
      </c>
      <c r="E1773" s="588">
        <v>48.75</v>
      </c>
    </row>
    <row r="1774" spans="1:5">
      <c r="A1774" s="581">
        <v>40381</v>
      </c>
      <c r="B1774" s="581" t="s">
        <v>12830</v>
      </c>
      <c r="C1774" s="581" t="s">
        <v>37</v>
      </c>
      <c r="D1774" s="581" t="s">
        <v>44</v>
      </c>
      <c r="E1774" s="588">
        <v>10.82</v>
      </c>
    </row>
    <row r="1775" spans="1:5">
      <c r="A1775" s="581">
        <v>40391</v>
      </c>
      <c r="B1775" s="581" t="s">
        <v>12831</v>
      </c>
      <c r="C1775" s="581" t="s">
        <v>37</v>
      </c>
      <c r="D1775" s="581" t="s">
        <v>44</v>
      </c>
      <c r="E1775" s="588">
        <v>252.83</v>
      </c>
    </row>
    <row r="1776" spans="1:5">
      <c r="A1776" s="581">
        <v>40414</v>
      </c>
      <c r="B1776" s="581" t="s">
        <v>9019</v>
      </c>
      <c r="C1776" s="581" t="s">
        <v>37</v>
      </c>
      <c r="D1776" s="581" t="s">
        <v>44</v>
      </c>
      <c r="E1776" s="588">
        <v>14.15</v>
      </c>
    </row>
    <row r="1777" spans="1:5">
      <c r="A1777" s="581">
        <v>40416</v>
      </c>
      <c r="B1777" s="581" t="s">
        <v>9020</v>
      </c>
      <c r="C1777" s="581" t="s">
        <v>37</v>
      </c>
      <c r="D1777" s="581" t="s">
        <v>44</v>
      </c>
      <c r="E1777" s="588">
        <v>19.57</v>
      </c>
    </row>
    <row r="1778" spans="1:5">
      <c r="A1778" s="581">
        <v>40418</v>
      </c>
      <c r="B1778" s="581" t="s">
        <v>9021</v>
      </c>
      <c r="C1778" s="581" t="s">
        <v>37</v>
      </c>
      <c r="D1778" s="581" t="s">
        <v>44</v>
      </c>
      <c r="E1778" s="588">
        <v>23.34</v>
      </c>
    </row>
    <row r="1779" spans="1:5">
      <c r="A1779" s="581">
        <v>2615</v>
      </c>
      <c r="B1779" s="581" t="s">
        <v>9022</v>
      </c>
      <c r="C1779" s="581" t="s">
        <v>37</v>
      </c>
      <c r="D1779" s="581" t="s">
        <v>44</v>
      </c>
      <c r="E1779" s="588">
        <v>158.72</v>
      </c>
    </row>
    <row r="1780" spans="1:5">
      <c r="A1780" s="581">
        <v>2635</v>
      </c>
      <c r="B1780" s="581" t="s">
        <v>9023</v>
      </c>
      <c r="C1780" s="581" t="s">
        <v>37</v>
      </c>
      <c r="D1780" s="581" t="s">
        <v>44</v>
      </c>
      <c r="E1780" s="588">
        <v>4.74</v>
      </c>
    </row>
    <row r="1781" spans="1:5">
      <c r="A1781" s="581">
        <v>2609</v>
      </c>
      <c r="B1781" s="581" t="s">
        <v>9024</v>
      </c>
      <c r="C1781" s="581" t="s">
        <v>37</v>
      </c>
      <c r="D1781" s="581" t="s">
        <v>44</v>
      </c>
      <c r="E1781" s="588">
        <v>5.33</v>
      </c>
    </row>
    <row r="1782" spans="1:5">
      <c r="A1782" s="581">
        <v>2634</v>
      </c>
      <c r="B1782" s="581" t="s">
        <v>9025</v>
      </c>
      <c r="C1782" s="581" t="s">
        <v>37</v>
      </c>
      <c r="D1782" s="581" t="s">
        <v>44</v>
      </c>
      <c r="E1782" s="588">
        <v>7</v>
      </c>
    </row>
    <row r="1783" spans="1:5">
      <c r="A1783" s="581">
        <v>2611</v>
      </c>
      <c r="B1783" s="581" t="s">
        <v>9026</v>
      </c>
      <c r="C1783" s="581" t="s">
        <v>37</v>
      </c>
      <c r="D1783" s="581" t="s">
        <v>44</v>
      </c>
      <c r="E1783" s="588">
        <v>19.73</v>
      </c>
    </row>
    <row r="1784" spans="1:5">
      <c r="A1784" s="581">
        <v>2612</v>
      </c>
      <c r="B1784" s="581" t="s">
        <v>9027</v>
      </c>
      <c r="C1784" s="581" t="s">
        <v>37</v>
      </c>
      <c r="D1784" s="581" t="s">
        <v>44</v>
      </c>
      <c r="E1784" s="588">
        <v>28.7</v>
      </c>
    </row>
    <row r="1785" spans="1:5">
      <c r="A1785" s="581">
        <v>2613</v>
      </c>
      <c r="B1785" s="581" t="s">
        <v>9028</v>
      </c>
      <c r="C1785" s="581" t="s">
        <v>37</v>
      </c>
      <c r="D1785" s="581" t="s">
        <v>44</v>
      </c>
      <c r="E1785" s="588">
        <v>69.28</v>
      </c>
    </row>
    <row r="1786" spans="1:5">
      <c r="A1786" s="581">
        <v>2614</v>
      </c>
      <c r="B1786" s="581" t="s">
        <v>9029</v>
      </c>
      <c r="C1786" s="581" t="s">
        <v>37</v>
      </c>
      <c r="D1786" s="581" t="s">
        <v>44</v>
      </c>
      <c r="E1786" s="588">
        <v>96.34</v>
      </c>
    </row>
    <row r="1787" spans="1:5">
      <c r="A1787" s="581">
        <v>34359</v>
      </c>
      <c r="B1787" s="581" t="s">
        <v>9030</v>
      </c>
      <c r="C1787" s="581" t="s">
        <v>37</v>
      </c>
      <c r="D1787" s="581" t="s">
        <v>44</v>
      </c>
      <c r="E1787" s="588">
        <v>5.57</v>
      </c>
    </row>
    <row r="1788" spans="1:5">
      <c r="A1788" s="581">
        <v>1789</v>
      </c>
      <c r="B1788" s="581" t="s">
        <v>9031</v>
      </c>
      <c r="C1788" s="581" t="s">
        <v>37</v>
      </c>
      <c r="D1788" s="581" t="s">
        <v>38</v>
      </c>
      <c r="E1788" s="588">
        <v>44.26</v>
      </c>
    </row>
    <row r="1789" spans="1:5">
      <c r="A1789" s="581">
        <v>1788</v>
      </c>
      <c r="B1789" s="581" t="s">
        <v>9032</v>
      </c>
      <c r="C1789" s="581" t="s">
        <v>37</v>
      </c>
      <c r="D1789" s="581" t="s">
        <v>38</v>
      </c>
      <c r="E1789" s="588">
        <v>35.47</v>
      </c>
    </row>
    <row r="1790" spans="1:5">
      <c r="A1790" s="581">
        <v>1786</v>
      </c>
      <c r="B1790" s="581" t="s">
        <v>9033</v>
      </c>
      <c r="C1790" s="581" t="s">
        <v>37</v>
      </c>
      <c r="D1790" s="581" t="s">
        <v>38</v>
      </c>
      <c r="E1790" s="588">
        <v>8.81</v>
      </c>
    </row>
    <row r="1791" spans="1:5">
      <c r="A1791" s="581">
        <v>1787</v>
      </c>
      <c r="B1791" s="581" t="s">
        <v>9034</v>
      </c>
      <c r="C1791" s="581" t="s">
        <v>37</v>
      </c>
      <c r="D1791" s="581" t="s">
        <v>38</v>
      </c>
      <c r="E1791" s="588">
        <v>21.09</v>
      </c>
    </row>
    <row r="1792" spans="1:5">
      <c r="A1792" s="581">
        <v>1791</v>
      </c>
      <c r="B1792" s="581" t="s">
        <v>9035</v>
      </c>
      <c r="C1792" s="581" t="s">
        <v>37</v>
      </c>
      <c r="D1792" s="581" t="s">
        <v>38</v>
      </c>
      <c r="E1792" s="588">
        <v>127.91</v>
      </c>
    </row>
    <row r="1793" spans="1:5">
      <c r="A1793" s="581">
        <v>1790</v>
      </c>
      <c r="B1793" s="581" t="s">
        <v>9036</v>
      </c>
      <c r="C1793" s="581" t="s">
        <v>37</v>
      </c>
      <c r="D1793" s="581" t="s">
        <v>38</v>
      </c>
      <c r="E1793" s="588">
        <v>73.7</v>
      </c>
    </row>
    <row r="1794" spans="1:5">
      <c r="A1794" s="581">
        <v>1813</v>
      </c>
      <c r="B1794" s="581" t="s">
        <v>9037</v>
      </c>
      <c r="C1794" s="581" t="s">
        <v>37</v>
      </c>
      <c r="D1794" s="581" t="s">
        <v>38</v>
      </c>
      <c r="E1794" s="588">
        <v>13.98</v>
      </c>
    </row>
    <row r="1795" spans="1:5">
      <c r="A1795" s="581">
        <v>1792</v>
      </c>
      <c r="B1795" s="581" t="s">
        <v>9038</v>
      </c>
      <c r="C1795" s="581" t="s">
        <v>37</v>
      </c>
      <c r="D1795" s="581" t="s">
        <v>38</v>
      </c>
      <c r="E1795" s="588">
        <v>172.65</v>
      </c>
    </row>
    <row r="1796" spans="1:5">
      <c r="A1796" s="581">
        <v>1793</v>
      </c>
      <c r="B1796" s="581" t="s">
        <v>9039</v>
      </c>
      <c r="C1796" s="581" t="s">
        <v>37</v>
      </c>
      <c r="D1796" s="581" t="s">
        <v>38</v>
      </c>
      <c r="E1796" s="588">
        <v>348.88</v>
      </c>
    </row>
    <row r="1797" spans="1:5">
      <c r="A1797" s="581">
        <v>1809</v>
      </c>
      <c r="B1797" s="581" t="s">
        <v>9040</v>
      </c>
      <c r="C1797" s="581" t="s">
        <v>37</v>
      </c>
      <c r="D1797" s="581" t="s">
        <v>38</v>
      </c>
      <c r="E1797" s="588">
        <v>41.49</v>
      </c>
    </row>
    <row r="1798" spans="1:5">
      <c r="A1798" s="581">
        <v>1814</v>
      </c>
      <c r="B1798" s="581" t="s">
        <v>9041</v>
      </c>
      <c r="C1798" s="581" t="s">
        <v>37</v>
      </c>
      <c r="D1798" s="581" t="s">
        <v>38</v>
      </c>
      <c r="E1798" s="588">
        <v>34.08</v>
      </c>
    </row>
    <row r="1799" spans="1:5">
      <c r="A1799" s="581">
        <v>1803</v>
      </c>
      <c r="B1799" s="581" t="s">
        <v>9042</v>
      </c>
      <c r="C1799" s="581" t="s">
        <v>37</v>
      </c>
      <c r="D1799" s="581" t="s">
        <v>38</v>
      </c>
      <c r="E1799" s="588">
        <v>8.61</v>
      </c>
    </row>
    <row r="1800" spans="1:5">
      <c r="A1800" s="581">
        <v>1805</v>
      </c>
      <c r="B1800" s="581" t="s">
        <v>9043</v>
      </c>
      <c r="C1800" s="581" t="s">
        <v>37</v>
      </c>
      <c r="D1800" s="581" t="s">
        <v>38</v>
      </c>
      <c r="E1800" s="588">
        <v>19.78</v>
      </c>
    </row>
    <row r="1801" spans="1:5">
      <c r="A1801" s="581">
        <v>1821</v>
      </c>
      <c r="B1801" s="581" t="s">
        <v>9044</v>
      </c>
      <c r="C1801" s="581" t="s">
        <v>37</v>
      </c>
      <c r="D1801" s="581" t="s">
        <v>38</v>
      </c>
      <c r="E1801" s="588">
        <v>116.86</v>
      </c>
    </row>
    <row r="1802" spans="1:5">
      <c r="A1802" s="581">
        <v>1806</v>
      </c>
      <c r="B1802" s="581" t="s">
        <v>9045</v>
      </c>
      <c r="C1802" s="581" t="s">
        <v>37</v>
      </c>
      <c r="D1802" s="581" t="s">
        <v>38</v>
      </c>
      <c r="E1802" s="588">
        <v>69.56</v>
      </c>
    </row>
    <row r="1803" spans="1:5">
      <c r="A1803" s="581">
        <v>1804</v>
      </c>
      <c r="B1803" s="581" t="s">
        <v>9046</v>
      </c>
      <c r="C1803" s="581" t="s">
        <v>37</v>
      </c>
      <c r="D1803" s="581" t="s">
        <v>38</v>
      </c>
      <c r="E1803" s="588">
        <v>12.26</v>
      </c>
    </row>
    <row r="1804" spans="1:5">
      <c r="A1804" s="581">
        <v>1807</v>
      </c>
      <c r="B1804" s="581" t="s">
        <v>9047</v>
      </c>
      <c r="C1804" s="581" t="s">
        <v>37</v>
      </c>
      <c r="D1804" s="581" t="s">
        <v>38</v>
      </c>
      <c r="E1804" s="588">
        <v>167.13</v>
      </c>
    </row>
    <row r="1805" spans="1:5">
      <c r="A1805" s="581">
        <v>1808</v>
      </c>
      <c r="B1805" s="581" t="s">
        <v>9048</v>
      </c>
      <c r="C1805" s="581" t="s">
        <v>37</v>
      </c>
      <c r="D1805" s="581" t="s">
        <v>38</v>
      </c>
      <c r="E1805" s="588">
        <v>335.07</v>
      </c>
    </row>
    <row r="1806" spans="1:5">
      <c r="A1806" s="581">
        <v>1797</v>
      </c>
      <c r="B1806" s="581" t="s">
        <v>9049</v>
      </c>
      <c r="C1806" s="581" t="s">
        <v>37</v>
      </c>
      <c r="D1806" s="581" t="s">
        <v>38</v>
      </c>
      <c r="E1806" s="588">
        <v>50.25</v>
      </c>
    </row>
    <row r="1807" spans="1:5">
      <c r="A1807" s="581">
        <v>1796</v>
      </c>
      <c r="B1807" s="581" t="s">
        <v>9050</v>
      </c>
      <c r="C1807" s="581" t="s">
        <v>37</v>
      </c>
      <c r="D1807" s="581" t="s">
        <v>38</v>
      </c>
      <c r="E1807" s="588">
        <v>38.549999999999997</v>
      </c>
    </row>
    <row r="1808" spans="1:5">
      <c r="A1808" s="581">
        <v>1794</v>
      </c>
      <c r="B1808" s="581" t="s">
        <v>9051</v>
      </c>
      <c r="C1808" s="581" t="s">
        <v>37</v>
      </c>
      <c r="D1808" s="581" t="s">
        <v>38</v>
      </c>
      <c r="E1808" s="588">
        <v>9.1999999999999993</v>
      </c>
    </row>
    <row r="1809" spans="1:5">
      <c r="A1809" s="581">
        <v>1816</v>
      </c>
      <c r="B1809" s="581" t="s">
        <v>9052</v>
      </c>
      <c r="C1809" s="581" t="s">
        <v>37</v>
      </c>
      <c r="D1809" s="581" t="s">
        <v>38</v>
      </c>
      <c r="E1809" s="588">
        <v>20.75</v>
      </c>
    </row>
    <row r="1810" spans="1:5">
      <c r="A1810" s="581">
        <v>1815</v>
      </c>
      <c r="B1810" s="581" t="s">
        <v>9053</v>
      </c>
      <c r="C1810" s="581" t="s">
        <v>37</v>
      </c>
      <c r="D1810" s="581" t="s">
        <v>38</v>
      </c>
      <c r="E1810" s="588">
        <v>159.34</v>
      </c>
    </row>
    <row r="1811" spans="1:5">
      <c r="A1811" s="581">
        <v>1798</v>
      </c>
      <c r="B1811" s="581" t="s">
        <v>9054</v>
      </c>
      <c r="C1811" s="581" t="s">
        <v>37</v>
      </c>
      <c r="D1811" s="581" t="s">
        <v>38</v>
      </c>
      <c r="E1811" s="588">
        <v>71.3</v>
      </c>
    </row>
    <row r="1812" spans="1:5">
      <c r="A1812" s="581">
        <v>1795</v>
      </c>
      <c r="B1812" s="581" t="s">
        <v>9055</v>
      </c>
      <c r="C1812" s="581" t="s">
        <v>37</v>
      </c>
      <c r="D1812" s="581" t="s">
        <v>38</v>
      </c>
      <c r="E1812" s="588">
        <v>12.75</v>
      </c>
    </row>
    <row r="1813" spans="1:5">
      <c r="A1813" s="581">
        <v>1799</v>
      </c>
      <c r="B1813" s="581" t="s">
        <v>9056</v>
      </c>
      <c r="C1813" s="581" t="s">
        <v>37</v>
      </c>
      <c r="D1813" s="581" t="s">
        <v>38</v>
      </c>
      <c r="E1813" s="588">
        <v>207.52</v>
      </c>
    </row>
    <row r="1814" spans="1:5">
      <c r="A1814" s="581">
        <v>1800</v>
      </c>
      <c r="B1814" s="581" t="s">
        <v>9057</v>
      </c>
      <c r="C1814" s="581" t="s">
        <v>37</v>
      </c>
      <c r="D1814" s="581" t="s">
        <v>38</v>
      </c>
      <c r="E1814" s="588">
        <v>396.2</v>
      </c>
    </row>
    <row r="1815" spans="1:5">
      <c r="A1815" s="581">
        <v>1802</v>
      </c>
      <c r="B1815" s="581" t="s">
        <v>9058</v>
      </c>
      <c r="C1815" s="581" t="s">
        <v>37</v>
      </c>
      <c r="D1815" s="581" t="s">
        <v>38</v>
      </c>
      <c r="E1815" s="588">
        <v>991.05</v>
      </c>
    </row>
    <row r="1816" spans="1:5">
      <c r="A1816" s="581">
        <v>40385</v>
      </c>
      <c r="B1816" s="581" t="s">
        <v>12832</v>
      </c>
      <c r="C1816" s="581" t="s">
        <v>37</v>
      </c>
      <c r="D1816" s="581" t="s">
        <v>44</v>
      </c>
      <c r="E1816" s="588">
        <v>34.29</v>
      </c>
    </row>
    <row r="1817" spans="1:5">
      <c r="A1817" s="581">
        <v>40383</v>
      </c>
      <c r="B1817" s="581" t="s">
        <v>12833</v>
      </c>
      <c r="C1817" s="581" t="s">
        <v>37</v>
      </c>
      <c r="D1817" s="581" t="s">
        <v>44</v>
      </c>
      <c r="E1817" s="588">
        <v>23.48</v>
      </c>
    </row>
    <row r="1818" spans="1:5">
      <c r="A1818" s="581">
        <v>40378</v>
      </c>
      <c r="B1818" s="581" t="s">
        <v>12834</v>
      </c>
      <c r="C1818" s="581" t="s">
        <v>37</v>
      </c>
      <c r="D1818" s="581" t="s">
        <v>44</v>
      </c>
      <c r="E1818" s="588">
        <v>8.11</v>
      </c>
    </row>
    <row r="1819" spans="1:5">
      <c r="A1819" s="581">
        <v>40382</v>
      </c>
      <c r="B1819" s="581" t="s">
        <v>12835</v>
      </c>
      <c r="C1819" s="581" t="s">
        <v>37</v>
      </c>
      <c r="D1819" s="581" t="s">
        <v>44</v>
      </c>
      <c r="E1819" s="588">
        <v>15.36</v>
      </c>
    </row>
    <row r="1820" spans="1:5">
      <c r="A1820" s="581">
        <v>40422</v>
      </c>
      <c r="B1820" s="581" t="s">
        <v>12836</v>
      </c>
      <c r="C1820" s="581" t="s">
        <v>37</v>
      </c>
      <c r="D1820" s="581" t="s">
        <v>44</v>
      </c>
      <c r="E1820" s="588">
        <v>104.64</v>
      </c>
    </row>
    <row r="1821" spans="1:5">
      <c r="A1821" s="581">
        <v>40387</v>
      </c>
      <c r="B1821" s="581" t="s">
        <v>12837</v>
      </c>
      <c r="C1821" s="581" t="s">
        <v>37</v>
      </c>
      <c r="D1821" s="581" t="s">
        <v>44</v>
      </c>
      <c r="E1821" s="588">
        <v>53.28</v>
      </c>
    </row>
    <row r="1822" spans="1:5">
      <c r="A1822" s="581">
        <v>40380</v>
      </c>
      <c r="B1822" s="581" t="s">
        <v>12838</v>
      </c>
      <c r="C1822" s="581" t="s">
        <v>37</v>
      </c>
      <c r="D1822" s="581" t="s">
        <v>44</v>
      </c>
      <c r="E1822" s="588">
        <v>10.82</v>
      </c>
    </row>
    <row r="1823" spans="1:5">
      <c r="A1823" s="581">
        <v>40390</v>
      </c>
      <c r="B1823" s="581" t="s">
        <v>12839</v>
      </c>
      <c r="C1823" s="581" t="s">
        <v>37</v>
      </c>
      <c r="D1823" s="581" t="s">
        <v>44</v>
      </c>
      <c r="E1823" s="588">
        <v>220.39</v>
      </c>
    </row>
    <row r="1824" spans="1:5">
      <c r="A1824" s="581">
        <v>40413</v>
      </c>
      <c r="B1824" s="581" t="s">
        <v>9059</v>
      </c>
      <c r="C1824" s="581" t="s">
        <v>37</v>
      </c>
      <c r="D1824" s="581" t="s">
        <v>44</v>
      </c>
      <c r="E1824" s="588">
        <v>15.38</v>
      </c>
    </row>
    <row r="1825" spans="1:5">
      <c r="A1825" s="581">
        <v>40415</v>
      </c>
      <c r="B1825" s="581" t="s">
        <v>9060</v>
      </c>
      <c r="C1825" s="581" t="s">
        <v>37</v>
      </c>
      <c r="D1825" s="581" t="s">
        <v>44</v>
      </c>
      <c r="E1825" s="588">
        <v>21.91</v>
      </c>
    </row>
    <row r="1826" spans="1:5">
      <c r="A1826" s="581">
        <v>40417</v>
      </c>
      <c r="B1826" s="581" t="s">
        <v>9061</v>
      </c>
      <c r="C1826" s="581" t="s">
        <v>37</v>
      </c>
      <c r="D1826" s="581" t="s">
        <v>44</v>
      </c>
      <c r="E1826" s="588">
        <v>25.85</v>
      </c>
    </row>
    <row r="1827" spans="1:5">
      <c r="A1827" s="581">
        <v>39271</v>
      </c>
      <c r="B1827" s="581" t="s">
        <v>9062</v>
      </c>
      <c r="C1827" s="581" t="s">
        <v>37</v>
      </c>
      <c r="D1827" s="581" t="s">
        <v>38</v>
      </c>
      <c r="E1827" s="588">
        <v>1.23</v>
      </c>
    </row>
    <row r="1828" spans="1:5">
      <c r="A1828" s="581">
        <v>39273</v>
      </c>
      <c r="B1828" s="581" t="s">
        <v>9063</v>
      </c>
      <c r="C1828" s="581" t="s">
        <v>37</v>
      </c>
      <c r="D1828" s="581" t="s">
        <v>38</v>
      </c>
      <c r="E1828" s="588">
        <v>2.1</v>
      </c>
    </row>
    <row r="1829" spans="1:5">
      <c r="A1829" s="581">
        <v>39272</v>
      </c>
      <c r="B1829" s="581" t="s">
        <v>9064</v>
      </c>
      <c r="C1829" s="581" t="s">
        <v>37</v>
      </c>
      <c r="D1829" s="581" t="s">
        <v>38</v>
      </c>
      <c r="E1829" s="588">
        <v>1.52</v>
      </c>
    </row>
    <row r="1830" spans="1:5">
      <c r="A1830" s="581">
        <v>1875</v>
      </c>
      <c r="B1830" s="581" t="s">
        <v>9065</v>
      </c>
      <c r="C1830" s="581" t="s">
        <v>37</v>
      </c>
      <c r="D1830" s="581" t="s">
        <v>38</v>
      </c>
      <c r="E1830" s="588">
        <v>3.35</v>
      </c>
    </row>
    <row r="1831" spans="1:5">
      <c r="A1831" s="581">
        <v>1874</v>
      </c>
      <c r="B1831" s="581" t="s">
        <v>9066</v>
      </c>
      <c r="C1831" s="581" t="s">
        <v>37</v>
      </c>
      <c r="D1831" s="581" t="s">
        <v>38</v>
      </c>
      <c r="E1831" s="588">
        <v>2.77</v>
      </c>
    </row>
    <row r="1832" spans="1:5">
      <c r="A1832" s="581">
        <v>1870</v>
      </c>
      <c r="B1832" s="581" t="s">
        <v>9067</v>
      </c>
      <c r="C1832" s="581" t="s">
        <v>37</v>
      </c>
      <c r="D1832" s="581" t="s">
        <v>41</v>
      </c>
      <c r="E1832" s="588">
        <v>1.6</v>
      </c>
    </row>
    <row r="1833" spans="1:5">
      <c r="A1833" s="581">
        <v>1884</v>
      </c>
      <c r="B1833" s="581" t="s">
        <v>9068</v>
      </c>
      <c r="C1833" s="581" t="s">
        <v>37</v>
      </c>
      <c r="D1833" s="581" t="s">
        <v>38</v>
      </c>
      <c r="E1833" s="588">
        <v>2.4500000000000002</v>
      </c>
    </row>
    <row r="1834" spans="1:5">
      <c r="A1834" s="581">
        <v>1887</v>
      </c>
      <c r="B1834" s="581" t="s">
        <v>9069</v>
      </c>
      <c r="C1834" s="581" t="s">
        <v>37</v>
      </c>
      <c r="D1834" s="581" t="s">
        <v>38</v>
      </c>
      <c r="E1834" s="588">
        <v>13.91</v>
      </c>
    </row>
    <row r="1835" spans="1:5">
      <c r="A1835" s="581">
        <v>1876</v>
      </c>
      <c r="B1835" s="581" t="s">
        <v>9070</v>
      </c>
      <c r="C1835" s="581" t="s">
        <v>37</v>
      </c>
      <c r="D1835" s="581" t="s">
        <v>38</v>
      </c>
      <c r="E1835" s="588">
        <v>5.45</v>
      </c>
    </row>
    <row r="1836" spans="1:5">
      <c r="A1836" s="581">
        <v>1879</v>
      </c>
      <c r="B1836" s="581" t="s">
        <v>9071</v>
      </c>
      <c r="C1836" s="581" t="s">
        <v>37</v>
      </c>
      <c r="D1836" s="581" t="s">
        <v>38</v>
      </c>
      <c r="E1836" s="588">
        <v>1.62</v>
      </c>
    </row>
    <row r="1837" spans="1:5">
      <c r="A1837" s="581">
        <v>1877</v>
      </c>
      <c r="B1837" s="581" t="s">
        <v>9072</v>
      </c>
      <c r="C1837" s="581" t="s">
        <v>37</v>
      </c>
      <c r="D1837" s="581" t="s">
        <v>38</v>
      </c>
      <c r="E1837" s="588">
        <v>13.93</v>
      </c>
    </row>
    <row r="1838" spans="1:5">
      <c r="A1838" s="581">
        <v>1878</v>
      </c>
      <c r="B1838" s="581" t="s">
        <v>9073</v>
      </c>
      <c r="C1838" s="581" t="s">
        <v>37</v>
      </c>
      <c r="D1838" s="581" t="s">
        <v>38</v>
      </c>
      <c r="E1838" s="588">
        <v>27.98</v>
      </c>
    </row>
    <row r="1839" spans="1:5">
      <c r="A1839" s="581">
        <v>2621</v>
      </c>
      <c r="B1839" s="581" t="s">
        <v>9074</v>
      </c>
      <c r="C1839" s="581" t="s">
        <v>37</v>
      </c>
      <c r="D1839" s="581" t="s">
        <v>44</v>
      </c>
      <c r="E1839" s="588">
        <v>168.82</v>
      </c>
    </row>
    <row r="1840" spans="1:5">
      <c r="A1840" s="581">
        <v>2616</v>
      </c>
      <c r="B1840" s="581" t="s">
        <v>9075</v>
      </c>
      <c r="C1840" s="581" t="s">
        <v>37</v>
      </c>
      <c r="D1840" s="581" t="s">
        <v>44</v>
      </c>
      <c r="E1840" s="588">
        <v>4.78</v>
      </c>
    </row>
    <row r="1841" spans="1:5">
      <c r="A1841" s="581">
        <v>2633</v>
      </c>
      <c r="B1841" s="581" t="s">
        <v>9076</v>
      </c>
      <c r="C1841" s="581" t="s">
        <v>37</v>
      </c>
      <c r="D1841" s="581" t="s">
        <v>44</v>
      </c>
      <c r="E1841" s="588">
        <v>5.4</v>
      </c>
    </row>
    <row r="1842" spans="1:5">
      <c r="A1842" s="581">
        <v>2617</v>
      </c>
      <c r="B1842" s="581" t="s">
        <v>9077</v>
      </c>
      <c r="C1842" s="581" t="s">
        <v>37</v>
      </c>
      <c r="D1842" s="581" t="s">
        <v>44</v>
      </c>
      <c r="E1842" s="588">
        <v>7.34</v>
      </c>
    </row>
    <row r="1843" spans="1:5">
      <c r="A1843" s="581">
        <v>2618</v>
      </c>
      <c r="B1843" s="581" t="s">
        <v>9078</v>
      </c>
      <c r="C1843" s="581" t="s">
        <v>37</v>
      </c>
      <c r="D1843" s="581" t="s">
        <v>44</v>
      </c>
      <c r="E1843" s="588">
        <v>16.72</v>
      </c>
    </row>
    <row r="1844" spans="1:5">
      <c r="A1844" s="581">
        <v>2632</v>
      </c>
      <c r="B1844" s="581" t="s">
        <v>9079</v>
      </c>
      <c r="C1844" s="581" t="s">
        <v>37</v>
      </c>
      <c r="D1844" s="581" t="s">
        <v>44</v>
      </c>
      <c r="E1844" s="588">
        <v>20.39</v>
      </c>
    </row>
    <row r="1845" spans="1:5">
      <c r="A1845" s="581">
        <v>2631</v>
      </c>
      <c r="B1845" s="581" t="s">
        <v>9080</v>
      </c>
      <c r="C1845" s="581" t="s">
        <v>37</v>
      </c>
      <c r="D1845" s="581" t="s">
        <v>44</v>
      </c>
      <c r="E1845" s="588">
        <v>29.94</v>
      </c>
    </row>
    <row r="1846" spans="1:5">
      <c r="A1846" s="581">
        <v>2619</v>
      </c>
      <c r="B1846" s="581" t="s">
        <v>9081</v>
      </c>
      <c r="C1846" s="581" t="s">
        <v>37</v>
      </c>
      <c r="D1846" s="581" t="s">
        <v>44</v>
      </c>
      <c r="E1846" s="588">
        <v>75.819999999999993</v>
      </c>
    </row>
    <row r="1847" spans="1:5">
      <c r="A1847" s="581">
        <v>2620</v>
      </c>
      <c r="B1847" s="581" t="s">
        <v>9082</v>
      </c>
      <c r="C1847" s="581" t="s">
        <v>37</v>
      </c>
      <c r="D1847" s="581" t="s">
        <v>44</v>
      </c>
      <c r="E1847" s="588">
        <v>99.54</v>
      </c>
    </row>
    <row r="1848" spans="1:5">
      <c r="A1848" s="581">
        <v>25968</v>
      </c>
      <c r="B1848" s="581" t="s">
        <v>9083</v>
      </c>
      <c r="C1848" s="581" t="s">
        <v>37</v>
      </c>
      <c r="D1848" s="581" t="s">
        <v>44</v>
      </c>
      <c r="E1848" s="588">
        <v>25.58</v>
      </c>
    </row>
    <row r="1849" spans="1:5">
      <c r="A1849" s="581">
        <v>38369</v>
      </c>
      <c r="B1849" s="581" t="s">
        <v>9084</v>
      </c>
      <c r="C1849" s="581" t="s">
        <v>37</v>
      </c>
      <c r="D1849" s="581" t="s">
        <v>38</v>
      </c>
      <c r="E1849" s="588">
        <v>10.86</v>
      </c>
    </row>
    <row r="1850" spans="1:5">
      <c r="A1850" s="581">
        <v>38370</v>
      </c>
      <c r="B1850" s="581" t="s">
        <v>9085</v>
      </c>
      <c r="C1850" s="581" t="s">
        <v>37</v>
      </c>
      <c r="D1850" s="581" t="s">
        <v>38</v>
      </c>
      <c r="E1850" s="588">
        <v>10.86</v>
      </c>
    </row>
    <row r="1851" spans="1:5">
      <c r="A1851" s="581">
        <v>38372</v>
      </c>
      <c r="B1851" s="581" t="s">
        <v>9086</v>
      </c>
      <c r="C1851" s="581" t="s">
        <v>37</v>
      </c>
      <c r="D1851" s="581" t="s">
        <v>38</v>
      </c>
      <c r="E1851" s="588">
        <v>14.36</v>
      </c>
    </row>
    <row r="1852" spans="1:5">
      <c r="A1852" s="581">
        <v>2357</v>
      </c>
      <c r="B1852" s="581" t="s">
        <v>9087</v>
      </c>
      <c r="C1852" s="581" t="s">
        <v>40</v>
      </c>
      <c r="D1852" s="581" t="s">
        <v>38</v>
      </c>
      <c r="E1852" s="588">
        <v>9.92</v>
      </c>
    </row>
    <row r="1853" spans="1:5">
      <c r="A1853" s="581">
        <v>40806</v>
      </c>
      <c r="B1853" s="581" t="s">
        <v>9088</v>
      </c>
      <c r="C1853" s="581" t="s">
        <v>50</v>
      </c>
      <c r="D1853" s="581" t="s">
        <v>38</v>
      </c>
      <c r="E1853" s="580">
        <v>1763.63</v>
      </c>
    </row>
    <row r="1854" spans="1:5">
      <c r="A1854" s="581">
        <v>2355</v>
      </c>
      <c r="B1854" s="581" t="s">
        <v>9089</v>
      </c>
      <c r="C1854" s="581" t="s">
        <v>40</v>
      </c>
      <c r="D1854" s="581" t="s">
        <v>38</v>
      </c>
      <c r="E1854" s="588">
        <v>21.2</v>
      </c>
    </row>
    <row r="1855" spans="1:5">
      <c r="A1855" s="581">
        <v>40805</v>
      </c>
      <c r="B1855" s="581" t="s">
        <v>9090</v>
      </c>
      <c r="C1855" s="581" t="s">
        <v>50</v>
      </c>
      <c r="D1855" s="581" t="s">
        <v>38</v>
      </c>
      <c r="E1855" s="580">
        <v>3767.37</v>
      </c>
    </row>
    <row r="1856" spans="1:5">
      <c r="A1856" s="581">
        <v>2358</v>
      </c>
      <c r="B1856" s="581" t="s">
        <v>9091</v>
      </c>
      <c r="C1856" s="581" t="s">
        <v>40</v>
      </c>
      <c r="D1856" s="581" t="s">
        <v>38</v>
      </c>
      <c r="E1856" s="588">
        <v>18.940000000000001</v>
      </c>
    </row>
    <row r="1857" spans="1:5">
      <c r="A1857" s="581">
        <v>40807</v>
      </c>
      <c r="B1857" s="581" t="s">
        <v>9092</v>
      </c>
      <c r="C1857" s="581" t="s">
        <v>50</v>
      </c>
      <c r="D1857" s="581" t="s">
        <v>38</v>
      </c>
      <c r="E1857" s="580">
        <v>3367.33</v>
      </c>
    </row>
    <row r="1858" spans="1:5">
      <c r="A1858" s="581">
        <v>2359</v>
      </c>
      <c r="B1858" s="581" t="s">
        <v>12593</v>
      </c>
      <c r="C1858" s="581" t="s">
        <v>40</v>
      </c>
      <c r="D1858" s="581" t="s">
        <v>38</v>
      </c>
      <c r="E1858" s="588">
        <v>22.64</v>
      </c>
    </row>
    <row r="1859" spans="1:5">
      <c r="A1859" s="581">
        <v>40808</v>
      </c>
      <c r="B1859" s="581" t="s">
        <v>9093</v>
      </c>
      <c r="C1859" s="581" t="s">
        <v>50</v>
      </c>
      <c r="D1859" s="581" t="s">
        <v>38</v>
      </c>
      <c r="E1859" s="580">
        <v>4023.7</v>
      </c>
    </row>
    <row r="1860" spans="1:5">
      <c r="A1860" s="581">
        <v>39397</v>
      </c>
      <c r="B1860" s="581" t="s">
        <v>9094</v>
      </c>
      <c r="C1860" s="581" t="s">
        <v>47</v>
      </c>
      <c r="D1860" s="581" t="s">
        <v>38</v>
      </c>
      <c r="E1860" s="588">
        <v>12.1</v>
      </c>
    </row>
    <row r="1861" spans="1:5">
      <c r="A1861" s="581">
        <v>2692</v>
      </c>
      <c r="B1861" s="581" t="s">
        <v>9095</v>
      </c>
      <c r="C1861" s="581" t="s">
        <v>47</v>
      </c>
      <c r="D1861" s="581" t="s">
        <v>38</v>
      </c>
      <c r="E1861" s="588">
        <v>5.73</v>
      </c>
    </row>
    <row r="1862" spans="1:5">
      <c r="A1862" s="581">
        <v>6</v>
      </c>
      <c r="B1862" s="581" t="s">
        <v>9096</v>
      </c>
      <c r="C1862" s="581" t="s">
        <v>47</v>
      </c>
      <c r="D1862" s="581" t="s">
        <v>38</v>
      </c>
      <c r="E1862" s="588">
        <v>3.8</v>
      </c>
    </row>
    <row r="1863" spans="1:5">
      <c r="A1863" s="581">
        <v>5330</v>
      </c>
      <c r="B1863" s="581" t="s">
        <v>9097</v>
      </c>
      <c r="C1863" s="581" t="s">
        <v>47</v>
      </c>
      <c r="D1863" s="581" t="s">
        <v>38</v>
      </c>
      <c r="E1863" s="588">
        <v>29.81</v>
      </c>
    </row>
    <row r="1864" spans="1:5">
      <c r="A1864" s="581">
        <v>26017</v>
      </c>
      <c r="B1864" s="581" t="s">
        <v>9098</v>
      </c>
      <c r="C1864" s="581" t="s">
        <v>37</v>
      </c>
      <c r="D1864" s="581" t="s">
        <v>38</v>
      </c>
      <c r="E1864" s="588">
        <v>36.53</v>
      </c>
    </row>
    <row r="1865" spans="1:5">
      <c r="A1865" s="581">
        <v>25931</v>
      </c>
      <c r="B1865" s="581" t="s">
        <v>9099</v>
      </c>
      <c r="C1865" s="581" t="s">
        <v>37</v>
      </c>
      <c r="D1865" s="581" t="s">
        <v>38</v>
      </c>
      <c r="E1865" s="588">
        <v>116.12</v>
      </c>
    </row>
    <row r="1866" spans="1:5">
      <c r="A1866" s="581">
        <v>38140</v>
      </c>
      <c r="B1866" s="581" t="s">
        <v>9100</v>
      </c>
      <c r="C1866" s="581" t="s">
        <v>37</v>
      </c>
      <c r="D1866" s="581" t="s">
        <v>41</v>
      </c>
      <c r="E1866" s="588">
        <v>28.16</v>
      </c>
    </row>
    <row r="1867" spans="1:5">
      <c r="A1867" s="581">
        <v>13887</v>
      </c>
      <c r="B1867" s="581" t="s">
        <v>9101</v>
      </c>
      <c r="C1867" s="581" t="s">
        <v>37</v>
      </c>
      <c r="D1867" s="581" t="s">
        <v>38</v>
      </c>
      <c r="E1867" s="588">
        <v>666.71</v>
      </c>
    </row>
    <row r="1868" spans="1:5">
      <c r="A1868" s="581">
        <v>26018</v>
      </c>
      <c r="B1868" s="581" t="s">
        <v>9102</v>
      </c>
      <c r="C1868" s="581" t="s">
        <v>37</v>
      </c>
      <c r="D1868" s="581" t="s">
        <v>38</v>
      </c>
      <c r="E1868" s="588">
        <v>29.68</v>
      </c>
    </row>
    <row r="1869" spans="1:5">
      <c r="A1869" s="581">
        <v>26019</v>
      </c>
      <c r="B1869" s="581" t="s">
        <v>9103</v>
      </c>
      <c r="C1869" s="581" t="s">
        <v>37</v>
      </c>
      <c r="D1869" s="581" t="s">
        <v>38</v>
      </c>
      <c r="E1869" s="588">
        <v>28.02</v>
      </c>
    </row>
    <row r="1870" spans="1:5">
      <c r="A1870" s="581">
        <v>26020</v>
      </c>
      <c r="B1870" s="581" t="s">
        <v>9104</v>
      </c>
      <c r="C1870" s="581" t="s">
        <v>37</v>
      </c>
      <c r="D1870" s="581" t="s">
        <v>38</v>
      </c>
      <c r="E1870" s="588">
        <v>7.3</v>
      </c>
    </row>
    <row r="1871" spans="1:5">
      <c r="A1871" s="581">
        <v>34544</v>
      </c>
      <c r="B1871" s="581" t="s">
        <v>9105</v>
      </c>
      <c r="C1871" s="581" t="s">
        <v>37</v>
      </c>
      <c r="D1871" s="581" t="s">
        <v>38</v>
      </c>
      <c r="E1871" s="580">
        <v>1506.73</v>
      </c>
    </row>
    <row r="1872" spans="1:5">
      <c r="A1872" s="581">
        <v>34729</v>
      </c>
      <c r="B1872" s="581" t="s">
        <v>9106</v>
      </c>
      <c r="C1872" s="581" t="s">
        <v>37</v>
      </c>
      <c r="D1872" s="581" t="s">
        <v>38</v>
      </c>
      <c r="E1872" s="580">
        <v>1185.27</v>
      </c>
    </row>
    <row r="1873" spans="1:5">
      <c r="A1873" s="581">
        <v>34734</v>
      </c>
      <c r="B1873" s="581" t="s">
        <v>9107</v>
      </c>
      <c r="C1873" s="581" t="s">
        <v>37</v>
      </c>
      <c r="D1873" s="581" t="s">
        <v>38</v>
      </c>
      <c r="E1873" s="580">
        <v>1835.18</v>
      </c>
    </row>
    <row r="1874" spans="1:5">
      <c r="A1874" s="581">
        <v>34738</v>
      </c>
      <c r="B1874" s="581" t="s">
        <v>9108</v>
      </c>
      <c r="C1874" s="581" t="s">
        <v>37</v>
      </c>
      <c r="D1874" s="581" t="s">
        <v>38</v>
      </c>
      <c r="E1874" s="580">
        <v>4287.57</v>
      </c>
    </row>
    <row r="1875" spans="1:5">
      <c r="A1875" s="581">
        <v>2391</v>
      </c>
      <c r="B1875" s="581" t="s">
        <v>9109</v>
      </c>
      <c r="C1875" s="581" t="s">
        <v>37</v>
      </c>
      <c r="D1875" s="581" t="s">
        <v>38</v>
      </c>
      <c r="E1875" s="588">
        <v>348.72</v>
      </c>
    </row>
    <row r="1876" spans="1:5">
      <c r="A1876" s="581">
        <v>2374</v>
      </c>
      <c r="B1876" s="581" t="s">
        <v>9110</v>
      </c>
      <c r="C1876" s="581" t="s">
        <v>37</v>
      </c>
      <c r="D1876" s="581" t="s">
        <v>38</v>
      </c>
      <c r="E1876" s="588">
        <v>395.61</v>
      </c>
    </row>
    <row r="1877" spans="1:5">
      <c r="A1877" s="581">
        <v>2377</v>
      </c>
      <c r="B1877" s="581" t="s">
        <v>9111</v>
      </c>
      <c r="C1877" s="581" t="s">
        <v>37</v>
      </c>
      <c r="D1877" s="581" t="s">
        <v>38</v>
      </c>
      <c r="E1877" s="588">
        <v>555.20000000000005</v>
      </c>
    </row>
    <row r="1878" spans="1:5">
      <c r="A1878" s="581">
        <v>2393</v>
      </c>
      <c r="B1878" s="581" t="s">
        <v>9112</v>
      </c>
      <c r="C1878" s="581" t="s">
        <v>37</v>
      </c>
      <c r="D1878" s="581" t="s">
        <v>38</v>
      </c>
      <c r="E1878" s="588">
        <v>929.76</v>
      </c>
    </row>
    <row r="1879" spans="1:5">
      <c r="A1879" s="581">
        <v>34705</v>
      </c>
      <c r="B1879" s="581" t="s">
        <v>9113</v>
      </c>
      <c r="C1879" s="581" t="s">
        <v>37</v>
      </c>
      <c r="D1879" s="581" t="s">
        <v>38</v>
      </c>
      <c r="E1879" s="588">
        <v>813.21</v>
      </c>
    </row>
    <row r="1880" spans="1:5">
      <c r="A1880" s="581">
        <v>34707</v>
      </c>
      <c r="B1880" s="581" t="s">
        <v>9114</v>
      </c>
      <c r="C1880" s="581" t="s">
        <v>37</v>
      </c>
      <c r="D1880" s="581" t="s">
        <v>38</v>
      </c>
      <c r="E1880" s="580">
        <v>1506.89</v>
      </c>
    </row>
    <row r="1881" spans="1:5">
      <c r="A1881" s="581">
        <v>2378</v>
      </c>
      <c r="B1881" s="581" t="s">
        <v>9115</v>
      </c>
      <c r="C1881" s="581" t="s">
        <v>37</v>
      </c>
      <c r="D1881" s="581" t="s">
        <v>38</v>
      </c>
      <c r="E1881" s="580">
        <v>1277.1500000000001</v>
      </c>
    </row>
    <row r="1882" spans="1:5">
      <c r="A1882" s="581">
        <v>2379</v>
      </c>
      <c r="B1882" s="581" t="s">
        <v>9116</v>
      </c>
      <c r="C1882" s="581" t="s">
        <v>37</v>
      </c>
      <c r="D1882" s="581" t="s">
        <v>38</v>
      </c>
      <c r="E1882" s="580">
        <v>1277.1500000000001</v>
      </c>
    </row>
    <row r="1883" spans="1:5">
      <c r="A1883" s="581">
        <v>2376</v>
      </c>
      <c r="B1883" s="581" t="s">
        <v>9117</v>
      </c>
      <c r="C1883" s="581" t="s">
        <v>37</v>
      </c>
      <c r="D1883" s="581" t="s">
        <v>38</v>
      </c>
      <c r="E1883" s="580">
        <v>2103.4499999999998</v>
      </c>
    </row>
    <row r="1884" spans="1:5">
      <c r="A1884" s="581">
        <v>2394</v>
      </c>
      <c r="B1884" s="581" t="s">
        <v>9118</v>
      </c>
      <c r="C1884" s="581" t="s">
        <v>37</v>
      </c>
      <c r="D1884" s="581" t="s">
        <v>38</v>
      </c>
      <c r="E1884" s="580">
        <v>4496.8</v>
      </c>
    </row>
    <row r="1885" spans="1:5">
      <c r="A1885" s="581">
        <v>34686</v>
      </c>
      <c r="B1885" s="581" t="s">
        <v>9119</v>
      </c>
      <c r="C1885" s="581" t="s">
        <v>37</v>
      </c>
      <c r="D1885" s="581" t="s">
        <v>38</v>
      </c>
      <c r="E1885" s="588">
        <v>13.5</v>
      </c>
    </row>
    <row r="1886" spans="1:5">
      <c r="A1886" s="581">
        <v>34616</v>
      </c>
      <c r="B1886" s="581" t="s">
        <v>9120</v>
      </c>
      <c r="C1886" s="581" t="s">
        <v>37</v>
      </c>
      <c r="D1886" s="581" t="s">
        <v>38</v>
      </c>
      <c r="E1886" s="588">
        <v>52.18</v>
      </c>
    </row>
    <row r="1887" spans="1:5">
      <c r="A1887" s="581">
        <v>34623</v>
      </c>
      <c r="B1887" s="581" t="s">
        <v>9121</v>
      </c>
      <c r="C1887" s="581" t="s">
        <v>37</v>
      </c>
      <c r="D1887" s="581" t="s">
        <v>38</v>
      </c>
      <c r="E1887" s="588">
        <v>51.38</v>
      </c>
    </row>
    <row r="1888" spans="1:5">
      <c r="A1888" s="581">
        <v>34628</v>
      </c>
      <c r="B1888" s="581" t="s">
        <v>9122</v>
      </c>
      <c r="C1888" s="581" t="s">
        <v>37</v>
      </c>
      <c r="D1888" s="581" t="s">
        <v>38</v>
      </c>
      <c r="E1888" s="588">
        <v>73.59</v>
      </c>
    </row>
    <row r="1889" spans="1:5">
      <c r="A1889" s="581">
        <v>34653</v>
      </c>
      <c r="B1889" s="581" t="s">
        <v>9123</v>
      </c>
      <c r="C1889" s="581" t="s">
        <v>37</v>
      </c>
      <c r="D1889" s="581" t="s">
        <v>38</v>
      </c>
      <c r="E1889" s="588">
        <v>9.1</v>
      </c>
    </row>
    <row r="1890" spans="1:5">
      <c r="A1890" s="581">
        <v>34688</v>
      </c>
      <c r="B1890" s="581" t="s">
        <v>9124</v>
      </c>
      <c r="C1890" s="581" t="s">
        <v>37</v>
      </c>
      <c r="D1890" s="581" t="s">
        <v>38</v>
      </c>
      <c r="E1890" s="588">
        <v>16.489999999999998</v>
      </c>
    </row>
    <row r="1891" spans="1:5">
      <c r="A1891" s="581">
        <v>34709</v>
      </c>
      <c r="B1891" s="581" t="s">
        <v>9125</v>
      </c>
      <c r="C1891" s="581" t="s">
        <v>37</v>
      </c>
      <c r="D1891" s="581" t="s">
        <v>38</v>
      </c>
      <c r="E1891" s="588">
        <v>63.93</v>
      </c>
    </row>
    <row r="1892" spans="1:5">
      <c r="A1892" s="581">
        <v>34714</v>
      </c>
      <c r="B1892" s="581" t="s">
        <v>9126</v>
      </c>
      <c r="C1892" s="581" t="s">
        <v>37</v>
      </c>
      <c r="D1892" s="581" t="s">
        <v>38</v>
      </c>
      <c r="E1892" s="588">
        <v>76.36</v>
      </c>
    </row>
    <row r="1893" spans="1:5">
      <c r="A1893" s="581">
        <v>2388</v>
      </c>
      <c r="B1893" s="581" t="s">
        <v>9127</v>
      </c>
      <c r="C1893" s="581" t="s">
        <v>37</v>
      </c>
      <c r="D1893" s="581" t="s">
        <v>38</v>
      </c>
      <c r="E1893" s="588">
        <v>63.45</v>
      </c>
    </row>
    <row r="1894" spans="1:5">
      <c r="A1894" s="581">
        <v>34606</v>
      </c>
      <c r="B1894" s="581" t="s">
        <v>9128</v>
      </c>
      <c r="C1894" s="581" t="s">
        <v>37</v>
      </c>
      <c r="D1894" s="581" t="s">
        <v>38</v>
      </c>
      <c r="E1894" s="588">
        <v>97.33</v>
      </c>
    </row>
    <row r="1895" spans="1:5">
      <c r="A1895" s="581">
        <v>34689</v>
      </c>
      <c r="B1895" s="581" t="s">
        <v>9129</v>
      </c>
      <c r="C1895" s="581" t="s">
        <v>37</v>
      </c>
      <c r="D1895" s="581" t="s">
        <v>38</v>
      </c>
      <c r="E1895" s="588">
        <v>30.98</v>
      </c>
    </row>
    <row r="1896" spans="1:5">
      <c r="A1896" s="581">
        <v>2370</v>
      </c>
      <c r="B1896" s="581" t="s">
        <v>9130</v>
      </c>
      <c r="C1896" s="581" t="s">
        <v>37</v>
      </c>
      <c r="D1896" s="581" t="s">
        <v>41</v>
      </c>
      <c r="E1896" s="588">
        <v>11.79</v>
      </c>
    </row>
    <row r="1897" spans="1:5">
      <c r="A1897" s="581">
        <v>2386</v>
      </c>
      <c r="B1897" s="581" t="s">
        <v>9131</v>
      </c>
      <c r="C1897" s="581" t="s">
        <v>37</v>
      </c>
      <c r="D1897" s="581" t="s">
        <v>38</v>
      </c>
      <c r="E1897" s="588">
        <v>19.78</v>
      </c>
    </row>
    <row r="1898" spans="1:5">
      <c r="A1898" s="581">
        <v>2392</v>
      </c>
      <c r="B1898" s="581" t="s">
        <v>9132</v>
      </c>
      <c r="C1898" s="581" t="s">
        <v>37</v>
      </c>
      <c r="D1898" s="581" t="s">
        <v>38</v>
      </c>
      <c r="E1898" s="588">
        <v>79.14</v>
      </c>
    </row>
    <row r="1899" spans="1:5">
      <c r="A1899" s="581">
        <v>2373</v>
      </c>
      <c r="B1899" s="581" t="s">
        <v>9133</v>
      </c>
      <c r="C1899" s="581" t="s">
        <v>37</v>
      </c>
      <c r="D1899" s="581" t="s">
        <v>38</v>
      </c>
      <c r="E1899" s="588">
        <v>111.51</v>
      </c>
    </row>
    <row r="1900" spans="1:5">
      <c r="A1900" s="581">
        <v>39465</v>
      </c>
      <c r="B1900" s="581" t="s">
        <v>9134</v>
      </c>
      <c r="C1900" s="581" t="s">
        <v>37</v>
      </c>
      <c r="D1900" s="581" t="s">
        <v>38</v>
      </c>
      <c r="E1900" s="588">
        <v>68.12</v>
      </c>
    </row>
    <row r="1901" spans="1:5">
      <c r="A1901" s="581">
        <v>39466</v>
      </c>
      <c r="B1901" s="581" t="s">
        <v>9135</v>
      </c>
      <c r="C1901" s="581" t="s">
        <v>37</v>
      </c>
      <c r="D1901" s="581" t="s">
        <v>38</v>
      </c>
      <c r="E1901" s="588">
        <v>76.63</v>
      </c>
    </row>
    <row r="1902" spans="1:5">
      <c r="A1902" s="581">
        <v>39467</v>
      </c>
      <c r="B1902" s="581" t="s">
        <v>9136</v>
      </c>
      <c r="C1902" s="581" t="s">
        <v>37</v>
      </c>
      <c r="D1902" s="581" t="s">
        <v>38</v>
      </c>
      <c r="E1902" s="588">
        <v>98.02</v>
      </c>
    </row>
    <row r="1903" spans="1:5">
      <c r="A1903" s="581">
        <v>39468</v>
      </c>
      <c r="B1903" s="581" t="s">
        <v>9137</v>
      </c>
      <c r="C1903" s="581" t="s">
        <v>37</v>
      </c>
      <c r="D1903" s="581" t="s">
        <v>38</v>
      </c>
      <c r="E1903" s="588">
        <v>174.23</v>
      </c>
    </row>
    <row r="1904" spans="1:5">
      <c r="A1904" s="581">
        <v>39469</v>
      </c>
      <c r="B1904" s="581" t="s">
        <v>9138</v>
      </c>
      <c r="C1904" s="581" t="s">
        <v>37</v>
      </c>
      <c r="D1904" s="581" t="s">
        <v>38</v>
      </c>
      <c r="E1904" s="588">
        <v>70.97</v>
      </c>
    </row>
    <row r="1905" spans="1:5">
      <c r="A1905" s="581">
        <v>39470</v>
      </c>
      <c r="B1905" s="581" t="s">
        <v>9139</v>
      </c>
      <c r="C1905" s="581" t="s">
        <v>37</v>
      </c>
      <c r="D1905" s="581" t="s">
        <v>38</v>
      </c>
      <c r="E1905" s="588">
        <v>87.2</v>
      </c>
    </row>
    <row r="1906" spans="1:5">
      <c r="A1906" s="581">
        <v>39471</v>
      </c>
      <c r="B1906" s="581" t="s">
        <v>9140</v>
      </c>
      <c r="C1906" s="581" t="s">
        <v>37</v>
      </c>
      <c r="D1906" s="581" t="s">
        <v>38</v>
      </c>
      <c r="E1906" s="588">
        <v>104.8</v>
      </c>
    </row>
    <row r="1907" spans="1:5">
      <c r="A1907" s="581">
        <v>39472</v>
      </c>
      <c r="B1907" s="581" t="s">
        <v>9141</v>
      </c>
      <c r="C1907" s="581" t="s">
        <v>37</v>
      </c>
      <c r="D1907" s="581" t="s">
        <v>38</v>
      </c>
      <c r="E1907" s="588">
        <v>182.08</v>
      </c>
    </row>
    <row r="1908" spans="1:5">
      <c r="A1908" s="581">
        <v>39473</v>
      </c>
      <c r="B1908" s="581" t="s">
        <v>9142</v>
      </c>
      <c r="C1908" s="581" t="s">
        <v>37</v>
      </c>
      <c r="D1908" s="581" t="s">
        <v>38</v>
      </c>
      <c r="E1908" s="588">
        <v>117.63</v>
      </c>
    </row>
    <row r="1909" spans="1:5">
      <c r="A1909" s="581">
        <v>39474</v>
      </c>
      <c r="B1909" s="581" t="s">
        <v>9143</v>
      </c>
      <c r="C1909" s="581" t="s">
        <v>37</v>
      </c>
      <c r="D1909" s="581" t="s">
        <v>38</v>
      </c>
      <c r="E1909" s="588">
        <v>125.39</v>
      </c>
    </row>
    <row r="1910" spans="1:5">
      <c r="A1910" s="581">
        <v>39475</v>
      </c>
      <c r="B1910" s="581" t="s">
        <v>9144</v>
      </c>
      <c r="C1910" s="581" t="s">
        <v>37</v>
      </c>
      <c r="D1910" s="581" t="s">
        <v>38</v>
      </c>
      <c r="E1910" s="588">
        <v>142.27000000000001</v>
      </c>
    </row>
    <row r="1911" spans="1:5">
      <c r="A1911" s="581">
        <v>39476</v>
      </c>
      <c r="B1911" s="581" t="s">
        <v>9145</v>
      </c>
      <c r="C1911" s="581" t="s">
        <v>37</v>
      </c>
      <c r="D1911" s="581" t="s">
        <v>38</v>
      </c>
      <c r="E1911" s="588">
        <v>267.82</v>
      </c>
    </row>
    <row r="1912" spans="1:5">
      <c r="A1912" s="581">
        <v>39477</v>
      </c>
      <c r="B1912" s="581" t="s">
        <v>9146</v>
      </c>
      <c r="C1912" s="581" t="s">
        <v>37</v>
      </c>
      <c r="D1912" s="581" t="s">
        <v>38</v>
      </c>
      <c r="E1912" s="588">
        <v>131.22</v>
      </c>
    </row>
    <row r="1913" spans="1:5">
      <c r="A1913" s="581">
        <v>39478</v>
      </c>
      <c r="B1913" s="581" t="s">
        <v>9147</v>
      </c>
      <c r="C1913" s="581" t="s">
        <v>37</v>
      </c>
      <c r="D1913" s="581" t="s">
        <v>38</v>
      </c>
      <c r="E1913" s="588">
        <v>135.29</v>
      </c>
    </row>
    <row r="1914" spans="1:5">
      <c r="A1914" s="581">
        <v>39479</v>
      </c>
      <c r="B1914" s="581" t="s">
        <v>9148</v>
      </c>
      <c r="C1914" s="581" t="s">
        <v>37</v>
      </c>
      <c r="D1914" s="581" t="s">
        <v>38</v>
      </c>
      <c r="E1914" s="588">
        <v>159.4</v>
      </c>
    </row>
    <row r="1915" spans="1:5">
      <c r="A1915" s="581">
        <v>39480</v>
      </c>
      <c r="B1915" s="581" t="s">
        <v>9149</v>
      </c>
      <c r="C1915" s="581" t="s">
        <v>37</v>
      </c>
      <c r="D1915" s="581" t="s">
        <v>38</v>
      </c>
      <c r="E1915" s="588">
        <v>328.91</v>
      </c>
    </row>
    <row r="1916" spans="1:5">
      <c r="A1916" s="581">
        <v>39459</v>
      </c>
      <c r="B1916" s="581" t="s">
        <v>9150</v>
      </c>
      <c r="C1916" s="581" t="s">
        <v>37</v>
      </c>
      <c r="D1916" s="581" t="s">
        <v>38</v>
      </c>
      <c r="E1916" s="588">
        <v>279.16000000000003</v>
      </c>
    </row>
    <row r="1917" spans="1:5">
      <c r="A1917" s="581">
        <v>39445</v>
      </c>
      <c r="B1917" s="581" t="s">
        <v>9151</v>
      </c>
      <c r="C1917" s="581" t="s">
        <v>37</v>
      </c>
      <c r="D1917" s="581" t="s">
        <v>38</v>
      </c>
      <c r="E1917" s="588">
        <v>140.16999999999999</v>
      </c>
    </row>
    <row r="1918" spans="1:5">
      <c r="A1918" s="581">
        <v>39446</v>
      </c>
      <c r="B1918" s="581" t="s">
        <v>9152</v>
      </c>
      <c r="C1918" s="581" t="s">
        <v>37</v>
      </c>
      <c r="D1918" s="581" t="s">
        <v>38</v>
      </c>
      <c r="E1918" s="588">
        <v>142.66</v>
      </c>
    </row>
    <row r="1919" spans="1:5">
      <c r="A1919" s="581">
        <v>39447</v>
      </c>
      <c r="B1919" s="581" t="s">
        <v>9153</v>
      </c>
      <c r="C1919" s="581" t="s">
        <v>37</v>
      </c>
      <c r="D1919" s="581" t="s">
        <v>38</v>
      </c>
      <c r="E1919" s="588">
        <v>152.56</v>
      </c>
    </row>
    <row r="1920" spans="1:5">
      <c r="A1920" s="581">
        <v>39448</v>
      </c>
      <c r="B1920" s="581" t="s">
        <v>9154</v>
      </c>
      <c r="C1920" s="581" t="s">
        <v>37</v>
      </c>
      <c r="D1920" s="581" t="s">
        <v>38</v>
      </c>
      <c r="E1920" s="588">
        <v>260.14</v>
      </c>
    </row>
    <row r="1921" spans="1:5">
      <c r="A1921" s="581">
        <v>39450</v>
      </c>
      <c r="B1921" s="581" t="s">
        <v>9155</v>
      </c>
      <c r="C1921" s="581" t="s">
        <v>37</v>
      </c>
      <c r="D1921" s="581" t="s">
        <v>38</v>
      </c>
      <c r="E1921" s="588">
        <v>158.71</v>
      </c>
    </row>
    <row r="1922" spans="1:5">
      <c r="A1922" s="581">
        <v>39451</v>
      </c>
      <c r="B1922" s="581" t="s">
        <v>9156</v>
      </c>
      <c r="C1922" s="581" t="s">
        <v>37</v>
      </c>
      <c r="D1922" s="581" t="s">
        <v>38</v>
      </c>
      <c r="E1922" s="588">
        <v>173.11</v>
      </c>
    </row>
    <row r="1923" spans="1:5">
      <c r="A1923" s="581">
        <v>39452</v>
      </c>
      <c r="B1923" s="581" t="s">
        <v>9157</v>
      </c>
      <c r="C1923" s="581" t="s">
        <v>37</v>
      </c>
      <c r="D1923" s="581" t="s">
        <v>38</v>
      </c>
      <c r="E1923" s="588">
        <v>174.15</v>
      </c>
    </row>
    <row r="1924" spans="1:5">
      <c r="A1924" s="581">
        <v>39523</v>
      </c>
      <c r="B1924" s="581" t="s">
        <v>9158</v>
      </c>
      <c r="C1924" s="581" t="s">
        <v>37</v>
      </c>
      <c r="D1924" s="581" t="s">
        <v>38</v>
      </c>
      <c r="E1924" s="588">
        <v>291.43</v>
      </c>
    </row>
    <row r="1925" spans="1:5">
      <c r="A1925" s="581">
        <v>39449</v>
      </c>
      <c r="B1925" s="581" t="s">
        <v>9159</v>
      </c>
      <c r="C1925" s="581" t="s">
        <v>37</v>
      </c>
      <c r="D1925" s="581" t="s">
        <v>38</v>
      </c>
      <c r="E1925" s="588">
        <v>322.74</v>
      </c>
    </row>
    <row r="1926" spans="1:5">
      <c r="A1926" s="581">
        <v>39455</v>
      </c>
      <c r="B1926" s="581" t="s">
        <v>9160</v>
      </c>
      <c r="C1926" s="581" t="s">
        <v>37</v>
      </c>
      <c r="D1926" s="581" t="s">
        <v>38</v>
      </c>
      <c r="E1926" s="588">
        <v>159.69999999999999</v>
      </c>
    </row>
    <row r="1927" spans="1:5">
      <c r="A1927" s="581">
        <v>39456</v>
      </c>
      <c r="B1927" s="581" t="s">
        <v>9161</v>
      </c>
      <c r="C1927" s="581" t="s">
        <v>37</v>
      </c>
      <c r="D1927" s="581" t="s">
        <v>38</v>
      </c>
      <c r="E1927" s="588">
        <v>159.82</v>
      </c>
    </row>
    <row r="1928" spans="1:5">
      <c r="A1928" s="581">
        <v>39457</v>
      </c>
      <c r="B1928" s="581" t="s">
        <v>9162</v>
      </c>
      <c r="C1928" s="581" t="s">
        <v>37</v>
      </c>
      <c r="D1928" s="581" t="s">
        <v>38</v>
      </c>
      <c r="E1928" s="588">
        <v>174.23</v>
      </c>
    </row>
    <row r="1929" spans="1:5">
      <c r="A1929" s="581">
        <v>39458</v>
      </c>
      <c r="B1929" s="581" t="s">
        <v>9163</v>
      </c>
      <c r="C1929" s="581" t="s">
        <v>37</v>
      </c>
      <c r="D1929" s="581" t="s">
        <v>38</v>
      </c>
      <c r="E1929" s="588">
        <v>325.12</v>
      </c>
    </row>
    <row r="1930" spans="1:5">
      <c r="A1930" s="581">
        <v>39464</v>
      </c>
      <c r="B1930" s="581" t="s">
        <v>9164</v>
      </c>
      <c r="C1930" s="581" t="s">
        <v>37</v>
      </c>
      <c r="D1930" s="581" t="s">
        <v>38</v>
      </c>
      <c r="E1930" s="588">
        <v>522.82000000000005</v>
      </c>
    </row>
    <row r="1931" spans="1:5">
      <c r="A1931" s="581">
        <v>39460</v>
      </c>
      <c r="B1931" s="581" t="s">
        <v>9165</v>
      </c>
      <c r="C1931" s="581" t="s">
        <v>37</v>
      </c>
      <c r="D1931" s="581" t="s">
        <v>38</v>
      </c>
      <c r="E1931" s="588">
        <v>198.29</v>
      </c>
    </row>
    <row r="1932" spans="1:5">
      <c r="A1932" s="581">
        <v>39461</v>
      </c>
      <c r="B1932" s="581" t="s">
        <v>9166</v>
      </c>
      <c r="C1932" s="581" t="s">
        <v>37</v>
      </c>
      <c r="D1932" s="581" t="s">
        <v>38</v>
      </c>
      <c r="E1932" s="588">
        <v>232.35</v>
      </c>
    </row>
    <row r="1933" spans="1:5">
      <c r="A1933" s="581">
        <v>39462</v>
      </c>
      <c r="B1933" s="581" t="s">
        <v>9167</v>
      </c>
      <c r="C1933" s="581" t="s">
        <v>37</v>
      </c>
      <c r="D1933" s="581" t="s">
        <v>38</v>
      </c>
      <c r="E1933" s="588">
        <v>223.93</v>
      </c>
    </row>
    <row r="1934" spans="1:5">
      <c r="A1934" s="581">
        <v>39463</v>
      </c>
      <c r="B1934" s="581" t="s">
        <v>9168</v>
      </c>
      <c r="C1934" s="581" t="s">
        <v>37</v>
      </c>
      <c r="D1934" s="581" t="s">
        <v>38</v>
      </c>
      <c r="E1934" s="588">
        <v>518.76</v>
      </c>
    </row>
    <row r="1935" spans="1:5">
      <c r="A1935" s="581">
        <v>26039</v>
      </c>
      <c r="B1935" s="581" t="s">
        <v>9169</v>
      </c>
      <c r="C1935" s="581" t="s">
        <v>37</v>
      </c>
      <c r="D1935" s="581" t="s">
        <v>44</v>
      </c>
      <c r="E1935" s="580">
        <v>219233.16</v>
      </c>
    </row>
    <row r="1936" spans="1:5">
      <c r="A1936" s="581">
        <v>2401</v>
      </c>
      <c r="B1936" s="581" t="s">
        <v>9170</v>
      </c>
      <c r="C1936" s="581" t="s">
        <v>37</v>
      </c>
      <c r="D1936" s="581" t="s">
        <v>44</v>
      </c>
      <c r="E1936" s="580">
        <v>50426.05</v>
      </c>
    </row>
    <row r="1937" spans="1:5">
      <c r="A1937" s="581">
        <v>38870</v>
      </c>
      <c r="B1937" s="581" t="s">
        <v>9171</v>
      </c>
      <c r="C1937" s="581" t="s">
        <v>37</v>
      </c>
      <c r="D1937" s="581" t="s">
        <v>44</v>
      </c>
      <c r="E1937" s="588">
        <v>30.51</v>
      </c>
    </row>
    <row r="1938" spans="1:5">
      <c r="A1938" s="581">
        <v>38869</v>
      </c>
      <c r="B1938" s="581" t="s">
        <v>9172</v>
      </c>
      <c r="C1938" s="581" t="s">
        <v>37</v>
      </c>
      <c r="D1938" s="581" t="s">
        <v>44</v>
      </c>
      <c r="E1938" s="588">
        <v>26.91</v>
      </c>
    </row>
    <row r="1939" spans="1:5">
      <c r="A1939" s="581">
        <v>38872</v>
      </c>
      <c r="B1939" s="581" t="s">
        <v>9173</v>
      </c>
      <c r="C1939" s="581" t="s">
        <v>37</v>
      </c>
      <c r="D1939" s="581" t="s">
        <v>44</v>
      </c>
      <c r="E1939" s="588">
        <v>41.67</v>
      </c>
    </row>
    <row r="1940" spans="1:5">
      <c r="A1940" s="581">
        <v>38871</v>
      </c>
      <c r="B1940" s="581" t="s">
        <v>9174</v>
      </c>
      <c r="C1940" s="581" t="s">
        <v>37</v>
      </c>
      <c r="D1940" s="581" t="s">
        <v>44</v>
      </c>
      <c r="E1940" s="588">
        <v>33.520000000000003</v>
      </c>
    </row>
    <row r="1941" spans="1:5">
      <c r="A1941" s="581">
        <v>39283</v>
      </c>
      <c r="B1941" s="581" t="s">
        <v>9175</v>
      </c>
      <c r="C1941" s="581" t="s">
        <v>37</v>
      </c>
      <c r="D1941" s="581" t="s">
        <v>44</v>
      </c>
      <c r="E1941" s="588">
        <v>104.42</v>
      </c>
    </row>
    <row r="1942" spans="1:5">
      <c r="A1942" s="581">
        <v>39284</v>
      </c>
      <c r="B1942" s="581" t="s">
        <v>9176</v>
      </c>
      <c r="C1942" s="581" t="s">
        <v>37</v>
      </c>
      <c r="D1942" s="581" t="s">
        <v>44</v>
      </c>
      <c r="E1942" s="588">
        <v>113.15</v>
      </c>
    </row>
    <row r="1943" spans="1:5">
      <c r="A1943" s="581">
        <v>39285</v>
      </c>
      <c r="B1943" s="581" t="s">
        <v>9177</v>
      </c>
      <c r="C1943" s="581" t="s">
        <v>37</v>
      </c>
      <c r="D1943" s="581" t="s">
        <v>44</v>
      </c>
      <c r="E1943" s="588">
        <v>114.79</v>
      </c>
    </row>
    <row r="1944" spans="1:5">
      <c r="A1944" s="581">
        <v>39286</v>
      </c>
      <c r="B1944" s="581" t="s">
        <v>9178</v>
      </c>
      <c r="C1944" s="581" t="s">
        <v>37</v>
      </c>
      <c r="D1944" s="581" t="s">
        <v>44</v>
      </c>
      <c r="E1944" s="588">
        <v>112.28</v>
      </c>
    </row>
    <row r="1945" spans="1:5">
      <c r="A1945" s="581">
        <v>39287</v>
      </c>
      <c r="B1945" s="581" t="s">
        <v>9179</v>
      </c>
      <c r="C1945" s="581" t="s">
        <v>37</v>
      </c>
      <c r="D1945" s="581" t="s">
        <v>44</v>
      </c>
      <c r="E1945" s="588">
        <v>131.84</v>
      </c>
    </row>
    <row r="1946" spans="1:5">
      <c r="A1946" s="581">
        <v>39288</v>
      </c>
      <c r="B1946" s="581" t="s">
        <v>9180</v>
      </c>
      <c r="C1946" s="581" t="s">
        <v>37</v>
      </c>
      <c r="D1946" s="581" t="s">
        <v>44</v>
      </c>
      <c r="E1946" s="588">
        <v>140.71</v>
      </c>
    </row>
    <row r="1947" spans="1:5">
      <c r="A1947" s="581">
        <v>2414</v>
      </c>
      <c r="B1947" s="581" t="s">
        <v>9181</v>
      </c>
      <c r="C1947" s="581" t="s">
        <v>43</v>
      </c>
      <c r="D1947" s="581" t="s">
        <v>44</v>
      </c>
      <c r="E1947" s="588">
        <v>90.28</v>
      </c>
    </row>
    <row r="1948" spans="1:5">
      <c r="A1948" s="581">
        <v>2413</v>
      </c>
      <c r="B1948" s="581" t="s">
        <v>9182</v>
      </c>
      <c r="C1948" s="581" t="s">
        <v>43</v>
      </c>
      <c r="D1948" s="581" t="s">
        <v>44</v>
      </c>
      <c r="E1948" s="588">
        <v>86.85</v>
      </c>
    </row>
    <row r="1949" spans="1:5">
      <c r="A1949" s="581">
        <v>2405</v>
      </c>
      <c r="B1949" s="581" t="s">
        <v>9183</v>
      </c>
      <c r="C1949" s="581" t="s">
        <v>43</v>
      </c>
      <c r="D1949" s="581" t="s">
        <v>44</v>
      </c>
      <c r="E1949" s="588">
        <v>101.09</v>
      </c>
    </row>
    <row r="1950" spans="1:5">
      <c r="A1950" s="581">
        <v>13361</v>
      </c>
      <c r="B1950" s="581" t="s">
        <v>9184</v>
      </c>
      <c r="C1950" s="581" t="s">
        <v>43</v>
      </c>
      <c r="D1950" s="581" t="s">
        <v>44</v>
      </c>
      <c r="E1950" s="588">
        <v>84.57</v>
      </c>
    </row>
    <row r="1951" spans="1:5">
      <c r="A1951" s="581">
        <v>11987</v>
      </c>
      <c r="B1951" s="581" t="s">
        <v>9185</v>
      </c>
      <c r="C1951" s="581" t="s">
        <v>43</v>
      </c>
      <c r="D1951" s="581" t="s">
        <v>44</v>
      </c>
      <c r="E1951" s="588">
        <v>226.28</v>
      </c>
    </row>
    <row r="1952" spans="1:5">
      <c r="A1952" s="581">
        <v>2416</v>
      </c>
      <c r="B1952" s="581" t="s">
        <v>9186</v>
      </c>
      <c r="C1952" s="581" t="s">
        <v>43</v>
      </c>
      <c r="D1952" s="581" t="s">
        <v>44</v>
      </c>
      <c r="E1952" s="588">
        <v>100.11</v>
      </c>
    </row>
    <row r="1953" spans="1:5">
      <c r="A1953" s="581">
        <v>2412</v>
      </c>
      <c r="B1953" s="581" t="s">
        <v>9187</v>
      </c>
      <c r="C1953" s="581" t="s">
        <v>43</v>
      </c>
      <c r="D1953" s="581" t="s">
        <v>44</v>
      </c>
      <c r="E1953" s="588">
        <v>96.68</v>
      </c>
    </row>
    <row r="1954" spans="1:5">
      <c r="A1954" s="581">
        <v>2411</v>
      </c>
      <c r="B1954" s="581" t="s">
        <v>9188</v>
      </c>
      <c r="C1954" s="581" t="s">
        <v>43</v>
      </c>
      <c r="D1954" s="581" t="s">
        <v>44</v>
      </c>
      <c r="E1954" s="588">
        <v>84.57</v>
      </c>
    </row>
    <row r="1955" spans="1:5">
      <c r="A1955" s="581">
        <v>2406</v>
      </c>
      <c r="B1955" s="581" t="s">
        <v>9189</v>
      </c>
      <c r="C1955" s="581" t="s">
        <v>43</v>
      </c>
      <c r="D1955" s="581" t="s">
        <v>44</v>
      </c>
      <c r="E1955" s="588">
        <v>82.28</v>
      </c>
    </row>
    <row r="1956" spans="1:5">
      <c r="A1956" s="581">
        <v>10571</v>
      </c>
      <c r="B1956" s="581" t="s">
        <v>9190</v>
      </c>
      <c r="C1956" s="581" t="s">
        <v>43</v>
      </c>
      <c r="D1956" s="581" t="s">
        <v>44</v>
      </c>
      <c r="E1956" s="588">
        <v>201.14</v>
      </c>
    </row>
    <row r="1957" spans="1:5">
      <c r="A1957" s="581">
        <v>11985</v>
      </c>
      <c r="B1957" s="581" t="s">
        <v>9191</v>
      </c>
      <c r="C1957" s="581" t="s">
        <v>43</v>
      </c>
      <c r="D1957" s="581" t="s">
        <v>44</v>
      </c>
      <c r="E1957" s="588">
        <v>194.28</v>
      </c>
    </row>
    <row r="1958" spans="1:5">
      <c r="A1958" s="581">
        <v>2410</v>
      </c>
      <c r="B1958" s="581" t="s">
        <v>9192</v>
      </c>
      <c r="C1958" s="581" t="s">
        <v>43</v>
      </c>
      <c r="D1958" s="581" t="s">
        <v>44</v>
      </c>
      <c r="E1958" s="588">
        <v>85.71</v>
      </c>
    </row>
    <row r="1959" spans="1:5">
      <c r="A1959" s="581">
        <v>2417</v>
      </c>
      <c r="B1959" s="581" t="s">
        <v>9193</v>
      </c>
      <c r="C1959" s="581" t="s">
        <v>43</v>
      </c>
      <c r="D1959" s="581" t="s">
        <v>44</v>
      </c>
      <c r="E1959" s="588">
        <v>91.42</v>
      </c>
    </row>
    <row r="1960" spans="1:5">
      <c r="A1960" s="581">
        <v>2415</v>
      </c>
      <c r="B1960" s="581" t="s">
        <v>9194</v>
      </c>
      <c r="C1960" s="581" t="s">
        <v>43</v>
      </c>
      <c r="D1960" s="581" t="s">
        <v>44</v>
      </c>
      <c r="E1960" s="588">
        <v>73.14</v>
      </c>
    </row>
    <row r="1961" spans="1:5">
      <c r="A1961" s="581">
        <v>13360</v>
      </c>
      <c r="B1961" s="581" t="s">
        <v>9195</v>
      </c>
      <c r="C1961" s="581" t="s">
        <v>43</v>
      </c>
      <c r="D1961" s="581" t="s">
        <v>44</v>
      </c>
      <c r="E1961" s="588">
        <v>73.14</v>
      </c>
    </row>
    <row r="1962" spans="1:5">
      <c r="A1962" s="581">
        <v>11983</v>
      </c>
      <c r="B1962" s="581" t="s">
        <v>9196</v>
      </c>
      <c r="C1962" s="581" t="s">
        <v>43</v>
      </c>
      <c r="D1962" s="581" t="s">
        <v>44</v>
      </c>
      <c r="E1962" s="588">
        <v>178.28</v>
      </c>
    </row>
    <row r="1963" spans="1:5">
      <c r="A1963" s="581">
        <v>11986</v>
      </c>
      <c r="B1963" s="581" t="s">
        <v>9197</v>
      </c>
      <c r="C1963" s="581" t="s">
        <v>43</v>
      </c>
      <c r="D1963" s="581" t="s">
        <v>44</v>
      </c>
      <c r="E1963" s="588">
        <v>217.14</v>
      </c>
    </row>
    <row r="1964" spans="1:5">
      <c r="A1964" s="581">
        <v>25976</v>
      </c>
      <c r="B1964" s="581" t="s">
        <v>9198</v>
      </c>
      <c r="C1964" s="581" t="s">
        <v>43</v>
      </c>
      <c r="D1964" s="581" t="s">
        <v>38</v>
      </c>
      <c r="E1964" s="588">
        <v>332.08</v>
      </c>
    </row>
    <row r="1965" spans="1:5">
      <c r="A1965" s="581">
        <v>10629</v>
      </c>
      <c r="B1965" s="581" t="s">
        <v>9199</v>
      </c>
      <c r="C1965" s="581" t="s">
        <v>43</v>
      </c>
      <c r="D1965" s="581" t="s">
        <v>38</v>
      </c>
      <c r="E1965" s="588">
        <v>243.88</v>
      </c>
    </row>
    <row r="1966" spans="1:5">
      <c r="A1966" s="581">
        <v>10698</v>
      </c>
      <c r="B1966" s="581" t="s">
        <v>9200</v>
      </c>
      <c r="C1966" s="581" t="s">
        <v>43</v>
      </c>
      <c r="D1966" s="581" t="s">
        <v>44</v>
      </c>
      <c r="E1966" s="588">
        <v>150.16999999999999</v>
      </c>
    </row>
    <row r="1967" spans="1:5">
      <c r="A1967" s="581">
        <v>40521</v>
      </c>
      <c r="B1967" s="581" t="s">
        <v>9201</v>
      </c>
      <c r="C1967" s="581" t="s">
        <v>37</v>
      </c>
      <c r="D1967" s="581" t="s">
        <v>38</v>
      </c>
      <c r="E1967" s="580">
        <v>61185.81</v>
      </c>
    </row>
    <row r="1968" spans="1:5">
      <c r="A1968" s="581">
        <v>2432</v>
      </c>
      <c r="B1968" s="581" t="s">
        <v>9202</v>
      </c>
      <c r="C1968" s="581" t="s">
        <v>37</v>
      </c>
      <c r="D1968" s="581" t="s">
        <v>38</v>
      </c>
      <c r="E1968" s="588">
        <v>17.95</v>
      </c>
    </row>
    <row r="1969" spans="1:5">
      <c r="A1969" s="581">
        <v>2418</v>
      </c>
      <c r="B1969" s="581" t="s">
        <v>9203</v>
      </c>
      <c r="C1969" s="581" t="s">
        <v>37</v>
      </c>
      <c r="D1969" s="581" t="s">
        <v>41</v>
      </c>
      <c r="E1969" s="588">
        <v>8.33</v>
      </c>
    </row>
    <row r="1970" spans="1:5">
      <c r="A1970" s="581">
        <v>2433</v>
      </c>
      <c r="B1970" s="581" t="s">
        <v>9204</v>
      </c>
      <c r="C1970" s="581" t="s">
        <v>37</v>
      </c>
      <c r="D1970" s="581" t="s">
        <v>38</v>
      </c>
      <c r="E1970" s="588">
        <v>6.08</v>
      </c>
    </row>
    <row r="1971" spans="1:5">
      <c r="A1971" s="581">
        <v>2420</v>
      </c>
      <c r="B1971" s="581" t="s">
        <v>9205</v>
      </c>
      <c r="C1971" s="581" t="s">
        <v>37</v>
      </c>
      <c r="D1971" s="581" t="s">
        <v>38</v>
      </c>
      <c r="E1971" s="588">
        <v>10.44</v>
      </c>
    </row>
    <row r="1972" spans="1:5">
      <c r="A1972" s="581">
        <v>2421</v>
      </c>
      <c r="B1972" s="581" t="s">
        <v>9206</v>
      </c>
      <c r="C1972" s="581" t="s">
        <v>37</v>
      </c>
      <c r="D1972" s="581" t="s">
        <v>38</v>
      </c>
      <c r="E1972" s="588">
        <v>22.79</v>
      </c>
    </row>
    <row r="1973" spans="1:5">
      <c r="A1973" s="581">
        <v>11447</v>
      </c>
      <c r="B1973" s="581" t="s">
        <v>9207</v>
      </c>
      <c r="C1973" s="581" t="s">
        <v>37</v>
      </c>
      <c r="D1973" s="581" t="s">
        <v>38</v>
      </c>
      <c r="E1973" s="588">
        <v>20.64</v>
      </c>
    </row>
    <row r="1974" spans="1:5">
      <c r="A1974" s="581">
        <v>2429</v>
      </c>
      <c r="B1974" s="581" t="s">
        <v>9208</v>
      </c>
      <c r="C1974" s="581" t="s">
        <v>37</v>
      </c>
      <c r="D1974" s="581" t="s">
        <v>38</v>
      </c>
      <c r="E1974" s="588">
        <v>52.25</v>
      </c>
    </row>
    <row r="1975" spans="1:5">
      <c r="A1975" s="581">
        <v>11449</v>
      </c>
      <c r="B1975" s="581" t="s">
        <v>9209</v>
      </c>
      <c r="C1975" s="581" t="s">
        <v>37</v>
      </c>
      <c r="D1975" s="581" t="s">
        <v>38</v>
      </c>
      <c r="E1975" s="588">
        <v>56.29</v>
      </c>
    </row>
    <row r="1976" spans="1:5">
      <c r="A1976" s="581">
        <v>11451</v>
      </c>
      <c r="B1976" s="581" t="s">
        <v>9210</v>
      </c>
      <c r="C1976" s="581" t="s">
        <v>37</v>
      </c>
      <c r="D1976" s="581" t="s">
        <v>38</v>
      </c>
      <c r="E1976" s="588">
        <v>55.35</v>
      </c>
    </row>
    <row r="1977" spans="1:5">
      <c r="A1977" s="581">
        <v>11116</v>
      </c>
      <c r="B1977" s="581" t="s">
        <v>9211</v>
      </c>
      <c r="C1977" s="581" t="s">
        <v>37</v>
      </c>
      <c r="D1977" s="581" t="s">
        <v>44</v>
      </c>
      <c r="E1977" s="588">
        <v>422.73</v>
      </c>
    </row>
    <row r="1978" spans="1:5">
      <c r="A1978" s="581">
        <v>38411</v>
      </c>
      <c r="B1978" s="581" t="s">
        <v>9212</v>
      </c>
      <c r="C1978" s="581" t="s">
        <v>37</v>
      </c>
      <c r="D1978" s="581" t="s">
        <v>38</v>
      </c>
      <c r="E1978" s="588">
        <v>941.26</v>
      </c>
    </row>
    <row r="1979" spans="1:5">
      <c r="A1979" s="581">
        <v>1370</v>
      </c>
      <c r="B1979" s="581" t="s">
        <v>9213</v>
      </c>
      <c r="C1979" s="581" t="s">
        <v>37</v>
      </c>
      <c r="D1979" s="581" t="s">
        <v>38</v>
      </c>
      <c r="E1979" s="588">
        <v>67.95</v>
      </c>
    </row>
    <row r="1980" spans="1:5">
      <c r="A1980" s="581">
        <v>38189</v>
      </c>
      <c r="B1980" s="581" t="s">
        <v>9214</v>
      </c>
      <c r="C1980" s="581" t="s">
        <v>37</v>
      </c>
      <c r="D1980" s="581" t="s">
        <v>38</v>
      </c>
      <c r="E1980" s="588">
        <v>178.13</v>
      </c>
    </row>
    <row r="1981" spans="1:5">
      <c r="A1981" s="581">
        <v>38190</v>
      </c>
      <c r="B1981" s="581" t="s">
        <v>9215</v>
      </c>
      <c r="C1981" s="581" t="s">
        <v>37</v>
      </c>
      <c r="D1981" s="581" t="s">
        <v>38</v>
      </c>
      <c r="E1981" s="588">
        <v>400.58</v>
      </c>
    </row>
    <row r="1982" spans="1:5">
      <c r="A1982" s="581">
        <v>36516</v>
      </c>
      <c r="B1982" s="581" t="s">
        <v>9216</v>
      </c>
      <c r="C1982" s="581" t="s">
        <v>37</v>
      </c>
      <c r="D1982" s="581" t="s">
        <v>44</v>
      </c>
      <c r="E1982" s="580">
        <v>63364.47</v>
      </c>
    </row>
    <row r="1983" spans="1:5">
      <c r="A1983" s="581">
        <v>34777</v>
      </c>
      <c r="B1983" s="581" t="s">
        <v>9217</v>
      </c>
      <c r="C1983" s="581" t="s">
        <v>37</v>
      </c>
      <c r="D1983" s="581" t="s">
        <v>38</v>
      </c>
      <c r="E1983" s="588">
        <v>1.35</v>
      </c>
    </row>
    <row r="1984" spans="1:5">
      <c r="A1984" s="581">
        <v>7273</v>
      </c>
      <c r="B1984" s="581" t="s">
        <v>9218</v>
      </c>
      <c r="C1984" s="581" t="s">
        <v>37</v>
      </c>
      <c r="D1984" s="581" t="s">
        <v>38</v>
      </c>
      <c r="E1984" s="588">
        <v>2.23</v>
      </c>
    </row>
    <row r="1985" spans="1:5">
      <c r="A1985" s="581">
        <v>7272</v>
      </c>
      <c r="B1985" s="581" t="s">
        <v>9219</v>
      </c>
      <c r="C1985" s="581" t="s">
        <v>37</v>
      </c>
      <c r="D1985" s="581" t="s">
        <v>38</v>
      </c>
      <c r="E1985" s="588">
        <v>3.11</v>
      </c>
    </row>
    <row r="1986" spans="1:5">
      <c r="A1986" s="581">
        <v>10605</v>
      </c>
      <c r="B1986" s="581" t="s">
        <v>9220</v>
      </c>
      <c r="C1986" s="581" t="s">
        <v>37</v>
      </c>
      <c r="D1986" s="581" t="s">
        <v>38</v>
      </c>
      <c r="E1986" s="588">
        <v>1.62</v>
      </c>
    </row>
    <row r="1987" spans="1:5">
      <c r="A1987" s="581">
        <v>10604</v>
      </c>
      <c r="B1987" s="581" t="s">
        <v>9221</v>
      </c>
      <c r="C1987" s="581" t="s">
        <v>37</v>
      </c>
      <c r="D1987" s="581" t="s">
        <v>38</v>
      </c>
      <c r="E1987" s="588">
        <v>3.23</v>
      </c>
    </row>
    <row r="1988" spans="1:5">
      <c r="A1988" s="581">
        <v>672</v>
      </c>
      <c r="B1988" s="581" t="s">
        <v>9222</v>
      </c>
      <c r="C1988" s="581" t="s">
        <v>37</v>
      </c>
      <c r="D1988" s="581" t="s">
        <v>38</v>
      </c>
      <c r="E1988" s="588">
        <v>3.26</v>
      </c>
    </row>
    <row r="1989" spans="1:5">
      <c r="A1989" s="581">
        <v>668</v>
      </c>
      <c r="B1989" s="581" t="s">
        <v>9223</v>
      </c>
      <c r="C1989" s="581" t="s">
        <v>37</v>
      </c>
      <c r="D1989" s="581" t="s">
        <v>38</v>
      </c>
      <c r="E1989" s="588">
        <v>5.14</v>
      </c>
    </row>
    <row r="1990" spans="1:5">
      <c r="A1990" s="581">
        <v>10578</v>
      </c>
      <c r="B1990" s="581" t="s">
        <v>9224</v>
      </c>
      <c r="C1990" s="581" t="s">
        <v>37</v>
      </c>
      <c r="D1990" s="581" t="s">
        <v>38</v>
      </c>
      <c r="E1990" s="588">
        <v>8.9700000000000006</v>
      </c>
    </row>
    <row r="1991" spans="1:5">
      <c r="A1991" s="581">
        <v>666</v>
      </c>
      <c r="B1991" s="581" t="s">
        <v>9225</v>
      </c>
      <c r="C1991" s="581" t="s">
        <v>37</v>
      </c>
      <c r="D1991" s="581" t="s">
        <v>38</v>
      </c>
      <c r="E1991" s="588">
        <v>8.9</v>
      </c>
    </row>
    <row r="1992" spans="1:5">
      <c r="A1992" s="581">
        <v>665</v>
      </c>
      <c r="B1992" s="581" t="s">
        <v>9226</v>
      </c>
      <c r="C1992" s="581" t="s">
        <v>37</v>
      </c>
      <c r="D1992" s="581" t="s">
        <v>38</v>
      </c>
      <c r="E1992" s="588">
        <v>16.690000000000001</v>
      </c>
    </row>
    <row r="1993" spans="1:5">
      <c r="A1993" s="581">
        <v>10577</v>
      </c>
      <c r="B1993" s="581" t="s">
        <v>9227</v>
      </c>
      <c r="C1993" s="581" t="s">
        <v>37</v>
      </c>
      <c r="D1993" s="581" t="s">
        <v>38</v>
      </c>
      <c r="E1993" s="588">
        <v>13.06</v>
      </c>
    </row>
    <row r="1994" spans="1:5">
      <c r="A1994" s="581">
        <v>10583</v>
      </c>
      <c r="B1994" s="581" t="s">
        <v>9228</v>
      </c>
      <c r="C1994" s="581" t="s">
        <v>37</v>
      </c>
      <c r="D1994" s="581" t="s">
        <v>38</v>
      </c>
      <c r="E1994" s="588">
        <v>7.32</v>
      </c>
    </row>
    <row r="1995" spans="1:5">
      <c r="A1995" s="581">
        <v>10579</v>
      </c>
      <c r="B1995" s="581" t="s">
        <v>9229</v>
      </c>
      <c r="C1995" s="581" t="s">
        <v>37</v>
      </c>
      <c r="D1995" s="581" t="s">
        <v>38</v>
      </c>
      <c r="E1995" s="588">
        <v>11.94</v>
      </c>
    </row>
    <row r="1996" spans="1:5">
      <c r="A1996" s="581">
        <v>10582</v>
      </c>
      <c r="B1996" s="581" t="s">
        <v>9230</v>
      </c>
      <c r="C1996" s="581" t="s">
        <v>37</v>
      </c>
      <c r="D1996" s="581" t="s">
        <v>38</v>
      </c>
      <c r="E1996" s="588">
        <v>4.18</v>
      </c>
    </row>
    <row r="1997" spans="1:5">
      <c r="A1997" s="581">
        <v>2436</v>
      </c>
      <c r="B1997" s="581" t="s">
        <v>9231</v>
      </c>
      <c r="C1997" s="581" t="s">
        <v>40</v>
      </c>
      <c r="D1997" s="581" t="s">
        <v>41</v>
      </c>
      <c r="E1997" s="588">
        <v>13.33</v>
      </c>
    </row>
    <row r="1998" spans="1:5">
      <c r="A1998" s="581">
        <v>40918</v>
      </c>
      <c r="B1998" s="581" t="s">
        <v>9232</v>
      </c>
      <c r="C1998" s="581" t="s">
        <v>50</v>
      </c>
      <c r="D1998" s="581" t="s">
        <v>38</v>
      </c>
      <c r="E1998" s="580">
        <v>2367.92</v>
      </c>
    </row>
    <row r="1999" spans="1:5">
      <c r="A1999" s="581">
        <v>2439</v>
      </c>
      <c r="B1999" s="581" t="s">
        <v>12594</v>
      </c>
      <c r="C1999" s="581" t="s">
        <v>40</v>
      </c>
      <c r="D1999" s="581" t="s">
        <v>38</v>
      </c>
      <c r="E1999" s="588">
        <v>13.33</v>
      </c>
    </row>
    <row r="2000" spans="1:5">
      <c r="A2000" s="581">
        <v>40923</v>
      </c>
      <c r="B2000" s="581" t="s">
        <v>9233</v>
      </c>
      <c r="C2000" s="581" t="s">
        <v>50</v>
      </c>
      <c r="D2000" s="581" t="s">
        <v>38</v>
      </c>
      <c r="E2000" s="580">
        <v>2370.65</v>
      </c>
    </row>
    <row r="2001" spans="1:5">
      <c r="A2001" s="581">
        <v>10998</v>
      </c>
      <c r="B2001" s="581" t="s">
        <v>9234</v>
      </c>
      <c r="C2001" s="581" t="s">
        <v>46</v>
      </c>
      <c r="D2001" s="581" t="s">
        <v>44</v>
      </c>
      <c r="E2001" s="588">
        <v>23.79</v>
      </c>
    </row>
    <row r="2002" spans="1:5">
      <c r="A2002" s="581">
        <v>11002</v>
      </c>
      <c r="B2002" s="581" t="s">
        <v>9235</v>
      </c>
      <c r="C2002" s="581" t="s">
        <v>46</v>
      </c>
      <c r="D2002" s="581" t="s">
        <v>44</v>
      </c>
      <c r="E2002" s="588">
        <v>21.8</v>
      </c>
    </row>
    <row r="2003" spans="1:5">
      <c r="A2003" s="581">
        <v>10999</v>
      </c>
      <c r="B2003" s="581" t="s">
        <v>9236</v>
      </c>
      <c r="C2003" s="581" t="s">
        <v>46</v>
      </c>
      <c r="D2003" s="581" t="s">
        <v>44</v>
      </c>
      <c r="E2003" s="588">
        <v>20.94</v>
      </c>
    </row>
    <row r="2004" spans="1:5">
      <c r="A2004" s="581">
        <v>10997</v>
      </c>
      <c r="B2004" s="581" t="s">
        <v>9237</v>
      </c>
      <c r="C2004" s="581" t="s">
        <v>46</v>
      </c>
      <c r="D2004" s="581" t="s">
        <v>44</v>
      </c>
      <c r="E2004" s="588">
        <v>22.7</v>
      </c>
    </row>
    <row r="2005" spans="1:5">
      <c r="A2005" s="581">
        <v>2685</v>
      </c>
      <c r="B2005" s="581" t="s">
        <v>9238</v>
      </c>
      <c r="C2005" s="581" t="s">
        <v>45</v>
      </c>
      <c r="D2005" s="581" t="s">
        <v>38</v>
      </c>
      <c r="E2005" s="588">
        <v>4.7300000000000004</v>
      </c>
    </row>
    <row r="2006" spans="1:5">
      <c r="A2006" s="581">
        <v>2680</v>
      </c>
      <c r="B2006" s="581" t="s">
        <v>9239</v>
      </c>
      <c r="C2006" s="581" t="s">
        <v>45</v>
      </c>
      <c r="D2006" s="581" t="s">
        <v>38</v>
      </c>
      <c r="E2006" s="588">
        <v>6.92</v>
      </c>
    </row>
    <row r="2007" spans="1:5">
      <c r="A2007" s="581">
        <v>2684</v>
      </c>
      <c r="B2007" s="581" t="s">
        <v>9240</v>
      </c>
      <c r="C2007" s="581" t="s">
        <v>45</v>
      </c>
      <c r="D2007" s="581" t="s">
        <v>38</v>
      </c>
      <c r="E2007" s="588">
        <v>6.29</v>
      </c>
    </row>
    <row r="2008" spans="1:5">
      <c r="A2008" s="581">
        <v>2673</v>
      </c>
      <c r="B2008" s="581" t="s">
        <v>9241</v>
      </c>
      <c r="C2008" s="581" t="s">
        <v>45</v>
      </c>
      <c r="D2008" s="581" t="s">
        <v>41</v>
      </c>
      <c r="E2008" s="588">
        <v>2.4300000000000002</v>
      </c>
    </row>
    <row r="2009" spans="1:5">
      <c r="A2009" s="581">
        <v>2681</v>
      </c>
      <c r="B2009" s="581" t="s">
        <v>9242</v>
      </c>
      <c r="C2009" s="581" t="s">
        <v>45</v>
      </c>
      <c r="D2009" s="581" t="s">
        <v>38</v>
      </c>
      <c r="E2009" s="588">
        <v>11.3</v>
      </c>
    </row>
    <row r="2010" spans="1:5">
      <c r="A2010" s="581">
        <v>2682</v>
      </c>
      <c r="B2010" s="581" t="s">
        <v>9243</v>
      </c>
      <c r="C2010" s="581" t="s">
        <v>45</v>
      </c>
      <c r="D2010" s="581" t="s">
        <v>38</v>
      </c>
      <c r="E2010" s="588">
        <v>16.489999999999998</v>
      </c>
    </row>
    <row r="2011" spans="1:5">
      <c r="A2011" s="581">
        <v>2686</v>
      </c>
      <c r="B2011" s="581" t="s">
        <v>9244</v>
      </c>
      <c r="C2011" s="581" t="s">
        <v>45</v>
      </c>
      <c r="D2011" s="581" t="s">
        <v>38</v>
      </c>
      <c r="E2011" s="588">
        <v>20.69</v>
      </c>
    </row>
    <row r="2012" spans="1:5">
      <c r="A2012" s="581">
        <v>2674</v>
      </c>
      <c r="B2012" s="581" t="s">
        <v>9245</v>
      </c>
      <c r="C2012" s="581" t="s">
        <v>45</v>
      </c>
      <c r="D2012" s="581" t="s">
        <v>38</v>
      </c>
      <c r="E2012" s="588">
        <v>3.02</v>
      </c>
    </row>
    <row r="2013" spans="1:5">
      <c r="A2013" s="581">
        <v>2683</v>
      </c>
      <c r="B2013" s="581" t="s">
        <v>9246</v>
      </c>
      <c r="C2013" s="581" t="s">
        <v>45</v>
      </c>
      <c r="D2013" s="581" t="s">
        <v>38</v>
      </c>
      <c r="E2013" s="588">
        <v>32.6</v>
      </c>
    </row>
    <row r="2014" spans="1:5">
      <c r="A2014" s="581">
        <v>2676</v>
      </c>
      <c r="B2014" s="581" t="s">
        <v>9247</v>
      </c>
      <c r="C2014" s="581" t="s">
        <v>45</v>
      </c>
      <c r="D2014" s="581" t="s">
        <v>38</v>
      </c>
      <c r="E2014" s="588">
        <v>1.41</v>
      </c>
    </row>
    <row r="2015" spans="1:5">
      <c r="A2015" s="581">
        <v>2678</v>
      </c>
      <c r="B2015" s="581" t="s">
        <v>9248</v>
      </c>
      <c r="C2015" s="581" t="s">
        <v>45</v>
      </c>
      <c r="D2015" s="581" t="s">
        <v>38</v>
      </c>
      <c r="E2015" s="588">
        <v>1.77</v>
      </c>
    </row>
    <row r="2016" spans="1:5">
      <c r="A2016" s="581">
        <v>2679</v>
      </c>
      <c r="B2016" s="581" t="s">
        <v>9249</v>
      </c>
      <c r="C2016" s="581" t="s">
        <v>45</v>
      </c>
      <c r="D2016" s="581" t="s">
        <v>38</v>
      </c>
      <c r="E2016" s="588">
        <v>2.73</v>
      </c>
    </row>
    <row r="2017" spans="1:5">
      <c r="A2017" s="581">
        <v>12070</v>
      </c>
      <c r="B2017" s="581" t="s">
        <v>9250</v>
      </c>
      <c r="C2017" s="581" t="s">
        <v>45</v>
      </c>
      <c r="D2017" s="581" t="s">
        <v>38</v>
      </c>
      <c r="E2017" s="588">
        <v>3.79</v>
      </c>
    </row>
    <row r="2018" spans="1:5">
      <c r="A2018" s="581">
        <v>2675</v>
      </c>
      <c r="B2018" s="581" t="s">
        <v>9251</v>
      </c>
      <c r="C2018" s="581" t="s">
        <v>45</v>
      </c>
      <c r="D2018" s="581" t="s">
        <v>38</v>
      </c>
      <c r="E2018" s="588">
        <v>4.93</v>
      </c>
    </row>
    <row r="2019" spans="1:5">
      <c r="A2019" s="581">
        <v>12067</v>
      </c>
      <c r="B2019" s="581" t="s">
        <v>9252</v>
      </c>
      <c r="C2019" s="581" t="s">
        <v>45</v>
      </c>
      <c r="D2019" s="581" t="s">
        <v>38</v>
      </c>
      <c r="E2019" s="588">
        <v>6.69</v>
      </c>
    </row>
    <row r="2020" spans="1:5">
      <c r="A2020" s="581">
        <v>21129</v>
      </c>
      <c r="B2020" s="581" t="s">
        <v>9253</v>
      </c>
      <c r="C2020" s="581" t="s">
        <v>45</v>
      </c>
      <c r="D2020" s="581" t="s">
        <v>44</v>
      </c>
      <c r="E2020" s="588">
        <v>9.31</v>
      </c>
    </row>
    <row r="2021" spans="1:5">
      <c r="A2021" s="581">
        <v>21136</v>
      </c>
      <c r="B2021" s="581" t="s">
        <v>9254</v>
      </c>
      <c r="C2021" s="581" t="s">
        <v>45</v>
      </c>
      <c r="D2021" s="581" t="s">
        <v>44</v>
      </c>
      <c r="E2021" s="588">
        <v>14.29</v>
      </c>
    </row>
    <row r="2022" spans="1:5">
      <c r="A2022" s="581">
        <v>21128</v>
      </c>
      <c r="B2022" s="581" t="s">
        <v>9255</v>
      </c>
      <c r="C2022" s="581" t="s">
        <v>45</v>
      </c>
      <c r="D2022" s="581" t="s">
        <v>44</v>
      </c>
      <c r="E2022" s="588">
        <v>11.06</v>
      </c>
    </row>
    <row r="2023" spans="1:5">
      <c r="A2023" s="581">
        <v>21132</v>
      </c>
      <c r="B2023" s="581" t="s">
        <v>9256</v>
      </c>
      <c r="C2023" s="581" t="s">
        <v>45</v>
      </c>
      <c r="D2023" s="581" t="s">
        <v>44</v>
      </c>
      <c r="E2023" s="588">
        <v>120.12</v>
      </c>
    </row>
    <row r="2024" spans="1:5">
      <c r="A2024" s="581">
        <v>21130</v>
      </c>
      <c r="B2024" s="581" t="s">
        <v>9257</v>
      </c>
      <c r="C2024" s="581" t="s">
        <v>45</v>
      </c>
      <c r="D2024" s="581" t="s">
        <v>44</v>
      </c>
      <c r="E2024" s="588">
        <v>27.93</v>
      </c>
    </row>
    <row r="2025" spans="1:5">
      <c r="A2025" s="581">
        <v>21135</v>
      </c>
      <c r="B2025" s="581" t="s">
        <v>9258</v>
      </c>
      <c r="C2025" s="581" t="s">
        <v>45</v>
      </c>
      <c r="D2025" s="581" t="s">
        <v>44</v>
      </c>
      <c r="E2025" s="588">
        <v>27.5</v>
      </c>
    </row>
    <row r="2026" spans="1:5">
      <c r="A2026" s="581">
        <v>21131</v>
      </c>
      <c r="B2026" s="581" t="s">
        <v>9259</v>
      </c>
      <c r="C2026" s="581" t="s">
        <v>45</v>
      </c>
      <c r="D2026" s="581" t="s">
        <v>44</v>
      </c>
      <c r="E2026" s="588">
        <v>68.38</v>
      </c>
    </row>
    <row r="2027" spans="1:5">
      <c r="A2027" s="581">
        <v>21134</v>
      </c>
      <c r="B2027" s="581" t="s">
        <v>9260</v>
      </c>
      <c r="C2027" s="581" t="s">
        <v>45</v>
      </c>
      <c r="D2027" s="581" t="s">
        <v>44</v>
      </c>
      <c r="E2027" s="588">
        <v>40.15</v>
      </c>
    </row>
    <row r="2028" spans="1:5">
      <c r="A2028" s="581">
        <v>21133</v>
      </c>
      <c r="B2028" s="581" t="s">
        <v>9261</v>
      </c>
      <c r="C2028" s="581" t="s">
        <v>45</v>
      </c>
      <c r="D2028" s="581" t="s">
        <v>44</v>
      </c>
      <c r="E2028" s="588">
        <v>80.260000000000005</v>
      </c>
    </row>
    <row r="2029" spans="1:5">
      <c r="A2029" s="581">
        <v>40401</v>
      </c>
      <c r="B2029" s="581" t="s">
        <v>9262</v>
      </c>
      <c r="C2029" s="581" t="s">
        <v>45</v>
      </c>
      <c r="D2029" s="581" t="s">
        <v>44</v>
      </c>
      <c r="E2029" s="588">
        <v>1.54</v>
      </c>
    </row>
    <row r="2030" spans="1:5">
      <c r="A2030" s="581">
        <v>40402</v>
      </c>
      <c r="B2030" s="581" t="s">
        <v>9263</v>
      </c>
      <c r="C2030" s="581" t="s">
        <v>45</v>
      </c>
      <c r="D2030" s="581" t="s">
        <v>44</v>
      </c>
      <c r="E2030" s="588">
        <v>1.97</v>
      </c>
    </row>
    <row r="2031" spans="1:5">
      <c r="A2031" s="581">
        <v>40400</v>
      </c>
      <c r="B2031" s="581" t="s">
        <v>9264</v>
      </c>
      <c r="C2031" s="581" t="s">
        <v>45</v>
      </c>
      <c r="D2031" s="581" t="s">
        <v>44</v>
      </c>
      <c r="E2031" s="588">
        <v>1.04</v>
      </c>
    </row>
    <row r="2032" spans="1:5">
      <c r="A2032" s="581">
        <v>2504</v>
      </c>
      <c r="B2032" s="581" t="s">
        <v>9265</v>
      </c>
      <c r="C2032" s="581" t="s">
        <v>45</v>
      </c>
      <c r="D2032" s="581" t="s">
        <v>44</v>
      </c>
      <c r="E2032" s="588">
        <v>12.27</v>
      </c>
    </row>
    <row r="2033" spans="1:5">
      <c r="A2033" s="581">
        <v>2501</v>
      </c>
      <c r="B2033" s="581" t="s">
        <v>9266</v>
      </c>
      <c r="C2033" s="581" t="s">
        <v>45</v>
      </c>
      <c r="D2033" s="581" t="s">
        <v>44</v>
      </c>
      <c r="E2033" s="588">
        <v>16.09</v>
      </c>
    </row>
    <row r="2034" spans="1:5">
      <c r="A2034" s="581">
        <v>2502</v>
      </c>
      <c r="B2034" s="581" t="s">
        <v>9267</v>
      </c>
      <c r="C2034" s="581" t="s">
        <v>45</v>
      </c>
      <c r="D2034" s="581" t="s">
        <v>44</v>
      </c>
      <c r="E2034" s="588">
        <v>24.28</v>
      </c>
    </row>
    <row r="2035" spans="1:5">
      <c r="A2035" s="581">
        <v>2503</v>
      </c>
      <c r="B2035" s="581" t="s">
        <v>9268</v>
      </c>
      <c r="C2035" s="581" t="s">
        <v>45</v>
      </c>
      <c r="D2035" s="581" t="s">
        <v>44</v>
      </c>
      <c r="E2035" s="588">
        <v>31.25</v>
      </c>
    </row>
    <row r="2036" spans="1:5">
      <c r="A2036" s="581">
        <v>2500</v>
      </c>
      <c r="B2036" s="581" t="s">
        <v>9269</v>
      </c>
      <c r="C2036" s="581" t="s">
        <v>45</v>
      </c>
      <c r="D2036" s="581" t="s">
        <v>44</v>
      </c>
      <c r="E2036" s="588">
        <v>41.63</v>
      </c>
    </row>
    <row r="2037" spans="1:5">
      <c r="A2037" s="581">
        <v>2505</v>
      </c>
      <c r="B2037" s="581" t="s">
        <v>9270</v>
      </c>
      <c r="C2037" s="581" t="s">
        <v>45</v>
      </c>
      <c r="D2037" s="581" t="s">
        <v>44</v>
      </c>
      <c r="E2037" s="588">
        <v>64.87</v>
      </c>
    </row>
    <row r="2038" spans="1:5">
      <c r="A2038" s="581">
        <v>12056</v>
      </c>
      <c r="B2038" s="581" t="s">
        <v>9271</v>
      </c>
      <c r="C2038" s="581" t="s">
        <v>45</v>
      </c>
      <c r="D2038" s="581" t="s">
        <v>44</v>
      </c>
      <c r="E2038" s="588">
        <v>26.21</v>
      </c>
    </row>
    <row r="2039" spans="1:5">
      <c r="A2039" s="581">
        <v>12057</v>
      </c>
      <c r="B2039" s="581" t="s">
        <v>9272</v>
      </c>
      <c r="C2039" s="581" t="s">
        <v>45</v>
      </c>
      <c r="D2039" s="581" t="s">
        <v>44</v>
      </c>
      <c r="E2039" s="588">
        <v>22.26</v>
      </c>
    </row>
    <row r="2040" spans="1:5">
      <c r="A2040" s="581">
        <v>12059</v>
      </c>
      <c r="B2040" s="581" t="s">
        <v>9273</v>
      </c>
      <c r="C2040" s="581" t="s">
        <v>45</v>
      </c>
      <c r="D2040" s="581" t="s">
        <v>44</v>
      </c>
      <c r="E2040" s="588">
        <v>7.81</v>
      </c>
    </row>
    <row r="2041" spans="1:5">
      <c r="A2041" s="581">
        <v>12058</v>
      </c>
      <c r="B2041" s="581" t="s">
        <v>9274</v>
      </c>
      <c r="C2041" s="581" t="s">
        <v>45</v>
      </c>
      <c r="D2041" s="581" t="s">
        <v>44</v>
      </c>
      <c r="E2041" s="588">
        <v>13.88</v>
      </c>
    </row>
    <row r="2042" spans="1:5">
      <c r="A2042" s="581">
        <v>12060</v>
      </c>
      <c r="B2042" s="581" t="s">
        <v>9275</v>
      </c>
      <c r="C2042" s="581" t="s">
        <v>45</v>
      </c>
      <c r="D2042" s="581" t="s">
        <v>44</v>
      </c>
      <c r="E2042" s="588">
        <v>57.85</v>
      </c>
    </row>
    <row r="2043" spans="1:5">
      <c r="A2043" s="581">
        <v>12061</v>
      </c>
      <c r="B2043" s="581" t="s">
        <v>9276</v>
      </c>
      <c r="C2043" s="581" t="s">
        <v>45</v>
      </c>
      <c r="D2043" s="581" t="s">
        <v>44</v>
      </c>
      <c r="E2043" s="588">
        <v>35.32</v>
      </c>
    </row>
    <row r="2044" spans="1:5">
      <c r="A2044" s="581">
        <v>12062</v>
      </c>
      <c r="B2044" s="581" t="s">
        <v>9277</v>
      </c>
      <c r="C2044" s="581" t="s">
        <v>45</v>
      </c>
      <c r="D2044" s="581" t="s">
        <v>44</v>
      </c>
      <c r="E2044" s="588">
        <v>65.14</v>
      </c>
    </row>
    <row r="2045" spans="1:5">
      <c r="A2045" s="581">
        <v>21137</v>
      </c>
      <c r="B2045" s="581" t="s">
        <v>9278</v>
      </c>
      <c r="C2045" s="581" t="s">
        <v>45</v>
      </c>
      <c r="D2045" s="581" t="s">
        <v>44</v>
      </c>
      <c r="E2045" s="588">
        <v>11.32</v>
      </c>
    </row>
    <row r="2046" spans="1:5">
      <c r="A2046" s="581">
        <v>2687</v>
      </c>
      <c r="B2046" s="581" t="s">
        <v>9279</v>
      </c>
      <c r="C2046" s="581" t="s">
        <v>45</v>
      </c>
      <c r="D2046" s="581" t="s">
        <v>38</v>
      </c>
      <c r="E2046" s="588">
        <v>1.23</v>
      </c>
    </row>
    <row r="2047" spans="1:5">
      <c r="A2047" s="581">
        <v>2689</v>
      </c>
      <c r="B2047" s="581" t="s">
        <v>9280</v>
      </c>
      <c r="C2047" s="581" t="s">
        <v>45</v>
      </c>
      <c r="D2047" s="581" t="s">
        <v>38</v>
      </c>
      <c r="E2047" s="588">
        <v>1.47</v>
      </c>
    </row>
    <row r="2048" spans="1:5">
      <c r="A2048" s="581">
        <v>2688</v>
      </c>
      <c r="B2048" s="581" t="s">
        <v>9281</v>
      </c>
      <c r="C2048" s="581" t="s">
        <v>45</v>
      </c>
      <c r="D2048" s="581" t="s">
        <v>38</v>
      </c>
      <c r="E2048" s="588">
        <v>1.59</v>
      </c>
    </row>
    <row r="2049" spans="1:5">
      <c r="A2049" s="581">
        <v>2690</v>
      </c>
      <c r="B2049" s="581" t="s">
        <v>9282</v>
      </c>
      <c r="C2049" s="581" t="s">
        <v>45</v>
      </c>
      <c r="D2049" s="581" t="s">
        <v>38</v>
      </c>
      <c r="E2049" s="588">
        <v>2.72</v>
      </c>
    </row>
    <row r="2050" spans="1:5">
      <c r="A2050" s="581">
        <v>39243</v>
      </c>
      <c r="B2050" s="581" t="s">
        <v>9283</v>
      </c>
      <c r="C2050" s="581" t="s">
        <v>45</v>
      </c>
      <c r="D2050" s="581" t="s">
        <v>38</v>
      </c>
      <c r="E2050" s="588">
        <v>1.79</v>
      </c>
    </row>
    <row r="2051" spans="1:5">
      <c r="A2051" s="581">
        <v>39244</v>
      </c>
      <c r="B2051" s="581" t="s">
        <v>9284</v>
      </c>
      <c r="C2051" s="581" t="s">
        <v>45</v>
      </c>
      <c r="D2051" s="581" t="s">
        <v>38</v>
      </c>
      <c r="E2051" s="588">
        <v>2.42</v>
      </c>
    </row>
    <row r="2052" spans="1:5">
      <c r="A2052" s="581">
        <v>39245</v>
      </c>
      <c r="B2052" s="581" t="s">
        <v>9285</v>
      </c>
      <c r="C2052" s="581" t="s">
        <v>45</v>
      </c>
      <c r="D2052" s="581" t="s">
        <v>38</v>
      </c>
      <c r="E2052" s="588">
        <v>4.66</v>
      </c>
    </row>
    <row r="2053" spans="1:5">
      <c r="A2053" s="581">
        <v>39254</v>
      </c>
      <c r="B2053" s="581" t="s">
        <v>9286</v>
      </c>
      <c r="C2053" s="581" t="s">
        <v>45</v>
      </c>
      <c r="D2053" s="581" t="s">
        <v>38</v>
      </c>
      <c r="E2053" s="588">
        <v>6.98</v>
      </c>
    </row>
    <row r="2054" spans="1:5">
      <c r="A2054" s="581">
        <v>39255</v>
      </c>
      <c r="B2054" s="581" t="s">
        <v>9287</v>
      </c>
      <c r="C2054" s="581" t="s">
        <v>45</v>
      </c>
      <c r="D2054" s="581" t="s">
        <v>38</v>
      </c>
      <c r="E2054" s="588">
        <v>12.91</v>
      </c>
    </row>
    <row r="2055" spans="1:5">
      <c r="A2055" s="581">
        <v>39253</v>
      </c>
      <c r="B2055" s="581" t="s">
        <v>9288</v>
      </c>
      <c r="C2055" s="581" t="s">
        <v>45</v>
      </c>
      <c r="D2055" s="581" t="s">
        <v>38</v>
      </c>
      <c r="E2055" s="588">
        <v>8.89</v>
      </c>
    </row>
    <row r="2056" spans="1:5">
      <c r="A2056" s="581">
        <v>2446</v>
      </c>
      <c r="B2056" s="581" t="s">
        <v>9289</v>
      </c>
      <c r="C2056" s="581" t="s">
        <v>45</v>
      </c>
      <c r="D2056" s="581" t="s">
        <v>44</v>
      </c>
      <c r="E2056" s="588">
        <v>3.84</v>
      </c>
    </row>
    <row r="2057" spans="1:5">
      <c r="A2057" s="581">
        <v>2442</v>
      </c>
      <c r="B2057" s="581" t="s">
        <v>9290</v>
      </c>
      <c r="C2057" s="581" t="s">
        <v>45</v>
      </c>
      <c r="D2057" s="581" t="s">
        <v>44</v>
      </c>
      <c r="E2057" s="588">
        <v>5.38</v>
      </c>
    </row>
    <row r="2058" spans="1:5">
      <c r="A2058" s="581">
        <v>39246</v>
      </c>
      <c r="B2058" s="581" t="s">
        <v>9291</v>
      </c>
      <c r="C2058" s="581" t="s">
        <v>45</v>
      </c>
      <c r="D2058" s="581" t="s">
        <v>44</v>
      </c>
      <c r="E2058" s="588">
        <v>2.67</v>
      </c>
    </row>
    <row r="2059" spans="1:5">
      <c r="A2059" s="581">
        <v>39247</v>
      </c>
      <c r="B2059" s="581" t="s">
        <v>9292</v>
      </c>
      <c r="C2059" s="581" t="s">
        <v>45</v>
      </c>
      <c r="D2059" s="581" t="s">
        <v>44</v>
      </c>
      <c r="E2059" s="588">
        <v>2.33</v>
      </c>
    </row>
    <row r="2060" spans="1:5">
      <c r="A2060" s="581">
        <v>39248</v>
      </c>
      <c r="B2060" s="581" t="s">
        <v>9293</v>
      </c>
      <c r="C2060" s="581" t="s">
        <v>45</v>
      </c>
      <c r="D2060" s="581" t="s">
        <v>44</v>
      </c>
      <c r="E2060" s="588">
        <v>7.49</v>
      </c>
    </row>
    <row r="2061" spans="1:5">
      <c r="A2061" s="581">
        <v>2438</v>
      </c>
      <c r="B2061" s="581" t="s">
        <v>9294</v>
      </c>
      <c r="C2061" s="581" t="s">
        <v>40</v>
      </c>
      <c r="D2061" s="581" t="s">
        <v>38</v>
      </c>
      <c r="E2061" s="588">
        <v>19.66</v>
      </c>
    </row>
    <row r="2062" spans="1:5">
      <c r="A2062" s="581">
        <v>40922</v>
      </c>
      <c r="B2062" s="581" t="s">
        <v>9295</v>
      </c>
      <c r="C2062" s="581" t="s">
        <v>50</v>
      </c>
      <c r="D2062" s="581" t="s">
        <v>38</v>
      </c>
      <c r="E2062" s="580">
        <v>3492.83</v>
      </c>
    </row>
    <row r="2063" spans="1:5">
      <c r="A2063" s="581">
        <v>36486</v>
      </c>
      <c r="B2063" s="581" t="s">
        <v>9296</v>
      </c>
      <c r="C2063" s="581" t="s">
        <v>37</v>
      </c>
      <c r="D2063" s="581" t="s">
        <v>44</v>
      </c>
      <c r="E2063" s="580">
        <v>33148.75</v>
      </c>
    </row>
    <row r="2064" spans="1:5">
      <c r="A2064" s="581">
        <v>37777</v>
      </c>
      <c r="B2064" s="581" t="s">
        <v>9297</v>
      </c>
      <c r="C2064" s="581" t="s">
        <v>37</v>
      </c>
      <c r="D2064" s="581" t="s">
        <v>44</v>
      </c>
      <c r="E2064" s="580">
        <v>156063.70000000001</v>
      </c>
    </row>
    <row r="2065" spans="1:5">
      <c r="A2065" s="581">
        <v>12624</v>
      </c>
      <c r="B2065" s="581" t="s">
        <v>9298</v>
      </c>
      <c r="C2065" s="581" t="s">
        <v>37</v>
      </c>
      <c r="D2065" s="581" t="s">
        <v>44</v>
      </c>
      <c r="E2065" s="588">
        <v>9.34</v>
      </c>
    </row>
    <row r="2066" spans="1:5">
      <c r="A2066" s="581">
        <v>10638</v>
      </c>
      <c r="B2066" s="581" t="s">
        <v>9299</v>
      </c>
      <c r="C2066" s="581" t="s">
        <v>37</v>
      </c>
      <c r="D2066" s="581" t="s">
        <v>38</v>
      </c>
      <c r="E2066" s="580">
        <v>317585.71000000002</v>
      </c>
    </row>
    <row r="2067" spans="1:5">
      <c r="A2067" s="581">
        <v>10635</v>
      </c>
      <c r="B2067" s="581" t="s">
        <v>9300</v>
      </c>
      <c r="C2067" s="581" t="s">
        <v>37</v>
      </c>
      <c r="D2067" s="581" t="s">
        <v>38</v>
      </c>
      <c r="E2067" s="580">
        <v>109773.77</v>
      </c>
    </row>
    <row r="2068" spans="1:5">
      <c r="A2068" s="581">
        <v>10634</v>
      </c>
      <c r="B2068" s="581" t="s">
        <v>9301</v>
      </c>
      <c r="C2068" s="581" t="s">
        <v>37</v>
      </c>
      <c r="D2068" s="581" t="s">
        <v>41</v>
      </c>
      <c r="E2068" s="580">
        <v>94000</v>
      </c>
    </row>
    <row r="2069" spans="1:5">
      <c r="A2069" s="581">
        <v>10636</v>
      </c>
      <c r="B2069" s="581" t="s">
        <v>9302</v>
      </c>
      <c r="C2069" s="581" t="s">
        <v>37</v>
      </c>
      <c r="D2069" s="581" t="s">
        <v>38</v>
      </c>
      <c r="E2069" s="580">
        <v>207011.02</v>
      </c>
    </row>
    <row r="2070" spans="1:5">
      <c r="A2070" s="581">
        <v>10637</v>
      </c>
      <c r="B2070" s="581" t="s">
        <v>9303</v>
      </c>
      <c r="C2070" s="581" t="s">
        <v>37</v>
      </c>
      <c r="D2070" s="581" t="s">
        <v>38</v>
      </c>
      <c r="E2070" s="580">
        <v>216535.71</v>
      </c>
    </row>
    <row r="2071" spans="1:5">
      <c r="A2071" s="581">
        <v>517</v>
      </c>
      <c r="B2071" s="581" t="s">
        <v>9304</v>
      </c>
      <c r="C2071" s="581" t="s">
        <v>47</v>
      </c>
      <c r="D2071" s="581" t="s">
        <v>38</v>
      </c>
      <c r="E2071" s="588">
        <v>7.41</v>
      </c>
    </row>
    <row r="2072" spans="1:5">
      <c r="A2072" s="581">
        <v>41904</v>
      </c>
      <c r="B2072" s="581" t="s">
        <v>9305</v>
      </c>
      <c r="C2072" s="581" t="s">
        <v>54</v>
      </c>
      <c r="D2072" s="581" t="s">
        <v>44</v>
      </c>
      <c r="E2072" s="580">
        <v>1640.48</v>
      </c>
    </row>
    <row r="2073" spans="1:5">
      <c r="A2073" s="581">
        <v>41902</v>
      </c>
      <c r="B2073" s="581" t="s">
        <v>9306</v>
      </c>
      <c r="C2073" s="581" t="s">
        <v>46</v>
      </c>
      <c r="D2073" s="581" t="s">
        <v>44</v>
      </c>
      <c r="E2073" s="588">
        <v>1.55</v>
      </c>
    </row>
    <row r="2074" spans="1:5">
      <c r="A2074" s="581">
        <v>41905</v>
      </c>
      <c r="B2074" s="581" t="s">
        <v>9307</v>
      </c>
      <c r="C2074" s="581" t="s">
        <v>46</v>
      </c>
      <c r="D2074" s="581" t="s">
        <v>44</v>
      </c>
      <c r="E2074" s="588">
        <v>1.44</v>
      </c>
    </row>
    <row r="2075" spans="1:5">
      <c r="A2075" s="581">
        <v>41903</v>
      </c>
      <c r="B2075" s="581" t="s">
        <v>9308</v>
      </c>
      <c r="C2075" s="581" t="s">
        <v>46</v>
      </c>
      <c r="D2075" s="581" t="s">
        <v>44</v>
      </c>
      <c r="E2075" s="588">
        <v>1.79</v>
      </c>
    </row>
    <row r="2076" spans="1:5">
      <c r="A2076" s="581">
        <v>37534</v>
      </c>
      <c r="B2076" s="581" t="s">
        <v>9309</v>
      </c>
      <c r="C2076" s="581" t="s">
        <v>46</v>
      </c>
      <c r="D2076" s="581" t="s">
        <v>44</v>
      </c>
      <c r="E2076" s="588">
        <v>12.25</v>
      </c>
    </row>
    <row r="2077" spans="1:5">
      <c r="A2077" s="581">
        <v>37535</v>
      </c>
      <c r="B2077" s="581" t="s">
        <v>9310</v>
      </c>
      <c r="C2077" s="581" t="s">
        <v>46</v>
      </c>
      <c r="D2077" s="581" t="s">
        <v>44</v>
      </c>
      <c r="E2077" s="588">
        <v>12.25</v>
      </c>
    </row>
    <row r="2078" spans="1:5">
      <c r="A2078" s="581">
        <v>37533</v>
      </c>
      <c r="B2078" s="581" t="s">
        <v>9311</v>
      </c>
      <c r="C2078" s="581" t="s">
        <v>46</v>
      </c>
      <c r="D2078" s="581" t="s">
        <v>44</v>
      </c>
      <c r="E2078" s="588">
        <v>12.25</v>
      </c>
    </row>
    <row r="2079" spans="1:5">
      <c r="A2079" s="581">
        <v>37537</v>
      </c>
      <c r="B2079" s="581" t="s">
        <v>9312</v>
      </c>
      <c r="C2079" s="581" t="s">
        <v>46</v>
      </c>
      <c r="D2079" s="581" t="s">
        <v>44</v>
      </c>
      <c r="E2079" s="588">
        <v>9.27</v>
      </c>
    </row>
    <row r="2080" spans="1:5">
      <c r="A2080" s="581">
        <v>37536</v>
      </c>
      <c r="B2080" s="581" t="s">
        <v>9313</v>
      </c>
      <c r="C2080" s="581" t="s">
        <v>46</v>
      </c>
      <c r="D2080" s="581" t="s">
        <v>44</v>
      </c>
      <c r="E2080" s="588">
        <v>9.27</v>
      </c>
    </row>
    <row r="2081" spans="1:5">
      <c r="A2081" s="581">
        <v>37532</v>
      </c>
      <c r="B2081" s="581" t="s">
        <v>9314</v>
      </c>
      <c r="C2081" s="581" t="s">
        <v>46</v>
      </c>
      <c r="D2081" s="581" t="s">
        <v>44</v>
      </c>
      <c r="E2081" s="588">
        <v>9.27</v>
      </c>
    </row>
    <row r="2082" spans="1:5">
      <c r="A2082" s="581">
        <v>2696</v>
      </c>
      <c r="B2082" s="581" t="s">
        <v>9315</v>
      </c>
      <c r="C2082" s="581" t="s">
        <v>40</v>
      </c>
      <c r="D2082" s="581" t="s">
        <v>41</v>
      </c>
      <c r="E2082" s="588">
        <v>13.33</v>
      </c>
    </row>
    <row r="2083" spans="1:5">
      <c r="A2083" s="581">
        <v>40928</v>
      </c>
      <c r="B2083" s="581" t="s">
        <v>9316</v>
      </c>
      <c r="C2083" s="581" t="s">
        <v>50</v>
      </c>
      <c r="D2083" s="581" t="s">
        <v>38</v>
      </c>
      <c r="E2083" s="580">
        <v>2367.92</v>
      </c>
    </row>
    <row r="2084" spans="1:5">
      <c r="A2084" s="581">
        <v>4083</v>
      </c>
      <c r="B2084" s="581" t="s">
        <v>9317</v>
      </c>
      <c r="C2084" s="581" t="s">
        <v>40</v>
      </c>
      <c r="D2084" s="581" t="s">
        <v>41</v>
      </c>
      <c r="E2084" s="588">
        <v>13.33</v>
      </c>
    </row>
    <row r="2085" spans="1:5">
      <c r="A2085" s="581">
        <v>40818</v>
      </c>
      <c r="B2085" s="581" t="s">
        <v>9318</v>
      </c>
      <c r="C2085" s="581" t="s">
        <v>50</v>
      </c>
      <c r="D2085" s="581" t="s">
        <v>38</v>
      </c>
      <c r="E2085" s="580">
        <v>2367.92</v>
      </c>
    </row>
    <row r="2086" spans="1:5">
      <c r="A2086" s="581">
        <v>2705</v>
      </c>
      <c r="B2086" s="581" t="s">
        <v>9319</v>
      </c>
      <c r="C2086" s="581" t="s">
        <v>58</v>
      </c>
      <c r="D2086" s="581" t="s">
        <v>44</v>
      </c>
      <c r="E2086" s="588">
        <v>0.47</v>
      </c>
    </row>
    <row r="2087" spans="1:5">
      <c r="A2087" s="581">
        <v>14250</v>
      </c>
      <c r="B2087" s="581" t="s">
        <v>9320</v>
      </c>
      <c r="C2087" s="581" t="s">
        <v>58</v>
      </c>
      <c r="D2087" s="581" t="s">
        <v>44</v>
      </c>
      <c r="E2087" s="588">
        <v>0.48</v>
      </c>
    </row>
    <row r="2088" spans="1:5">
      <c r="A2088" s="581">
        <v>11683</v>
      </c>
      <c r="B2088" s="581" t="s">
        <v>9321</v>
      </c>
      <c r="C2088" s="581" t="s">
        <v>37</v>
      </c>
      <c r="D2088" s="581" t="s">
        <v>38</v>
      </c>
      <c r="E2088" s="588">
        <v>19.760000000000002</v>
      </c>
    </row>
    <row r="2089" spans="1:5">
      <c r="A2089" s="581">
        <v>11684</v>
      </c>
      <c r="B2089" s="581" t="s">
        <v>9322</v>
      </c>
      <c r="C2089" s="581" t="s">
        <v>37</v>
      </c>
      <c r="D2089" s="581" t="s">
        <v>38</v>
      </c>
      <c r="E2089" s="588">
        <v>21.63</v>
      </c>
    </row>
    <row r="2090" spans="1:5">
      <c r="A2090" s="581">
        <v>6141</v>
      </c>
      <c r="B2090" s="581" t="s">
        <v>9323</v>
      </c>
      <c r="C2090" s="581" t="s">
        <v>37</v>
      </c>
      <c r="D2090" s="581" t="s">
        <v>38</v>
      </c>
      <c r="E2090" s="588">
        <v>3.11</v>
      </c>
    </row>
    <row r="2091" spans="1:5">
      <c r="A2091" s="581">
        <v>11681</v>
      </c>
      <c r="B2091" s="581" t="s">
        <v>9324</v>
      </c>
      <c r="C2091" s="581" t="s">
        <v>37</v>
      </c>
      <c r="D2091" s="581" t="s">
        <v>38</v>
      </c>
      <c r="E2091" s="588">
        <v>3.95</v>
      </c>
    </row>
    <row r="2092" spans="1:5">
      <c r="A2092" s="581">
        <v>2706</v>
      </c>
      <c r="B2092" s="581" t="s">
        <v>9325</v>
      </c>
      <c r="C2092" s="581" t="s">
        <v>40</v>
      </c>
      <c r="D2092" s="581" t="s">
        <v>41</v>
      </c>
      <c r="E2092" s="588">
        <v>69.89</v>
      </c>
    </row>
    <row r="2093" spans="1:5">
      <c r="A2093" s="581">
        <v>40811</v>
      </c>
      <c r="B2093" s="581" t="s">
        <v>9326</v>
      </c>
      <c r="C2093" s="581" t="s">
        <v>50</v>
      </c>
      <c r="D2093" s="581" t="s">
        <v>38</v>
      </c>
      <c r="E2093" s="580">
        <v>12415.14</v>
      </c>
    </row>
    <row r="2094" spans="1:5">
      <c r="A2094" s="581">
        <v>2707</v>
      </c>
      <c r="B2094" s="581" t="s">
        <v>9327</v>
      </c>
      <c r="C2094" s="581" t="s">
        <v>40</v>
      </c>
      <c r="D2094" s="581" t="s">
        <v>38</v>
      </c>
      <c r="E2094" s="588">
        <v>79.540000000000006</v>
      </c>
    </row>
    <row r="2095" spans="1:5">
      <c r="A2095" s="581">
        <v>40813</v>
      </c>
      <c r="B2095" s="581" t="s">
        <v>9328</v>
      </c>
      <c r="C2095" s="581" t="s">
        <v>50</v>
      </c>
      <c r="D2095" s="581" t="s">
        <v>38</v>
      </c>
      <c r="E2095" s="580">
        <v>14130.99</v>
      </c>
    </row>
    <row r="2096" spans="1:5">
      <c r="A2096" s="581">
        <v>2708</v>
      </c>
      <c r="B2096" s="581" t="s">
        <v>9329</v>
      </c>
      <c r="C2096" s="581" t="s">
        <v>40</v>
      </c>
      <c r="D2096" s="581" t="s">
        <v>38</v>
      </c>
      <c r="E2096" s="588">
        <v>108.74</v>
      </c>
    </row>
    <row r="2097" spans="1:5">
      <c r="A2097" s="581">
        <v>40814</v>
      </c>
      <c r="B2097" s="581" t="s">
        <v>9330</v>
      </c>
      <c r="C2097" s="581" t="s">
        <v>50</v>
      </c>
      <c r="D2097" s="581" t="s">
        <v>38</v>
      </c>
      <c r="E2097" s="580">
        <v>19316.669999999998</v>
      </c>
    </row>
    <row r="2098" spans="1:5">
      <c r="A2098" s="581">
        <v>34779</v>
      </c>
      <c r="B2098" s="581" t="s">
        <v>9331</v>
      </c>
      <c r="C2098" s="581" t="s">
        <v>40</v>
      </c>
      <c r="D2098" s="581" t="s">
        <v>38</v>
      </c>
      <c r="E2098" s="588">
        <v>70.91</v>
      </c>
    </row>
    <row r="2099" spans="1:5">
      <c r="A2099" s="581">
        <v>40936</v>
      </c>
      <c r="B2099" s="581" t="s">
        <v>9332</v>
      </c>
      <c r="C2099" s="581" t="s">
        <v>50</v>
      </c>
      <c r="D2099" s="581" t="s">
        <v>38</v>
      </c>
      <c r="E2099" s="580">
        <v>12596.25</v>
      </c>
    </row>
    <row r="2100" spans="1:5">
      <c r="A2100" s="581">
        <v>34780</v>
      </c>
      <c r="B2100" s="581" t="s">
        <v>9333</v>
      </c>
      <c r="C2100" s="581" t="s">
        <v>40</v>
      </c>
      <c r="D2100" s="581" t="s">
        <v>38</v>
      </c>
      <c r="E2100" s="588">
        <v>80</v>
      </c>
    </row>
    <row r="2101" spans="1:5">
      <c r="A2101" s="581">
        <v>40937</v>
      </c>
      <c r="B2101" s="581" t="s">
        <v>9334</v>
      </c>
      <c r="C2101" s="581" t="s">
        <v>50</v>
      </c>
      <c r="D2101" s="581" t="s">
        <v>38</v>
      </c>
      <c r="E2101" s="580">
        <v>14211.05</v>
      </c>
    </row>
    <row r="2102" spans="1:5">
      <c r="A2102" s="581">
        <v>34782</v>
      </c>
      <c r="B2102" s="581" t="s">
        <v>9335</v>
      </c>
      <c r="C2102" s="581" t="s">
        <v>40</v>
      </c>
      <c r="D2102" s="581" t="s">
        <v>38</v>
      </c>
      <c r="E2102" s="588">
        <v>109.63</v>
      </c>
    </row>
    <row r="2103" spans="1:5">
      <c r="A2103" s="581">
        <v>40938</v>
      </c>
      <c r="B2103" s="581" t="s">
        <v>9336</v>
      </c>
      <c r="C2103" s="581" t="s">
        <v>50</v>
      </c>
      <c r="D2103" s="581" t="s">
        <v>38</v>
      </c>
      <c r="E2103" s="580">
        <v>19474.91</v>
      </c>
    </row>
    <row r="2104" spans="1:5">
      <c r="A2104" s="581">
        <v>34783</v>
      </c>
      <c r="B2104" s="581" t="s">
        <v>9337</v>
      </c>
      <c r="C2104" s="581" t="s">
        <v>40</v>
      </c>
      <c r="D2104" s="581" t="s">
        <v>38</v>
      </c>
      <c r="E2104" s="588">
        <v>82.02</v>
      </c>
    </row>
    <row r="2105" spans="1:5">
      <c r="A2105" s="581">
        <v>40939</v>
      </c>
      <c r="B2105" s="581" t="s">
        <v>9338</v>
      </c>
      <c r="C2105" s="581" t="s">
        <v>50</v>
      </c>
      <c r="D2105" s="581" t="s">
        <v>38</v>
      </c>
      <c r="E2105" s="580">
        <v>14569.38</v>
      </c>
    </row>
    <row r="2106" spans="1:5">
      <c r="A2106" s="581">
        <v>34785</v>
      </c>
      <c r="B2106" s="581" t="s">
        <v>9339</v>
      </c>
      <c r="C2106" s="581" t="s">
        <v>40</v>
      </c>
      <c r="D2106" s="581" t="s">
        <v>38</v>
      </c>
      <c r="E2106" s="588">
        <v>77.45</v>
      </c>
    </row>
    <row r="2107" spans="1:5">
      <c r="A2107" s="581">
        <v>40940</v>
      </c>
      <c r="B2107" s="581" t="s">
        <v>9340</v>
      </c>
      <c r="C2107" s="581" t="s">
        <v>50</v>
      </c>
      <c r="D2107" s="581" t="s">
        <v>38</v>
      </c>
      <c r="E2107" s="580">
        <v>13757.54</v>
      </c>
    </row>
    <row r="2108" spans="1:5">
      <c r="A2108" s="581">
        <v>38403</v>
      </c>
      <c r="B2108" s="581" t="s">
        <v>9341</v>
      </c>
      <c r="C2108" s="581" t="s">
        <v>37</v>
      </c>
      <c r="D2108" s="581" t="s">
        <v>38</v>
      </c>
      <c r="E2108" s="588">
        <v>26.89</v>
      </c>
    </row>
    <row r="2109" spans="1:5">
      <c r="A2109" s="581">
        <v>37774</v>
      </c>
      <c r="B2109" s="581" t="s">
        <v>9342</v>
      </c>
      <c r="C2109" s="581" t="s">
        <v>37</v>
      </c>
      <c r="D2109" s="581" t="s">
        <v>44</v>
      </c>
      <c r="E2109" s="580">
        <v>134097.39000000001</v>
      </c>
    </row>
    <row r="2110" spans="1:5">
      <c r="A2110" s="581">
        <v>38630</v>
      </c>
      <c r="B2110" s="581" t="s">
        <v>9343</v>
      </c>
      <c r="C2110" s="581" t="s">
        <v>37</v>
      </c>
      <c r="D2110" s="581" t="s">
        <v>44</v>
      </c>
      <c r="E2110" s="580">
        <v>869921.87</v>
      </c>
    </row>
    <row r="2111" spans="1:5">
      <c r="A2111" s="581">
        <v>38629</v>
      </c>
      <c r="B2111" s="581" t="s">
        <v>9344</v>
      </c>
      <c r="C2111" s="581" t="s">
        <v>37</v>
      </c>
      <c r="D2111" s="581" t="s">
        <v>44</v>
      </c>
      <c r="E2111" s="580">
        <v>1294921.8700000001</v>
      </c>
    </row>
    <row r="2112" spans="1:5">
      <c r="A2112" s="581">
        <v>38476</v>
      </c>
      <c r="B2112" s="581" t="s">
        <v>9345</v>
      </c>
      <c r="C2112" s="581" t="s">
        <v>37</v>
      </c>
      <c r="D2112" s="581" t="s">
        <v>38</v>
      </c>
      <c r="E2112" s="588">
        <v>202.1</v>
      </c>
    </row>
    <row r="2113" spans="1:5">
      <c r="A2113" s="581">
        <v>38477</v>
      </c>
      <c r="B2113" s="581" t="s">
        <v>9346</v>
      </c>
      <c r="C2113" s="581" t="s">
        <v>37</v>
      </c>
      <c r="D2113" s="581" t="s">
        <v>38</v>
      </c>
      <c r="E2113" s="588">
        <v>572.35</v>
      </c>
    </row>
    <row r="2114" spans="1:5">
      <c r="A2114" s="581">
        <v>40635</v>
      </c>
      <c r="B2114" s="581" t="s">
        <v>9347</v>
      </c>
      <c r="C2114" s="581" t="s">
        <v>37</v>
      </c>
      <c r="D2114" s="581" t="s">
        <v>44</v>
      </c>
      <c r="E2114" s="580">
        <v>481874.65</v>
      </c>
    </row>
    <row r="2115" spans="1:5">
      <c r="A2115" s="581">
        <v>36483</v>
      </c>
      <c r="B2115" s="581" t="s">
        <v>9348</v>
      </c>
      <c r="C2115" s="581" t="s">
        <v>37</v>
      </c>
      <c r="D2115" s="581" t="s">
        <v>44</v>
      </c>
      <c r="E2115" s="580">
        <v>436655.62</v>
      </c>
    </row>
    <row r="2116" spans="1:5">
      <c r="A2116" s="581">
        <v>14525</v>
      </c>
      <c r="B2116" s="581" t="s">
        <v>9349</v>
      </c>
      <c r="C2116" s="581" t="s">
        <v>37</v>
      </c>
      <c r="D2116" s="581" t="s">
        <v>44</v>
      </c>
      <c r="E2116" s="580">
        <v>457204.12</v>
      </c>
    </row>
    <row r="2117" spans="1:5">
      <c r="A2117" s="581">
        <v>36482</v>
      </c>
      <c r="B2117" s="581" t="s">
        <v>9350</v>
      </c>
      <c r="C2117" s="581" t="s">
        <v>37</v>
      </c>
      <c r="D2117" s="581" t="s">
        <v>44</v>
      </c>
      <c r="E2117" s="580">
        <v>392116.21</v>
      </c>
    </row>
    <row r="2118" spans="1:5">
      <c r="A2118" s="581">
        <v>36408</v>
      </c>
      <c r="B2118" s="581" t="s">
        <v>9351</v>
      </c>
      <c r="C2118" s="581" t="s">
        <v>37</v>
      </c>
      <c r="D2118" s="581" t="s">
        <v>44</v>
      </c>
      <c r="E2118" s="580">
        <v>468505.8</v>
      </c>
    </row>
    <row r="2119" spans="1:5">
      <c r="A2119" s="581">
        <v>2723</v>
      </c>
      <c r="B2119" s="581" t="s">
        <v>9352</v>
      </c>
      <c r="C2119" s="581" t="s">
        <v>37</v>
      </c>
      <c r="D2119" s="581" t="s">
        <v>44</v>
      </c>
      <c r="E2119" s="580">
        <v>359598.75</v>
      </c>
    </row>
    <row r="2120" spans="1:5">
      <c r="A2120" s="581">
        <v>36481</v>
      </c>
      <c r="B2120" s="581" t="s">
        <v>9353</v>
      </c>
      <c r="C2120" s="581" t="s">
        <v>37</v>
      </c>
      <c r="D2120" s="581" t="s">
        <v>44</v>
      </c>
      <c r="E2120" s="580">
        <v>428949.93</v>
      </c>
    </row>
    <row r="2121" spans="1:5">
      <c r="A2121" s="581">
        <v>10685</v>
      </c>
      <c r="B2121" s="581" t="s">
        <v>9354</v>
      </c>
      <c r="C2121" s="581" t="s">
        <v>37</v>
      </c>
      <c r="D2121" s="581" t="s">
        <v>44</v>
      </c>
      <c r="E2121" s="580">
        <v>410970</v>
      </c>
    </row>
    <row r="2122" spans="1:5">
      <c r="A2122" s="581">
        <v>40636</v>
      </c>
      <c r="B2122" s="581" t="s">
        <v>9355</v>
      </c>
      <c r="C2122" s="581" t="s">
        <v>37</v>
      </c>
      <c r="D2122" s="581" t="s">
        <v>44</v>
      </c>
      <c r="E2122" s="580">
        <v>463894.71</v>
      </c>
    </row>
    <row r="2123" spans="1:5">
      <c r="A2123" s="581">
        <v>4111</v>
      </c>
      <c r="B2123" s="581" t="s">
        <v>9356</v>
      </c>
      <c r="C2123" s="581" t="s">
        <v>37</v>
      </c>
      <c r="D2123" s="581" t="s">
        <v>38</v>
      </c>
      <c r="E2123" s="588">
        <v>31.43</v>
      </c>
    </row>
    <row r="2124" spans="1:5">
      <c r="A2124" s="581">
        <v>26021</v>
      </c>
      <c r="B2124" s="581" t="s">
        <v>9357</v>
      </c>
      <c r="C2124" s="581" t="s">
        <v>37</v>
      </c>
      <c r="D2124" s="581" t="s">
        <v>38</v>
      </c>
      <c r="E2124" s="588">
        <v>67.47</v>
      </c>
    </row>
    <row r="2125" spans="1:5">
      <c r="A2125" s="581">
        <v>12</v>
      </c>
      <c r="B2125" s="581" t="s">
        <v>9358</v>
      </c>
      <c r="C2125" s="581" t="s">
        <v>37</v>
      </c>
      <c r="D2125" s="581" t="s">
        <v>41</v>
      </c>
      <c r="E2125" s="588">
        <v>7.2</v>
      </c>
    </row>
    <row r="2126" spans="1:5">
      <c r="A2126" s="581">
        <v>37554</v>
      </c>
      <c r="B2126" s="581" t="s">
        <v>9359</v>
      </c>
      <c r="C2126" s="581" t="s">
        <v>37</v>
      </c>
      <c r="D2126" s="581" t="s">
        <v>38</v>
      </c>
      <c r="E2126" s="588">
        <v>119.07</v>
      </c>
    </row>
    <row r="2127" spans="1:5">
      <c r="A2127" s="581">
        <v>37555</v>
      </c>
      <c r="B2127" s="581" t="s">
        <v>9360</v>
      </c>
      <c r="C2127" s="581" t="s">
        <v>37</v>
      </c>
      <c r="D2127" s="581" t="s">
        <v>38</v>
      </c>
      <c r="E2127" s="588">
        <v>144.84</v>
      </c>
    </row>
    <row r="2128" spans="1:5">
      <c r="A2128" s="581">
        <v>10902</v>
      </c>
      <c r="B2128" s="581" t="s">
        <v>9361</v>
      </c>
      <c r="C2128" s="581" t="s">
        <v>37</v>
      </c>
      <c r="D2128" s="581" t="s">
        <v>38</v>
      </c>
      <c r="E2128" s="588">
        <v>36.340000000000003</v>
      </c>
    </row>
    <row r="2129" spans="1:5">
      <c r="A2129" s="581">
        <v>20965</v>
      </c>
      <c r="B2129" s="581" t="s">
        <v>9362</v>
      </c>
      <c r="C2129" s="581" t="s">
        <v>37</v>
      </c>
      <c r="D2129" s="581" t="s">
        <v>38</v>
      </c>
      <c r="E2129" s="588">
        <v>36.68</v>
      </c>
    </row>
    <row r="2130" spans="1:5">
      <c r="A2130" s="581">
        <v>20966</v>
      </c>
      <c r="B2130" s="581" t="s">
        <v>9363</v>
      </c>
      <c r="C2130" s="581" t="s">
        <v>37</v>
      </c>
      <c r="D2130" s="581" t="s">
        <v>38</v>
      </c>
      <c r="E2130" s="588">
        <v>39.49</v>
      </c>
    </row>
    <row r="2131" spans="1:5">
      <c r="A2131" s="581">
        <v>10903</v>
      </c>
      <c r="B2131" s="581" t="s">
        <v>9364</v>
      </c>
      <c r="C2131" s="581" t="s">
        <v>37</v>
      </c>
      <c r="D2131" s="581" t="s">
        <v>38</v>
      </c>
      <c r="E2131" s="588">
        <v>59.86</v>
      </c>
    </row>
    <row r="2132" spans="1:5">
      <c r="A2132" s="581">
        <v>20967</v>
      </c>
      <c r="B2132" s="581" t="s">
        <v>9365</v>
      </c>
      <c r="C2132" s="581" t="s">
        <v>37</v>
      </c>
      <c r="D2132" s="581" t="s">
        <v>38</v>
      </c>
      <c r="E2132" s="588">
        <v>59.86</v>
      </c>
    </row>
    <row r="2133" spans="1:5">
      <c r="A2133" s="581">
        <v>20968</v>
      </c>
      <c r="B2133" s="581" t="s">
        <v>9366</v>
      </c>
      <c r="C2133" s="581" t="s">
        <v>37</v>
      </c>
      <c r="D2133" s="581" t="s">
        <v>38</v>
      </c>
      <c r="E2133" s="588">
        <v>65.66</v>
      </c>
    </row>
    <row r="2134" spans="1:5">
      <c r="A2134" s="581">
        <v>11359</v>
      </c>
      <c r="B2134" s="581" t="s">
        <v>9367</v>
      </c>
      <c r="C2134" s="581" t="s">
        <v>37</v>
      </c>
      <c r="D2134" s="581" t="s">
        <v>41</v>
      </c>
      <c r="E2134" s="588">
        <v>506.9</v>
      </c>
    </row>
    <row r="2135" spans="1:5">
      <c r="A2135" s="581">
        <v>39017</v>
      </c>
      <c r="B2135" s="581" t="s">
        <v>9368</v>
      </c>
      <c r="C2135" s="581" t="s">
        <v>37</v>
      </c>
      <c r="D2135" s="581" t="s">
        <v>38</v>
      </c>
      <c r="E2135" s="588">
        <v>0.12</v>
      </c>
    </row>
    <row r="2136" spans="1:5">
      <c r="A2136" s="581">
        <v>39315</v>
      </c>
      <c r="B2136" s="581" t="s">
        <v>9369</v>
      </c>
      <c r="C2136" s="581" t="s">
        <v>37</v>
      </c>
      <c r="D2136" s="581" t="s">
        <v>38</v>
      </c>
      <c r="E2136" s="588">
        <v>0.19</v>
      </c>
    </row>
    <row r="2137" spans="1:5">
      <c r="A2137" s="581">
        <v>39016</v>
      </c>
      <c r="B2137" s="581" t="s">
        <v>9370</v>
      </c>
      <c r="C2137" s="581" t="s">
        <v>37</v>
      </c>
      <c r="D2137" s="581" t="s">
        <v>38</v>
      </c>
      <c r="E2137" s="588">
        <v>0.19</v>
      </c>
    </row>
    <row r="2138" spans="1:5">
      <c r="A2138" s="581">
        <v>40432</v>
      </c>
      <c r="B2138" s="581" t="s">
        <v>9371</v>
      </c>
      <c r="C2138" s="581" t="s">
        <v>37</v>
      </c>
      <c r="D2138" s="581" t="s">
        <v>38</v>
      </c>
      <c r="E2138" s="588">
        <v>1.51</v>
      </c>
    </row>
    <row r="2139" spans="1:5">
      <c r="A2139" s="581">
        <v>39481</v>
      </c>
      <c r="B2139" s="581" t="s">
        <v>9372</v>
      </c>
      <c r="C2139" s="581" t="s">
        <v>37</v>
      </c>
      <c r="D2139" s="581" t="s">
        <v>38</v>
      </c>
      <c r="E2139" s="588">
        <v>0.95</v>
      </c>
    </row>
    <row r="2140" spans="1:5">
      <c r="A2140" s="581">
        <v>40433</v>
      </c>
      <c r="B2140" s="581" t="s">
        <v>9373</v>
      </c>
      <c r="C2140" s="581" t="s">
        <v>37</v>
      </c>
      <c r="D2140" s="581" t="s">
        <v>38</v>
      </c>
      <c r="E2140" s="588">
        <v>0.84</v>
      </c>
    </row>
    <row r="2141" spans="1:5">
      <c r="A2141" s="581">
        <v>20219</v>
      </c>
      <c r="B2141" s="581" t="s">
        <v>9374</v>
      </c>
      <c r="C2141" s="581" t="s">
        <v>37</v>
      </c>
      <c r="D2141" s="581" t="s">
        <v>44</v>
      </c>
      <c r="E2141" s="580">
        <v>65000</v>
      </c>
    </row>
    <row r="2142" spans="1:5">
      <c r="A2142" s="581">
        <v>36484</v>
      </c>
      <c r="B2142" s="581" t="s">
        <v>9375</v>
      </c>
      <c r="C2142" s="581" t="s">
        <v>37</v>
      </c>
      <c r="D2142" s="581" t="s">
        <v>44</v>
      </c>
      <c r="E2142" s="580">
        <v>137983.16</v>
      </c>
    </row>
    <row r="2143" spans="1:5">
      <c r="A2143" s="581">
        <v>38367</v>
      </c>
      <c r="B2143" s="581" t="s">
        <v>9376</v>
      </c>
      <c r="C2143" s="581" t="s">
        <v>37</v>
      </c>
      <c r="D2143" s="581" t="s">
        <v>38</v>
      </c>
      <c r="E2143" s="588">
        <v>10.86</v>
      </c>
    </row>
    <row r="2144" spans="1:5">
      <c r="A2144" s="581">
        <v>38368</v>
      </c>
      <c r="B2144" s="581" t="s">
        <v>9377</v>
      </c>
      <c r="C2144" s="581" t="s">
        <v>37</v>
      </c>
      <c r="D2144" s="581" t="s">
        <v>38</v>
      </c>
      <c r="E2144" s="588">
        <v>5.58</v>
      </c>
    </row>
    <row r="2145" spans="1:5">
      <c r="A2145" s="581">
        <v>38091</v>
      </c>
      <c r="B2145" s="581" t="s">
        <v>9378</v>
      </c>
      <c r="C2145" s="581" t="s">
        <v>37</v>
      </c>
      <c r="D2145" s="581" t="s">
        <v>38</v>
      </c>
      <c r="E2145" s="588">
        <v>2.09</v>
      </c>
    </row>
    <row r="2146" spans="1:5">
      <c r="A2146" s="581">
        <v>38095</v>
      </c>
      <c r="B2146" s="581" t="s">
        <v>9379</v>
      </c>
      <c r="C2146" s="581" t="s">
        <v>37</v>
      </c>
      <c r="D2146" s="581" t="s">
        <v>38</v>
      </c>
      <c r="E2146" s="588">
        <v>4.43</v>
      </c>
    </row>
    <row r="2147" spans="1:5">
      <c r="A2147" s="581">
        <v>38092</v>
      </c>
      <c r="B2147" s="581" t="s">
        <v>9380</v>
      </c>
      <c r="C2147" s="581" t="s">
        <v>37</v>
      </c>
      <c r="D2147" s="581" t="s">
        <v>38</v>
      </c>
      <c r="E2147" s="588">
        <v>1.98</v>
      </c>
    </row>
    <row r="2148" spans="1:5">
      <c r="A2148" s="581">
        <v>38093</v>
      </c>
      <c r="B2148" s="581" t="s">
        <v>9381</v>
      </c>
      <c r="C2148" s="581" t="s">
        <v>37</v>
      </c>
      <c r="D2148" s="581" t="s">
        <v>38</v>
      </c>
      <c r="E2148" s="588">
        <v>2.0499999999999998</v>
      </c>
    </row>
    <row r="2149" spans="1:5">
      <c r="A2149" s="581">
        <v>38096</v>
      </c>
      <c r="B2149" s="581" t="s">
        <v>9382</v>
      </c>
      <c r="C2149" s="581" t="s">
        <v>37</v>
      </c>
      <c r="D2149" s="581" t="s">
        <v>38</v>
      </c>
      <c r="E2149" s="588">
        <v>4.76</v>
      </c>
    </row>
    <row r="2150" spans="1:5">
      <c r="A2150" s="581">
        <v>38094</v>
      </c>
      <c r="B2150" s="581" t="s">
        <v>9383</v>
      </c>
      <c r="C2150" s="581" t="s">
        <v>37</v>
      </c>
      <c r="D2150" s="581" t="s">
        <v>38</v>
      </c>
      <c r="E2150" s="588">
        <v>2.5099999999999998</v>
      </c>
    </row>
    <row r="2151" spans="1:5">
      <c r="A2151" s="581">
        <v>38097</v>
      </c>
      <c r="B2151" s="581" t="s">
        <v>9384</v>
      </c>
      <c r="C2151" s="581" t="s">
        <v>37</v>
      </c>
      <c r="D2151" s="581" t="s">
        <v>38</v>
      </c>
      <c r="E2151" s="588">
        <v>5.0999999999999996</v>
      </c>
    </row>
    <row r="2152" spans="1:5">
      <c r="A2152" s="581">
        <v>38098</v>
      </c>
      <c r="B2152" s="581" t="s">
        <v>9385</v>
      </c>
      <c r="C2152" s="581" t="s">
        <v>37</v>
      </c>
      <c r="D2152" s="581" t="s">
        <v>38</v>
      </c>
      <c r="E2152" s="588">
        <v>5.0999999999999996</v>
      </c>
    </row>
    <row r="2153" spans="1:5">
      <c r="A2153" s="581">
        <v>11186</v>
      </c>
      <c r="B2153" s="581" t="s">
        <v>9386</v>
      </c>
      <c r="C2153" s="581" t="s">
        <v>43</v>
      </c>
      <c r="D2153" s="581" t="s">
        <v>38</v>
      </c>
      <c r="E2153" s="588">
        <v>242.71</v>
      </c>
    </row>
    <row r="2154" spans="1:5">
      <c r="A2154" s="581">
        <v>11558</v>
      </c>
      <c r="B2154" s="581" t="s">
        <v>9387</v>
      </c>
      <c r="C2154" s="581" t="s">
        <v>39</v>
      </c>
      <c r="D2154" s="581" t="s">
        <v>38</v>
      </c>
      <c r="E2154" s="588">
        <v>9.67</v>
      </c>
    </row>
    <row r="2155" spans="1:5">
      <c r="A2155" s="581">
        <v>11557</v>
      </c>
      <c r="B2155" s="581" t="s">
        <v>9388</v>
      </c>
      <c r="C2155" s="581" t="s">
        <v>39</v>
      </c>
      <c r="D2155" s="581" t="s">
        <v>38</v>
      </c>
      <c r="E2155" s="588">
        <v>24.5</v>
      </c>
    </row>
    <row r="2156" spans="1:5">
      <c r="A2156" s="581">
        <v>2759</v>
      </c>
      <c r="B2156" s="581" t="s">
        <v>9389</v>
      </c>
      <c r="C2156" s="581" t="s">
        <v>37</v>
      </c>
      <c r="D2156" s="581" t="s">
        <v>44</v>
      </c>
      <c r="E2156" s="588">
        <v>4.43</v>
      </c>
    </row>
    <row r="2157" spans="1:5">
      <c r="A2157" s="581">
        <v>38124</v>
      </c>
      <c r="B2157" s="581" t="s">
        <v>9390</v>
      </c>
      <c r="C2157" s="581" t="s">
        <v>37</v>
      </c>
      <c r="D2157" s="581" t="s">
        <v>41</v>
      </c>
      <c r="E2157" s="588">
        <v>25.52</v>
      </c>
    </row>
    <row r="2158" spans="1:5">
      <c r="A2158" s="581">
        <v>38380</v>
      </c>
      <c r="B2158" s="581" t="s">
        <v>9391</v>
      </c>
      <c r="C2158" s="581" t="s">
        <v>37</v>
      </c>
      <c r="D2158" s="581" t="s">
        <v>38</v>
      </c>
      <c r="E2158" s="588">
        <v>17.25</v>
      </c>
    </row>
    <row r="2159" spans="1:5">
      <c r="A2159" s="581">
        <v>20059</v>
      </c>
      <c r="B2159" s="581" t="s">
        <v>9392</v>
      </c>
      <c r="C2159" s="581" t="s">
        <v>37</v>
      </c>
      <c r="D2159" s="581" t="s">
        <v>44</v>
      </c>
      <c r="E2159" s="588">
        <v>13.24</v>
      </c>
    </row>
    <row r="2160" spans="1:5">
      <c r="A2160" s="581">
        <v>42458</v>
      </c>
      <c r="B2160" s="581" t="s">
        <v>12840</v>
      </c>
      <c r="C2160" s="581" t="s">
        <v>37</v>
      </c>
      <c r="D2160" s="581" t="s">
        <v>44</v>
      </c>
      <c r="E2160" s="580">
        <v>5016.01</v>
      </c>
    </row>
    <row r="2161" spans="1:5">
      <c r="A2161" s="581">
        <v>38538</v>
      </c>
      <c r="B2161" s="581" t="s">
        <v>9393</v>
      </c>
      <c r="C2161" s="581" t="s">
        <v>45</v>
      </c>
      <c r="D2161" s="581" t="s">
        <v>44</v>
      </c>
      <c r="E2161" s="588">
        <v>32</v>
      </c>
    </row>
    <row r="2162" spans="1:5">
      <c r="A2162" s="581">
        <v>38539</v>
      </c>
      <c r="B2162" s="581" t="s">
        <v>9394</v>
      </c>
      <c r="C2162" s="581" t="s">
        <v>45</v>
      </c>
      <c r="D2162" s="581" t="s">
        <v>44</v>
      </c>
      <c r="E2162" s="588">
        <v>43.51</v>
      </c>
    </row>
    <row r="2163" spans="1:5">
      <c r="A2163" s="581">
        <v>38540</v>
      </c>
      <c r="B2163" s="581" t="s">
        <v>9395</v>
      </c>
      <c r="C2163" s="581" t="s">
        <v>45</v>
      </c>
      <c r="D2163" s="581" t="s">
        <v>44</v>
      </c>
      <c r="E2163" s="588">
        <v>111.52</v>
      </c>
    </row>
    <row r="2164" spans="1:5">
      <c r="A2164" s="581">
        <v>42006</v>
      </c>
      <c r="B2164" s="581" t="s">
        <v>9396</v>
      </c>
      <c r="C2164" s="581" t="s">
        <v>37</v>
      </c>
      <c r="D2164" s="581" t="s">
        <v>44</v>
      </c>
      <c r="E2164" s="588">
        <v>9.85</v>
      </c>
    </row>
    <row r="2165" spans="1:5">
      <c r="A2165" s="581">
        <v>42007</v>
      </c>
      <c r="B2165" s="581" t="s">
        <v>9397</v>
      </c>
      <c r="C2165" s="581" t="s">
        <v>37</v>
      </c>
      <c r="D2165" s="581" t="s">
        <v>44</v>
      </c>
      <c r="E2165" s="588">
        <v>6.93</v>
      </c>
    </row>
    <row r="2166" spans="1:5">
      <c r="A2166" s="581">
        <v>38384</v>
      </c>
      <c r="B2166" s="581" t="s">
        <v>9398</v>
      </c>
      <c r="C2166" s="581" t="s">
        <v>37</v>
      </c>
      <c r="D2166" s="581" t="s">
        <v>38</v>
      </c>
      <c r="E2166" s="588">
        <v>14.47</v>
      </c>
    </row>
    <row r="2167" spans="1:5">
      <c r="A2167" s="581">
        <v>13</v>
      </c>
      <c r="B2167" s="581" t="s">
        <v>9399</v>
      </c>
      <c r="C2167" s="581" t="s">
        <v>46</v>
      </c>
      <c r="D2167" s="581" t="s">
        <v>38</v>
      </c>
      <c r="E2167" s="588">
        <v>11.08</v>
      </c>
    </row>
    <row r="2168" spans="1:5">
      <c r="A2168" s="581">
        <v>2762</v>
      </c>
      <c r="B2168" s="581" t="s">
        <v>9400</v>
      </c>
      <c r="C2168" s="581" t="s">
        <v>45</v>
      </c>
      <c r="D2168" s="581" t="s">
        <v>44</v>
      </c>
      <c r="E2168" s="588">
        <v>5.53</v>
      </c>
    </row>
    <row r="2169" spans="1:5">
      <c r="A2169" s="581">
        <v>21142</v>
      </c>
      <c r="B2169" s="581" t="s">
        <v>9401</v>
      </c>
      <c r="C2169" s="581" t="s">
        <v>37</v>
      </c>
      <c r="D2169" s="581" t="s">
        <v>38</v>
      </c>
      <c r="E2169" s="588">
        <v>19.09</v>
      </c>
    </row>
    <row r="2170" spans="1:5">
      <c r="A2170" s="581">
        <v>12865</v>
      </c>
      <c r="B2170" s="581" t="s">
        <v>9402</v>
      </c>
      <c r="C2170" s="581" t="s">
        <v>40</v>
      </c>
      <c r="D2170" s="581" t="s">
        <v>38</v>
      </c>
      <c r="E2170" s="588">
        <v>13.97</v>
      </c>
    </row>
    <row r="2171" spans="1:5">
      <c r="A2171" s="581">
        <v>41074</v>
      </c>
      <c r="B2171" s="581" t="s">
        <v>9403</v>
      </c>
      <c r="C2171" s="581" t="s">
        <v>50</v>
      </c>
      <c r="D2171" s="581" t="s">
        <v>38</v>
      </c>
      <c r="E2171" s="580">
        <v>2484.44</v>
      </c>
    </row>
    <row r="2172" spans="1:5">
      <c r="A2172" s="581">
        <v>4223</v>
      </c>
      <c r="B2172" s="581" t="s">
        <v>9404</v>
      </c>
      <c r="C2172" s="581" t="s">
        <v>47</v>
      </c>
      <c r="D2172" s="581" t="s">
        <v>41</v>
      </c>
      <c r="E2172" s="588">
        <v>3.52</v>
      </c>
    </row>
    <row r="2173" spans="1:5">
      <c r="A2173" s="581">
        <v>37372</v>
      </c>
      <c r="B2173" s="581" t="s">
        <v>9405</v>
      </c>
      <c r="C2173" s="581" t="s">
        <v>40</v>
      </c>
      <c r="D2173" s="581" t="s">
        <v>41</v>
      </c>
      <c r="E2173" s="588">
        <v>0.37</v>
      </c>
    </row>
    <row r="2174" spans="1:5">
      <c r="A2174" s="581">
        <v>40863</v>
      </c>
      <c r="B2174" s="581" t="s">
        <v>9406</v>
      </c>
      <c r="C2174" s="581" t="s">
        <v>50</v>
      </c>
      <c r="D2174" s="581" t="s">
        <v>41</v>
      </c>
      <c r="E2174" s="588">
        <v>69.239999999999995</v>
      </c>
    </row>
    <row r="2175" spans="1:5">
      <c r="A2175" s="581">
        <v>38475</v>
      </c>
      <c r="B2175" s="581" t="s">
        <v>9407</v>
      </c>
      <c r="C2175" s="581" t="s">
        <v>37</v>
      </c>
      <c r="D2175" s="581" t="s">
        <v>38</v>
      </c>
      <c r="E2175" s="588">
        <v>25.31</v>
      </c>
    </row>
    <row r="2176" spans="1:5">
      <c r="A2176" s="581">
        <v>38474</v>
      </c>
      <c r="B2176" s="581" t="s">
        <v>9408</v>
      </c>
      <c r="C2176" s="581" t="s">
        <v>37</v>
      </c>
      <c r="D2176" s="581" t="s">
        <v>38</v>
      </c>
      <c r="E2176" s="588">
        <v>31.29</v>
      </c>
    </row>
    <row r="2177" spans="1:5">
      <c r="A2177" s="581">
        <v>10886</v>
      </c>
      <c r="B2177" s="581" t="s">
        <v>9409</v>
      </c>
      <c r="C2177" s="581" t="s">
        <v>37</v>
      </c>
      <c r="D2177" s="581" t="s">
        <v>38</v>
      </c>
      <c r="E2177" s="588">
        <v>157.5</v>
      </c>
    </row>
    <row r="2178" spans="1:5">
      <c r="A2178" s="581">
        <v>10888</v>
      </c>
      <c r="B2178" s="581" t="s">
        <v>9410</v>
      </c>
      <c r="C2178" s="581" t="s">
        <v>37</v>
      </c>
      <c r="D2178" s="581" t="s">
        <v>38</v>
      </c>
      <c r="E2178" s="588">
        <v>498.46</v>
      </c>
    </row>
    <row r="2179" spans="1:5">
      <c r="A2179" s="581">
        <v>10889</v>
      </c>
      <c r="B2179" s="581" t="s">
        <v>9411</v>
      </c>
      <c r="C2179" s="581" t="s">
        <v>37</v>
      </c>
      <c r="D2179" s="581" t="s">
        <v>38</v>
      </c>
      <c r="E2179" s="588">
        <v>540</v>
      </c>
    </row>
    <row r="2180" spans="1:5">
      <c r="A2180" s="581">
        <v>10890</v>
      </c>
      <c r="B2180" s="581" t="s">
        <v>9412</v>
      </c>
      <c r="C2180" s="581" t="s">
        <v>37</v>
      </c>
      <c r="D2180" s="581" t="s">
        <v>38</v>
      </c>
      <c r="E2180" s="588">
        <v>249.23</v>
      </c>
    </row>
    <row r="2181" spans="1:5">
      <c r="A2181" s="581">
        <v>10891</v>
      </c>
      <c r="B2181" s="581" t="s">
        <v>9413</v>
      </c>
      <c r="C2181" s="581" t="s">
        <v>37</v>
      </c>
      <c r="D2181" s="581" t="s">
        <v>38</v>
      </c>
      <c r="E2181" s="588">
        <v>152.30000000000001</v>
      </c>
    </row>
    <row r="2182" spans="1:5">
      <c r="A2182" s="581">
        <v>10892</v>
      </c>
      <c r="B2182" s="581" t="s">
        <v>9414</v>
      </c>
      <c r="C2182" s="581" t="s">
        <v>37</v>
      </c>
      <c r="D2182" s="581" t="s">
        <v>41</v>
      </c>
      <c r="E2182" s="588">
        <v>180</v>
      </c>
    </row>
    <row r="2183" spans="1:5">
      <c r="A2183" s="581">
        <v>20977</v>
      </c>
      <c r="B2183" s="581" t="s">
        <v>9415</v>
      </c>
      <c r="C2183" s="581" t="s">
        <v>37</v>
      </c>
      <c r="D2183" s="581" t="s">
        <v>38</v>
      </c>
      <c r="E2183" s="588">
        <v>214.61</v>
      </c>
    </row>
    <row r="2184" spans="1:5">
      <c r="A2184" s="581">
        <v>3073</v>
      </c>
      <c r="B2184" s="581" t="s">
        <v>9416</v>
      </c>
      <c r="C2184" s="581" t="s">
        <v>37</v>
      </c>
      <c r="D2184" s="581" t="s">
        <v>44</v>
      </c>
      <c r="E2184" s="588">
        <v>112.86</v>
      </c>
    </row>
    <row r="2185" spans="1:5">
      <c r="A2185" s="581">
        <v>3068</v>
      </c>
      <c r="B2185" s="581" t="s">
        <v>9417</v>
      </c>
      <c r="C2185" s="581" t="s">
        <v>37</v>
      </c>
      <c r="D2185" s="581" t="s">
        <v>44</v>
      </c>
      <c r="E2185" s="588">
        <v>53.13</v>
      </c>
    </row>
    <row r="2186" spans="1:5">
      <c r="A2186" s="581">
        <v>3074</v>
      </c>
      <c r="B2186" s="581" t="s">
        <v>9418</v>
      </c>
      <c r="C2186" s="581" t="s">
        <v>37</v>
      </c>
      <c r="D2186" s="581" t="s">
        <v>44</v>
      </c>
      <c r="E2186" s="588">
        <v>89.83</v>
      </c>
    </row>
    <row r="2187" spans="1:5">
      <c r="A2187" s="581">
        <v>3076</v>
      </c>
      <c r="B2187" s="581" t="s">
        <v>9419</v>
      </c>
      <c r="C2187" s="581" t="s">
        <v>37</v>
      </c>
      <c r="D2187" s="581" t="s">
        <v>44</v>
      </c>
      <c r="E2187" s="588">
        <v>101.16</v>
      </c>
    </row>
    <row r="2188" spans="1:5">
      <c r="A2188" s="581">
        <v>3072</v>
      </c>
      <c r="B2188" s="581" t="s">
        <v>9420</v>
      </c>
      <c r="C2188" s="581" t="s">
        <v>37</v>
      </c>
      <c r="D2188" s="581" t="s">
        <v>44</v>
      </c>
      <c r="E2188" s="588">
        <v>44.89</v>
      </c>
    </row>
    <row r="2189" spans="1:5">
      <c r="A2189" s="581">
        <v>3075</v>
      </c>
      <c r="B2189" s="581" t="s">
        <v>9421</v>
      </c>
      <c r="C2189" s="581" t="s">
        <v>37</v>
      </c>
      <c r="D2189" s="581" t="s">
        <v>44</v>
      </c>
      <c r="E2189" s="588">
        <v>80.97</v>
      </c>
    </row>
    <row r="2190" spans="1:5">
      <c r="A2190" s="581">
        <v>10780</v>
      </c>
      <c r="B2190" s="581" t="s">
        <v>9422</v>
      </c>
      <c r="C2190" s="581" t="s">
        <v>37</v>
      </c>
      <c r="D2190" s="581" t="s">
        <v>44</v>
      </c>
      <c r="E2190" s="588">
        <v>4.88</v>
      </c>
    </row>
    <row r="2191" spans="1:5">
      <c r="A2191" s="581">
        <v>10781</v>
      </c>
      <c r="B2191" s="581" t="s">
        <v>9423</v>
      </c>
      <c r="C2191" s="581" t="s">
        <v>37</v>
      </c>
      <c r="D2191" s="581" t="s">
        <v>44</v>
      </c>
      <c r="E2191" s="588">
        <v>6.06</v>
      </c>
    </row>
    <row r="2192" spans="1:5">
      <c r="A2192" s="581">
        <v>20106</v>
      </c>
      <c r="B2192" s="581" t="s">
        <v>9424</v>
      </c>
      <c r="C2192" s="581" t="s">
        <v>37</v>
      </c>
      <c r="D2192" s="581" t="s">
        <v>44</v>
      </c>
      <c r="E2192" s="588">
        <v>2.87</v>
      </c>
    </row>
    <row r="2193" spans="1:5">
      <c r="A2193" s="581">
        <v>20107</v>
      </c>
      <c r="B2193" s="581" t="s">
        <v>9425</v>
      </c>
      <c r="C2193" s="581" t="s">
        <v>37</v>
      </c>
      <c r="D2193" s="581" t="s">
        <v>44</v>
      </c>
      <c r="E2193" s="588">
        <v>3.08</v>
      </c>
    </row>
    <row r="2194" spans="1:5">
      <c r="A2194" s="581">
        <v>20108</v>
      </c>
      <c r="B2194" s="581" t="s">
        <v>9426</v>
      </c>
      <c r="C2194" s="581" t="s">
        <v>37</v>
      </c>
      <c r="D2194" s="581" t="s">
        <v>44</v>
      </c>
      <c r="E2194" s="588">
        <v>2.75</v>
      </c>
    </row>
    <row r="2195" spans="1:5">
      <c r="A2195" s="581">
        <v>20109</v>
      </c>
      <c r="B2195" s="581" t="s">
        <v>9427</v>
      </c>
      <c r="C2195" s="581" t="s">
        <v>37</v>
      </c>
      <c r="D2195" s="581" t="s">
        <v>44</v>
      </c>
      <c r="E2195" s="588">
        <v>4.34</v>
      </c>
    </row>
    <row r="2196" spans="1:5">
      <c r="A2196" s="581">
        <v>34795</v>
      </c>
      <c r="B2196" s="581" t="s">
        <v>9428</v>
      </c>
      <c r="C2196" s="581" t="s">
        <v>43</v>
      </c>
      <c r="D2196" s="581" t="s">
        <v>38</v>
      </c>
      <c r="E2196" s="588">
        <v>159.09</v>
      </c>
    </row>
    <row r="2197" spans="1:5">
      <c r="A2197" s="581">
        <v>34796</v>
      </c>
      <c r="B2197" s="581" t="s">
        <v>9429</v>
      </c>
      <c r="C2197" s="581" t="s">
        <v>45</v>
      </c>
      <c r="D2197" s="581" t="s">
        <v>38</v>
      </c>
      <c r="E2197" s="588">
        <v>6.98</v>
      </c>
    </row>
    <row r="2198" spans="1:5">
      <c r="A2198" s="581">
        <v>11474</v>
      </c>
      <c r="B2198" s="581" t="s">
        <v>9430</v>
      </c>
      <c r="C2198" s="581" t="s">
        <v>37</v>
      </c>
      <c r="D2198" s="581" t="s">
        <v>38</v>
      </c>
      <c r="E2198" s="588">
        <v>29.05</v>
      </c>
    </row>
    <row r="2199" spans="1:5">
      <c r="A2199" s="581">
        <v>11470</v>
      </c>
      <c r="B2199" s="581" t="s">
        <v>9431</v>
      </c>
      <c r="C2199" s="581" t="s">
        <v>37</v>
      </c>
      <c r="D2199" s="581" t="s">
        <v>38</v>
      </c>
      <c r="E2199" s="588">
        <v>19.03</v>
      </c>
    </row>
    <row r="2200" spans="1:5">
      <c r="A2200" s="581">
        <v>11480</v>
      </c>
      <c r="B2200" s="581" t="s">
        <v>9432</v>
      </c>
      <c r="C2200" s="581" t="s">
        <v>56</v>
      </c>
      <c r="D2200" s="581" t="s">
        <v>38</v>
      </c>
      <c r="E2200" s="588">
        <v>47.52</v>
      </c>
    </row>
    <row r="2201" spans="1:5">
      <c r="A2201" s="581">
        <v>38154</v>
      </c>
      <c r="B2201" s="581" t="s">
        <v>9433</v>
      </c>
      <c r="C2201" s="581" t="s">
        <v>56</v>
      </c>
      <c r="D2201" s="581" t="s">
        <v>38</v>
      </c>
      <c r="E2201" s="588">
        <v>29.75</v>
      </c>
    </row>
    <row r="2202" spans="1:5">
      <c r="A2202" s="581">
        <v>11482</v>
      </c>
      <c r="B2202" s="581" t="s">
        <v>9434</v>
      </c>
      <c r="C2202" s="581" t="s">
        <v>56</v>
      </c>
      <c r="D2202" s="581" t="s">
        <v>38</v>
      </c>
      <c r="E2202" s="588">
        <v>43.16</v>
      </c>
    </row>
    <row r="2203" spans="1:5">
      <c r="A2203" s="581">
        <v>3084</v>
      </c>
      <c r="B2203" s="581" t="s">
        <v>9435</v>
      </c>
      <c r="C2203" s="581" t="s">
        <v>56</v>
      </c>
      <c r="D2203" s="581" t="s">
        <v>38</v>
      </c>
      <c r="E2203" s="588">
        <v>55.49</v>
      </c>
    </row>
    <row r="2204" spans="1:5">
      <c r="A2204" s="581">
        <v>3103</v>
      </c>
      <c r="B2204" s="581" t="s">
        <v>9436</v>
      </c>
      <c r="C2204" s="581" t="s">
        <v>37</v>
      </c>
      <c r="D2204" s="581" t="s">
        <v>38</v>
      </c>
      <c r="E2204" s="588">
        <v>49.6</v>
      </c>
    </row>
    <row r="2205" spans="1:5">
      <c r="A2205" s="581">
        <v>11481</v>
      </c>
      <c r="B2205" s="581" t="s">
        <v>9437</v>
      </c>
      <c r="C2205" s="581" t="s">
        <v>37</v>
      </c>
      <c r="D2205" s="581" t="s">
        <v>38</v>
      </c>
      <c r="E2205" s="588">
        <v>14.96</v>
      </c>
    </row>
    <row r="2206" spans="1:5">
      <c r="A2206" s="581">
        <v>3097</v>
      </c>
      <c r="B2206" s="581" t="s">
        <v>9438</v>
      </c>
      <c r="C2206" s="581" t="s">
        <v>56</v>
      </c>
      <c r="D2206" s="581" t="s">
        <v>38</v>
      </c>
      <c r="E2206" s="588">
        <v>30.73</v>
      </c>
    </row>
    <row r="2207" spans="1:5">
      <c r="A2207" s="581">
        <v>38153</v>
      </c>
      <c r="B2207" s="581" t="s">
        <v>9439</v>
      </c>
      <c r="C2207" s="581" t="s">
        <v>56</v>
      </c>
      <c r="D2207" s="581" t="s">
        <v>38</v>
      </c>
      <c r="E2207" s="588">
        <v>28.19</v>
      </c>
    </row>
    <row r="2208" spans="1:5">
      <c r="A2208" s="581">
        <v>3099</v>
      </c>
      <c r="B2208" s="581" t="s">
        <v>9440</v>
      </c>
      <c r="C2208" s="581" t="s">
        <v>56</v>
      </c>
      <c r="D2208" s="581" t="s">
        <v>38</v>
      </c>
      <c r="E2208" s="588">
        <v>49.17</v>
      </c>
    </row>
    <row r="2209" spans="1:5">
      <c r="A2209" s="581">
        <v>3080</v>
      </c>
      <c r="B2209" s="581" t="s">
        <v>9441</v>
      </c>
      <c r="C2209" s="581" t="s">
        <v>56</v>
      </c>
      <c r="D2209" s="581" t="s">
        <v>41</v>
      </c>
      <c r="E2209" s="588">
        <v>41.08</v>
      </c>
    </row>
    <row r="2210" spans="1:5">
      <c r="A2210" s="581">
        <v>3081</v>
      </c>
      <c r="B2210" s="581" t="s">
        <v>9442</v>
      </c>
      <c r="C2210" s="581" t="s">
        <v>56</v>
      </c>
      <c r="D2210" s="581" t="s">
        <v>38</v>
      </c>
      <c r="E2210" s="588">
        <v>62.17</v>
      </c>
    </row>
    <row r="2211" spans="1:5">
      <c r="A2211" s="581">
        <v>38151</v>
      </c>
      <c r="B2211" s="581" t="s">
        <v>9443</v>
      </c>
      <c r="C2211" s="581" t="s">
        <v>56</v>
      </c>
      <c r="D2211" s="581" t="s">
        <v>38</v>
      </c>
      <c r="E2211" s="588">
        <v>38.92</v>
      </c>
    </row>
    <row r="2212" spans="1:5">
      <c r="A2212" s="581">
        <v>11479</v>
      </c>
      <c r="B2212" s="581" t="s">
        <v>9444</v>
      </c>
      <c r="C2212" s="581" t="s">
        <v>37</v>
      </c>
      <c r="D2212" s="581" t="s">
        <v>38</v>
      </c>
      <c r="E2212" s="588">
        <v>22.63</v>
      </c>
    </row>
    <row r="2213" spans="1:5">
      <c r="A2213" s="581">
        <v>38152</v>
      </c>
      <c r="B2213" s="581" t="s">
        <v>9445</v>
      </c>
      <c r="C2213" s="581" t="s">
        <v>56</v>
      </c>
      <c r="D2213" s="581" t="s">
        <v>38</v>
      </c>
      <c r="E2213" s="588">
        <v>56.33</v>
      </c>
    </row>
    <row r="2214" spans="1:5">
      <c r="A2214" s="581">
        <v>11478</v>
      </c>
      <c r="B2214" s="581" t="s">
        <v>9446</v>
      </c>
      <c r="C2214" s="581" t="s">
        <v>37</v>
      </c>
      <c r="D2214" s="581" t="s">
        <v>38</v>
      </c>
      <c r="E2214" s="588">
        <v>39.700000000000003</v>
      </c>
    </row>
    <row r="2215" spans="1:5">
      <c r="A2215" s="581">
        <v>3090</v>
      </c>
      <c r="B2215" s="581" t="s">
        <v>9447</v>
      </c>
      <c r="C2215" s="581" t="s">
        <v>56</v>
      </c>
      <c r="D2215" s="581" t="s">
        <v>38</v>
      </c>
      <c r="E2215" s="588">
        <v>33.21</v>
      </c>
    </row>
    <row r="2216" spans="1:5">
      <c r="A2216" s="581">
        <v>3093</v>
      </c>
      <c r="B2216" s="581" t="s">
        <v>9448</v>
      </c>
      <c r="C2216" s="581" t="s">
        <v>56</v>
      </c>
      <c r="D2216" s="581" t="s">
        <v>38</v>
      </c>
      <c r="E2216" s="588">
        <v>55.2</v>
      </c>
    </row>
    <row r="2217" spans="1:5">
      <c r="A2217" s="581">
        <v>11476</v>
      </c>
      <c r="B2217" s="581" t="s">
        <v>9449</v>
      </c>
      <c r="C2217" s="581" t="s">
        <v>37</v>
      </c>
      <c r="D2217" s="581" t="s">
        <v>38</v>
      </c>
      <c r="E2217" s="588">
        <v>23.79</v>
      </c>
    </row>
    <row r="2218" spans="1:5">
      <c r="A2218" s="581">
        <v>3082</v>
      </c>
      <c r="B2218" s="581" t="s">
        <v>9450</v>
      </c>
      <c r="C2218" s="581" t="s">
        <v>56</v>
      </c>
      <c r="D2218" s="581" t="s">
        <v>38</v>
      </c>
      <c r="E2218" s="588">
        <v>38.42</v>
      </c>
    </row>
    <row r="2219" spans="1:5">
      <c r="A2219" s="581">
        <v>11484</v>
      </c>
      <c r="B2219" s="581" t="s">
        <v>9451</v>
      </c>
      <c r="C2219" s="581" t="s">
        <v>37</v>
      </c>
      <c r="D2219" s="581" t="s">
        <v>38</v>
      </c>
      <c r="E2219" s="588">
        <v>27.41</v>
      </c>
    </row>
    <row r="2220" spans="1:5">
      <c r="A2220" s="581">
        <v>38155</v>
      </c>
      <c r="B2220" s="581" t="s">
        <v>9452</v>
      </c>
      <c r="C2220" s="581" t="s">
        <v>37</v>
      </c>
      <c r="D2220" s="581" t="s">
        <v>38</v>
      </c>
      <c r="E2220" s="588">
        <v>37.369999999999997</v>
      </c>
    </row>
    <row r="2221" spans="1:5">
      <c r="A2221" s="581">
        <v>11468</v>
      </c>
      <c r="B2221" s="581" t="s">
        <v>9453</v>
      </c>
      <c r="C2221" s="581" t="s">
        <v>37</v>
      </c>
      <c r="D2221" s="581" t="s">
        <v>38</v>
      </c>
      <c r="E2221" s="588">
        <v>8.39</v>
      </c>
    </row>
    <row r="2222" spans="1:5">
      <c r="A2222" s="581">
        <v>11469</v>
      </c>
      <c r="B2222" s="581" t="s">
        <v>9454</v>
      </c>
      <c r="C2222" s="581" t="s">
        <v>37</v>
      </c>
      <c r="D2222" s="581" t="s">
        <v>38</v>
      </c>
      <c r="E2222" s="588">
        <v>10.01</v>
      </c>
    </row>
    <row r="2223" spans="1:5">
      <c r="A2223" s="581">
        <v>11477</v>
      </c>
      <c r="B2223" s="581" t="s">
        <v>9455</v>
      </c>
      <c r="C2223" s="581" t="s">
        <v>56</v>
      </c>
      <c r="D2223" s="581" t="s">
        <v>38</v>
      </c>
      <c r="E2223" s="588">
        <v>45.52</v>
      </c>
    </row>
    <row r="2224" spans="1:5">
      <c r="A2224" s="581">
        <v>40311</v>
      </c>
      <c r="B2224" s="581" t="s">
        <v>9456</v>
      </c>
      <c r="C2224" s="581" t="s">
        <v>56</v>
      </c>
      <c r="D2224" s="581" t="s">
        <v>38</v>
      </c>
      <c r="E2224" s="588">
        <v>43.96</v>
      </c>
    </row>
    <row r="2225" spans="1:5">
      <c r="A2225" s="581">
        <v>38165</v>
      </c>
      <c r="B2225" s="581" t="s">
        <v>9457</v>
      </c>
      <c r="C2225" s="581" t="s">
        <v>56</v>
      </c>
      <c r="D2225" s="581" t="s">
        <v>38</v>
      </c>
      <c r="E2225" s="588">
        <v>46.55</v>
      </c>
    </row>
    <row r="2226" spans="1:5">
      <c r="A2226" s="581">
        <v>3096</v>
      </c>
      <c r="B2226" s="581" t="s">
        <v>9458</v>
      </c>
      <c r="C2226" s="581" t="s">
        <v>56</v>
      </c>
      <c r="D2226" s="581" t="s">
        <v>38</v>
      </c>
      <c r="E2226" s="588">
        <v>25.27</v>
      </c>
    </row>
    <row r="2227" spans="1:5">
      <c r="A2227" s="581">
        <v>11456</v>
      </c>
      <c r="B2227" s="581" t="s">
        <v>9459</v>
      </c>
      <c r="C2227" s="581" t="s">
        <v>37</v>
      </c>
      <c r="D2227" s="581" t="s">
        <v>38</v>
      </c>
      <c r="E2227" s="588">
        <v>10.31</v>
      </c>
    </row>
    <row r="2228" spans="1:5">
      <c r="A2228" s="581">
        <v>3119</v>
      </c>
      <c r="B2228" s="581" t="s">
        <v>9460</v>
      </c>
      <c r="C2228" s="581" t="s">
        <v>37</v>
      </c>
      <c r="D2228" s="581" t="s">
        <v>38</v>
      </c>
      <c r="E2228" s="588">
        <v>1.53</v>
      </c>
    </row>
    <row r="2229" spans="1:5">
      <c r="A2229" s="581">
        <v>3122</v>
      </c>
      <c r="B2229" s="581" t="s">
        <v>9461</v>
      </c>
      <c r="C2229" s="581" t="s">
        <v>37</v>
      </c>
      <c r="D2229" s="581" t="s">
        <v>38</v>
      </c>
      <c r="E2229" s="588">
        <v>2.15</v>
      </c>
    </row>
    <row r="2230" spans="1:5">
      <c r="A2230" s="581">
        <v>3121</v>
      </c>
      <c r="B2230" s="581" t="s">
        <v>9462</v>
      </c>
      <c r="C2230" s="581" t="s">
        <v>37</v>
      </c>
      <c r="D2230" s="581" t="s">
        <v>38</v>
      </c>
      <c r="E2230" s="588">
        <v>3.34</v>
      </c>
    </row>
    <row r="2231" spans="1:5">
      <c r="A2231" s="581">
        <v>3120</v>
      </c>
      <c r="B2231" s="581" t="s">
        <v>9463</v>
      </c>
      <c r="C2231" s="581" t="s">
        <v>37</v>
      </c>
      <c r="D2231" s="581" t="s">
        <v>38</v>
      </c>
      <c r="E2231" s="588">
        <v>5.27</v>
      </c>
    </row>
    <row r="2232" spans="1:5">
      <c r="A2232" s="581">
        <v>11455</v>
      </c>
      <c r="B2232" s="581" t="s">
        <v>9464</v>
      </c>
      <c r="C2232" s="581" t="s">
        <v>37</v>
      </c>
      <c r="D2232" s="581" t="s">
        <v>38</v>
      </c>
      <c r="E2232" s="588">
        <v>7.39</v>
      </c>
    </row>
    <row r="2233" spans="1:5">
      <c r="A2233" s="581">
        <v>3111</v>
      </c>
      <c r="B2233" s="581" t="s">
        <v>9465</v>
      </c>
      <c r="C2233" s="581" t="s">
        <v>37</v>
      </c>
      <c r="D2233" s="581" t="s">
        <v>38</v>
      </c>
      <c r="E2233" s="588">
        <v>17.690000000000001</v>
      </c>
    </row>
    <row r="2234" spans="1:5">
      <c r="A2234" s="581">
        <v>3108</v>
      </c>
      <c r="B2234" s="581" t="s">
        <v>9466</v>
      </c>
      <c r="C2234" s="581" t="s">
        <v>37</v>
      </c>
      <c r="D2234" s="581" t="s">
        <v>38</v>
      </c>
      <c r="E2234" s="588">
        <v>18.559999999999999</v>
      </c>
    </row>
    <row r="2235" spans="1:5">
      <c r="A2235" s="581">
        <v>3105</v>
      </c>
      <c r="B2235" s="581" t="s">
        <v>9467</v>
      </c>
      <c r="C2235" s="581" t="s">
        <v>37</v>
      </c>
      <c r="D2235" s="581" t="s">
        <v>38</v>
      </c>
      <c r="E2235" s="588">
        <v>28.84</v>
      </c>
    </row>
    <row r="2236" spans="1:5">
      <c r="A2236" s="581">
        <v>38178</v>
      </c>
      <c r="B2236" s="581" t="s">
        <v>9468</v>
      </c>
      <c r="C2236" s="581" t="s">
        <v>37</v>
      </c>
      <c r="D2236" s="581" t="s">
        <v>38</v>
      </c>
      <c r="E2236" s="588">
        <v>18.850000000000001</v>
      </c>
    </row>
    <row r="2237" spans="1:5">
      <c r="A2237" s="581">
        <v>11458</v>
      </c>
      <c r="B2237" s="581" t="s">
        <v>9469</v>
      </c>
      <c r="C2237" s="581" t="s">
        <v>37</v>
      </c>
      <c r="D2237" s="581" t="s">
        <v>38</v>
      </c>
      <c r="E2237" s="588">
        <v>16.510000000000002</v>
      </c>
    </row>
    <row r="2238" spans="1:5">
      <c r="A2238" s="581">
        <v>42481</v>
      </c>
      <c r="B2238" s="581" t="s">
        <v>12595</v>
      </c>
      <c r="C2238" s="581" t="s">
        <v>43</v>
      </c>
      <c r="D2238" s="581" t="s">
        <v>44</v>
      </c>
      <c r="E2238" s="588">
        <v>24.73</v>
      </c>
    </row>
    <row r="2239" spans="1:5">
      <c r="A2239" s="581">
        <v>11461</v>
      </c>
      <c r="B2239" s="581" t="s">
        <v>9470</v>
      </c>
      <c r="C2239" s="581" t="s">
        <v>37</v>
      </c>
      <c r="D2239" s="581" t="s">
        <v>38</v>
      </c>
      <c r="E2239" s="588">
        <v>4.1900000000000004</v>
      </c>
    </row>
    <row r="2240" spans="1:5">
      <c r="A2240" s="581">
        <v>3106</v>
      </c>
      <c r="B2240" s="581" t="s">
        <v>9471</v>
      </c>
      <c r="C2240" s="581" t="s">
        <v>37</v>
      </c>
      <c r="D2240" s="581" t="s">
        <v>38</v>
      </c>
      <c r="E2240" s="588">
        <v>3.18</v>
      </c>
    </row>
    <row r="2241" spans="1:5">
      <c r="A2241" s="581">
        <v>3107</v>
      </c>
      <c r="B2241" s="581" t="s">
        <v>9472</v>
      </c>
      <c r="C2241" s="581" t="s">
        <v>37</v>
      </c>
      <c r="D2241" s="581" t="s">
        <v>38</v>
      </c>
      <c r="E2241" s="588">
        <v>2.68</v>
      </c>
    </row>
    <row r="2242" spans="1:5">
      <c r="A2242" s="581">
        <v>25951</v>
      </c>
      <c r="B2242" s="581" t="s">
        <v>9473</v>
      </c>
      <c r="C2242" s="581" t="s">
        <v>46</v>
      </c>
      <c r="D2242" s="581" t="s">
        <v>38</v>
      </c>
      <c r="E2242" s="588">
        <v>1.93</v>
      </c>
    </row>
    <row r="2243" spans="1:5">
      <c r="A2243" s="581">
        <v>3123</v>
      </c>
      <c r="B2243" s="581" t="s">
        <v>9474</v>
      </c>
      <c r="C2243" s="581" t="s">
        <v>46</v>
      </c>
      <c r="D2243" s="581" t="s">
        <v>41</v>
      </c>
      <c r="E2243" s="588">
        <v>1.8</v>
      </c>
    </row>
    <row r="2244" spans="1:5">
      <c r="A2244" s="581">
        <v>38125</v>
      </c>
      <c r="B2244" s="581" t="s">
        <v>9475</v>
      </c>
      <c r="C2244" s="581" t="s">
        <v>46</v>
      </c>
      <c r="D2244" s="581" t="s">
        <v>38</v>
      </c>
      <c r="E2244" s="588">
        <v>0.85</v>
      </c>
    </row>
    <row r="2245" spans="1:5">
      <c r="A2245" s="581">
        <v>39014</v>
      </c>
      <c r="B2245" s="581" t="s">
        <v>9476</v>
      </c>
      <c r="C2245" s="581" t="s">
        <v>46</v>
      </c>
      <c r="D2245" s="581" t="s">
        <v>38</v>
      </c>
      <c r="E2245" s="588">
        <v>11.27</v>
      </c>
    </row>
    <row r="2246" spans="1:5">
      <c r="A2246" s="581">
        <v>11894</v>
      </c>
      <c r="B2246" s="581" t="s">
        <v>9477</v>
      </c>
      <c r="C2246" s="581" t="s">
        <v>37</v>
      </c>
      <c r="D2246" s="581" t="s">
        <v>38</v>
      </c>
      <c r="E2246" s="588">
        <v>594.89</v>
      </c>
    </row>
    <row r="2247" spans="1:5">
      <c r="A2247" s="581">
        <v>39365</v>
      </c>
      <c r="B2247" s="581" t="s">
        <v>9478</v>
      </c>
      <c r="C2247" s="581" t="s">
        <v>37</v>
      </c>
      <c r="D2247" s="581" t="s">
        <v>38</v>
      </c>
      <c r="E2247" s="588">
        <v>810.38</v>
      </c>
    </row>
    <row r="2248" spans="1:5">
      <c r="A2248" s="581">
        <v>39366</v>
      </c>
      <c r="B2248" s="581" t="s">
        <v>9479</v>
      </c>
      <c r="C2248" s="581" t="s">
        <v>37</v>
      </c>
      <c r="D2248" s="581" t="s">
        <v>38</v>
      </c>
      <c r="E2248" s="580">
        <v>2074.92</v>
      </c>
    </row>
    <row r="2249" spans="1:5">
      <c r="A2249" s="581">
        <v>39367</v>
      </c>
      <c r="B2249" s="581" t="s">
        <v>9480</v>
      </c>
      <c r="C2249" s="581" t="s">
        <v>37</v>
      </c>
      <c r="D2249" s="581" t="s">
        <v>38</v>
      </c>
      <c r="E2249" s="580">
        <v>2836.05</v>
      </c>
    </row>
    <row r="2250" spans="1:5">
      <c r="A2250" s="581">
        <v>37394</v>
      </c>
      <c r="B2250" s="581" t="s">
        <v>9481</v>
      </c>
      <c r="C2250" s="581" t="s">
        <v>59</v>
      </c>
      <c r="D2250" s="581" t="s">
        <v>44</v>
      </c>
      <c r="E2250" s="588">
        <v>45.58</v>
      </c>
    </row>
    <row r="2251" spans="1:5">
      <c r="A2251" s="581">
        <v>14146</v>
      </c>
      <c r="B2251" s="581" t="s">
        <v>9482</v>
      </c>
      <c r="C2251" s="581" t="s">
        <v>59</v>
      </c>
      <c r="D2251" s="581" t="s">
        <v>44</v>
      </c>
      <c r="E2251" s="588">
        <v>73.3</v>
      </c>
    </row>
    <row r="2252" spans="1:5">
      <c r="A2252" s="581">
        <v>38134</v>
      </c>
      <c r="B2252" s="581" t="s">
        <v>9483</v>
      </c>
      <c r="C2252" s="581" t="s">
        <v>46</v>
      </c>
      <c r="D2252" s="581" t="s">
        <v>38</v>
      </c>
      <c r="E2252" s="588">
        <v>50.23</v>
      </c>
    </row>
    <row r="2253" spans="1:5">
      <c r="A2253" s="581">
        <v>38132</v>
      </c>
      <c r="B2253" s="581" t="s">
        <v>9484</v>
      </c>
      <c r="C2253" s="581" t="s">
        <v>46</v>
      </c>
      <c r="D2253" s="581" t="s">
        <v>38</v>
      </c>
      <c r="E2253" s="588">
        <v>51.23</v>
      </c>
    </row>
    <row r="2254" spans="1:5">
      <c r="A2254" s="581">
        <v>38133</v>
      </c>
      <c r="B2254" s="581" t="s">
        <v>9485</v>
      </c>
      <c r="C2254" s="581" t="s">
        <v>46</v>
      </c>
      <c r="D2254" s="581" t="s">
        <v>38</v>
      </c>
      <c r="E2254" s="588">
        <v>49.56</v>
      </c>
    </row>
    <row r="2255" spans="1:5">
      <c r="A2255" s="581">
        <v>938</v>
      </c>
      <c r="B2255" s="581" t="s">
        <v>9486</v>
      </c>
      <c r="C2255" s="581" t="s">
        <v>45</v>
      </c>
      <c r="D2255" s="581" t="s">
        <v>38</v>
      </c>
      <c r="E2255" s="588">
        <v>0.76</v>
      </c>
    </row>
    <row r="2256" spans="1:5">
      <c r="A2256" s="581">
        <v>937</v>
      </c>
      <c r="B2256" s="581" t="s">
        <v>9487</v>
      </c>
      <c r="C2256" s="581" t="s">
        <v>45</v>
      </c>
      <c r="D2256" s="581" t="s">
        <v>38</v>
      </c>
      <c r="E2256" s="588">
        <v>4.74</v>
      </c>
    </row>
    <row r="2257" spans="1:5">
      <c r="A2257" s="581">
        <v>939</v>
      </c>
      <c r="B2257" s="581" t="s">
        <v>9488</v>
      </c>
      <c r="C2257" s="581" t="s">
        <v>45</v>
      </c>
      <c r="D2257" s="581" t="s">
        <v>38</v>
      </c>
      <c r="E2257" s="588">
        <v>1.23</v>
      </c>
    </row>
    <row r="2258" spans="1:5">
      <c r="A2258" s="581">
        <v>944</v>
      </c>
      <c r="B2258" s="581" t="s">
        <v>9489</v>
      </c>
      <c r="C2258" s="581" t="s">
        <v>45</v>
      </c>
      <c r="D2258" s="581" t="s">
        <v>38</v>
      </c>
      <c r="E2258" s="588">
        <v>2.1</v>
      </c>
    </row>
    <row r="2259" spans="1:5">
      <c r="A2259" s="581">
        <v>940</v>
      </c>
      <c r="B2259" s="581" t="s">
        <v>9490</v>
      </c>
      <c r="C2259" s="581" t="s">
        <v>45</v>
      </c>
      <c r="D2259" s="581" t="s">
        <v>38</v>
      </c>
      <c r="E2259" s="588">
        <v>2.9</v>
      </c>
    </row>
    <row r="2260" spans="1:5">
      <c r="A2260" s="581">
        <v>936</v>
      </c>
      <c r="B2260" s="581" t="s">
        <v>9491</v>
      </c>
      <c r="C2260" s="581" t="s">
        <v>45</v>
      </c>
      <c r="D2260" s="581" t="s">
        <v>38</v>
      </c>
      <c r="E2260" s="588">
        <v>1.26</v>
      </c>
    </row>
    <row r="2261" spans="1:5">
      <c r="A2261" s="581">
        <v>935</v>
      </c>
      <c r="B2261" s="581" t="s">
        <v>9492</v>
      </c>
      <c r="C2261" s="581" t="s">
        <v>45</v>
      </c>
      <c r="D2261" s="581" t="s">
        <v>38</v>
      </c>
      <c r="E2261" s="588">
        <v>0.96</v>
      </c>
    </row>
    <row r="2262" spans="1:5">
      <c r="A2262" s="581">
        <v>406</v>
      </c>
      <c r="B2262" s="581" t="s">
        <v>9493</v>
      </c>
      <c r="C2262" s="581" t="s">
        <v>37</v>
      </c>
      <c r="D2262" s="581" t="s">
        <v>38</v>
      </c>
      <c r="E2262" s="588">
        <v>58.56</v>
      </c>
    </row>
    <row r="2263" spans="1:5">
      <c r="A2263" s="581">
        <v>42529</v>
      </c>
      <c r="B2263" s="581" t="s">
        <v>12596</v>
      </c>
      <c r="C2263" s="581" t="s">
        <v>45</v>
      </c>
      <c r="D2263" s="581" t="s">
        <v>38</v>
      </c>
      <c r="E2263" s="588">
        <v>0.98</v>
      </c>
    </row>
    <row r="2264" spans="1:5">
      <c r="A2264" s="581">
        <v>39634</v>
      </c>
      <c r="B2264" s="581" t="s">
        <v>9494</v>
      </c>
      <c r="C2264" s="581" t="s">
        <v>45</v>
      </c>
      <c r="D2264" s="581" t="s">
        <v>38</v>
      </c>
      <c r="E2264" s="588">
        <v>5.82</v>
      </c>
    </row>
    <row r="2265" spans="1:5">
      <c r="A2265" s="581">
        <v>39701</v>
      </c>
      <c r="B2265" s="581" t="s">
        <v>9495</v>
      </c>
      <c r="C2265" s="581" t="s">
        <v>37</v>
      </c>
      <c r="D2265" s="581" t="s">
        <v>38</v>
      </c>
      <c r="E2265" s="588">
        <v>54.89</v>
      </c>
    </row>
    <row r="2266" spans="1:5">
      <c r="A2266" s="581">
        <v>12815</v>
      </c>
      <c r="B2266" s="581" t="s">
        <v>9496</v>
      </c>
      <c r="C2266" s="581" t="s">
        <v>37</v>
      </c>
      <c r="D2266" s="581" t="s">
        <v>38</v>
      </c>
      <c r="E2266" s="588">
        <v>6.37</v>
      </c>
    </row>
    <row r="2267" spans="1:5">
      <c r="A2267" s="581">
        <v>407</v>
      </c>
      <c r="B2267" s="581" t="s">
        <v>9497</v>
      </c>
      <c r="C2267" s="581" t="s">
        <v>46</v>
      </c>
      <c r="D2267" s="581" t="s">
        <v>44</v>
      </c>
      <c r="E2267" s="588">
        <v>30.04</v>
      </c>
    </row>
    <row r="2268" spans="1:5">
      <c r="A2268" s="581">
        <v>39431</v>
      </c>
      <c r="B2268" s="581" t="s">
        <v>9498</v>
      </c>
      <c r="C2268" s="581" t="s">
        <v>45</v>
      </c>
      <c r="D2268" s="581" t="s">
        <v>38</v>
      </c>
      <c r="E2268" s="588">
        <v>0.19</v>
      </c>
    </row>
    <row r="2269" spans="1:5">
      <c r="A2269" s="581">
        <v>39432</v>
      </c>
      <c r="B2269" s="581" t="s">
        <v>9499</v>
      </c>
      <c r="C2269" s="581" t="s">
        <v>45</v>
      </c>
      <c r="D2269" s="581" t="s">
        <v>38</v>
      </c>
      <c r="E2269" s="588">
        <v>2.5099999999999998</v>
      </c>
    </row>
    <row r="2270" spans="1:5">
      <c r="A2270" s="581">
        <v>20111</v>
      </c>
      <c r="B2270" s="581" t="s">
        <v>9500</v>
      </c>
      <c r="C2270" s="581" t="s">
        <v>37</v>
      </c>
      <c r="D2270" s="581" t="s">
        <v>41</v>
      </c>
      <c r="E2270" s="588">
        <v>7.54</v>
      </c>
    </row>
    <row r="2271" spans="1:5">
      <c r="A2271" s="581">
        <v>21127</v>
      </c>
      <c r="B2271" s="581" t="s">
        <v>9501</v>
      </c>
      <c r="C2271" s="581" t="s">
        <v>37</v>
      </c>
      <c r="D2271" s="581" t="s">
        <v>38</v>
      </c>
      <c r="E2271" s="588">
        <v>2.85</v>
      </c>
    </row>
    <row r="2272" spans="1:5">
      <c r="A2272" s="581">
        <v>404</v>
      </c>
      <c r="B2272" s="581" t="s">
        <v>9502</v>
      </c>
      <c r="C2272" s="581" t="s">
        <v>45</v>
      </c>
      <c r="D2272" s="581" t="s">
        <v>38</v>
      </c>
      <c r="E2272" s="588">
        <v>1.02</v>
      </c>
    </row>
    <row r="2273" spans="1:5">
      <c r="A2273" s="581">
        <v>14151</v>
      </c>
      <c r="B2273" s="581" t="s">
        <v>9503</v>
      </c>
      <c r="C2273" s="581" t="s">
        <v>37</v>
      </c>
      <c r="D2273" s="581" t="s">
        <v>44</v>
      </c>
      <c r="E2273" s="588">
        <v>52.68</v>
      </c>
    </row>
    <row r="2274" spans="1:5">
      <c r="A2274" s="581">
        <v>14153</v>
      </c>
      <c r="B2274" s="581" t="s">
        <v>9504</v>
      </c>
      <c r="C2274" s="581" t="s">
        <v>37</v>
      </c>
      <c r="D2274" s="581" t="s">
        <v>44</v>
      </c>
      <c r="E2274" s="588">
        <v>59.55</v>
      </c>
    </row>
    <row r="2275" spans="1:5">
      <c r="A2275" s="581">
        <v>14152</v>
      </c>
      <c r="B2275" s="581" t="s">
        <v>9505</v>
      </c>
      <c r="C2275" s="581" t="s">
        <v>37</v>
      </c>
      <c r="D2275" s="581" t="s">
        <v>44</v>
      </c>
      <c r="E2275" s="588">
        <v>45.72</v>
      </c>
    </row>
    <row r="2276" spans="1:5">
      <c r="A2276" s="581">
        <v>14154</v>
      </c>
      <c r="B2276" s="581" t="s">
        <v>9506</v>
      </c>
      <c r="C2276" s="581" t="s">
        <v>37</v>
      </c>
      <c r="D2276" s="581" t="s">
        <v>44</v>
      </c>
      <c r="E2276" s="588">
        <v>160.02000000000001</v>
      </c>
    </row>
    <row r="2277" spans="1:5">
      <c r="A2277" s="581">
        <v>42015</v>
      </c>
      <c r="B2277" s="581" t="s">
        <v>9507</v>
      </c>
      <c r="C2277" s="581" t="s">
        <v>45</v>
      </c>
      <c r="D2277" s="581" t="s">
        <v>44</v>
      </c>
      <c r="E2277" s="588">
        <v>0.09</v>
      </c>
    </row>
    <row r="2278" spans="1:5">
      <c r="A2278" s="581">
        <v>3146</v>
      </c>
      <c r="B2278" s="581" t="s">
        <v>9508</v>
      </c>
      <c r="C2278" s="581" t="s">
        <v>37</v>
      </c>
      <c r="D2278" s="581" t="s">
        <v>41</v>
      </c>
      <c r="E2278" s="588">
        <v>2.99</v>
      </c>
    </row>
    <row r="2279" spans="1:5">
      <c r="A2279" s="581">
        <v>3143</v>
      </c>
      <c r="B2279" s="581" t="s">
        <v>9509</v>
      </c>
      <c r="C2279" s="581" t="s">
        <v>37</v>
      </c>
      <c r="D2279" s="581" t="s">
        <v>38</v>
      </c>
      <c r="E2279" s="588">
        <v>6.8</v>
      </c>
    </row>
    <row r="2280" spans="1:5">
      <c r="A2280" s="581">
        <v>3148</v>
      </c>
      <c r="B2280" s="581" t="s">
        <v>9510</v>
      </c>
      <c r="C2280" s="581" t="s">
        <v>37</v>
      </c>
      <c r="D2280" s="581" t="s">
        <v>38</v>
      </c>
      <c r="E2280" s="588">
        <v>11.02</v>
      </c>
    </row>
    <row r="2281" spans="1:5">
      <c r="A2281" s="581">
        <v>4310</v>
      </c>
      <c r="B2281" s="581" t="s">
        <v>9511</v>
      </c>
      <c r="C2281" s="581" t="s">
        <v>37</v>
      </c>
      <c r="D2281" s="581" t="s">
        <v>38</v>
      </c>
      <c r="E2281" s="588">
        <v>1.82</v>
      </c>
    </row>
    <row r="2282" spans="1:5">
      <c r="A2282" s="581">
        <v>4311</v>
      </c>
      <c r="B2282" s="581" t="s">
        <v>9512</v>
      </c>
      <c r="C2282" s="581" t="s">
        <v>37</v>
      </c>
      <c r="D2282" s="581" t="s">
        <v>38</v>
      </c>
      <c r="E2282" s="588">
        <v>1.28</v>
      </c>
    </row>
    <row r="2283" spans="1:5">
      <c r="A2283" s="581">
        <v>4312</v>
      </c>
      <c r="B2283" s="581" t="s">
        <v>9513</v>
      </c>
      <c r="C2283" s="581" t="s">
        <v>37</v>
      </c>
      <c r="D2283" s="581" t="s">
        <v>38</v>
      </c>
      <c r="E2283" s="588">
        <v>1.79</v>
      </c>
    </row>
    <row r="2284" spans="1:5">
      <c r="A2284" s="581">
        <v>11162</v>
      </c>
      <c r="B2284" s="581" t="s">
        <v>9514</v>
      </c>
      <c r="C2284" s="581" t="s">
        <v>37</v>
      </c>
      <c r="D2284" s="581" t="s">
        <v>38</v>
      </c>
      <c r="E2284" s="588">
        <v>1.45</v>
      </c>
    </row>
    <row r="2285" spans="1:5">
      <c r="A2285" s="581">
        <v>13261</v>
      </c>
      <c r="B2285" s="581" t="s">
        <v>9515</v>
      </c>
      <c r="C2285" s="581" t="s">
        <v>37</v>
      </c>
      <c r="D2285" s="581" t="s">
        <v>38</v>
      </c>
      <c r="E2285" s="588">
        <v>1.7</v>
      </c>
    </row>
    <row r="2286" spans="1:5">
      <c r="A2286" s="581">
        <v>3255</v>
      </c>
      <c r="B2286" s="581" t="s">
        <v>9516</v>
      </c>
      <c r="C2286" s="581" t="s">
        <v>37</v>
      </c>
      <c r="D2286" s="581" t="s">
        <v>38</v>
      </c>
      <c r="E2286" s="588">
        <v>4.26</v>
      </c>
    </row>
    <row r="2287" spans="1:5">
      <c r="A2287" s="581">
        <v>3254</v>
      </c>
      <c r="B2287" s="581" t="s">
        <v>9517</v>
      </c>
      <c r="C2287" s="581" t="s">
        <v>37</v>
      </c>
      <c r="D2287" s="581" t="s">
        <v>38</v>
      </c>
      <c r="E2287" s="588">
        <v>75.989999999999995</v>
      </c>
    </row>
    <row r="2288" spans="1:5">
      <c r="A2288" s="581">
        <v>3259</v>
      </c>
      <c r="B2288" s="581" t="s">
        <v>9518</v>
      </c>
      <c r="C2288" s="581" t="s">
        <v>37</v>
      </c>
      <c r="D2288" s="581" t="s">
        <v>38</v>
      </c>
      <c r="E2288" s="588">
        <v>7.92</v>
      </c>
    </row>
    <row r="2289" spans="1:5">
      <c r="A2289" s="581">
        <v>3258</v>
      </c>
      <c r="B2289" s="581" t="s">
        <v>9519</v>
      </c>
      <c r="C2289" s="581" t="s">
        <v>37</v>
      </c>
      <c r="D2289" s="581" t="s">
        <v>38</v>
      </c>
      <c r="E2289" s="588">
        <v>6.01</v>
      </c>
    </row>
    <row r="2290" spans="1:5">
      <c r="A2290" s="581">
        <v>3251</v>
      </c>
      <c r="B2290" s="581" t="s">
        <v>9520</v>
      </c>
      <c r="C2290" s="581" t="s">
        <v>37</v>
      </c>
      <c r="D2290" s="581" t="s">
        <v>38</v>
      </c>
      <c r="E2290" s="588">
        <v>3.2</v>
      </c>
    </row>
    <row r="2291" spans="1:5">
      <c r="A2291" s="581">
        <v>3256</v>
      </c>
      <c r="B2291" s="581" t="s">
        <v>9521</v>
      </c>
      <c r="C2291" s="581" t="s">
        <v>37</v>
      </c>
      <c r="D2291" s="581" t="s">
        <v>38</v>
      </c>
      <c r="E2291" s="588">
        <v>5.5</v>
      </c>
    </row>
    <row r="2292" spans="1:5">
      <c r="A2292" s="581">
        <v>3261</v>
      </c>
      <c r="B2292" s="581" t="s">
        <v>9522</v>
      </c>
      <c r="C2292" s="581" t="s">
        <v>37</v>
      </c>
      <c r="D2292" s="581" t="s">
        <v>38</v>
      </c>
      <c r="E2292" s="588">
        <v>65.599999999999994</v>
      </c>
    </row>
    <row r="2293" spans="1:5">
      <c r="A2293" s="581">
        <v>3260</v>
      </c>
      <c r="B2293" s="581" t="s">
        <v>9523</v>
      </c>
      <c r="C2293" s="581" t="s">
        <v>37</v>
      </c>
      <c r="D2293" s="581" t="s">
        <v>38</v>
      </c>
      <c r="E2293" s="588">
        <v>10.59</v>
      </c>
    </row>
    <row r="2294" spans="1:5">
      <c r="A2294" s="581">
        <v>3272</v>
      </c>
      <c r="B2294" s="581" t="s">
        <v>9524</v>
      </c>
      <c r="C2294" s="581" t="s">
        <v>37</v>
      </c>
      <c r="D2294" s="581" t="s">
        <v>38</v>
      </c>
      <c r="E2294" s="588">
        <v>29.49</v>
      </c>
    </row>
    <row r="2295" spans="1:5">
      <c r="A2295" s="581">
        <v>3265</v>
      </c>
      <c r="B2295" s="581" t="s">
        <v>9525</v>
      </c>
      <c r="C2295" s="581" t="s">
        <v>37</v>
      </c>
      <c r="D2295" s="581" t="s">
        <v>38</v>
      </c>
      <c r="E2295" s="588">
        <v>23.43</v>
      </c>
    </row>
    <row r="2296" spans="1:5">
      <c r="A2296" s="581">
        <v>3262</v>
      </c>
      <c r="B2296" s="581" t="s">
        <v>9526</v>
      </c>
      <c r="C2296" s="581" t="s">
        <v>37</v>
      </c>
      <c r="D2296" s="581" t="s">
        <v>38</v>
      </c>
      <c r="E2296" s="588">
        <v>10.25</v>
      </c>
    </row>
    <row r="2297" spans="1:5">
      <c r="A2297" s="581">
        <v>3264</v>
      </c>
      <c r="B2297" s="581" t="s">
        <v>9527</v>
      </c>
      <c r="C2297" s="581" t="s">
        <v>37</v>
      </c>
      <c r="D2297" s="581" t="s">
        <v>38</v>
      </c>
      <c r="E2297" s="588">
        <v>16.84</v>
      </c>
    </row>
    <row r="2298" spans="1:5">
      <c r="A2298" s="581">
        <v>3267</v>
      </c>
      <c r="B2298" s="581" t="s">
        <v>9528</v>
      </c>
      <c r="C2298" s="581" t="s">
        <v>37</v>
      </c>
      <c r="D2298" s="581" t="s">
        <v>38</v>
      </c>
      <c r="E2298" s="588">
        <v>55.01</v>
      </c>
    </row>
    <row r="2299" spans="1:5">
      <c r="A2299" s="581">
        <v>3266</v>
      </c>
      <c r="B2299" s="581" t="s">
        <v>9529</v>
      </c>
      <c r="C2299" s="581" t="s">
        <v>37</v>
      </c>
      <c r="D2299" s="581" t="s">
        <v>38</v>
      </c>
      <c r="E2299" s="588">
        <v>35</v>
      </c>
    </row>
    <row r="2300" spans="1:5">
      <c r="A2300" s="581">
        <v>3263</v>
      </c>
      <c r="B2300" s="581" t="s">
        <v>9530</v>
      </c>
      <c r="C2300" s="581" t="s">
        <v>37</v>
      </c>
      <c r="D2300" s="581" t="s">
        <v>38</v>
      </c>
      <c r="E2300" s="588">
        <v>14.01</v>
      </c>
    </row>
    <row r="2301" spans="1:5">
      <c r="A2301" s="581">
        <v>3268</v>
      </c>
      <c r="B2301" s="581" t="s">
        <v>9531</v>
      </c>
      <c r="C2301" s="581" t="s">
        <v>37</v>
      </c>
      <c r="D2301" s="581" t="s">
        <v>38</v>
      </c>
      <c r="E2301" s="588">
        <v>74.38</v>
      </c>
    </row>
    <row r="2302" spans="1:5">
      <c r="A2302" s="581">
        <v>3271</v>
      </c>
      <c r="B2302" s="581" t="s">
        <v>9532</v>
      </c>
      <c r="C2302" s="581" t="s">
        <v>37</v>
      </c>
      <c r="D2302" s="581" t="s">
        <v>38</v>
      </c>
      <c r="E2302" s="588">
        <v>109.97</v>
      </c>
    </row>
    <row r="2303" spans="1:5">
      <c r="A2303" s="581">
        <v>3270</v>
      </c>
      <c r="B2303" s="581" t="s">
        <v>9533</v>
      </c>
      <c r="C2303" s="581" t="s">
        <v>37</v>
      </c>
      <c r="D2303" s="581" t="s">
        <v>38</v>
      </c>
      <c r="E2303" s="588">
        <v>184.76</v>
      </c>
    </row>
    <row r="2304" spans="1:5">
      <c r="A2304" s="581">
        <v>3275</v>
      </c>
      <c r="B2304" s="581" t="s">
        <v>9534</v>
      </c>
      <c r="C2304" s="581" t="s">
        <v>43</v>
      </c>
      <c r="D2304" s="581" t="s">
        <v>44</v>
      </c>
      <c r="E2304" s="588">
        <v>71.83</v>
      </c>
    </row>
    <row r="2305" spans="1:5">
      <c r="A2305" s="581">
        <v>39512</v>
      </c>
      <c r="B2305" s="581" t="s">
        <v>9535</v>
      </c>
      <c r="C2305" s="581" t="s">
        <v>43</v>
      </c>
      <c r="D2305" s="581" t="s">
        <v>44</v>
      </c>
      <c r="E2305" s="588">
        <v>69.180000000000007</v>
      </c>
    </row>
    <row r="2306" spans="1:5">
      <c r="A2306" s="581">
        <v>39511</v>
      </c>
      <c r="B2306" s="581" t="s">
        <v>9536</v>
      </c>
      <c r="C2306" s="581" t="s">
        <v>43</v>
      </c>
      <c r="D2306" s="581" t="s">
        <v>44</v>
      </c>
      <c r="E2306" s="588">
        <v>75.459999999999994</v>
      </c>
    </row>
    <row r="2307" spans="1:5">
      <c r="A2307" s="581">
        <v>39513</v>
      </c>
      <c r="B2307" s="581" t="s">
        <v>9537</v>
      </c>
      <c r="C2307" s="581" t="s">
        <v>43</v>
      </c>
      <c r="D2307" s="581" t="s">
        <v>44</v>
      </c>
      <c r="E2307" s="588">
        <v>80.94</v>
      </c>
    </row>
    <row r="2308" spans="1:5">
      <c r="A2308" s="581">
        <v>3286</v>
      </c>
      <c r="B2308" s="581" t="s">
        <v>9538</v>
      </c>
      <c r="C2308" s="581" t="s">
        <v>43</v>
      </c>
      <c r="D2308" s="581" t="s">
        <v>38</v>
      </c>
      <c r="E2308" s="588">
        <v>50.29</v>
      </c>
    </row>
    <row r="2309" spans="1:5">
      <c r="A2309" s="581">
        <v>3287</v>
      </c>
      <c r="B2309" s="581" t="s">
        <v>9539</v>
      </c>
      <c r="C2309" s="581" t="s">
        <v>43</v>
      </c>
      <c r="D2309" s="581" t="s">
        <v>38</v>
      </c>
      <c r="E2309" s="588">
        <v>76</v>
      </c>
    </row>
    <row r="2310" spans="1:5">
      <c r="A2310" s="581">
        <v>3283</v>
      </c>
      <c r="B2310" s="581" t="s">
        <v>9540</v>
      </c>
      <c r="C2310" s="581" t="s">
        <v>43</v>
      </c>
      <c r="D2310" s="581" t="s">
        <v>38</v>
      </c>
      <c r="E2310" s="588">
        <v>15.96</v>
      </c>
    </row>
    <row r="2311" spans="1:5">
      <c r="A2311" s="581">
        <v>11587</v>
      </c>
      <c r="B2311" s="581" t="s">
        <v>9541</v>
      </c>
      <c r="C2311" s="581" t="s">
        <v>43</v>
      </c>
      <c r="D2311" s="581" t="s">
        <v>44</v>
      </c>
      <c r="E2311" s="588">
        <v>49.25</v>
      </c>
    </row>
    <row r="2312" spans="1:5">
      <c r="A2312" s="581">
        <v>36225</v>
      </c>
      <c r="B2312" s="581" t="s">
        <v>9542</v>
      </c>
      <c r="C2312" s="581" t="s">
        <v>43</v>
      </c>
      <c r="D2312" s="581" t="s">
        <v>44</v>
      </c>
      <c r="E2312" s="588">
        <v>20.010000000000002</v>
      </c>
    </row>
    <row r="2313" spans="1:5">
      <c r="A2313" s="581">
        <v>36230</v>
      </c>
      <c r="B2313" s="581" t="s">
        <v>9543</v>
      </c>
      <c r="C2313" s="581" t="s">
        <v>43</v>
      </c>
      <c r="D2313" s="581" t="s">
        <v>44</v>
      </c>
      <c r="E2313" s="588">
        <v>14.7</v>
      </c>
    </row>
    <row r="2314" spans="1:5">
      <c r="A2314" s="581">
        <v>36238</v>
      </c>
      <c r="B2314" s="581" t="s">
        <v>9544</v>
      </c>
      <c r="C2314" s="581" t="s">
        <v>43</v>
      </c>
      <c r="D2314" s="581" t="s">
        <v>44</v>
      </c>
      <c r="E2314" s="588">
        <v>14.36</v>
      </c>
    </row>
    <row r="2315" spans="1:5">
      <c r="A2315" s="581">
        <v>11887</v>
      </c>
      <c r="B2315" s="581" t="s">
        <v>9545</v>
      </c>
      <c r="C2315" s="581" t="s">
        <v>37</v>
      </c>
      <c r="D2315" s="581" t="s">
        <v>38</v>
      </c>
      <c r="E2315" s="580">
        <v>2802.41</v>
      </c>
    </row>
    <row r="2316" spans="1:5">
      <c r="A2316" s="581">
        <v>11883</v>
      </c>
      <c r="B2316" s="581" t="s">
        <v>9546</v>
      </c>
      <c r="C2316" s="581" t="s">
        <v>37</v>
      </c>
      <c r="D2316" s="581" t="s">
        <v>38</v>
      </c>
      <c r="E2316" s="580">
        <v>4120.03</v>
      </c>
    </row>
    <row r="2317" spans="1:5">
      <c r="A2317" s="581">
        <v>11884</v>
      </c>
      <c r="B2317" s="581" t="s">
        <v>9547</v>
      </c>
      <c r="C2317" s="581" t="s">
        <v>37</v>
      </c>
      <c r="D2317" s="581" t="s">
        <v>38</v>
      </c>
      <c r="E2317" s="580">
        <v>4420.43</v>
      </c>
    </row>
    <row r="2318" spans="1:5">
      <c r="A2318" s="581">
        <v>11885</v>
      </c>
      <c r="B2318" s="581" t="s">
        <v>9548</v>
      </c>
      <c r="C2318" s="581" t="s">
        <v>37</v>
      </c>
      <c r="D2318" s="581" t="s">
        <v>38</v>
      </c>
      <c r="E2318" s="580">
        <v>4930.28</v>
      </c>
    </row>
    <row r="2319" spans="1:5">
      <c r="A2319" s="581">
        <v>11886</v>
      </c>
      <c r="B2319" s="581" t="s">
        <v>9549</v>
      </c>
      <c r="C2319" s="581" t="s">
        <v>37</v>
      </c>
      <c r="D2319" s="581" t="s">
        <v>38</v>
      </c>
      <c r="E2319" s="580">
        <v>1589.01</v>
      </c>
    </row>
    <row r="2320" spans="1:5">
      <c r="A2320" s="581">
        <v>11888</v>
      </c>
      <c r="B2320" s="581" t="s">
        <v>9550</v>
      </c>
      <c r="C2320" s="581" t="s">
        <v>37</v>
      </c>
      <c r="D2320" s="581" t="s">
        <v>38</v>
      </c>
      <c r="E2320" s="580">
        <v>3731.63</v>
      </c>
    </row>
    <row r="2321" spans="1:5">
      <c r="A2321" s="581">
        <v>3277</v>
      </c>
      <c r="B2321" s="581" t="s">
        <v>9551</v>
      </c>
      <c r="C2321" s="581" t="s">
        <v>37</v>
      </c>
      <c r="D2321" s="581" t="s">
        <v>38</v>
      </c>
      <c r="E2321" s="588">
        <v>629.30999999999995</v>
      </c>
    </row>
    <row r="2322" spans="1:5">
      <c r="A2322" s="581">
        <v>3281</v>
      </c>
      <c r="B2322" s="581" t="s">
        <v>9552</v>
      </c>
      <c r="C2322" s="581" t="s">
        <v>37</v>
      </c>
      <c r="D2322" s="581" t="s">
        <v>38</v>
      </c>
      <c r="E2322" s="588">
        <v>521.15</v>
      </c>
    </row>
    <row r="2323" spans="1:5">
      <c r="A2323" s="581">
        <v>39363</v>
      </c>
      <c r="B2323" s="581" t="s">
        <v>9553</v>
      </c>
      <c r="C2323" s="581" t="s">
        <v>37</v>
      </c>
      <c r="D2323" s="581" t="s">
        <v>38</v>
      </c>
      <c r="E2323" s="580">
        <v>3301.02</v>
      </c>
    </row>
    <row r="2324" spans="1:5">
      <c r="A2324" s="581">
        <v>39361</v>
      </c>
      <c r="B2324" s="581" t="s">
        <v>9554</v>
      </c>
      <c r="C2324" s="581" t="s">
        <v>37</v>
      </c>
      <c r="D2324" s="581" t="s">
        <v>38</v>
      </c>
      <c r="E2324" s="588">
        <v>848.83</v>
      </c>
    </row>
    <row r="2325" spans="1:5">
      <c r="A2325" s="581">
        <v>39362</v>
      </c>
      <c r="B2325" s="581" t="s">
        <v>9555</v>
      </c>
      <c r="C2325" s="581" t="s">
        <v>37</v>
      </c>
      <c r="D2325" s="581" t="s">
        <v>38</v>
      </c>
      <c r="E2325" s="580">
        <v>2612.08</v>
      </c>
    </row>
    <row r="2326" spans="1:5">
      <c r="A2326" s="581">
        <v>39364</v>
      </c>
      <c r="B2326" s="581" t="s">
        <v>9556</v>
      </c>
      <c r="C2326" s="581" t="s">
        <v>37</v>
      </c>
      <c r="D2326" s="581" t="s">
        <v>38</v>
      </c>
      <c r="E2326" s="580">
        <v>7545.19</v>
      </c>
    </row>
    <row r="2327" spans="1:5">
      <c r="A2327" s="581">
        <v>14576</v>
      </c>
      <c r="B2327" s="581" t="s">
        <v>9557</v>
      </c>
      <c r="C2327" s="581" t="s">
        <v>37</v>
      </c>
      <c r="D2327" s="581" t="s">
        <v>44</v>
      </c>
      <c r="E2327" s="580">
        <v>2800463.21</v>
      </c>
    </row>
    <row r="2328" spans="1:5">
      <c r="A2328" s="581">
        <v>13877</v>
      </c>
      <c r="B2328" s="581" t="s">
        <v>9558</v>
      </c>
      <c r="C2328" s="581" t="s">
        <v>37</v>
      </c>
      <c r="D2328" s="581" t="s">
        <v>44</v>
      </c>
      <c r="E2328" s="580">
        <v>1198836.53</v>
      </c>
    </row>
    <row r="2329" spans="1:5">
      <c r="A2329" s="581">
        <v>7307</v>
      </c>
      <c r="B2329" s="581" t="s">
        <v>9559</v>
      </c>
      <c r="C2329" s="581" t="s">
        <v>47</v>
      </c>
      <c r="D2329" s="581" t="s">
        <v>38</v>
      </c>
      <c r="E2329" s="588">
        <v>21.9</v>
      </c>
    </row>
    <row r="2330" spans="1:5">
      <c r="A2330" s="581">
        <v>38122</v>
      </c>
      <c r="B2330" s="581" t="s">
        <v>9560</v>
      </c>
      <c r="C2330" s="581" t="s">
        <v>47</v>
      </c>
      <c r="D2330" s="581" t="s">
        <v>38</v>
      </c>
      <c r="E2330" s="588">
        <v>11.45</v>
      </c>
    </row>
    <row r="2331" spans="1:5">
      <c r="A2331" s="581">
        <v>6086</v>
      </c>
      <c r="B2331" s="581" t="s">
        <v>9561</v>
      </c>
      <c r="C2331" s="581" t="s">
        <v>60</v>
      </c>
      <c r="D2331" s="581" t="s">
        <v>38</v>
      </c>
      <c r="E2331" s="588">
        <v>78.97</v>
      </c>
    </row>
    <row r="2332" spans="1:5">
      <c r="A2332" s="581">
        <v>38633</v>
      </c>
      <c r="B2332" s="581" t="s">
        <v>9562</v>
      </c>
      <c r="C2332" s="581" t="s">
        <v>37</v>
      </c>
      <c r="D2332" s="581" t="s">
        <v>38</v>
      </c>
      <c r="E2332" s="588">
        <v>8.52</v>
      </c>
    </row>
    <row r="2333" spans="1:5">
      <c r="A2333" s="581">
        <v>12344</v>
      </c>
      <c r="B2333" s="581" t="s">
        <v>9563</v>
      </c>
      <c r="C2333" s="581" t="s">
        <v>37</v>
      </c>
      <c r="D2333" s="581" t="s">
        <v>38</v>
      </c>
      <c r="E2333" s="588">
        <v>2.48</v>
      </c>
    </row>
    <row r="2334" spans="1:5">
      <c r="A2334" s="581">
        <v>12343</v>
      </c>
      <c r="B2334" s="581" t="s">
        <v>9564</v>
      </c>
      <c r="C2334" s="581" t="s">
        <v>37</v>
      </c>
      <c r="D2334" s="581" t="s">
        <v>38</v>
      </c>
      <c r="E2334" s="588">
        <v>3.84</v>
      </c>
    </row>
    <row r="2335" spans="1:5">
      <c r="A2335" s="581">
        <v>3295</v>
      </c>
      <c r="B2335" s="581" t="s">
        <v>9565</v>
      </c>
      <c r="C2335" s="581" t="s">
        <v>37</v>
      </c>
      <c r="D2335" s="581" t="s">
        <v>38</v>
      </c>
      <c r="E2335" s="588">
        <v>13.42</v>
      </c>
    </row>
    <row r="2336" spans="1:5">
      <c r="A2336" s="581">
        <v>3302</v>
      </c>
      <c r="B2336" s="581" t="s">
        <v>9566</v>
      </c>
      <c r="C2336" s="581" t="s">
        <v>37</v>
      </c>
      <c r="D2336" s="581" t="s">
        <v>38</v>
      </c>
      <c r="E2336" s="588">
        <v>14.03</v>
      </c>
    </row>
    <row r="2337" spans="1:5">
      <c r="A2337" s="581">
        <v>3297</v>
      </c>
      <c r="B2337" s="581" t="s">
        <v>9567</v>
      </c>
      <c r="C2337" s="581" t="s">
        <v>37</v>
      </c>
      <c r="D2337" s="581" t="s">
        <v>38</v>
      </c>
      <c r="E2337" s="588">
        <v>14.98</v>
      </c>
    </row>
    <row r="2338" spans="1:5">
      <c r="A2338" s="581">
        <v>3294</v>
      </c>
      <c r="B2338" s="581" t="s">
        <v>9568</v>
      </c>
      <c r="C2338" s="581" t="s">
        <v>37</v>
      </c>
      <c r="D2338" s="581" t="s">
        <v>38</v>
      </c>
      <c r="E2338" s="588">
        <v>15.21</v>
      </c>
    </row>
    <row r="2339" spans="1:5">
      <c r="A2339" s="581">
        <v>3292</v>
      </c>
      <c r="B2339" s="581" t="s">
        <v>9569</v>
      </c>
      <c r="C2339" s="581" t="s">
        <v>37</v>
      </c>
      <c r="D2339" s="581" t="s">
        <v>41</v>
      </c>
      <c r="E2339" s="588">
        <v>14.29</v>
      </c>
    </row>
    <row r="2340" spans="1:5">
      <c r="A2340" s="581">
        <v>3298</v>
      </c>
      <c r="B2340" s="581" t="s">
        <v>9570</v>
      </c>
      <c r="C2340" s="581" t="s">
        <v>37</v>
      </c>
      <c r="D2340" s="581" t="s">
        <v>38</v>
      </c>
      <c r="E2340" s="588">
        <v>33.49</v>
      </c>
    </row>
    <row r="2341" spans="1:5">
      <c r="A2341" s="581">
        <v>11596</v>
      </c>
      <c r="B2341" s="581" t="s">
        <v>9571</v>
      </c>
      <c r="C2341" s="581" t="s">
        <v>37</v>
      </c>
      <c r="D2341" s="581" t="s">
        <v>44</v>
      </c>
      <c r="E2341" s="588">
        <v>347.53</v>
      </c>
    </row>
    <row r="2342" spans="1:5">
      <c r="A2342" s="581">
        <v>34802</v>
      </c>
      <c r="B2342" s="581" t="s">
        <v>9572</v>
      </c>
      <c r="C2342" s="581" t="s">
        <v>37</v>
      </c>
      <c r="D2342" s="581" t="s">
        <v>44</v>
      </c>
      <c r="E2342" s="588">
        <v>954.43</v>
      </c>
    </row>
    <row r="2343" spans="1:5">
      <c r="A2343" s="581">
        <v>11588</v>
      </c>
      <c r="B2343" s="581" t="s">
        <v>9573</v>
      </c>
      <c r="C2343" s="581" t="s">
        <v>37</v>
      </c>
      <c r="D2343" s="581" t="s">
        <v>44</v>
      </c>
      <c r="E2343" s="580">
        <v>1029.67</v>
      </c>
    </row>
    <row r="2344" spans="1:5">
      <c r="A2344" s="581">
        <v>34383</v>
      </c>
      <c r="B2344" s="581" t="s">
        <v>9574</v>
      </c>
      <c r="C2344" s="581" t="s">
        <v>37</v>
      </c>
      <c r="D2344" s="581" t="s">
        <v>44</v>
      </c>
      <c r="E2344" s="580">
        <v>1132.71</v>
      </c>
    </row>
    <row r="2345" spans="1:5">
      <c r="A2345" s="581">
        <v>40451</v>
      </c>
      <c r="B2345" s="581" t="s">
        <v>9575</v>
      </c>
      <c r="C2345" s="581" t="s">
        <v>43</v>
      </c>
      <c r="D2345" s="581" t="s">
        <v>44</v>
      </c>
      <c r="E2345" s="588">
        <v>91.56</v>
      </c>
    </row>
    <row r="2346" spans="1:5">
      <c r="A2346" s="581">
        <v>40453</v>
      </c>
      <c r="B2346" s="581" t="s">
        <v>9576</v>
      </c>
      <c r="C2346" s="581" t="s">
        <v>43</v>
      </c>
      <c r="D2346" s="581" t="s">
        <v>44</v>
      </c>
      <c r="E2346" s="588">
        <v>99.07</v>
      </c>
    </row>
    <row r="2347" spans="1:5">
      <c r="A2347" s="581">
        <v>40452</v>
      </c>
      <c r="B2347" s="581" t="s">
        <v>9577</v>
      </c>
      <c r="C2347" s="581" t="s">
        <v>43</v>
      </c>
      <c r="D2347" s="581" t="s">
        <v>44</v>
      </c>
      <c r="E2347" s="588">
        <v>108.66</v>
      </c>
    </row>
    <row r="2348" spans="1:5">
      <c r="A2348" s="581">
        <v>11594</v>
      </c>
      <c r="B2348" s="581" t="s">
        <v>9578</v>
      </c>
      <c r="C2348" s="581" t="s">
        <v>37</v>
      </c>
      <c r="D2348" s="581" t="s">
        <v>44</v>
      </c>
      <c r="E2348" s="588">
        <v>328.18</v>
      </c>
    </row>
    <row r="2349" spans="1:5">
      <c r="A2349" s="581">
        <v>3311</v>
      </c>
      <c r="B2349" s="581" t="s">
        <v>9579</v>
      </c>
      <c r="C2349" s="581" t="s">
        <v>42</v>
      </c>
      <c r="D2349" s="581" t="s">
        <v>44</v>
      </c>
      <c r="E2349" s="588">
        <v>328.18</v>
      </c>
    </row>
    <row r="2350" spans="1:5">
      <c r="A2350" s="581">
        <v>11599</v>
      </c>
      <c r="B2350" s="581" t="s">
        <v>9580</v>
      </c>
      <c r="C2350" s="581" t="s">
        <v>37</v>
      </c>
      <c r="D2350" s="581" t="s">
        <v>44</v>
      </c>
      <c r="E2350" s="588">
        <v>436.45</v>
      </c>
    </row>
    <row r="2351" spans="1:5">
      <c r="A2351" s="581">
        <v>11593</v>
      </c>
      <c r="B2351" s="581" t="s">
        <v>9581</v>
      </c>
      <c r="C2351" s="581" t="s">
        <v>37</v>
      </c>
      <c r="D2351" s="581" t="s">
        <v>44</v>
      </c>
      <c r="E2351" s="588">
        <v>611.87</v>
      </c>
    </row>
    <row r="2352" spans="1:5">
      <c r="A2352" s="581">
        <v>3314</v>
      </c>
      <c r="B2352" s="581" t="s">
        <v>9582</v>
      </c>
      <c r="C2352" s="581" t="s">
        <v>42</v>
      </c>
      <c r="D2352" s="581" t="s">
        <v>44</v>
      </c>
      <c r="E2352" s="588">
        <v>437.61</v>
      </c>
    </row>
    <row r="2353" spans="1:5">
      <c r="A2353" s="581">
        <v>11597</v>
      </c>
      <c r="B2353" s="581" t="s">
        <v>9583</v>
      </c>
      <c r="C2353" s="581" t="s">
        <v>37</v>
      </c>
      <c r="D2353" s="581" t="s">
        <v>44</v>
      </c>
      <c r="E2353" s="588">
        <v>508.89</v>
      </c>
    </row>
    <row r="2354" spans="1:5">
      <c r="A2354" s="581">
        <v>3309</v>
      </c>
      <c r="B2354" s="581" t="s">
        <v>9584</v>
      </c>
      <c r="C2354" s="581" t="s">
        <v>42</v>
      </c>
      <c r="D2354" s="581" t="s">
        <v>44</v>
      </c>
      <c r="E2354" s="588">
        <v>347.53</v>
      </c>
    </row>
    <row r="2355" spans="1:5">
      <c r="A2355" s="581">
        <v>34612</v>
      </c>
      <c r="B2355" s="581" t="s">
        <v>9585</v>
      </c>
      <c r="C2355" s="581" t="s">
        <v>37</v>
      </c>
      <c r="D2355" s="581" t="s">
        <v>44</v>
      </c>
      <c r="E2355" s="588">
        <v>629.41</v>
      </c>
    </row>
    <row r="2356" spans="1:5">
      <c r="A2356" s="581">
        <v>34635</v>
      </c>
      <c r="B2356" s="581" t="s">
        <v>9586</v>
      </c>
      <c r="C2356" s="581" t="s">
        <v>37</v>
      </c>
      <c r="D2356" s="581" t="s">
        <v>44</v>
      </c>
      <c r="E2356" s="588">
        <v>809.39</v>
      </c>
    </row>
    <row r="2357" spans="1:5">
      <c r="A2357" s="581">
        <v>34633</v>
      </c>
      <c r="B2357" s="581" t="s">
        <v>9587</v>
      </c>
      <c r="C2357" s="581" t="s">
        <v>37</v>
      </c>
      <c r="D2357" s="581" t="s">
        <v>44</v>
      </c>
      <c r="E2357" s="588">
        <v>892.16</v>
      </c>
    </row>
    <row r="2358" spans="1:5">
      <c r="A2358" s="581">
        <v>40440</v>
      </c>
      <c r="B2358" s="581" t="s">
        <v>9588</v>
      </c>
      <c r="C2358" s="581" t="s">
        <v>42</v>
      </c>
      <c r="D2358" s="581" t="s">
        <v>44</v>
      </c>
      <c r="E2358" s="588">
        <v>455.82</v>
      </c>
    </row>
    <row r="2359" spans="1:5">
      <c r="A2359" s="581">
        <v>40441</v>
      </c>
      <c r="B2359" s="581" t="s">
        <v>9589</v>
      </c>
      <c r="C2359" s="581" t="s">
        <v>42</v>
      </c>
      <c r="D2359" s="581" t="s">
        <v>44</v>
      </c>
      <c r="E2359" s="588">
        <v>291.01</v>
      </c>
    </row>
    <row r="2360" spans="1:5">
      <c r="A2360" s="581">
        <v>40449</v>
      </c>
      <c r="B2360" s="581" t="s">
        <v>9590</v>
      </c>
      <c r="C2360" s="581" t="s">
        <v>42</v>
      </c>
      <c r="D2360" s="581" t="s">
        <v>44</v>
      </c>
      <c r="E2360" s="588">
        <v>244.65</v>
      </c>
    </row>
    <row r="2361" spans="1:5">
      <c r="A2361" s="581">
        <v>34800</v>
      </c>
      <c r="B2361" s="581" t="s">
        <v>9591</v>
      </c>
      <c r="C2361" s="581" t="s">
        <v>42</v>
      </c>
      <c r="D2361" s="581" t="s">
        <v>44</v>
      </c>
      <c r="E2361" s="588">
        <v>305.93</v>
      </c>
    </row>
    <row r="2362" spans="1:5">
      <c r="A2362" s="581">
        <v>11592</v>
      </c>
      <c r="B2362" s="581" t="s">
        <v>9592</v>
      </c>
      <c r="C2362" s="581" t="s">
        <v>37</v>
      </c>
      <c r="D2362" s="581" t="s">
        <v>44</v>
      </c>
      <c r="E2362" s="588">
        <v>437.61</v>
      </c>
    </row>
    <row r="2363" spans="1:5">
      <c r="A2363" s="581">
        <v>40438</v>
      </c>
      <c r="B2363" s="581" t="s">
        <v>9593</v>
      </c>
      <c r="C2363" s="581" t="s">
        <v>42</v>
      </c>
      <c r="D2363" s="581" t="s">
        <v>44</v>
      </c>
      <c r="E2363" s="588">
        <v>203.82</v>
      </c>
    </row>
    <row r="2364" spans="1:5">
      <c r="A2364" s="581">
        <v>40436</v>
      </c>
      <c r="B2364" s="581" t="s">
        <v>9594</v>
      </c>
      <c r="C2364" s="581" t="s">
        <v>42</v>
      </c>
      <c r="D2364" s="581" t="s">
        <v>44</v>
      </c>
      <c r="E2364" s="588">
        <v>254.14</v>
      </c>
    </row>
    <row r="2365" spans="1:5">
      <c r="A2365" s="581">
        <v>4315</v>
      </c>
      <c r="B2365" s="581" t="s">
        <v>9595</v>
      </c>
      <c r="C2365" s="581" t="s">
        <v>37</v>
      </c>
      <c r="D2365" s="581" t="s">
        <v>38</v>
      </c>
      <c r="E2365" s="588">
        <v>1.32</v>
      </c>
    </row>
    <row r="2366" spans="1:5">
      <c r="A2366" s="581">
        <v>42482</v>
      </c>
      <c r="B2366" s="581" t="s">
        <v>12597</v>
      </c>
      <c r="C2366" s="581" t="s">
        <v>37</v>
      </c>
      <c r="D2366" s="581" t="s">
        <v>38</v>
      </c>
      <c r="E2366" s="588">
        <v>1.76</v>
      </c>
    </row>
    <row r="2367" spans="1:5">
      <c r="A2367" s="581">
        <v>402</v>
      </c>
      <c r="B2367" s="581" t="s">
        <v>9596</v>
      </c>
      <c r="C2367" s="581" t="s">
        <v>37</v>
      </c>
      <c r="D2367" s="581" t="s">
        <v>44</v>
      </c>
      <c r="E2367" s="588">
        <v>8.6300000000000008</v>
      </c>
    </row>
    <row r="2368" spans="1:5">
      <c r="A2368" s="581">
        <v>4226</v>
      </c>
      <c r="B2368" s="581" t="s">
        <v>9597</v>
      </c>
      <c r="C2368" s="581" t="s">
        <v>46</v>
      </c>
      <c r="D2368" s="581" t="s">
        <v>41</v>
      </c>
      <c r="E2368" s="588">
        <v>5.29</v>
      </c>
    </row>
    <row r="2369" spans="1:5">
      <c r="A2369" s="581">
        <v>4222</v>
      </c>
      <c r="B2369" s="581" t="s">
        <v>9598</v>
      </c>
      <c r="C2369" s="581" t="s">
        <v>47</v>
      </c>
      <c r="D2369" s="581" t="s">
        <v>41</v>
      </c>
      <c r="E2369" s="588">
        <v>4.33</v>
      </c>
    </row>
    <row r="2370" spans="1:5">
      <c r="A2370" s="581">
        <v>34804</v>
      </c>
      <c r="B2370" s="581" t="s">
        <v>9599</v>
      </c>
      <c r="C2370" s="581" t="s">
        <v>43</v>
      </c>
      <c r="D2370" s="581" t="s">
        <v>44</v>
      </c>
      <c r="E2370" s="588">
        <v>36.94</v>
      </c>
    </row>
    <row r="2371" spans="1:5">
      <c r="A2371" s="581">
        <v>4013</v>
      </c>
      <c r="B2371" s="581" t="s">
        <v>9600</v>
      </c>
      <c r="C2371" s="581" t="s">
        <v>43</v>
      </c>
      <c r="D2371" s="581" t="s">
        <v>38</v>
      </c>
      <c r="E2371" s="588">
        <v>3.87</v>
      </c>
    </row>
    <row r="2372" spans="1:5">
      <c r="A2372" s="581">
        <v>4011</v>
      </c>
      <c r="B2372" s="581" t="s">
        <v>9601</v>
      </c>
      <c r="C2372" s="581" t="s">
        <v>43</v>
      </c>
      <c r="D2372" s="581" t="s">
        <v>38</v>
      </c>
      <c r="E2372" s="588">
        <v>4.32</v>
      </c>
    </row>
    <row r="2373" spans="1:5">
      <c r="A2373" s="581">
        <v>4021</v>
      </c>
      <c r="B2373" s="581" t="s">
        <v>9602</v>
      </c>
      <c r="C2373" s="581" t="s">
        <v>43</v>
      </c>
      <c r="D2373" s="581" t="s">
        <v>38</v>
      </c>
      <c r="E2373" s="588">
        <v>5.39</v>
      </c>
    </row>
    <row r="2374" spans="1:5">
      <c r="A2374" s="581">
        <v>4019</v>
      </c>
      <c r="B2374" s="581" t="s">
        <v>9603</v>
      </c>
      <c r="C2374" s="581" t="s">
        <v>43</v>
      </c>
      <c r="D2374" s="581" t="s">
        <v>38</v>
      </c>
      <c r="E2374" s="588">
        <v>6.47</v>
      </c>
    </row>
    <row r="2375" spans="1:5">
      <c r="A2375" s="581">
        <v>4012</v>
      </c>
      <c r="B2375" s="581" t="s">
        <v>9604</v>
      </c>
      <c r="C2375" s="581" t="s">
        <v>43</v>
      </c>
      <c r="D2375" s="581" t="s">
        <v>38</v>
      </c>
      <c r="E2375" s="588">
        <v>8.67</v>
      </c>
    </row>
    <row r="2376" spans="1:5">
      <c r="A2376" s="581">
        <v>4020</v>
      </c>
      <c r="B2376" s="581" t="s">
        <v>9605</v>
      </c>
      <c r="C2376" s="581" t="s">
        <v>43</v>
      </c>
      <c r="D2376" s="581" t="s">
        <v>38</v>
      </c>
      <c r="E2376" s="588">
        <v>10.86</v>
      </c>
    </row>
    <row r="2377" spans="1:5">
      <c r="A2377" s="581">
        <v>4018</v>
      </c>
      <c r="B2377" s="581" t="s">
        <v>9606</v>
      </c>
      <c r="C2377" s="581" t="s">
        <v>43</v>
      </c>
      <c r="D2377" s="581" t="s">
        <v>38</v>
      </c>
      <c r="E2377" s="588">
        <v>13.01</v>
      </c>
    </row>
    <row r="2378" spans="1:5">
      <c r="A2378" s="581">
        <v>36498</v>
      </c>
      <c r="B2378" s="581" t="s">
        <v>9607</v>
      </c>
      <c r="C2378" s="581" t="s">
        <v>37</v>
      </c>
      <c r="D2378" s="581" t="s">
        <v>44</v>
      </c>
      <c r="E2378" s="580">
        <v>3755.42</v>
      </c>
    </row>
    <row r="2379" spans="1:5">
      <c r="A2379" s="581">
        <v>12872</v>
      </c>
      <c r="B2379" s="581" t="s">
        <v>9608</v>
      </c>
      <c r="C2379" s="581" t="s">
        <v>40</v>
      </c>
      <c r="D2379" s="581" t="s">
        <v>38</v>
      </c>
      <c r="E2379" s="588">
        <v>13.33</v>
      </c>
    </row>
    <row r="2380" spans="1:5">
      <c r="A2380" s="581">
        <v>41075</v>
      </c>
      <c r="B2380" s="581" t="s">
        <v>9609</v>
      </c>
      <c r="C2380" s="581" t="s">
        <v>50</v>
      </c>
      <c r="D2380" s="581" t="s">
        <v>38</v>
      </c>
      <c r="E2380" s="580">
        <v>2367.92</v>
      </c>
    </row>
    <row r="2381" spans="1:5">
      <c r="A2381" s="581">
        <v>3315</v>
      </c>
      <c r="B2381" s="581" t="s">
        <v>9610</v>
      </c>
      <c r="C2381" s="581" t="s">
        <v>46</v>
      </c>
      <c r="D2381" s="581" t="s">
        <v>38</v>
      </c>
      <c r="E2381" s="588">
        <v>0.49</v>
      </c>
    </row>
    <row r="2382" spans="1:5">
      <c r="A2382" s="581">
        <v>36870</v>
      </c>
      <c r="B2382" s="581" t="s">
        <v>9611</v>
      </c>
      <c r="C2382" s="581" t="s">
        <v>46</v>
      </c>
      <c r="D2382" s="581" t="s">
        <v>38</v>
      </c>
      <c r="E2382" s="588">
        <v>0.49</v>
      </c>
    </row>
    <row r="2383" spans="1:5">
      <c r="A2383" s="581">
        <v>5092</v>
      </c>
      <c r="B2383" s="581" t="s">
        <v>9612</v>
      </c>
      <c r="C2383" s="581" t="s">
        <v>39</v>
      </c>
      <c r="D2383" s="581" t="s">
        <v>38</v>
      </c>
      <c r="E2383" s="588">
        <v>11.84</v>
      </c>
    </row>
    <row r="2384" spans="1:5">
      <c r="A2384" s="581">
        <v>11462</v>
      </c>
      <c r="B2384" s="581" t="s">
        <v>9613</v>
      </c>
      <c r="C2384" s="581" t="s">
        <v>39</v>
      </c>
      <c r="D2384" s="581" t="s">
        <v>38</v>
      </c>
      <c r="E2384" s="588">
        <v>12.11</v>
      </c>
    </row>
    <row r="2385" spans="1:5">
      <c r="A2385" s="581">
        <v>36529</v>
      </c>
      <c r="B2385" s="581" t="s">
        <v>9614</v>
      </c>
      <c r="C2385" s="581" t="s">
        <v>37</v>
      </c>
      <c r="D2385" s="581" t="s">
        <v>44</v>
      </c>
      <c r="E2385" s="580">
        <v>28571.42</v>
      </c>
    </row>
    <row r="2386" spans="1:5">
      <c r="A2386" s="581">
        <v>3318</v>
      </c>
      <c r="B2386" s="581" t="s">
        <v>9615</v>
      </c>
      <c r="C2386" s="581" t="s">
        <v>37</v>
      </c>
      <c r="D2386" s="581" t="s">
        <v>44</v>
      </c>
      <c r="E2386" s="580">
        <v>22400</v>
      </c>
    </row>
    <row r="2387" spans="1:5">
      <c r="A2387" s="581">
        <v>38968</v>
      </c>
      <c r="B2387" s="581" t="s">
        <v>9616</v>
      </c>
      <c r="C2387" s="581" t="s">
        <v>43</v>
      </c>
      <c r="D2387" s="581" t="s">
        <v>44</v>
      </c>
      <c r="E2387" s="588">
        <v>246.39</v>
      </c>
    </row>
    <row r="2388" spans="1:5">
      <c r="A2388" s="581">
        <v>3324</v>
      </c>
      <c r="B2388" s="581" t="s">
        <v>9617</v>
      </c>
      <c r="C2388" s="581" t="s">
        <v>43</v>
      </c>
      <c r="D2388" s="581" t="s">
        <v>38</v>
      </c>
      <c r="E2388" s="588">
        <v>4.6399999999999997</v>
      </c>
    </row>
    <row r="2389" spans="1:5">
      <c r="A2389" s="581">
        <v>3322</v>
      </c>
      <c r="B2389" s="581" t="s">
        <v>9618</v>
      </c>
      <c r="C2389" s="581" t="s">
        <v>43</v>
      </c>
      <c r="D2389" s="581" t="s">
        <v>41</v>
      </c>
      <c r="E2389" s="588">
        <v>6.5</v>
      </c>
    </row>
    <row r="2390" spans="1:5">
      <c r="A2390" s="581">
        <v>5076</v>
      </c>
      <c r="B2390" s="581" t="s">
        <v>9619</v>
      </c>
      <c r="C2390" s="581" t="s">
        <v>46</v>
      </c>
      <c r="D2390" s="581" t="s">
        <v>38</v>
      </c>
      <c r="E2390" s="588">
        <v>9.4499999999999993</v>
      </c>
    </row>
    <row r="2391" spans="1:5">
      <c r="A2391" s="581">
        <v>5077</v>
      </c>
      <c r="B2391" s="581" t="s">
        <v>9620</v>
      </c>
      <c r="C2391" s="581" t="s">
        <v>46</v>
      </c>
      <c r="D2391" s="581" t="s">
        <v>38</v>
      </c>
      <c r="E2391" s="588">
        <v>10.44</v>
      </c>
    </row>
    <row r="2392" spans="1:5">
      <c r="A2392" s="581">
        <v>42008</v>
      </c>
      <c r="B2392" s="581" t="s">
        <v>9621</v>
      </c>
      <c r="C2392" s="581" t="s">
        <v>37</v>
      </c>
      <c r="D2392" s="581" t="s">
        <v>44</v>
      </c>
      <c r="E2392" s="588">
        <v>0.92</v>
      </c>
    </row>
    <row r="2393" spans="1:5">
      <c r="A2393" s="581">
        <v>11837</v>
      </c>
      <c r="B2393" s="581" t="s">
        <v>9622</v>
      </c>
      <c r="C2393" s="581" t="s">
        <v>37</v>
      </c>
      <c r="D2393" s="581" t="s">
        <v>38</v>
      </c>
      <c r="E2393" s="588">
        <v>33.36</v>
      </c>
    </row>
    <row r="2394" spans="1:5">
      <c r="A2394" s="581">
        <v>38055</v>
      </c>
      <c r="B2394" s="581" t="s">
        <v>9623</v>
      </c>
      <c r="C2394" s="581" t="s">
        <v>37</v>
      </c>
      <c r="D2394" s="581" t="s">
        <v>38</v>
      </c>
      <c r="E2394" s="588">
        <v>3.02</v>
      </c>
    </row>
    <row r="2395" spans="1:5">
      <c r="A2395" s="581">
        <v>415</v>
      </c>
      <c r="B2395" s="581" t="s">
        <v>9624</v>
      </c>
      <c r="C2395" s="581" t="s">
        <v>37</v>
      </c>
      <c r="D2395" s="581" t="s">
        <v>38</v>
      </c>
      <c r="E2395" s="588">
        <v>13.68</v>
      </c>
    </row>
    <row r="2396" spans="1:5">
      <c r="A2396" s="581">
        <v>416</v>
      </c>
      <c r="B2396" s="581" t="s">
        <v>9625</v>
      </c>
      <c r="C2396" s="581" t="s">
        <v>37</v>
      </c>
      <c r="D2396" s="581" t="s">
        <v>38</v>
      </c>
      <c r="E2396" s="588">
        <v>5</v>
      </c>
    </row>
    <row r="2397" spans="1:5">
      <c r="A2397" s="581">
        <v>425</v>
      </c>
      <c r="B2397" s="581" t="s">
        <v>9626</v>
      </c>
      <c r="C2397" s="581" t="s">
        <v>37</v>
      </c>
      <c r="D2397" s="581" t="s">
        <v>38</v>
      </c>
      <c r="E2397" s="588">
        <v>3.1</v>
      </c>
    </row>
    <row r="2398" spans="1:5">
      <c r="A2398" s="581">
        <v>426</v>
      </c>
      <c r="B2398" s="581" t="s">
        <v>9627</v>
      </c>
      <c r="C2398" s="581" t="s">
        <v>37</v>
      </c>
      <c r="D2398" s="581" t="s">
        <v>38</v>
      </c>
      <c r="E2398" s="588">
        <v>17.100000000000001</v>
      </c>
    </row>
    <row r="2399" spans="1:5">
      <c r="A2399" s="581">
        <v>38056</v>
      </c>
      <c r="B2399" s="581" t="s">
        <v>9628</v>
      </c>
      <c r="C2399" s="581" t="s">
        <v>37</v>
      </c>
      <c r="D2399" s="581" t="s">
        <v>38</v>
      </c>
      <c r="E2399" s="588">
        <v>16.690000000000001</v>
      </c>
    </row>
    <row r="2400" spans="1:5">
      <c r="A2400" s="581">
        <v>1564</v>
      </c>
      <c r="B2400" s="581" t="s">
        <v>9629</v>
      </c>
      <c r="C2400" s="581" t="s">
        <v>37</v>
      </c>
      <c r="D2400" s="581" t="s">
        <v>38</v>
      </c>
      <c r="E2400" s="588">
        <v>6.37</v>
      </c>
    </row>
    <row r="2401" spans="1:5">
      <c r="A2401" s="581">
        <v>42009</v>
      </c>
      <c r="B2401" s="581" t="s">
        <v>9630</v>
      </c>
      <c r="C2401" s="581" t="s">
        <v>37</v>
      </c>
      <c r="D2401" s="581" t="s">
        <v>44</v>
      </c>
      <c r="E2401" s="588">
        <v>7.12</v>
      </c>
    </row>
    <row r="2402" spans="1:5">
      <c r="A2402" s="581">
        <v>42010</v>
      </c>
      <c r="B2402" s="581" t="s">
        <v>9631</v>
      </c>
      <c r="C2402" s="581" t="s">
        <v>37</v>
      </c>
      <c r="D2402" s="581" t="s">
        <v>44</v>
      </c>
      <c r="E2402" s="588">
        <v>5.09</v>
      </c>
    </row>
    <row r="2403" spans="1:5">
      <c r="A2403" s="581">
        <v>11032</v>
      </c>
      <c r="B2403" s="581" t="s">
        <v>9632</v>
      </c>
      <c r="C2403" s="581" t="s">
        <v>37</v>
      </c>
      <c r="D2403" s="581" t="s">
        <v>38</v>
      </c>
      <c r="E2403" s="588">
        <v>7.45</v>
      </c>
    </row>
    <row r="2404" spans="1:5">
      <c r="A2404" s="581">
        <v>36786</v>
      </c>
      <c r="B2404" s="581" t="s">
        <v>9633</v>
      </c>
      <c r="C2404" s="581" t="s">
        <v>61</v>
      </c>
      <c r="D2404" s="581" t="s">
        <v>44</v>
      </c>
      <c r="E2404" s="588">
        <v>97.73</v>
      </c>
    </row>
    <row r="2405" spans="1:5">
      <c r="A2405" s="581">
        <v>36785</v>
      </c>
      <c r="B2405" s="581" t="s">
        <v>9634</v>
      </c>
      <c r="C2405" s="581" t="s">
        <v>61</v>
      </c>
      <c r="D2405" s="581" t="s">
        <v>44</v>
      </c>
      <c r="E2405" s="588">
        <v>84.92</v>
      </c>
    </row>
    <row r="2406" spans="1:5">
      <c r="A2406" s="581">
        <v>36782</v>
      </c>
      <c r="B2406" s="581" t="s">
        <v>9635</v>
      </c>
      <c r="C2406" s="581" t="s">
        <v>61</v>
      </c>
      <c r="D2406" s="581" t="s">
        <v>44</v>
      </c>
      <c r="E2406" s="588">
        <v>101.37</v>
      </c>
    </row>
    <row r="2407" spans="1:5">
      <c r="A2407" s="581">
        <v>25930</v>
      </c>
      <c r="B2407" s="581" t="s">
        <v>9636</v>
      </c>
      <c r="C2407" s="581" t="s">
        <v>61</v>
      </c>
      <c r="D2407" s="581" t="s">
        <v>44</v>
      </c>
      <c r="E2407" s="588">
        <v>114.18</v>
      </c>
    </row>
    <row r="2408" spans="1:5">
      <c r="A2408" s="581">
        <v>4824</v>
      </c>
      <c r="B2408" s="581" t="s">
        <v>9637</v>
      </c>
      <c r="C2408" s="581" t="s">
        <v>46</v>
      </c>
      <c r="D2408" s="581" t="s">
        <v>38</v>
      </c>
      <c r="E2408" s="588">
        <v>0.22</v>
      </c>
    </row>
    <row r="2409" spans="1:5">
      <c r="A2409" s="581">
        <v>11795</v>
      </c>
      <c r="B2409" s="581" t="s">
        <v>9638</v>
      </c>
      <c r="C2409" s="581" t="s">
        <v>43</v>
      </c>
      <c r="D2409" s="581" t="s">
        <v>38</v>
      </c>
      <c r="E2409" s="588">
        <v>299.62</v>
      </c>
    </row>
    <row r="2410" spans="1:5">
      <c r="A2410" s="581">
        <v>134</v>
      </c>
      <c r="B2410" s="581" t="s">
        <v>9639</v>
      </c>
      <c r="C2410" s="581" t="s">
        <v>46</v>
      </c>
      <c r="D2410" s="581" t="s">
        <v>38</v>
      </c>
      <c r="E2410" s="588">
        <v>1.48</v>
      </c>
    </row>
    <row r="2411" spans="1:5">
      <c r="A2411" s="581">
        <v>4229</v>
      </c>
      <c r="B2411" s="581" t="s">
        <v>9640</v>
      </c>
      <c r="C2411" s="581" t="s">
        <v>46</v>
      </c>
      <c r="D2411" s="581" t="s">
        <v>38</v>
      </c>
      <c r="E2411" s="588">
        <v>27.89</v>
      </c>
    </row>
    <row r="2412" spans="1:5">
      <c r="A2412" s="581">
        <v>37402</v>
      </c>
      <c r="B2412" s="581" t="s">
        <v>9641</v>
      </c>
      <c r="C2412" s="581" t="s">
        <v>37</v>
      </c>
      <c r="D2412" s="581" t="s">
        <v>44</v>
      </c>
      <c r="E2412" s="588">
        <v>39.29</v>
      </c>
    </row>
    <row r="2413" spans="1:5">
      <c r="A2413" s="581">
        <v>11244</v>
      </c>
      <c r="B2413" s="581" t="s">
        <v>9642</v>
      </c>
      <c r="C2413" s="581" t="s">
        <v>37</v>
      </c>
      <c r="D2413" s="581" t="s">
        <v>44</v>
      </c>
      <c r="E2413" s="588">
        <v>168.22</v>
      </c>
    </row>
    <row r="2414" spans="1:5">
      <c r="A2414" s="581">
        <v>11245</v>
      </c>
      <c r="B2414" s="581" t="s">
        <v>9643</v>
      </c>
      <c r="C2414" s="581" t="s">
        <v>37</v>
      </c>
      <c r="D2414" s="581" t="s">
        <v>44</v>
      </c>
      <c r="E2414" s="588">
        <v>232.67</v>
      </c>
    </row>
    <row r="2415" spans="1:5">
      <c r="A2415" s="581">
        <v>11235</v>
      </c>
      <c r="B2415" s="581" t="s">
        <v>9644</v>
      </c>
      <c r="C2415" s="581" t="s">
        <v>37</v>
      </c>
      <c r="D2415" s="581" t="s">
        <v>44</v>
      </c>
      <c r="E2415" s="588">
        <v>128.37</v>
      </c>
    </row>
    <row r="2416" spans="1:5">
      <c r="A2416" s="581">
        <v>11236</v>
      </c>
      <c r="B2416" s="581" t="s">
        <v>9645</v>
      </c>
      <c r="C2416" s="581" t="s">
        <v>37</v>
      </c>
      <c r="D2416" s="581" t="s">
        <v>44</v>
      </c>
      <c r="E2416" s="588">
        <v>163.13</v>
      </c>
    </row>
    <row r="2417" spans="1:5">
      <c r="A2417" s="581">
        <v>11731</v>
      </c>
      <c r="B2417" s="581" t="s">
        <v>9646</v>
      </c>
      <c r="C2417" s="581" t="s">
        <v>37</v>
      </c>
      <c r="D2417" s="581" t="s">
        <v>38</v>
      </c>
      <c r="E2417" s="588">
        <v>4.55</v>
      </c>
    </row>
    <row r="2418" spans="1:5">
      <c r="A2418" s="581">
        <v>11732</v>
      </c>
      <c r="B2418" s="581" t="s">
        <v>9647</v>
      </c>
      <c r="C2418" s="581" t="s">
        <v>37</v>
      </c>
      <c r="D2418" s="581" t="s">
        <v>38</v>
      </c>
      <c r="E2418" s="588">
        <v>23.13</v>
      </c>
    </row>
    <row r="2419" spans="1:5">
      <c r="A2419" s="581">
        <v>36494</v>
      </c>
      <c r="B2419" s="581" t="s">
        <v>9648</v>
      </c>
      <c r="C2419" s="581" t="s">
        <v>37</v>
      </c>
      <c r="D2419" s="581" t="s">
        <v>44</v>
      </c>
      <c r="E2419" s="580">
        <v>340106.25</v>
      </c>
    </row>
    <row r="2420" spans="1:5">
      <c r="A2420" s="581">
        <v>36493</v>
      </c>
      <c r="B2420" s="581" t="s">
        <v>9649</v>
      </c>
      <c r="C2420" s="581" t="s">
        <v>37</v>
      </c>
      <c r="D2420" s="581" t="s">
        <v>44</v>
      </c>
      <c r="E2420" s="580">
        <v>385326.56</v>
      </c>
    </row>
    <row r="2421" spans="1:5">
      <c r="A2421" s="581">
        <v>36492</v>
      </c>
      <c r="B2421" s="581" t="s">
        <v>9650</v>
      </c>
      <c r="C2421" s="581" t="s">
        <v>37</v>
      </c>
      <c r="D2421" s="581" t="s">
        <v>44</v>
      </c>
      <c r="E2421" s="580">
        <v>715790.62</v>
      </c>
    </row>
    <row r="2422" spans="1:5">
      <c r="A2422" s="581">
        <v>13333</v>
      </c>
      <c r="B2422" s="581" t="s">
        <v>9651</v>
      </c>
      <c r="C2422" s="581" t="s">
        <v>37</v>
      </c>
      <c r="D2422" s="581" t="s">
        <v>44</v>
      </c>
      <c r="E2422" s="580">
        <v>103996.26</v>
      </c>
    </row>
    <row r="2423" spans="1:5">
      <c r="A2423" s="581">
        <v>13533</v>
      </c>
      <c r="B2423" s="581" t="s">
        <v>9652</v>
      </c>
      <c r="C2423" s="581" t="s">
        <v>37</v>
      </c>
      <c r="D2423" s="581" t="s">
        <v>44</v>
      </c>
      <c r="E2423" s="580">
        <v>92961.1</v>
      </c>
    </row>
    <row r="2424" spans="1:5">
      <c r="A2424" s="581">
        <v>36499</v>
      </c>
      <c r="B2424" s="581" t="s">
        <v>9653</v>
      </c>
      <c r="C2424" s="581" t="s">
        <v>37</v>
      </c>
      <c r="D2424" s="581" t="s">
        <v>44</v>
      </c>
      <c r="E2424" s="580">
        <v>2027.92</v>
      </c>
    </row>
    <row r="2425" spans="1:5">
      <c r="A2425" s="581">
        <v>39585</v>
      </c>
      <c r="B2425" s="581" t="s">
        <v>9654</v>
      </c>
      <c r="C2425" s="581" t="s">
        <v>37</v>
      </c>
      <c r="D2425" s="581" t="s">
        <v>44</v>
      </c>
      <c r="E2425" s="580">
        <v>67150.38</v>
      </c>
    </row>
    <row r="2426" spans="1:5">
      <c r="A2426" s="581">
        <v>39586</v>
      </c>
      <c r="B2426" s="581" t="s">
        <v>9655</v>
      </c>
      <c r="C2426" s="581" t="s">
        <v>37</v>
      </c>
      <c r="D2426" s="581" t="s">
        <v>44</v>
      </c>
      <c r="E2426" s="580">
        <v>78762.850000000006</v>
      </c>
    </row>
    <row r="2427" spans="1:5">
      <c r="A2427" s="581">
        <v>39587</v>
      </c>
      <c r="B2427" s="581" t="s">
        <v>9656</v>
      </c>
      <c r="C2427" s="581" t="s">
        <v>37</v>
      </c>
      <c r="D2427" s="581" t="s">
        <v>44</v>
      </c>
      <c r="E2427" s="580">
        <v>95929.11</v>
      </c>
    </row>
    <row r="2428" spans="1:5">
      <c r="A2428" s="581">
        <v>39588</v>
      </c>
      <c r="B2428" s="581" t="s">
        <v>9657</v>
      </c>
      <c r="C2428" s="581" t="s">
        <v>37</v>
      </c>
      <c r="D2428" s="581" t="s">
        <v>44</v>
      </c>
      <c r="E2428" s="580">
        <v>111075.81</v>
      </c>
    </row>
    <row r="2429" spans="1:5">
      <c r="A2429" s="581">
        <v>39584</v>
      </c>
      <c r="B2429" s="581" t="s">
        <v>9658</v>
      </c>
      <c r="C2429" s="581" t="s">
        <v>37</v>
      </c>
      <c r="D2429" s="581" t="s">
        <v>44</v>
      </c>
      <c r="E2429" s="580">
        <v>59799.18</v>
      </c>
    </row>
    <row r="2430" spans="1:5">
      <c r="A2430" s="581">
        <v>39590</v>
      </c>
      <c r="B2430" s="581" t="s">
        <v>9659</v>
      </c>
      <c r="C2430" s="581" t="s">
        <v>37</v>
      </c>
      <c r="D2430" s="581" t="s">
        <v>44</v>
      </c>
      <c r="E2430" s="580">
        <v>58365.29</v>
      </c>
    </row>
    <row r="2431" spans="1:5">
      <c r="A2431" s="581">
        <v>39592</v>
      </c>
      <c r="B2431" s="581" t="s">
        <v>9660</v>
      </c>
      <c r="C2431" s="581" t="s">
        <v>37</v>
      </c>
      <c r="D2431" s="581" t="s">
        <v>44</v>
      </c>
      <c r="E2431" s="580">
        <v>83872.33</v>
      </c>
    </row>
    <row r="2432" spans="1:5">
      <c r="A2432" s="581">
        <v>39593</v>
      </c>
      <c r="B2432" s="581" t="s">
        <v>9661</v>
      </c>
      <c r="C2432" s="581" t="s">
        <v>37</v>
      </c>
      <c r="D2432" s="581" t="s">
        <v>44</v>
      </c>
      <c r="E2432" s="580">
        <v>95929.11</v>
      </c>
    </row>
    <row r="2433" spans="1:5">
      <c r="A2433" s="581">
        <v>14254</v>
      </c>
      <c r="B2433" s="581" t="s">
        <v>9662</v>
      </c>
      <c r="C2433" s="581" t="s">
        <v>37</v>
      </c>
      <c r="D2433" s="581" t="s">
        <v>44</v>
      </c>
      <c r="E2433" s="580">
        <v>54528.13</v>
      </c>
    </row>
    <row r="2434" spans="1:5">
      <c r="A2434" s="581">
        <v>25987</v>
      </c>
      <c r="B2434" s="581" t="s">
        <v>9663</v>
      </c>
      <c r="C2434" s="581" t="s">
        <v>37</v>
      </c>
      <c r="D2434" s="581" t="s">
        <v>44</v>
      </c>
      <c r="E2434" s="580">
        <v>45535.33</v>
      </c>
    </row>
    <row r="2435" spans="1:5">
      <c r="A2435" s="581">
        <v>25019</v>
      </c>
      <c r="B2435" s="581" t="s">
        <v>9664</v>
      </c>
      <c r="C2435" s="581" t="s">
        <v>37</v>
      </c>
      <c r="D2435" s="581" t="s">
        <v>44</v>
      </c>
      <c r="E2435" s="580">
        <v>78052.66</v>
      </c>
    </row>
    <row r="2436" spans="1:5">
      <c r="A2436" s="581">
        <v>36501</v>
      </c>
      <c r="B2436" s="581" t="s">
        <v>9665</v>
      </c>
      <c r="C2436" s="581" t="s">
        <v>37</v>
      </c>
      <c r="D2436" s="581" t="s">
        <v>44</v>
      </c>
      <c r="E2436" s="580">
        <v>69493.759999999995</v>
      </c>
    </row>
    <row r="2437" spans="1:5">
      <c r="A2437" s="581">
        <v>25986</v>
      </c>
      <c r="B2437" s="581" t="s">
        <v>9666</v>
      </c>
      <c r="C2437" s="581" t="s">
        <v>37</v>
      </c>
      <c r="D2437" s="581" t="s">
        <v>44</v>
      </c>
      <c r="E2437" s="580">
        <v>83544.820000000007</v>
      </c>
    </row>
    <row r="2438" spans="1:5">
      <c r="A2438" s="581">
        <v>36500</v>
      </c>
      <c r="B2438" s="581" t="s">
        <v>9667</v>
      </c>
      <c r="C2438" s="581" t="s">
        <v>37</v>
      </c>
      <c r="D2438" s="581" t="s">
        <v>44</v>
      </c>
      <c r="E2438" s="580">
        <v>49109.34</v>
      </c>
    </row>
    <row r="2439" spans="1:5">
      <c r="A2439" s="581">
        <v>20017</v>
      </c>
      <c r="B2439" s="581" t="s">
        <v>9668</v>
      </c>
      <c r="C2439" s="581" t="s">
        <v>45</v>
      </c>
      <c r="D2439" s="581" t="s">
        <v>38</v>
      </c>
      <c r="E2439" s="588">
        <v>4.46</v>
      </c>
    </row>
    <row r="2440" spans="1:5">
      <c r="A2440" s="581">
        <v>20007</v>
      </c>
      <c r="B2440" s="581" t="s">
        <v>9669</v>
      </c>
      <c r="C2440" s="581" t="s">
        <v>45</v>
      </c>
      <c r="D2440" s="581" t="s">
        <v>38</v>
      </c>
      <c r="E2440" s="588">
        <v>3.42</v>
      </c>
    </row>
    <row r="2441" spans="1:5">
      <c r="A2441" s="581">
        <v>39836</v>
      </c>
      <c r="B2441" s="581" t="s">
        <v>9670</v>
      </c>
      <c r="C2441" s="581" t="s">
        <v>52</v>
      </c>
      <c r="D2441" s="581" t="s">
        <v>38</v>
      </c>
      <c r="E2441" s="588">
        <v>85.77</v>
      </c>
    </row>
    <row r="2442" spans="1:5">
      <c r="A2442" s="581">
        <v>39830</v>
      </c>
      <c r="B2442" s="581" t="s">
        <v>9671</v>
      </c>
      <c r="C2442" s="581" t="s">
        <v>52</v>
      </c>
      <c r="D2442" s="581" t="s">
        <v>38</v>
      </c>
      <c r="E2442" s="588">
        <v>97.82</v>
      </c>
    </row>
    <row r="2443" spans="1:5">
      <c r="A2443" s="581">
        <v>39831</v>
      </c>
      <c r="B2443" s="581" t="s">
        <v>9672</v>
      </c>
      <c r="C2443" s="581" t="s">
        <v>52</v>
      </c>
      <c r="D2443" s="581" t="s">
        <v>38</v>
      </c>
      <c r="E2443" s="588">
        <v>97.61</v>
      </c>
    </row>
    <row r="2444" spans="1:5">
      <c r="A2444" s="581">
        <v>36888</v>
      </c>
      <c r="B2444" s="581" t="s">
        <v>9673</v>
      </c>
      <c r="C2444" s="581" t="s">
        <v>45</v>
      </c>
      <c r="D2444" s="581" t="s">
        <v>44</v>
      </c>
      <c r="E2444" s="588">
        <v>13.56</v>
      </c>
    </row>
    <row r="2445" spans="1:5">
      <c r="A2445" s="581">
        <v>40527</v>
      </c>
      <c r="B2445" s="581" t="s">
        <v>9674</v>
      </c>
      <c r="C2445" s="581" t="s">
        <v>37</v>
      </c>
      <c r="D2445" s="581" t="s">
        <v>38</v>
      </c>
      <c r="E2445" s="580">
        <v>2496.89</v>
      </c>
    </row>
    <row r="2446" spans="1:5">
      <c r="A2446" s="581">
        <v>36497</v>
      </c>
      <c r="B2446" s="581" t="s">
        <v>9675</v>
      </c>
      <c r="C2446" s="581" t="s">
        <v>37</v>
      </c>
      <c r="D2446" s="581" t="s">
        <v>38</v>
      </c>
      <c r="E2446" s="580">
        <v>2850.47</v>
      </c>
    </row>
    <row r="2447" spans="1:5">
      <c r="A2447" s="581">
        <v>36487</v>
      </c>
      <c r="B2447" s="581" t="s">
        <v>9676</v>
      </c>
      <c r="C2447" s="581" t="s">
        <v>37</v>
      </c>
      <c r="D2447" s="581" t="s">
        <v>38</v>
      </c>
      <c r="E2447" s="580">
        <v>4963.1000000000004</v>
      </c>
    </row>
    <row r="2448" spans="1:5">
      <c r="A2448" s="581">
        <v>25952</v>
      </c>
      <c r="B2448" s="581" t="s">
        <v>9677</v>
      </c>
      <c r="C2448" s="581" t="s">
        <v>37</v>
      </c>
      <c r="D2448" s="581" t="s">
        <v>44</v>
      </c>
      <c r="E2448" s="580">
        <v>594728.06000000006</v>
      </c>
    </row>
    <row r="2449" spans="1:5">
      <c r="A2449" s="581">
        <v>25954</v>
      </c>
      <c r="B2449" s="581" t="s">
        <v>9678</v>
      </c>
      <c r="C2449" s="581" t="s">
        <v>37</v>
      </c>
      <c r="D2449" s="581" t="s">
        <v>44</v>
      </c>
      <c r="E2449" s="580">
        <v>1143707.81</v>
      </c>
    </row>
    <row r="2450" spans="1:5">
      <c r="A2450" s="581">
        <v>25953</v>
      </c>
      <c r="B2450" s="581" t="s">
        <v>9679</v>
      </c>
      <c r="C2450" s="581" t="s">
        <v>37</v>
      </c>
      <c r="D2450" s="581" t="s">
        <v>44</v>
      </c>
      <c r="E2450" s="580">
        <v>1944303.27</v>
      </c>
    </row>
    <row r="2451" spans="1:5">
      <c r="A2451" s="581">
        <v>37776</v>
      </c>
      <c r="B2451" s="581" t="s">
        <v>9680</v>
      </c>
      <c r="C2451" s="581" t="s">
        <v>37</v>
      </c>
      <c r="D2451" s="581" t="s">
        <v>44</v>
      </c>
      <c r="E2451" s="580">
        <v>119160.94</v>
      </c>
    </row>
    <row r="2452" spans="1:5">
      <c r="A2452" s="581">
        <v>37775</v>
      </c>
      <c r="B2452" s="581" t="s">
        <v>9681</v>
      </c>
      <c r="C2452" s="581" t="s">
        <v>37</v>
      </c>
      <c r="D2452" s="581" t="s">
        <v>44</v>
      </c>
      <c r="E2452" s="580">
        <v>187687.5</v>
      </c>
    </row>
    <row r="2453" spans="1:5">
      <c r="A2453" s="581">
        <v>36491</v>
      </c>
      <c r="B2453" s="581" t="s">
        <v>9682</v>
      </c>
      <c r="C2453" s="581" t="s">
        <v>37</v>
      </c>
      <c r="D2453" s="581" t="s">
        <v>44</v>
      </c>
      <c r="E2453" s="580">
        <v>695062.5</v>
      </c>
    </row>
    <row r="2454" spans="1:5">
      <c r="A2454" s="581">
        <v>10712</v>
      </c>
      <c r="B2454" s="581" t="s">
        <v>9683</v>
      </c>
      <c r="C2454" s="581" t="s">
        <v>37</v>
      </c>
      <c r="D2454" s="581" t="s">
        <v>44</v>
      </c>
      <c r="E2454" s="580">
        <v>46921.87</v>
      </c>
    </row>
    <row r="2455" spans="1:5">
      <c r="A2455" s="581">
        <v>3363</v>
      </c>
      <c r="B2455" s="581" t="s">
        <v>9684</v>
      </c>
      <c r="C2455" s="581" t="s">
        <v>37</v>
      </c>
      <c r="D2455" s="581" t="s">
        <v>44</v>
      </c>
      <c r="E2455" s="580">
        <v>66000</v>
      </c>
    </row>
    <row r="2456" spans="1:5">
      <c r="A2456" s="581">
        <v>3365</v>
      </c>
      <c r="B2456" s="581" t="s">
        <v>9685</v>
      </c>
      <c r="C2456" s="581" t="s">
        <v>37</v>
      </c>
      <c r="D2456" s="581" t="s">
        <v>44</v>
      </c>
      <c r="E2456" s="580">
        <v>154275</v>
      </c>
    </row>
    <row r="2457" spans="1:5">
      <c r="A2457" s="581">
        <v>7569</v>
      </c>
      <c r="B2457" s="581" t="s">
        <v>9686</v>
      </c>
      <c r="C2457" s="581" t="s">
        <v>37</v>
      </c>
      <c r="D2457" s="581" t="s">
        <v>44</v>
      </c>
      <c r="E2457" s="588">
        <v>40.299999999999997</v>
      </c>
    </row>
    <row r="2458" spans="1:5">
      <c r="A2458" s="581">
        <v>34349</v>
      </c>
      <c r="B2458" s="581" t="s">
        <v>9687</v>
      </c>
      <c r="C2458" s="581" t="s">
        <v>37</v>
      </c>
      <c r="D2458" s="581" t="s">
        <v>38</v>
      </c>
      <c r="E2458" s="588">
        <v>10.46</v>
      </c>
    </row>
    <row r="2459" spans="1:5">
      <c r="A2459" s="581">
        <v>3383</v>
      </c>
      <c r="B2459" s="581" t="s">
        <v>9688</v>
      </c>
      <c r="C2459" s="581" t="s">
        <v>37</v>
      </c>
      <c r="D2459" s="581" t="s">
        <v>38</v>
      </c>
      <c r="E2459" s="588">
        <v>25.16</v>
      </c>
    </row>
    <row r="2460" spans="1:5">
      <c r="A2460" s="581">
        <v>38057</v>
      </c>
      <c r="B2460" s="581" t="s">
        <v>9689</v>
      </c>
      <c r="C2460" s="581" t="s">
        <v>37</v>
      </c>
      <c r="D2460" s="581" t="s">
        <v>38</v>
      </c>
      <c r="E2460" s="588">
        <v>36.18</v>
      </c>
    </row>
    <row r="2461" spans="1:5">
      <c r="A2461" s="581">
        <v>3373</v>
      </c>
      <c r="B2461" s="581" t="s">
        <v>9690</v>
      </c>
      <c r="C2461" s="581" t="s">
        <v>37</v>
      </c>
      <c r="D2461" s="581" t="s">
        <v>38</v>
      </c>
      <c r="E2461" s="588">
        <v>28.71</v>
      </c>
    </row>
    <row r="2462" spans="1:5">
      <c r="A2462" s="581">
        <v>38059</v>
      </c>
      <c r="B2462" s="581" t="s">
        <v>9691</v>
      </c>
      <c r="C2462" s="581" t="s">
        <v>37</v>
      </c>
      <c r="D2462" s="581" t="s">
        <v>38</v>
      </c>
      <c r="E2462" s="588">
        <v>179.46</v>
      </c>
    </row>
    <row r="2463" spans="1:5">
      <c r="A2463" s="581">
        <v>38058</v>
      </c>
      <c r="B2463" s="581" t="s">
        <v>9692</v>
      </c>
      <c r="C2463" s="581" t="s">
        <v>37</v>
      </c>
      <c r="D2463" s="581" t="s">
        <v>38</v>
      </c>
      <c r="E2463" s="588">
        <v>155.86000000000001</v>
      </c>
    </row>
    <row r="2464" spans="1:5">
      <c r="A2464" s="581">
        <v>3376</v>
      </c>
      <c r="B2464" s="581" t="s">
        <v>9693</v>
      </c>
      <c r="C2464" s="581" t="s">
        <v>37</v>
      </c>
      <c r="D2464" s="581" t="s">
        <v>38</v>
      </c>
      <c r="E2464" s="588">
        <v>48.98</v>
      </c>
    </row>
    <row r="2465" spans="1:5">
      <c r="A2465" s="581">
        <v>3378</v>
      </c>
      <c r="B2465" s="581" t="s">
        <v>9694</v>
      </c>
      <c r="C2465" s="581" t="s">
        <v>37</v>
      </c>
      <c r="D2465" s="581" t="s">
        <v>38</v>
      </c>
      <c r="E2465" s="588">
        <v>48.42</v>
      </c>
    </row>
    <row r="2466" spans="1:5">
      <c r="A2466" s="581">
        <v>3380</v>
      </c>
      <c r="B2466" s="581" t="s">
        <v>9695</v>
      </c>
      <c r="C2466" s="581" t="s">
        <v>37</v>
      </c>
      <c r="D2466" s="581" t="s">
        <v>41</v>
      </c>
      <c r="E2466" s="588">
        <v>33.9</v>
      </c>
    </row>
    <row r="2467" spans="1:5">
      <c r="A2467" s="581">
        <v>3379</v>
      </c>
      <c r="B2467" s="581" t="s">
        <v>9696</v>
      </c>
      <c r="C2467" s="581" t="s">
        <v>37</v>
      </c>
      <c r="D2467" s="581" t="s">
        <v>38</v>
      </c>
      <c r="E2467" s="588">
        <v>32.729999999999997</v>
      </c>
    </row>
    <row r="2468" spans="1:5">
      <c r="A2468" s="581">
        <v>11991</v>
      </c>
      <c r="B2468" s="581" t="s">
        <v>9697</v>
      </c>
      <c r="C2468" s="581" t="s">
        <v>37</v>
      </c>
      <c r="D2468" s="581" t="s">
        <v>38</v>
      </c>
      <c r="E2468" s="588">
        <v>38</v>
      </c>
    </row>
    <row r="2469" spans="1:5">
      <c r="A2469" s="581">
        <v>20062</v>
      </c>
      <c r="B2469" s="581" t="s">
        <v>9698</v>
      </c>
      <c r="C2469" s="581" t="s">
        <v>37</v>
      </c>
      <c r="D2469" s="581" t="s">
        <v>44</v>
      </c>
      <c r="E2469" s="588">
        <v>11.59</v>
      </c>
    </row>
    <row r="2470" spans="1:5">
      <c r="A2470" s="581">
        <v>11029</v>
      </c>
      <c r="B2470" s="581" t="s">
        <v>9699</v>
      </c>
      <c r="C2470" s="581" t="s">
        <v>56</v>
      </c>
      <c r="D2470" s="581" t="s">
        <v>38</v>
      </c>
      <c r="E2470" s="588">
        <v>1.1399999999999999</v>
      </c>
    </row>
    <row r="2471" spans="1:5">
      <c r="A2471" s="581">
        <v>4316</v>
      </c>
      <c r="B2471" s="581" t="s">
        <v>9700</v>
      </c>
      <c r="C2471" s="581" t="s">
        <v>37</v>
      </c>
      <c r="D2471" s="581" t="s">
        <v>38</v>
      </c>
      <c r="E2471" s="588">
        <v>1.1499999999999999</v>
      </c>
    </row>
    <row r="2472" spans="1:5">
      <c r="A2472" s="581">
        <v>4313</v>
      </c>
      <c r="B2472" s="581" t="s">
        <v>9701</v>
      </c>
      <c r="C2472" s="581" t="s">
        <v>56</v>
      </c>
      <c r="D2472" s="581" t="s">
        <v>38</v>
      </c>
      <c r="E2472" s="588">
        <v>1.65</v>
      </c>
    </row>
    <row r="2473" spans="1:5">
      <c r="A2473" s="581">
        <v>4317</v>
      </c>
      <c r="B2473" s="581" t="s">
        <v>9702</v>
      </c>
      <c r="C2473" s="581" t="s">
        <v>37</v>
      </c>
      <c r="D2473" s="581" t="s">
        <v>38</v>
      </c>
      <c r="E2473" s="588">
        <v>1.88</v>
      </c>
    </row>
    <row r="2474" spans="1:5">
      <c r="A2474" s="581">
        <v>4314</v>
      </c>
      <c r="B2474" s="581" t="s">
        <v>9703</v>
      </c>
      <c r="C2474" s="581" t="s">
        <v>56</v>
      </c>
      <c r="D2474" s="581" t="s">
        <v>38</v>
      </c>
      <c r="E2474" s="588">
        <v>2.21</v>
      </c>
    </row>
    <row r="2475" spans="1:5">
      <c r="A2475" s="581">
        <v>10561</v>
      </c>
      <c r="B2475" s="581" t="s">
        <v>9704</v>
      </c>
      <c r="C2475" s="581" t="s">
        <v>46</v>
      </c>
      <c r="D2475" s="581" t="s">
        <v>38</v>
      </c>
      <c r="E2475" s="588">
        <v>0.52</v>
      </c>
    </row>
    <row r="2476" spans="1:5">
      <c r="A2476" s="581">
        <v>10921</v>
      </c>
      <c r="B2476" s="581" t="s">
        <v>9705</v>
      </c>
      <c r="C2476" s="581" t="s">
        <v>37</v>
      </c>
      <c r="D2476" s="581" t="s">
        <v>44</v>
      </c>
      <c r="E2476" s="580">
        <v>3156.55</v>
      </c>
    </row>
    <row r="2477" spans="1:5">
      <c r="A2477" s="581">
        <v>10922</v>
      </c>
      <c r="B2477" s="581" t="s">
        <v>9706</v>
      </c>
      <c r="C2477" s="581" t="s">
        <v>37</v>
      </c>
      <c r="D2477" s="581" t="s">
        <v>44</v>
      </c>
      <c r="E2477" s="580">
        <v>2859.12</v>
      </c>
    </row>
    <row r="2478" spans="1:5">
      <c r="A2478" s="581">
        <v>10923</v>
      </c>
      <c r="B2478" s="581" t="s">
        <v>9707</v>
      </c>
      <c r="C2478" s="581" t="s">
        <v>37</v>
      </c>
      <c r="D2478" s="581" t="s">
        <v>44</v>
      </c>
      <c r="E2478" s="580">
        <v>1689.86</v>
      </c>
    </row>
    <row r="2479" spans="1:5">
      <c r="A2479" s="581">
        <v>10924</v>
      </c>
      <c r="B2479" s="581" t="s">
        <v>9708</v>
      </c>
      <c r="C2479" s="581" t="s">
        <v>37</v>
      </c>
      <c r="D2479" s="581" t="s">
        <v>44</v>
      </c>
      <c r="E2479" s="580">
        <v>1779.75</v>
      </c>
    </row>
    <row r="2480" spans="1:5">
      <c r="A2480" s="581">
        <v>37772</v>
      </c>
      <c r="B2480" s="581" t="s">
        <v>9709</v>
      </c>
      <c r="C2480" s="581" t="s">
        <v>37</v>
      </c>
      <c r="D2480" s="581" t="s">
        <v>44</v>
      </c>
      <c r="E2480" s="580">
        <v>81389.539999999994</v>
      </c>
    </row>
    <row r="2481" spans="1:5">
      <c r="A2481" s="581">
        <v>37771</v>
      </c>
      <c r="B2481" s="581" t="s">
        <v>9710</v>
      </c>
      <c r="C2481" s="581" t="s">
        <v>37</v>
      </c>
      <c r="D2481" s="581" t="s">
        <v>44</v>
      </c>
      <c r="E2481" s="580">
        <v>86585.51</v>
      </c>
    </row>
    <row r="2482" spans="1:5">
      <c r="A2482" s="581">
        <v>12770</v>
      </c>
      <c r="B2482" s="581" t="s">
        <v>9711</v>
      </c>
      <c r="C2482" s="581" t="s">
        <v>37</v>
      </c>
      <c r="D2482" s="581" t="s">
        <v>44</v>
      </c>
      <c r="E2482" s="588">
        <v>399.74</v>
      </c>
    </row>
    <row r="2483" spans="1:5">
      <c r="A2483" s="581">
        <v>12772</v>
      </c>
      <c r="B2483" s="581" t="s">
        <v>9712</v>
      </c>
      <c r="C2483" s="581" t="s">
        <v>37</v>
      </c>
      <c r="D2483" s="581" t="s">
        <v>44</v>
      </c>
      <c r="E2483" s="588">
        <v>664.35</v>
      </c>
    </row>
    <row r="2484" spans="1:5">
      <c r="A2484" s="581">
        <v>12768</v>
      </c>
      <c r="B2484" s="581" t="s">
        <v>9713</v>
      </c>
      <c r="C2484" s="581" t="s">
        <v>37</v>
      </c>
      <c r="D2484" s="581" t="s">
        <v>44</v>
      </c>
      <c r="E2484" s="588">
        <v>934.6</v>
      </c>
    </row>
    <row r="2485" spans="1:5">
      <c r="A2485" s="581">
        <v>12775</v>
      </c>
      <c r="B2485" s="581" t="s">
        <v>9714</v>
      </c>
      <c r="C2485" s="581" t="s">
        <v>37</v>
      </c>
      <c r="D2485" s="581" t="s">
        <v>44</v>
      </c>
      <c r="E2485" s="588">
        <v>292.76</v>
      </c>
    </row>
    <row r="2486" spans="1:5">
      <c r="A2486" s="581">
        <v>12769</v>
      </c>
      <c r="B2486" s="581" t="s">
        <v>9715</v>
      </c>
      <c r="C2486" s="581" t="s">
        <v>37</v>
      </c>
      <c r="D2486" s="581" t="s">
        <v>44</v>
      </c>
      <c r="E2486" s="588">
        <v>76.569999999999993</v>
      </c>
    </row>
    <row r="2487" spans="1:5">
      <c r="A2487" s="581">
        <v>12773</v>
      </c>
      <c r="B2487" s="581" t="s">
        <v>9716</v>
      </c>
      <c r="C2487" s="581" t="s">
        <v>37</v>
      </c>
      <c r="D2487" s="581" t="s">
        <v>44</v>
      </c>
      <c r="E2487" s="588">
        <v>82.2</v>
      </c>
    </row>
    <row r="2488" spans="1:5">
      <c r="A2488" s="581">
        <v>12774</v>
      </c>
      <c r="B2488" s="581" t="s">
        <v>9717</v>
      </c>
      <c r="C2488" s="581" t="s">
        <v>37</v>
      </c>
      <c r="D2488" s="581" t="s">
        <v>44</v>
      </c>
      <c r="E2488" s="588">
        <v>101.34</v>
      </c>
    </row>
    <row r="2489" spans="1:5">
      <c r="A2489" s="581">
        <v>12776</v>
      </c>
      <c r="B2489" s="581" t="s">
        <v>9718</v>
      </c>
      <c r="C2489" s="581" t="s">
        <v>37</v>
      </c>
      <c r="D2489" s="581" t="s">
        <v>44</v>
      </c>
      <c r="E2489" s="580">
        <v>1508.87</v>
      </c>
    </row>
    <row r="2490" spans="1:5">
      <c r="A2490" s="581">
        <v>12777</v>
      </c>
      <c r="B2490" s="581" t="s">
        <v>9719</v>
      </c>
      <c r="C2490" s="581" t="s">
        <v>37</v>
      </c>
      <c r="D2490" s="581" t="s">
        <v>44</v>
      </c>
      <c r="E2490" s="580">
        <v>1970.55</v>
      </c>
    </row>
    <row r="2491" spans="1:5">
      <c r="A2491" s="581">
        <v>3391</v>
      </c>
      <c r="B2491" s="581" t="s">
        <v>9720</v>
      </c>
      <c r="C2491" s="581" t="s">
        <v>37</v>
      </c>
      <c r="D2491" s="581" t="s">
        <v>44</v>
      </c>
      <c r="E2491" s="588">
        <v>65.459999999999994</v>
      </c>
    </row>
    <row r="2492" spans="1:5">
      <c r="A2492" s="581">
        <v>3389</v>
      </c>
      <c r="B2492" s="581" t="s">
        <v>9721</v>
      </c>
      <c r="C2492" s="581" t="s">
        <v>37</v>
      </c>
      <c r="D2492" s="581" t="s">
        <v>44</v>
      </c>
      <c r="E2492" s="588">
        <v>33.96</v>
      </c>
    </row>
    <row r="2493" spans="1:5">
      <c r="A2493" s="581">
        <v>3390</v>
      </c>
      <c r="B2493" s="581" t="s">
        <v>9722</v>
      </c>
      <c r="C2493" s="581" t="s">
        <v>37</v>
      </c>
      <c r="D2493" s="581" t="s">
        <v>44</v>
      </c>
      <c r="E2493" s="588">
        <v>38.22</v>
      </c>
    </row>
    <row r="2494" spans="1:5">
      <c r="A2494" s="581">
        <v>12873</v>
      </c>
      <c r="B2494" s="581" t="s">
        <v>9723</v>
      </c>
      <c r="C2494" s="581" t="s">
        <v>40</v>
      </c>
      <c r="D2494" s="581" t="s">
        <v>38</v>
      </c>
      <c r="E2494" s="588">
        <v>13.33</v>
      </c>
    </row>
    <row r="2495" spans="1:5">
      <c r="A2495" s="581">
        <v>41076</v>
      </c>
      <c r="B2495" s="581" t="s">
        <v>9724</v>
      </c>
      <c r="C2495" s="581" t="s">
        <v>50</v>
      </c>
      <c r="D2495" s="581" t="s">
        <v>38</v>
      </c>
      <c r="E2495" s="580">
        <v>2367.92</v>
      </c>
    </row>
    <row r="2496" spans="1:5">
      <c r="A2496" s="581">
        <v>1371</v>
      </c>
      <c r="B2496" s="581" t="s">
        <v>9725</v>
      </c>
      <c r="C2496" s="581" t="s">
        <v>46</v>
      </c>
      <c r="D2496" s="581" t="s">
        <v>38</v>
      </c>
      <c r="E2496" s="588">
        <v>4.8499999999999996</v>
      </c>
    </row>
    <row r="2497" spans="1:5">
      <c r="A2497" s="581">
        <v>140</v>
      </c>
      <c r="B2497" s="581" t="s">
        <v>9726</v>
      </c>
      <c r="C2497" s="581" t="s">
        <v>46</v>
      </c>
      <c r="D2497" s="581" t="s">
        <v>38</v>
      </c>
      <c r="E2497" s="588">
        <v>14.64</v>
      </c>
    </row>
    <row r="2498" spans="1:5">
      <c r="A2498" s="581">
        <v>151</v>
      </c>
      <c r="B2498" s="581" t="s">
        <v>9727</v>
      </c>
      <c r="C2498" s="581" t="s">
        <v>47</v>
      </c>
      <c r="D2498" s="581" t="s">
        <v>38</v>
      </c>
      <c r="E2498" s="588">
        <v>18.41</v>
      </c>
    </row>
    <row r="2499" spans="1:5">
      <c r="A2499" s="581">
        <v>7340</v>
      </c>
      <c r="B2499" s="581" t="s">
        <v>9728</v>
      </c>
      <c r="C2499" s="581" t="s">
        <v>47</v>
      </c>
      <c r="D2499" s="581" t="s">
        <v>38</v>
      </c>
      <c r="E2499" s="588">
        <v>16.05</v>
      </c>
    </row>
    <row r="2500" spans="1:5">
      <c r="A2500" s="581">
        <v>2701</v>
      </c>
      <c r="B2500" s="581" t="s">
        <v>9729</v>
      </c>
      <c r="C2500" s="581" t="s">
        <v>40</v>
      </c>
      <c r="D2500" s="581" t="s">
        <v>38</v>
      </c>
      <c r="E2500" s="588">
        <v>10.25</v>
      </c>
    </row>
    <row r="2501" spans="1:5">
      <c r="A2501" s="581">
        <v>40929</v>
      </c>
      <c r="B2501" s="581" t="s">
        <v>9730</v>
      </c>
      <c r="C2501" s="581" t="s">
        <v>50</v>
      </c>
      <c r="D2501" s="581" t="s">
        <v>38</v>
      </c>
      <c r="E2501" s="580">
        <v>1824.8</v>
      </c>
    </row>
    <row r="2502" spans="1:5">
      <c r="A2502" s="581">
        <v>38114</v>
      </c>
      <c r="B2502" s="581" t="s">
        <v>9731</v>
      </c>
      <c r="C2502" s="581" t="s">
        <v>37</v>
      </c>
      <c r="D2502" s="581" t="s">
        <v>38</v>
      </c>
      <c r="E2502" s="588">
        <v>15.36</v>
      </c>
    </row>
    <row r="2503" spans="1:5">
      <c r="A2503" s="581">
        <v>38064</v>
      </c>
      <c r="B2503" s="581" t="s">
        <v>9732</v>
      </c>
      <c r="C2503" s="581" t="s">
        <v>37</v>
      </c>
      <c r="D2503" s="581" t="s">
        <v>38</v>
      </c>
      <c r="E2503" s="588">
        <v>17.18</v>
      </c>
    </row>
    <row r="2504" spans="1:5">
      <c r="A2504" s="581">
        <v>38115</v>
      </c>
      <c r="B2504" s="581" t="s">
        <v>9733</v>
      </c>
      <c r="C2504" s="581" t="s">
        <v>37</v>
      </c>
      <c r="D2504" s="581" t="s">
        <v>38</v>
      </c>
      <c r="E2504" s="588">
        <v>16.399999999999999</v>
      </c>
    </row>
    <row r="2505" spans="1:5">
      <c r="A2505" s="581">
        <v>38065</v>
      </c>
      <c r="B2505" s="581" t="s">
        <v>9734</v>
      </c>
      <c r="C2505" s="581" t="s">
        <v>37</v>
      </c>
      <c r="D2505" s="581" t="s">
        <v>38</v>
      </c>
      <c r="E2505" s="588">
        <v>24.37</v>
      </c>
    </row>
    <row r="2506" spans="1:5">
      <c r="A2506" s="581">
        <v>38078</v>
      </c>
      <c r="B2506" s="581" t="s">
        <v>9735</v>
      </c>
      <c r="C2506" s="581" t="s">
        <v>37</v>
      </c>
      <c r="D2506" s="581" t="s">
        <v>38</v>
      </c>
      <c r="E2506" s="588">
        <v>14.22</v>
      </c>
    </row>
    <row r="2507" spans="1:5">
      <c r="A2507" s="581">
        <v>38113</v>
      </c>
      <c r="B2507" s="581" t="s">
        <v>9736</v>
      </c>
      <c r="C2507" s="581" t="s">
        <v>37</v>
      </c>
      <c r="D2507" s="581" t="s">
        <v>38</v>
      </c>
      <c r="E2507" s="588">
        <v>7.72</v>
      </c>
    </row>
    <row r="2508" spans="1:5">
      <c r="A2508" s="581">
        <v>38063</v>
      </c>
      <c r="B2508" s="581" t="s">
        <v>9737</v>
      </c>
      <c r="C2508" s="581" t="s">
        <v>37</v>
      </c>
      <c r="D2508" s="581" t="s">
        <v>38</v>
      </c>
      <c r="E2508" s="588">
        <v>8.2899999999999991</v>
      </c>
    </row>
    <row r="2509" spans="1:5">
      <c r="A2509" s="581">
        <v>38080</v>
      </c>
      <c r="B2509" s="581" t="s">
        <v>9738</v>
      </c>
      <c r="C2509" s="581" t="s">
        <v>37</v>
      </c>
      <c r="D2509" s="581" t="s">
        <v>38</v>
      </c>
      <c r="E2509" s="588">
        <v>24.69</v>
      </c>
    </row>
    <row r="2510" spans="1:5">
      <c r="A2510" s="581">
        <v>38069</v>
      </c>
      <c r="B2510" s="581" t="s">
        <v>9739</v>
      </c>
      <c r="C2510" s="581" t="s">
        <v>37</v>
      </c>
      <c r="D2510" s="581" t="s">
        <v>38</v>
      </c>
      <c r="E2510" s="588">
        <v>13.5</v>
      </c>
    </row>
    <row r="2511" spans="1:5">
      <c r="A2511" s="581">
        <v>38077</v>
      </c>
      <c r="B2511" s="581" t="s">
        <v>9740</v>
      </c>
      <c r="C2511" s="581" t="s">
        <v>37</v>
      </c>
      <c r="D2511" s="581" t="s">
        <v>38</v>
      </c>
      <c r="E2511" s="588">
        <v>13.2</v>
      </c>
    </row>
    <row r="2512" spans="1:5">
      <c r="A2512" s="581">
        <v>38073</v>
      </c>
      <c r="B2512" s="581" t="s">
        <v>9741</v>
      </c>
      <c r="C2512" s="581" t="s">
        <v>37</v>
      </c>
      <c r="D2512" s="581" t="s">
        <v>38</v>
      </c>
      <c r="E2512" s="588">
        <v>20.11</v>
      </c>
    </row>
    <row r="2513" spans="1:5">
      <c r="A2513" s="581">
        <v>38112</v>
      </c>
      <c r="B2513" s="581" t="s">
        <v>9742</v>
      </c>
      <c r="C2513" s="581" t="s">
        <v>37</v>
      </c>
      <c r="D2513" s="581" t="s">
        <v>38</v>
      </c>
      <c r="E2513" s="588">
        <v>5.93</v>
      </c>
    </row>
    <row r="2514" spans="1:5">
      <c r="A2514" s="581">
        <v>38062</v>
      </c>
      <c r="B2514" s="581" t="s">
        <v>9743</v>
      </c>
      <c r="C2514" s="581" t="s">
        <v>37</v>
      </c>
      <c r="D2514" s="581" t="s">
        <v>38</v>
      </c>
      <c r="E2514" s="588">
        <v>6.09</v>
      </c>
    </row>
    <row r="2515" spans="1:5">
      <c r="A2515" s="581">
        <v>12128</v>
      </c>
      <c r="B2515" s="581" t="s">
        <v>9744</v>
      </c>
      <c r="C2515" s="581" t="s">
        <v>37</v>
      </c>
      <c r="D2515" s="581" t="s">
        <v>38</v>
      </c>
      <c r="E2515" s="588">
        <v>8.14</v>
      </c>
    </row>
    <row r="2516" spans="1:5">
      <c r="A2516" s="581">
        <v>12129</v>
      </c>
      <c r="B2516" s="581" t="s">
        <v>9745</v>
      </c>
      <c r="C2516" s="581" t="s">
        <v>37</v>
      </c>
      <c r="D2516" s="581" t="s">
        <v>38</v>
      </c>
      <c r="E2516" s="588">
        <v>10.75</v>
      </c>
    </row>
    <row r="2517" spans="1:5">
      <c r="A2517" s="581">
        <v>38081</v>
      </c>
      <c r="B2517" s="581" t="s">
        <v>9746</v>
      </c>
      <c r="C2517" s="581" t="s">
        <v>37</v>
      </c>
      <c r="D2517" s="581" t="s">
        <v>38</v>
      </c>
      <c r="E2517" s="588">
        <v>20.95</v>
      </c>
    </row>
    <row r="2518" spans="1:5">
      <c r="A2518" s="581">
        <v>38070</v>
      </c>
      <c r="B2518" s="581" t="s">
        <v>9747</v>
      </c>
      <c r="C2518" s="581" t="s">
        <v>37</v>
      </c>
      <c r="D2518" s="581" t="s">
        <v>38</v>
      </c>
      <c r="E2518" s="588">
        <v>14.43</v>
      </c>
    </row>
    <row r="2519" spans="1:5">
      <c r="A2519" s="581">
        <v>38074</v>
      </c>
      <c r="B2519" s="581" t="s">
        <v>9748</v>
      </c>
      <c r="C2519" s="581" t="s">
        <v>37</v>
      </c>
      <c r="D2519" s="581" t="s">
        <v>38</v>
      </c>
      <c r="E2519" s="588">
        <v>21.95</v>
      </c>
    </row>
    <row r="2520" spans="1:5">
      <c r="A2520" s="581">
        <v>38079</v>
      </c>
      <c r="B2520" s="581" t="s">
        <v>9749</v>
      </c>
      <c r="C2520" s="581" t="s">
        <v>37</v>
      </c>
      <c r="D2520" s="581" t="s">
        <v>38</v>
      </c>
      <c r="E2520" s="588">
        <v>18.84</v>
      </c>
    </row>
    <row r="2521" spans="1:5">
      <c r="A2521" s="581">
        <v>38072</v>
      </c>
      <c r="B2521" s="581" t="s">
        <v>9750</v>
      </c>
      <c r="C2521" s="581" t="s">
        <v>37</v>
      </c>
      <c r="D2521" s="581" t="s">
        <v>38</v>
      </c>
      <c r="E2521" s="588">
        <v>18.100000000000001</v>
      </c>
    </row>
    <row r="2522" spans="1:5">
      <c r="A2522" s="581">
        <v>38068</v>
      </c>
      <c r="B2522" s="581" t="s">
        <v>9751</v>
      </c>
      <c r="C2522" s="581" t="s">
        <v>37</v>
      </c>
      <c r="D2522" s="581" t="s">
        <v>38</v>
      </c>
      <c r="E2522" s="588">
        <v>12.49</v>
      </c>
    </row>
    <row r="2523" spans="1:5">
      <c r="A2523" s="581">
        <v>38071</v>
      </c>
      <c r="B2523" s="581" t="s">
        <v>9752</v>
      </c>
      <c r="C2523" s="581" t="s">
        <v>37</v>
      </c>
      <c r="D2523" s="581" t="s">
        <v>38</v>
      </c>
      <c r="E2523" s="588">
        <v>14.94</v>
      </c>
    </row>
    <row r="2524" spans="1:5">
      <c r="A2524" s="581">
        <v>38412</v>
      </c>
      <c r="B2524" s="581" t="s">
        <v>9753</v>
      </c>
      <c r="C2524" s="581" t="s">
        <v>37</v>
      </c>
      <c r="D2524" s="581" t="s">
        <v>44</v>
      </c>
      <c r="E2524" s="588">
        <v>833.73</v>
      </c>
    </row>
    <row r="2525" spans="1:5">
      <c r="A2525" s="581">
        <v>3405</v>
      </c>
      <c r="B2525" s="581" t="s">
        <v>9754</v>
      </c>
      <c r="C2525" s="581" t="s">
        <v>37</v>
      </c>
      <c r="D2525" s="581" t="s">
        <v>44</v>
      </c>
      <c r="E2525" s="588">
        <v>67.23</v>
      </c>
    </row>
    <row r="2526" spans="1:5">
      <c r="A2526" s="581">
        <v>3394</v>
      </c>
      <c r="B2526" s="581" t="s">
        <v>9755</v>
      </c>
      <c r="C2526" s="581" t="s">
        <v>37</v>
      </c>
      <c r="D2526" s="581" t="s">
        <v>44</v>
      </c>
      <c r="E2526" s="588">
        <v>354.91</v>
      </c>
    </row>
    <row r="2527" spans="1:5">
      <c r="A2527" s="581">
        <v>3393</v>
      </c>
      <c r="B2527" s="581" t="s">
        <v>9756</v>
      </c>
      <c r="C2527" s="581" t="s">
        <v>37</v>
      </c>
      <c r="D2527" s="581" t="s">
        <v>44</v>
      </c>
      <c r="E2527" s="588">
        <v>604.27</v>
      </c>
    </row>
    <row r="2528" spans="1:5">
      <c r="A2528" s="581">
        <v>3406</v>
      </c>
      <c r="B2528" s="581" t="s">
        <v>9757</v>
      </c>
      <c r="C2528" s="581" t="s">
        <v>37</v>
      </c>
      <c r="D2528" s="581" t="s">
        <v>44</v>
      </c>
      <c r="E2528" s="588">
        <v>20.58</v>
      </c>
    </row>
    <row r="2529" spans="1:5">
      <c r="A2529" s="581">
        <v>3395</v>
      </c>
      <c r="B2529" s="581" t="s">
        <v>9758</v>
      </c>
      <c r="C2529" s="581" t="s">
        <v>37</v>
      </c>
      <c r="D2529" s="581" t="s">
        <v>44</v>
      </c>
      <c r="E2529" s="588">
        <v>86.81</v>
      </c>
    </row>
    <row r="2530" spans="1:5">
      <c r="A2530" s="581">
        <v>3398</v>
      </c>
      <c r="B2530" s="581" t="s">
        <v>9759</v>
      </c>
      <c r="C2530" s="581" t="s">
        <v>37</v>
      </c>
      <c r="D2530" s="581" t="s">
        <v>44</v>
      </c>
      <c r="E2530" s="588">
        <v>4.12</v>
      </c>
    </row>
    <row r="2531" spans="1:5">
      <c r="A2531" s="581">
        <v>34379</v>
      </c>
      <c r="B2531" s="581" t="s">
        <v>9760</v>
      </c>
      <c r="C2531" s="581" t="s">
        <v>37</v>
      </c>
      <c r="D2531" s="581" t="s">
        <v>44</v>
      </c>
      <c r="E2531" s="588">
        <v>413.5</v>
      </c>
    </row>
    <row r="2532" spans="1:5">
      <c r="A2532" s="581">
        <v>34378</v>
      </c>
      <c r="B2532" s="581" t="s">
        <v>9761</v>
      </c>
      <c r="C2532" s="581" t="s">
        <v>37</v>
      </c>
      <c r="D2532" s="581" t="s">
        <v>44</v>
      </c>
      <c r="E2532" s="588">
        <v>333.05</v>
      </c>
    </row>
    <row r="2533" spans="1:5">
      <c r="A2533" s="581">
        <v>34377</v>
      </c>
      <c r="B2533" s="581" t="s">
        <v>9762</v>
      </c>
      <c r="C2533" s="581" t="s">
        <v>37</v>
      </c>
      <c r="D2533" s="581" t="s">
        <v>44</v>
      </c>
      <c r="E2533" s="588">
        <v>307.14</v>
      </c>
    </row>
    <row r="2534" spans="1:5">
      <c r="A2534" s="581">
        <v>581</v>
      </c>
      <c r="B2534" s="581" t="s">
        <v>9763</v>
      </c>
      <c r="C2534" s="581" t="s">
        <v>43</v>
      </c>
      <c r="D2534" s="581" t="s">
        <v>44</v>
      </c>
      <c r="E2534" s="588">
        <v>583.36</v>
      </c>
    </row>
    <row r="2535" spans="1:5">
      <c r="A2535" s="581">
        <v>40662</v>
      </c>
      <c r="B2535" s="581" t="s">
        <v>9764</v>
      </c>
      <c r="C2535" s="581" t="s">
        <v>37</v>
      </c>
      <c r="D2535" s="581" t="s">
        <v>44</v>
      </c>
      <c r="E2535" s="588">
        <v>134.04</v>
      </c>
    </row>
    <row r="2536" spans="1:5">
      <c r="A2536" s="581">
        <v>3437</v>
      </c>
      <c r="B2536" s="581" t="s">
        <v>9765</v>
      </c>
      <c r="C2536" s="581" t="s">
        <v>43</v>
      </c>
      <c r="D2536" s="581" t="s">
        <v>44</v>
      </c>
      <c r="E2536" s="588">
        <v>372.33</v>
      </c>
    </row>
    <row r="2537" spans="1:5">
      <c r="A2537" s="581">
        <v>11183</v>
      </c>
      <c r="B2537" s="581" t="s">
        <v>9766</v>
      </c>
      <c r="C2537" s="581" t="s">
        <v>37</v>
      </c>
      <c r="D2537" s="581" t="s">
        <v>44</v>
      </c>
      <c r="E2537" s="588">
        <v>256.31</v>
      </c>
    </row>
    <row r="2538" spans="1:5">
      <c r="A2538" s="581">
        <v>11190</v>
      </c>
      <c r="B2538" s="581" t="s">
        <v>9767</v>
      </c>
      <c r="C2538" s="581" t="s">
        <v>37</v>
      </c>
      <c r="D2538" s="581" t="s">
        <v>44</v>
      </c>
      <c r="E2538" s="588">
        <v>118.9</v>
      </c>
    </row>
    <row r="2539" spans="1:5">
      <c r="A2539" s="581">
        <v>616</v>
      </c>
      <c r="B2539" s="581" t="s">
        <v>9768</v>
      </c>
      <c r="C2539" s="581" t="s">
        <v>37</v>
      </c>
      <c r="D2539" s="581" t="s">
        <v>44</v>
      </c>
      <c r="E2539" s="588">
        <v>139.83000000000001</v>
      </c>
    </row>
    <row r="2540" spans="1:5">
      <c r="A2540" s="581">
        <v>615</v>
      </c>
      <c r="B2540" s="581" t="s">
        <v>9768</v>
      </c>
      <c r="C2540" s="581" t="s">
        <v>43</v>
      </c>
      <c r="D2540" s="581" t="s">
        <v>44</v>
      </c>
      <c r="E2540" s="588">
        <v>291.32</v>
      </c>
    </row>
    <row r="2541" spans="1:5">
      <c r="A2541" s="581">
        <v>11192</v>
      </c>
      <c r="B2541" s="581" t="s">
        <v>9769</v>
      </c>
      <c r="C2541" s="581" t="s">
        <v>37</v>
      </c>
      <c r="D2541" s="581" t="s">
        <v>44</v>
      </c>
      <c r="E2541" s="588">
        <v>218.77</v>
      </c>
    </row>
    <row r="2542" spans="1:5">
      <c r="A2542" s="581">
        <v>11231</v>
      </c>
      <c r="B2542" s="581" t="s">
        <v>9769</v>
      </c>
      <c r="C2542" s="581" t="s">
        <v>43</v>
      </c>
      <c r="D2542" s="581" t="s">
        <v>44</v>
      </c>
      <c r="E2542" s="588">
        <v>341.82</v>
      </c>
    </row>
    <row r="2543" spans="1:5">
      <c r="A2543" s="581">
        <v>3428</v>
      </c>
      <c r="B2543" s="581" t="s">
        <v>9770</v>
      </c>
      <c r="C2543" s="581" t="s">
        <v>43</v>
      </c>
      <c r="D2543" s="581" t="s">
        <v>44</v>
      </c>
      <c r="E2543" s="588">
        <v>552.29999999999995</v>
      </c>
    </row>
    <row r="2544" spans="1:5">
      <c r="A2544" s="581">
        <v>3429</v>
      </c>
      <c r="B2544" s="581" t="s">
        <v>9771</v>
      </c>
      <c r="C2544" s="581" t="s">
        <v>43</v>
      </c>
      <c r="D2544" s="581" t="s">
        <v>44</v>
      </c>
      <c r="E2544" s="588">
        <v>315.55</v>
      </c>
    </row>
    <row r="2545" spans="1:5">
      <c r="A2545" s="581">
        <v>34371</v>
      </c>
      <c r="B2545" s="581" t="s">
        <v>9772</v>
      </c>
      <c r="C2545" s="581" t="s">
        <v>37</v>
      </c>
      <c r="D2545" s="581" t="s">
        <v>44</v>
      </c>
      <c r="E2545" s="580">
        <v>1124.22</v>
      </c>
    </row>
    <row r="2546" spans="1:5">
      <c r="A2546" s="581">
        <v>34370</v>
      </c>
      <c r="B2546" s="581" t="s">
        <v>9773</v>
      </c>
      <c r="C2546" s="581" t="s">
        <v>37</v>
      </c>
      <c r="D2546" s="581" t="s">
        <v>44</v>
      </c>
      <c r="E2546" s="588">
        <v>932.32</v>
      </c>
    </row>
    <row r="2547" spans="1:5">
      <c r="A2547" s="581">
        <v>34372</v>
      </c>
      <c r="B2547" s="581" t="s">
        <v>9774</v>
      </c>
      <c r="C2547" s="581" t="s">
        <v>37</v>
      </c>
      <c r="D2547" s="581" t="s">
        <v>44</v>
      </c>
      <c r="E2547" s="580">
        <v>1296.99</v>
      </c>
    </row>
    <row r="2548" spans="1:5">
      <c r="A2548" s="581">
        <v>34373</v>
      </c>
      <c r="B2548" s="581" t="s">
        <v>9775</v>
      </c>
      <c r="C2548" s="581" t="s">
        <v>37</v>
      </c>
      <c r="D2548" s="581" t="s">
        <v>44</v>
      </c>
      <c r="E2548" s="580">
        <v>1605.48</v>
      </c>
    </row>
    <row r="2549" spans="1:5">
      <c r="A2549" s="581">
        <v>36896</v>
      </c>
      <c r="B2549" s="581" t="s">
        <v>9776</v>
      </c>
      <c r="C2549" s="581" t="s">
        <v>37</v>
      </c>
      <c r="D2549" s="581" t="s">
        <v>44</v>
      </c>
      <c r="E2549" s="588">
        <v>534.95000000000005</v>
      </c>
    </row>
    <row r="2550" spans="1:5">
      <c r="A2550" s="581">
        <v>34367</v>
      </c>
      <c r="B2550" s="581" t="s">
        <v>9777</v>
      </c>
      <c r="C2550" s="581" t="s">
        <v>37</v>
      </c>
      <c r="D2550" s="581" t="s">
        <v>44</v>
      </c>
      <c r="E2550" s="588">
        <v>628.37</v>
      </c>
    </row>
    <row r="2551" spans="1:5">
      <c r="A2551" s="581">
        <v>36897</v>
      </c>
      <c r="B2551" s="581" t="s">
        <v>9778</v>
      </c>
      <c r="C2551" s="581" t="s">
        <v>37</v>
      </c>
      <c r="D2551" s="581" t="s">
        <v>44</v>
      </c>
      <c r="E2551" s="588">
        <v>740.99</v>
      </c>
    </row>
    <row r="2552" spans="1:5">
      <c r="A2552" s="581">
        <v>36884</v>
      </c>
      <c r="B2552" s="581" t="s">
        <v>9778</v>
      </c>
      <c r="C2552" s="581" t="s">
        <v>43</v>
      </c>
      <c r="D2552" s="581" t="s">
        <v>44</v>
      </c>
      <c r="E2552" s="588">
        <v>520.44000000000005</v>
      </c>
    </row>
    <row r="2553" spans="1:5">
      <c r="A2553" s="581">
        <v>597</v>
      </c>
      <c r="B2553" s="581" t="s">
        <v>9779</v>
      </c>
      <c r="C2553" s="581" t="s">
        <v>43</v>
      </c>
      <c r="D2553" s="581" t="s">
        <v>44</v>
      </c>
      <c r="E2553" s="588">
        <v>547.32000000000005</v>
      </c>
    </row>
    <row r="2554" spans="1:5">
      <c r="A2554" s="581">
        <v>34369</v>
      </c>
      <c r="B2554" s="581" t="s">
        <v>9780</v>
      </c>
      <c r="C2554" s="581" t="s">
        <v>37</v>
      </c>
      <c r="D2554" s="581" t="s">
        <v>44</v>
      </c>
      <c r="E2554" s="588">
        <v>877.93</v>
      </c>
    </row>
    <row r="2555" spans="1:5">
      <c r="A2555" s="581">
        <v>34362</v>
      </c>
      <c r="B2555" s="581" t="s">
        <v>9781</v>
      </c>
      <c r="C2555" s="581" t="s">
        <v>37</v>
      </c>
      <c r="D2555" s="581" t="s">
        <v>44</v>
      </c>
      <c r="E2555" s="588">
        <v>609.16999999999996</v>
      </c>
    </row>
    <row r="2556" spans="1:5">
      <c r="A2556" s="581">
        <v>34363</v>
      </c>
      <c r="B2556" s="581" t="s">
        <v>9782</v>
      </c>
      <c r="C2556" s="581" t="s">
        <v>37</v>
      </c>
      <c r="D2556" s="581" t="s">
        <v>44</v>
      </c>
      <c r="E2556" s="588">
        <v>688.52</v>
      </c>
    </row>
    <row r="2557" spans="1:5">
      <c r="A2557" s="581">
        <v>34364</v>
      </c>
      <c r="B2557" s="581" t="s">
        <v>9783</v>
      </c>
      <c r="C2557" s="581" t="s">
        <v>37</v>
      </c>
      <c r="D2557" s="581" t="s">
        <v>44</v>
      </c>
      <c r="E2557" s="588">
        <v>858.73</v>
      </c>
    </row>
    <row r="2558" spans="1:5">
      <c r="A2558" s="581">
        <v>34365</v>
      </c>
      <c r="B2558" s="581" t="s">
        <v>9784</v>
      </c>
      <c r="C2558" s="581" t="s">
        <v>37</v>
      </c>
      <c r="D2558" s="581" t="s">
        <v>44</v>
      </c>
      <c r="E2558" s="588">
        <v>967.51</v>
      </c>
    </row>
    <row r="2559" spans="1:5">
      <c r="A2559" s="581">
        <v>11199</v>
      </c>
      <c r="B2559" s="581" t="s">
        <v>9785</v>
      </c>
      <c r="C2559" s="581" t="s">
        <v>37</v>
      </c>
      <c r="D2559" s="581" t="s">
        <v>44</v>
      </c>
      <c r="E2559" s="588">
        <v>656.66</v>
      </c>
    </row>
    <row r="2560" spans="1:5">
      <c r="A2560" s="581">
        <v>34801</v>
      </c>
      <c r="B2560" s="581" t="s">
        <v>9786</v>
      </c>
      <c r="C2560" s="581" t="s">
        <v>37</v>
      </c>
      <c r="D2560" s="581" t="s">
        <v>44</v>
      </c>
      <c r="E2560" s="588">
        <v>823.74</v>
      </c>
    </row>
    <row r="2561" spans="1:5">
      <c r="A2561" s="581">
        <v>34799</v>
      </c>
      <c r="B2561" s="581" t="s">
        <v>9787</v>
      </c>
      <c r="C2561" s="581" t="s">
        <v>37</v>
      </c>
      <c r="D2561" s="581" t="s">
        <v>44</v>
      </c>
      <c r="E2561" s="580">
        <v>1015.84</v>
      </c>
    </row>
    <row r="2562" spans="1:5">
      <c r="A2562" s="581">
        <v>622</v>
      </c>
      <c r="B2562" s="581" t="s">
        <v>9788</v>
      </c>
      <c r="C2562" s="581" t="s">
        <v>37</v>
      </c>
      <c r="D2562" s="581" t="s">
        <v>44</v>
      </c>
      <c r="E2562" s="588">
        <v>457.33</v>
      </c>
    </row>
    <row r="2563" spans="1:5">
      <c r="A2563" s="581">
        <v>34805</v>
      </c>
      <c r="B2563" s="581" t="s">
        <v>9789</v>
      </c>
      <c r="C2563" s="581" t="s">
        <v>43</v>
      </c>
      <c r="D2563" s="581" t="s">
        <v>44</v>
      </c>
      <c r="E2563" s="588">
        <v>342.28</v>
      </c>
    </row>
    <row r="2564" spans="1:5">
      <c r="A2564" s="581">
        <v>34803</v>
      </c>
      <c r="B2564" s="581" t="s">
        <v>9790</v>
      </c>
      <c r="C2564" s="581" t="s">
        <v>37</v>
      </c>
      <c r="D2564" s="581" t="s">
        <v>44</v>
      </c>
      <c r="E2564" s="588">
        <v>413.89</v>
      </c>
    </row>
    <row r="2565" spans="1:5">
      <c r="A2565" s="581">
        <v>606</v>
      </c>
      <c r="B2565" s="581" t="s">
        <v>9791</v>
      </c>
      <c r="C2565" s="581" t="s">
        <v>43</v>
      </c>
      <c r="D2565" s="581" t="s">
        <v>44</v>
      </c>
      <c r="E2565" s="588">
        <v>457.63</v>
      </c>
    </row>
    <row r="2566" spans="1:5">
      <c r="A2566" s="581">
        <v>11227</v>
      </c>
      <c r="B2566" s="581" t="s">
        <v>9792</v>
      </c>
      <c r="C2566" s="581" t="s">
        <v>37</v>
      </c>
      <c r="D2566" s="581" t="s">
        <v>44</v>
      </c>
      <c r="E2566" s="588">
        <v>484.7</v>
      </c>
    </row>
    <row r="2567" spans="1:5">
      <c r="A2567" s="581">
        <v>11193</v>
      </c>
      <c r="B2567" s="581" t="s">
        <v>9793</v>
      </c>
      <c r="C2567" s="581" t="s">
        <v>43</v>
      </c>
      <c r="D2567" s="581" t="s">
        <v>44</v>
      </c>
      <c r="E2567" s="588">
        <v>463.99</v>
      </c>
    </row>
    <row r="2568" spans="1:5">
      <c r="A2568" s="581">
        <v>11194</v>
      </c>
      <c r="B2568" s="581" t="s">
        <v>9794</v>
      </c>
      <c r="C2568" s="581" t="s">
        <v>43</v>
      </c>
      <c r="D2568" s="581" t="s">
        <v>44</v>
      </c>
      <c r="E2568" s="588">
        <v>417.77</v>
      </c>
    </row>
    <row r="2569" spans="1:5">
      <c r="A2569" s="581">
        <v>605</v>
      </c>
      <c r="B2569" s="581" t="s">
        <v>9795</v>
      </c>
      <c r="C2569" s="581" t="s">
        <v>43</v>
      </c>
      <c r="D2569" s="581" t="s">
        <v>44</v>
      </c>
      <c r="E2569" s="588">
        <v>524.66999999999996</v>
      </c>
    </row>
    <row r="2570" spans="1:5">
      <c r="A2570" s="581">
        <v>11197</v>
      </c>
      <c r="B2570" s="581" t="s">
        <v>9796</v>
      </c>
      <c r="C2570" s="581" t="s">
        <v>37</v>
      </c>
      <c r="D2570" s="581" t="s">
        <v>44</v>
      </c>
      <c r="E2570" s="588">
        <v>635.44000000000005</v>
      </c>
    </row>
    <row r="2571" spans="1:5">
      <c r="A2571" s="581">
        <v>40659</v>
      </c>
      <c r="B2571" s="581" t="s">
        <v>9797</v>
      </c>
      <c r="C2571" s="581" t="s">
        <v>43</v>
      </c>
      <c r="D2571" s="581" t="s">
        <v>44</v>
      </c>
      <c r="E2571" s="588">
        <v>526.79999999999995</v>
      </c>
    </row>
    <row r="2572" spans="1:5">
      <c r="A2572" s="581">
        <v>40660</v>
      </c>
      <c r="B2572" s="581" t="s">
        <v>9798</v>
      </c>
      <c r="C2572" s="581" t="s">
        <v>43</v>
      </c>
      <c r="D2572" s="581" t="s">
        <v>44</v>
      </c>
      <c r="E2572" s="588">
        <v>667.66</v>
      </c>
    </row>
    <row r="2573" spans="1:5">
      <c r="A2573" s="581">
        <v>40661</v>
      </c>
      <c r="B2573" s="581" t="s">
        <v>9799</v>
      </c>
      <c r="C2573" s="581" t="s">
        <v>43</v>
      </c>
      <c r="D2573" s="581" t="s">
        <v>44</v>
      </c>
      <c r="E2573" s="588">
        <v>410.49</v>
      </c>
    </row>
    <row r="2574" spans="1:5">
      <c r="A2574" s="581">
        <v>3421</v>
      </c>
      <c r="B2574" s="581" t="s">
        <v>9800</v>
      </c>
      <c r="C2574" s="581" t="s">
        <v>43</v>
      </c>
      <c r="D2574" s="581" t="s">
        <v>44</v>
      </c>
      <c r="E2574" s="588">
        <v>413.63</v>
      </c>
    </row>
    <row r="2575" spans="1:5">
      <c r="A2575" s="581">
        <v>599</v>
      </c>
      <c r="B2575" s="581" t="s">
        <v>9801</v>
      </c>
      <c r="C2575" s="581" t="s">
        <v>43</v>
      </c>
      <c r="D2575" s="581" t="s">
        <v>44</v>
      </c>
      <c r="E2575" s="588">
        <v>463.92</v>
      </c>
    </row>
    <row r="2576" spans="1:5">
      <c r="A2576" s="581">
        <v>34380</v>
      </c>
      <c r="B2576" s="581" t="s">
        <v>9802</v>
      </c>
      <c r="C2576" s="581" t="s">
        <v>37</v>
      </c>
      <c r="D2576" s="581" t="s">
        <v>44</v>
      </c>
      <c r="E2576" s="588">
        <v>240.59</v>
      </c>
    </row>
    <row r="2577" spans="1:5">
      <c r="A2577" s="581">
        <v>34381</v>
      </c>
      <c r="B2577" s="581" t="s">
        <v>9803</v>
      </c>
      <c r="C2577" s="581" t="s">
        <v>37</v>
      </c>
      <c r="D2577" s="581" t="s">
        <v>44</v>
      </c>
      <c r="E2577" s="588">
        <v>313.54000000000002</v>
      </c>
    </row>
    <row r="2578" spans="1:5">
      <c r="A2578" s="581">
        <v>601</v>
      </c>
      <c r="B2578" s="581" t="s">
        <v>9803</v>
      </c>
      <c r="C2578" s="581" t="s">
        <v>43</v>
      </c>
      <c r="D2578" s="581" t="s">
        <v>44</v>
      </c>
      <c r="E2578" s="588">
        <v>625.82000000000005</v>
      </c>
    </row>
    <row r="2579" spans="1:5">
      <c r="A2579" s="581">
        <v>3423</v>
      </c>
      <c r="B2579" s="581" t="s">
        <v>9804</v>
      </c>
      <c r="C2579" s="581" t="s">
        <v>43</v>
      </c>
      <c r="D2579" s="581" t="s">
        <v>44</v>
      </c>
      <c r="E2579" s="588">
        <v>583.33000000000004</v>
      </c>
    </row>
    <row r="2580" spans="1:5">
      <c r="A2580" s="581">
        <v>34797</v>
      </c>
      <c r="B2580" s="581" t="s">
        <v>9805</v>
      </c>
      <c r="C2580" s="581" t="s">
        <v>37</v>
      </c>
      <c r="D2580" s="581" t="s">
        <v>44</v>
      </c>
      <c r="E2580" s="588">
        <v>258.98</v>
      </c>
    </row>
    <row r="2581" spans="1:5">
      <c r="A2581" s="581">
        <v>624</v>
      </c>
      <c r="B2581" s="581" t="s">
        <v>9806</v>
      </c>
      <c r="C2581" s="581" t="s">
        <v>43</v>
      </c>
      <c r="D2581" s="581" t="s">
        <v>44</v>
      </c>
      <c r="E2581" s="588">
        <v>539.54999999999995</v>
      </c>
    </row>
    <row r="2582" spans="1:5">
      <c r="A2582" s="581">
        <v>623</v>
      </c>
      <c r="B2582" s="581" t="s">
        <v>9807</v>
      </c>
      <c r="C2582" s="581" t="s">
        <v>43</v>
      </c>
      <c r="D2582" s="581" t="s">
        <v>44</v>
      </c>
      <c r="E2582" s="588">
        <v>202.6</v>
      </c>
    </row>
    <row r="2583" spans="1:5">
      <c r="A2583" s="581">
        <v>25964</v>
      </c>
      <c r="B2583" s="581" t="s">
        <v>9808</v>
      </c>
      <c r="C2583" s="581" t="s">
        <v>40</v>
      </c>
      <c r="D2583" s="581" t="s">
        <v>38</v>
      </c>
      <c r="E2583" s="588">
        <v>12.88</v>
      </c>
    </row>
    <row r="2584" spans="1:5">
      <c r="A2584" s="581">
        <v>41077</v>
      </c>
      <c r="B2584" s="581" t="s">
        <v>9809</v>
      </c>
      <c r="C2584" s="581" t="s">
        <v>50</v>
      </c>
      <c r="D2584" s="581" t="s">
        <v>38</v>
      </c>
      <c r="E2584" s="580">
        <v>2291.9</v>
      </c>
    </row>
    <row r="2585" spans="1:5">
      <c r="A2585" s="581">
        <v>20159</v>
      </c>
      <c r="B2585" s="581" t="s">
        <v>9810</v>
      </c>
      <c r="C2585" s="581" t="s">
        <v>37</v>
      </c>
      <c r="D2585" s="581" t="s">
        <v>44</v>
      </c>
      <c r="E2585" s="588">
        <v>21.13</v>
      </c>
    </row>
    <row r="2586" spans="1:5">
      <c r="A2586" s="581">
        <v>37963</v>
      </c>
      <c r="B2586" s="581" t="s">
        <v>9811</v>
      </c>
      <c r="C2586" s="581" t="s">
        <v>37</v>
      </c>
      <c r="D2586" s="581" t="s">
        <v>38</v>
      </c>
      <c r="E2586" s="588">
        <v>1.7</v>
      </c>
    </row>
    <row r="2587" spans="1:5">
      <c r="A2587" s="581">
        <v>37964</v>
      </c>
      <c r="B2587" s="581" t="s">
        <v>9812</v>
      </c>
      <c r="C2587" s="581" t="s">
        <v>37</v>
      </c>
      <c r="D2587" s="581" t="s">
        <v>38</v>
      </c>
      <c r="E2587" s="588">
        <v>2.84</v>
      </c>
    </row>
    <row r="2588" spans="1:5">
      <c r="A2588" s="581">
        <v>37965</v>
      </c>
      <c r="B2588" s="581" t="s">
        <v>9813</v>
      </c>
      <c r="C2588" s="581" t="s">
        <v>37</v>
      </c>
      <c r="D2588" s="581" t="s">
        <v>38</v>
      </c>
      <c r="E2588" s="588">
        <v>4.12</v>
      </c>
    </row>
    <row r="2589" spans="1:5">
      <c r="A2589" s="581">
        <v>37966</v>
      </c>
      <c r="B2589" s="581" t="s">
        <v>9814</v>
      </c>
      <c r="C2589" s="581" t="s">
        <v>37</v>
      </c>
      <c r="D2589" s="581" t="s">
        <v>38</v>
      </c>
      <c r="E2589" s="588">
        <v>7.47</v>
      </c>
    </row>
    <row r="2590" spans="1:5">
      <c r="A2590" s="581">
        <v>37967</v>
      </c>
      <c r="B2590" s="581" t="s">
        <v>9815</v>
      </c>
      <c r="C2590" s="581" t="s">
        <v>37</v>
      </c>
      <c r="D2590" s="581" t="s">
        <v>38</v>
      </c>
      <c r="E2590" s="588">
        <v>11.98</v>
      </c>
    </row>
    <row r="2591" spans="1:5">
      <c r="A2591" s="581">
        <v>37968</v>
      </c>
      <c r="B2591" s="581" t="s">
        <v>9816</v>
      </c>
      <c r="C2591" s="581" t="s">
        <v>37</v>
      </c>
      <c r="D2591" s="581" t="s">
        <v>38</v>
      </c>
      <c r="E2591" s="588">
        <v>26.27</v>
      </c>
    </row>
    <row r="2592" spans="1:5">
      <c r="A2592" s="581">
        <v>37969</v>
      </c>
      <c r="B2592" s="581" t="s">
        <v>9817</v>
      </c>
      <c r="C2592" s="581" t="s">
        <v>37</v>
      </c>
      <c r="D2592" s="581" t="s">
        <v>38</v>
      </c>
      <c r="E2592" s="588">
        <v>70.19</v>
      </c>
    </row>
    <row r="2593" spans="1:5">
      <c r="A2593" s="581">
        <v>37970</v>
      </c>
      <c r="B2593" s="581" t="s">
        <v>9818</v>
      </c>
      <c r="C2593" s="581" t="s">
        <v>37</v>
      </c>
      <c r="D2593" s="581" t="s">
        <v>38</v>
      </c>
      <c r="E2593" s="588">
        <v>81.88</v>
      </c>
    </row>
    <row r="2594" spans="1:5">
      <c r="A2594" s="581">
        <v>21118</v>
      </c>
      <c r="B2594" s="581" t="s">
        <v>9819</v>
      </c>
      <c r="C2594" s="581" t="s">
        <v>37</v>
      </c>
      <c r="D2594" s="581" t="s">
        <v>41</v>
      </c>
      <c r="E2594" s="588">
        <v>1.29</v>
      </c>
    </row>
    <row r="2595" spans="1:5">
      <c r="A2595" s="581">
        <v>37956</v>
      </c>
      <c r="B2595" s="581" t="s">
        <v>9820</v>
      </c>
      <c r="C2595" s="581" t="s">
        <v>37</v>
      </c>
      <c r="D2595" s="581" t="s">
        <v>38</v>
      </c>
      <c r="E2595" s="588">
        <v>2.04</v>
      </c>
    </row>
    <row r="2596" spans="1:5">
      <c r="A2596" s="581">
        <v>37957</v>
      </c>
      <c r="B2596" s="581" t="s">
        <v>9821</v>
      </c>
      <c r="C2596" s="581" t="s">
        <v>37</v>
      </c>
      <c r="D2596" s="581" t="s">
        <v>38</v>
      </c>
      <c r="E2596" s="588">
        <v>4.3099999999999996</v>
      </c>
    </row>
    <row r="2597" spans="1:5">
      <c r="A2597" s="581">
        <v>37958</v>
      </c>
      <c r="B2597" s="581" t="s">
        <v>9822</v>
      </c>
      <c r="C2597" s="581" t="s">
        <v>37</v>
      </c>
      <c r="D2597" s="581" t="s">
        <v>38</v>
      </c>
      <c r="E2597" s="588">
        <v>7.47</v>
      </c>
    </row>
    <row r="2598" spans="1:5">
      <c r="A2598" s="581">
        <v>37959</v>
      </c>
      <c r="B2598" s="581" t="s">
        <v>9823</v>
      </c>
      <c r="C2598" s="581" t="s">
        <v>37</v>
      </c>
      <c r="D2598" s="581" t="s">
        <v>38</v>
      </c>
      <c r="E2598" s="588">
        <v>11.98</v>
      </c>
    </row>
    <row r="2599" spans="1:5">
      <c r="A2599" s="581">
        <v>37960</v>
      </c>
      <c r="B2599" s="581" t="s">
        <v>9824</v>
      </c>
      <c r="C2599" s="581" t="s">
        <v>37</v>
      </c>
      <c r="D2599" s="581" t="s">
        <v>38</v>
      </c>
      <c r="E2599" s="588">
        <v>25.8</v>
      </c>
    </row>
    <row r="2600" spans="1:5">
      <c r="A2600" s="581">
        <v>37961</v>
      </c>
      <c r="B2600" s="581" t="s">
        <v>9825</v>
      </c>
      <c r="C2600" s="581" t="s">
        <v>37</v>
      </c>
      <c r="D2600" s="581" t="s">
        <v>38</v>
      </c>
      <c r="E2600" s="588">
        <v>68.45</v>
      </c>
    </row>
    <row r="2601" spans="1:5">
      <c r="A2601" s="581">
        <v>37962</v>
      </c>
      <c r="B2601" s="581" t="s">
        <v>9826</v>
      </c>
      <c r="C2601" s="581" t="s">
        <v>37</v>
      </c>
      <c r="D2601" s="581" t="s">
        <v>38</v>
      </c>
      <c r="E2601" s="588">
        <v>79.53</v>
      </c>
    </row>
    <row r="2602" spans="1:5">
      <c r="A2602" s="581">
        <v>3533</v>
      </c>
      <c r="B2602" s="581" t="s">
        <v>9827</v>
      </c>
      <c r="C2602" s="581" t="s">
        <v>37</v>
      </c>
      <c r="D2602" s="581" t="s">
        <v>38</v>
      </c>
      <c r="E2602" s="588">
        <v>1.32</v>
      </c>
    </row>
    <row r="2603" spans="1:5">
      <c r="A2603" s="581">
        <v>3538</v>
      </c>
      <c r="B2603" s="581" t="s">
        <v>9828</v>
      </c>
      <c r="C2603" s="581" t="s">
        <v>37</v>
      </c>
      <c r="D2603" s="581" t="s">
        <v>38</v>
      </c>
      <c r="E2603" s="588">
        <v>1.81</v>
      </c>
    </row>
    <row r="2604" spans="1:5">
      <c r="A2604" s="581">
        <v>3497</v>
      </c>
      <c r="B2604" s="581" t="s">
        <v>9829</v>
      </c>
      <c r="C2604" s="581" t="s">
        <v>37</v>
      </c>
      <c r="D2604" s="581" t="s">
        <v>38</v>
      </c>
      <c r="E2604" s="588">
        <v>8.01</v>
      </c>
    </row>
    <row r="2605" spans="1:5">
      <c r="A2605" s="581">
        <v>3498</v>
      </c>
      <c r="B2605" s="581" t="s">
        <v>9830</v>
      </c>
      <c r="C2605" s="581" t="s">
        <v>37</v>
      </c>
      <c r="D2605" s="581" t="s">
        <v>38</v>
      </c>
      <c r="E2605" s="588">
        <v>2.54</v>
      </c>
    </row>
    <row r="2606" spans="1:5">
      <c r="A2606" s="581">
        <v>3496</v>
      </c>
      <c r="B2606" s="581" t="s">
        <v>9831</v>
      </c>
      <c r="C2606" s="581" t="s">
        <v>37</v>
      </c>
      <c r="D2606" s="581" t="s">
        <v>38</v>
      </c>
      <c r="E2606" s="588">
        <v>1.58</v>
      </c>
    </row>
    <row r="2607" spans="1:5">
      <c r="A2607" s="581">
        <v>38429</v>
      </c>
      <c r="B2607" s="581" t="s">
        <v>9832</v>
      </c>
      <c r="C2607" s="581" t="s">
        <v>37</v>
      </c>
      <c r="D2607" s="581" t="s">
        <v>38</v>
      </c>
      <c r="E2607" s="588">
        <v>4.3499999999999996</v>
      </c>
    </row>
    <row r="2608" spans="1:5">
      <c r="A2608" s="581">
        <v>38431</v>
      </c>
      <c r="B2608" s="581" t="s">
        <v>9833</v>
      </c>
      <c r="C2608" s="581" t="s">
        <v>37</v>
      </c>
      <c r="D2608" s="581" t="s">
        <v>38</v>
      </c>
      <c r="E2608" s="588">
        <v>6.9</v>
      </c>
    </row>
    <row r="2609" spans="1:5">
      <c r="A2609" s="581">
        <v>38430</v>
      </c>
      <c r="B2609" s="581" t="s">
        <v>9834</v>
      </c>
      <c r="C2609" s="581" t="s">
        <v>37</v>
      </c>
      <c r="D2609" s="581" t="s">
        <v>38</v>
      </c>
      <c r="E2609" s="588">
        <v>8.82</v>
      </c>
    </row>
    <row r="2610" spans="1:5">
      <c r="A2610" s="581">
        <v>38449</v>
      </c>
      <c r="B2610" s="581" t="s">
        <v>9835</v>
      </c>
      <c r="C2610" s="581" t="s">
        <v>37</v>
      </c>
      <c r="D2610" s="581" t="s">
        <v>44</v>
      </c>
      <c r="E2610" s="588">
        <v>20.81</v>
      </c>
    </row>
    <row r="2611" spans="1:5">
      <c r="A2611" s="581">
        <v>36348</v>
      </c>
      <c r="B2611" s="581" t="s">
        <v>9836</v>
      </c>
      <c r="C2611" s="581" t="s">
        <v>37</v>
      </c>
      <c r="D2611" s="581" t="s">
        <v>44</v>
      </c>
      <c r="E2611" s="588">
        <v>1.08</v>
      </c>
    </row>
    <row r="2612" spans="1:5">
      <c r="A2612" s="581">
        <v>36349</v>
      </c>
      <c r="B2612" s="581" t="s">
        <v>9837</v>
      </c>
      <c r="C2612" s="581" t="s">
        <v>37</v>
      </c>
      <c r="D2612" s="581" t="s">
        <v>44</v>
      </c>
      <c r="E2612" s="588">
        <v>1.62</v>
      </c>
    </row>
    <row r="2613" spans="1:5">
      <c r="A2613" s="581">
        <v>38433</v>
      </c>
      <c r="B2613" s="581" t="s">
        <v>9838</v>
      </c>
      <c r="C2613" s="581" t="s">
        <v>37</v>
      </c>
      <c r="D2613" s="581" t="s">
        <v>44</v>
      </c>
      <c r="E2613" s="588">
        <v>3</v>
      </c>
    </row>
    <row r="2614" spans="1:5">
      <c r="A2614" s="581">
        <v>38440</v>
      </c>
      <c r="B2614" s="581" t="s">
        <v>9839</v>
      </c>
      <c r="C2614" s="581" t="s">
        <v>37</v>
      </c>
      <c r="D2614" s="581" t="s">
        <v>44</v>
      </c>
      <c r="E2614" s="588">
        <v>103.72</v>
      </c>
    </row>
    <row r="2615" spans="1:5">
      <c r="A2615" s="581">
        <v>36359</v>
      </c>
      <c r="B2615" s="581" t="s">
        <v>9840</v>
      </c>
      <c r="C2615" s="581" t="s">
        <v>37</v>
      </c>
      <c r="D2615" s="581" t="s">
        <v>44</v>
      </c>
      <c r="E2615" s="588">
        <v>1.29</v>
      </c>
    </row>
    <row r="2616" spans="1:5">
      <c r="A2616" s="581">
        <v>36360</v>
      </c>
      <c r="B2616" s="581" t="s">
        <v>9841</v>
      </c>
      <c r="C2616" s="581" t="s">
        <v>37</v>
      </c>
      <c r="D2616" s="581" t="s">
        <v>44</v>
      </c>
      <c r="E2616" s="588">
        <v>1.99</v>
      </c>
    </row>
    <row r="2617" spans="1:5">
      <c r="A2617" s="581">
        <v>38434</v>
      </c>
      <c r="B2617" s="581" t="s">
        <v>9842</v>
      </c>
      <c r="C2617" s="581" t="s">
        <v>37</v>
      </c>
      <c r="D2617" s="581" t="s">
        <v>44</v>
      </c>
      <c r="E2617" s="588">
        <v>3.04</v>
      </c>
    </row>
    <row r="2618" spans="1:5">
      <c r="A2618" s="581">
        <v>38435</v>
      </c>
      <c r="B2618" s="581" t="s">
        <v>9843</v>
      </c>
      <c r="C2618" s="581" t="s">
        <v>37</v>
      </c>
      <c r="D2618" s="581" t="s">
        <v>44</v>
      </c>
      <c r="E2618" s="588">
        <v>5.78</v>
      </c>
    </row>
    <row r="2619" spans="1:5">
      <c r="A2619" s="581">
        <v>38436</v>
      </c>
      <c r="B2619" s="581" t="s">
        <v>9844</v>
      </c>
      <c r="C2619" s="581" t="s">
        <v>37</v>
      </c>
      <c r="D2619" s="581" t="s">
        <v>44</v>
      </c>
      <c r="E2619" s="588">
        <v>11.96</v>
      </c>
    </row>
    <row r="2620" spans="1:5">
      <c r="A2620" s="581">
        <v>38437</v>
      </c>
      <c r="B2620" s="581" t="s">
        <v>9845</v>
      </c>
      <c r="C2620" s="581" t="s">
        <v>37</v>
      </c>
      <c r="D2620" s="581" t="s">
        <v>44</v>
      </c>
      <c r="E2620" s="588">
        <v>17.96</v>
      </c>
    </row>
    <row r="2621" spans="1:5">
      <c r="A2621" s="581">
        <v>38438</v>
      </c>
      <c r="B2621" s="581" t="s">
        <v>9846</v>
      </c>
      <c r="C2621" s="581" t="s">
        <v>37</v>
      </c>
      <c r="D2621" s="581" t="s">
        <v>44</v>
      </c>
      <c r="E2621" s="588">
        <v>45.37</v>
      </c>
    </row>
    <row r="2622" spans="1:5">
      <c r="A2622" s="581">
        <v>38439</v>
      </c>
      <c r="B2622" s="581" t="s">
        <v>9847</v>
      </c>
      <c r="C2622" s="581" t="s">
        <v>37</v>
      </c>
      <c r="D2622" s="581" t="s">
        <v>44</v>
      </c>
      <c r="E2622" s="588">
        <v>69.16</v>
      </c>
    </row>
    <row r="2623" spans="1:5">
      <c r="A2623" s="581">
        <v>10836</v>
      </c>
      <c r="B2623" s="581" t="s">
        <v>9848</v>
      </c>
      <c r="C2623" s="581" t="s">
        <v>37</v>
      </c>
      <c r="D2623" s="581" t="s">
        <v>38</v>
      </c>
      <c r="E2623" s="588">
        <v>10.119999999999999</v>
      </c>
    </row>
    <row r="2624" spans="1:5">
      <c r="A2624" s="581">
        <v>20128</v>
      </c>
      <c r="B2624" s="581" t="s">
        <v>9849</v>
      </c>
      <c r="C2624" s="581" t="s">
        <v>37</v>
      </c>
      <c r="D2624" s="581" t="s">
        <v>38</v>
      </c>
      <c r="E2624" s="588">
        <v>25.18</v>
      </c>
    </row>
    <row r="2625" spans="1:5">
      <c r="A2625" s="581">
        <v>20131</v>
      </c>
      <c r="B2625" s="581" t="s">
        <v>9850</v>
      </c>
      <c r="C2625" s="581" t="s">
        <v>37</v>
      </c>
      <c r="D2625" s="581" t="s">
        <v>38</v>
      </c>
      <c r="E2625" s="588">
        <v>22.68</v>
      </c>
    </row>
    <row r="2626" spans="1:5">
      <c r="A2626" s="581">
        <v>3521</v>
      </c>
      <c r="B2626" s="581" t="s">
        <v>9851</v>
      </c>
      <c r="C2626" s="581" t="s">
        <v>37</v>
      </c>
      <c r="D2626" s="581" t="s">
        <v>38</v>
      </c>
      <c r="E2626" s="588">
        <v>0.96</v>
      </c>
    </row>
    <row r="2627" spans="1:5">
      <c r="A2627" s="581">
        <v>3531</v>
      </c>
      <c r="B2627" s="581" t="s">
        <v>9852</v>
      </c>
      <c r="C2627" s="581" t="s">
        <v>37</v>
      </c>
      <c r="D2627" s="581" t="s">
        <v>38</v>
      </c>
      <c r="E2627" s="588">
        <v>1.04</v>
      </c>
    </row>
    <row r="2628" spans="1:5">
      <c r="A2628" s="581">
        <v>3522</v>
      </c>
      <c r="B2628" s="581" t="s">
        <v>9853</v>
      </c>
      <c r="C2628" s="581" t="s">
        <v>37</v>
      </c>
      <c r="D2628" s="581" t="s">
        <v>38</v>
      </c>
      <c r="E2628" s="588">
        <v>1.7</v>
      </c>
    </row>
    <row r="2629" spans="1:5">
      <c r="A2629" s="581">
        <v>3527</v>
      </c>
      <c r="B2629" s="581" t="s">
        <v>9854</v>
      </c>
      <c r="C2629" s="581" t="s">
        <v>37</v>
      </c>
      <c r="D2629" s="581" t="s">
        <v>38</v>
      </c>
      <c r="E2629" s="588">
        <v>5.36</v>
      </c>
    </row>
    <row r="2630" spans="1:5">
      <c r="A2630" s="581">
        <v>10835</v>
      </c>
      <c r="B2630" s="581" t="s">
        <v>9855</v>
      </c>
      <c r="C2630" s="581" t="s">
        <v>37</v>
      </c>
      <c r="D2630" s="581" t="s">
        <v>38</v>
      </c>
      <c r="E2630" s="588">
        <v>2.25</v>
      </c>
    </row>
    <row r="2631" spans="1:5">
      <c r="A2631" s="581">
        <v>3475</v>
      </c>
      <c r="B2631" s="581" t="s">
        <v>9856</v>
      </c>
      <c r="C2631" s="581" t="s">
        <v>37</v>
      </c>
      <c r="D2631" s="581" t="s">
        <v>38</v>
      </c>
      <c r="E2631" s="588">
        <v>1.68</v>
      </c>
    </row>
    <row r="2632" spans="1:5">
      <c r="A2632" s="581">
        <v>3485</v>
      </c>
      <c r="B2632" s="581" t="s">
        <v>9857</v>
      </c>
      <c r="C2632" s="581" t="s">
        <v>37</v>
      </c>
      <c r="D2632" s="581" t="s">
        <v>38</v>
      </c>
      <c r="E2632" s="588">
        <v>5.14</v>
      </c>
    </row>
    <row r="2633" spans="1:5">
      <c r="A2633" s="581">
        <v>3534</v>
      </c>
      <c r="B2633" s="581" t="s">
        <v>9858</v>
      </c>
      <c r="C2633" s="581" t="s">
        <v>37</v>
      </c>
      <c r="D2633" s="581" t="s">
        <v>38</v>
      </c>
      <c r="E2633" s="588">
        <v>2.1800000000000002</v>
      </c>
    </row>
    <row r="2634" spans="1:5">
      <c r="A2634" s="581">
        <v>3543</v>
      </c>
      <c r="B2634" s="581" t="s">
        <v>9859</v>
      </c>
      <c r="C2634" s="581" t="s">
        <v>37</v>
      </c>
      <c r="D2634" s="581" t="s">
        <v>38</v>
      </c>
      <c r="E2634" s="588">
        <v>1.0900000000000001</v>
      </c>
    </row>
    <row r="2635" spans="1:5">
      <c r="A2635" s="581">
        <v>3482</v>
      </c>
      <c r="B2635" s="581" t="s">
        <v>9860</v>
      </c>
      <c r="C2635" s="581" t="s">
        <v>37</v>
      </c>
      <c r="D2635" s="581" t="s">
        <v>38</v>
      </c>
      <c r="E2635" s="588">
        <v>2.62</v>
      </c>
    </row>
    <row r="2636" spans="1:5">
      <c r="A2636" s="581">
        <v>3505</v>
      </c>
      <c r="B2636" s="581" t="s">
        <v>9861</v>
      </c>
      <c r="C2636" s="581" t="s">
        <v>37</v>
      </c>
      <c r="D2636" s="581" t="s">
        <v>38</v>
      </c>
      <c r="E2636" s="588">
        <v>1.56</v>
      </c>
    </row>
    <row r="2637" spans="1:5">
      <c r="A2637" s="581">
        <v>3516</v>
      </c>
      <c r="B2637" s="581" t="s">
        <v>9862</v>
      </c>
      <c r="C2637" s="581" t="s">
        <v>37</v>
      </c>
      <c r="D2637" s="581" t="s">
        <v>38</v>
      </c>
      <c r="E2637" s="588">
        <v>1.45</v>
      </c>
    </row>
    <row r="2638" spans="1:5">
      <c r="A2638" s="581">
        <v>3517</v>
      </c>
      <c r="B2638" s="581" t="s">
        <v>9863</v>
      </c>
      <c r="C2638" s="581" t="s">
        <v>37</v>
      </c>
      <c r="D2638" s="581" t="s">
        <v>38</v>
      </c>
      <c r="E2638" s="588">
        <v>0.88</v>
      </c>
    </row>
    <row r="2639" spans="1:5">
      <c r="A2639" s="581">
        <v>3515</v>
      </c>
      <c r="B2639" s="581" t="s">
        <v>9864</v>
      </c>
      <c r="C2639" s="581" t="s">
        <v>37</v>
      </c>
      <c r="D2639" s="581" t="s">
        <v>38</v>
      </c>
      <c r="E2639" s="588">
        <v>3.28</v>
      </c>
    </row>
    <row r="2640" spans="1:5">
      <c r="A2640" s="581">
        <v>20147</v>
      </c>
      <c r="B2640" s="581" t="s">
        <v>9865</v>
      </c>
      <c r="C2640" s="581" t="s">
        <v>37</v>
      </c>
      <c r="D2640" s="581" t="s">
        <v>38</v>
      </c>
      <c r="E2640" s="588">
        <v>3.36</v>
      </c>
    </row>
    <row r="2641" spans="1:5">
      <c r="A2641" s="581">
        <v>3524</v>
      </c>
      <c r="B2641" s="581" t="s">
        <v>9866</v>
      </c>
      <c r="C2641" s="581" t="s">
        <v>37</v>
      </c>
      <c r="D2641" s="581" t="s">
        <v>38</v>
      </c>
      <c r="E2641" s="588">
        <v>4</v>
      </c>
    </row>
    <row r="2642" spans="1:5">
      <c r="A2642" s="581">
        <v>3532</v>
      </c>
      <c r="B2642" s="581" t="s">
        <v>9867</v>
      </c>
      <c r="C2642" s="581" t="s">
        <v>37</v>
      </c>
      <c r="D2642" s="581" t="s">
        <v>38</v>
      </c>
      <c r="E2642" s="588">
        <v>7.46</v>
      </c>
    </row>
    <row r="2643" spans="1:5">
      <c r="A2643" s="581">
        <v>3528</v>
      </c>
      <c r="B2643" s="581" t="s">
        <v>9868</v>
      </c>
      <c r="C2643" s="581" t="s">
        <v>37</v>
      </c>
      <c r="D2643" s="581" t="s">
        <v>38</v>
      </c>
      <c r="E2643" s="588">
        <v>4.57</v>
      </c>
    </row>
    <row r="2644" spans="1:5">
      <c r="A2644" s="581">
        <v>37952</v>
      </c>
      <c r="B2644" s="581" t="s">
        <v>9869</v>
      </c>
      <c r="C2644" s="581" t="s">
        <v>37</v>
      </c>
      <c r="D2644" s="581" t="s">
        <v>38</v>
      </c>
      <c r="E2644" s="588">
        <v>28.23</v>
      </c>
    </row>
    <row r="2645" spans="1:5">
      <c r="A2645" s="581">
        <v>37951</v>
      </c>
      <c r="B2645" s="581" t="s">
        <v>9870</v>
      </c>
      <c r="C2645" s="581" t="s">
        <v>37</v>
      </c>
      <c r="D2645" s="581" t="s">
        <v>38</v>
      </c>
      <c r="E2645" s="588">
        <v>1.22</v>
      </c>
    </row>
    <row r="2646" spans="1:5">
      <c r="A2646" s="581">
        <v>3518</v>
      </c>
      <c r="B2646" s="581" t="s">
        <v>9871</v>
      </c>
      <c r="C2646" s="581" t="s">
        <v>37</v>
      </c>
      <c r="D2646" s="581" t="s">
        <v>38</v>
      </c>
      <c r="E2646" s="588">
        <v>1.76</v>
      </c>
    </row>
    <row r="2647" spans="1:5">
      <c r="A2647" s="581">
        <v>3519</v>
      </c>
      <c r="B2647" s="581" t="s">
        <v>9872</v>
      </c>
      <c r="C2647" s="581" t="s">
        <v>37</v>
      </c>
      <c r="D2647" s="581" t="s">
        <v>38</v>
      </c>
      <c r="E2647" s="588">
        <v>4.04</v>
      </c>
    </row>
    <row r="2648" spans="1:5">
      <c r="A2648" s="581">
        <v>3520</v>
      </c>
      <c r="B2648" s="581" t="s">
        <v>9873</v>
      </c>
      <c r="C2648" s="581" t="s">
        <v>37</v>
      </c>
      <c r="D2648" s="581" t="s">
        <v>38</v>
      </c>
      <c r="E2648" s="588">
        <v>4.53</v>
      </c>
    </row>
    <row r="2649" spans="1:5">
      <c r="A2649" s="581">
        <v>37950</v>
      </c>
      <c r="B2649" s="581" t="s">
        <v>9874</v>
      </c>
      <c r="C2649" s="581" t="s">
        <v>37</v>
      </c>
      <c r="D2649" s="581" t="s">
        <v>38</v>
      </c>
      <c r="E2649" s="588">
        <v>27.23</v>
      </c>
    </row>
    <row r="2650" spans="1:5">
      <c r="A2650" s="581">
        <v>37949</v>
      </c>
      <c r="B2650" s="581" t="s">
        <v>9875</v>
      </c>
      <c r="C2650" s="581" t="s">
        <v>37</v>
      </c>
      <c r="D2650" s="581" t="s">
        <v>38</v>
      </c>
      <c r="E2650" s="588">
        <v>0.99</v>
      </c>
    </row>
    <row r="2651" spans="1:5">
      <c r="A2651" s="581">
        <v>3526</v>
      </c>
      <c r="B2651" s="581" t="s">
        <v>9876</v>
      </c>
      <c r="C2651" s="581" t="s">
        <v>37</v>
      </c>
      <c r="D2651" s="581" t="s">
        <v>38</v>
      </c>
      <c r="E2651" s="588">
        <v>1.35</v>
      </c>
    </row>
    <row r="2652" spans="1:5">
      <c r="A2652" s="581">
        <v>3509</v>
      </c>
      <c r="B2652" s="581" t="s">
        <v>9877</v>
      </c>
      <c r="C2652" s="581" t="s">
        <v>37</v>
      </c>
      <c r="D2652" s="581" t="s">
        <v>38</v>
      </c>
      <c r="E2652" s="588">
        <v>3.44</v>
      </c>
    </row>
    <row r="2653" spans="1:5">
      <c r="A2653" s="581">
        <v>3530</v>
      </c>
      <c r="B2653" s="581" t="s">
        <v>9878</v>
      </c>
      <c r="C2653" s="581" t="s">
        <v>37</v>
      </c>
      <c r="D2653" s="581" t="s">
        <v>38</v>
      </c>
      <c r="E2653" s="588">
        <v>117.33</v>
      </c>
    </row>
    <row r="2654" spans="1:5">
      <c r="A2654" s="581">
        <v>3542</v>
      </c>
      <c r="B2654" s="581" t="s">
        <v>9879</v>
      </c>
      <c r="C2654" s="581" t="s">
        <v>37</v>
      </c>
      <c r="D2654" s="581" t="s">
        <v>38</v>
      </c>
      <c r="E2654" s="588">
        <v>0.28999999999999998</v>
      </c>
    </row>
    <row r="2655" spans="1:5">
      <c r="A2655" s="581">
        <v>3529</v>
      </c>
      <c r="B2655" s="581" t="s">
        <v>9880</v>
      </c>
      <c r="C2655" s="581" t="s">
        <v>37</v>
      </c>
      <c r="D2655" s="581" t="s">
        <v>41</v>
      </c>
      <c r="E2655" s="588">
        <v>0.44</v>
      </c>
    </row>
    <row r="2656" spans="1:5">
      <c r="A2656" s="581">
        <v>3536</v>
      </c>
      <c r="B2656" s="581" t="s">
        <v>9881</v>
      </c>
      <c r="C2656" s="581" t="s">
        <v>37</v>
      </c>
      <c r="D2656" s="581" t="s">
        <v>38</v>
      </c>
      <c r="E2656" s="588">
        <v>1.1399999999999999</v>
      </c>
    </row>
    <row r="2657" spans="1:5">
      <c r="A2657" s="581">
        <v>3535</v>
      </c>
      <c r="B2657" s="581" t="s">
        <v>9882</v>
      </c>
      <c r="C2657" s="581" t="s">
        <v>37</v>
      </c>
      <c r="D2657" s="581" t="s">
        <v>38</v>
      </c>
      <c r="E2657" s="588">
        <v>2.78</v>
      </c>
    </row>
    <row r="2658" spans="1:5">
      <c r="A2658" s="581">
        <v>3540</v>
      </c>
      <c r="B2658" s="581" t="s">
        <v>9883</v>
      </c>
      <c r="C2658" s="581" t="s">
        <v>37</v>
      </c>
      <c r="D2658" s="581" t="s">
        <v>38</v>
      </c>
      <c r="E2658" s="588">
        <v>3.09</v>
      </c>
    </row>
    <row r="2659" spans="1:5">
      <c r="A2659" s="581">
        <v>3539</v>
      </c>
      <c r="B2659" s="581" t="s">
        <v>9884</v>
      </c>
      <c r="C2659" s="581" t="s">
        <v>37</v>
      </c>
      <c r="D2659" s="581" t="s">
        <v>38</v>
      </c>
      <c r="E2659" s="588">
        <v>14.12</v>
      </c>
    </row>
    <row r="2660" spans="1:5">
      <c r="A2660" s="581">
        <v>3513</v>
      </c>
      <c r="B2660" s="581" t="s">
        <v>9885</v>
      </c>
      <c r="C2660" s="581" t="s">
        <v>37</v>
      </c>
      <c r="D2660" s="581" t="s">
        <v>38</v>
      </c>
      <c r="E2660" s="588">
        <v>50.43</v>
      </c>
    </row>
    <row r="2661" spans="1:5">
      <c r="A2661" s="581">
        <v>3492</v>
      </c>
      <c r="B2661" s="581" t="s">
        <v>9886</v>
      </c>
      <c r="C2661" s="581" t="s">
        <v>37</v>
      </c>
      <c r="D2661" s="581" t="s">
        <v>38</v>
      </c>
      <c r="E2661" s="588">
        <v>8.84</v>
      </c>
    </row>
    <row r="2662" spans="1:5">
      <c r="A2662" s="581">
        <v>3491</v>
      </c>
      <c r="B2662" s="581" t="s">
        <v>9887</v>
      </c>
      <c r="C2662" s="581" t="s">
        <v>37</v>
      </c>
      <c r="D2662" s="581" t="s">
        <v>38</v>
      </c>
      <c r="E2662" s="588">
        <v>7.35</v>
      </c>
    </row>
    <row r="2663" spans="1:5">
      <c r="A2663" s="581">
        <v>3493</v>
      </c>
      <c r="B2663" s="581" t="s">
        <v>9888</v>
      </c>
      <c r="C2663" s="581" t="s">
        <v>37</v>
      </c>
      <c r="D2663" s="581" t="s">
        <v>38</v>
      </c>
      <c r="E2663" s="588">
        <v>17.170000000000002</v>
      </c>
    </row>
    <row r="2664" spans="1:5">
      <c r="A2664" s="581">
        <v>12628</v>
      </c>
      <c r="B2664" s="581" t="s">
        <v>9889</v>
      </c>
      <c r="C2664" s="581" t="s">
        <v>37</v>
      </c>
      <c r="D2664" s="581" t="s">
        <v>44</v>
      </c>
      <c r="E2664" s="588">
        <v>5.87</v>
      </c>
    </row>
    <row r="2665" spans="1:5">
      <c r="A2665" s="581">
        <v>12629</v>
      </c>
      <c r="B2665" s="581" t="s">
        <v>9890</v>
      </c>
      <c r="C2665" s="581" t="s">
        <v>37</v>
      </c>
      <c r="D2665" s="581" t="s">
        <v>44</v>
      </c>
      <c r="E2665" s="588">
        <v>6.37</v>
      </c>
    </row>
    <row r="2666" spans="1:5">
      <c r="A2666" s="581">
        <v>3481</v>
      </c>
      <c r="B2666" s="581" t="s">
        <v>9891</v>
      </c>
      <c r="C2666" s="581" t="s">
        <v>37</v>
      </c>
      <c r="D2666" s="581" t="s">
        <v>38</v>
      </c>
      <c r="E2666" s="588">
        <v>8.9499999999999993</v>
      </c>
    </row>
    <row r="2667" spans="1:5">
      <c r="A2667" s="581">
        <v>3510</v>
      </c>
      <c r="B2667" s="581" t="s">
        <v>9892</v>
      </c>
      <c r="C2667" s="581" t="s">
        <v>37</v>
      </c>
      <c r="D2667" s="581" t="s">
        <v>38</v>
      </c>
      <c r="E2667" s="588">
        <v>7.86</v>
      </c>
    </row>
    <row r="2668" spans="1:5">
      <c r="A2668" s="581">
        <v>3508</v>
      </c>
      <c r="B2668" s="581" t="s">
        <v>9893</v>
      </c>
      <c r="C2668" s="581" t="s">
        <v>37</v>
      </c>
      <c r="D2668" s="581" t="s">
        <v>41</v>
      </c>
      <c r="E2668" s="588">
        <v>17.89</v>
      </c>
    </row>
    <row r="2669" spans="1:5">
      <c r="A2669" s="581">
        <v>38939</v>
      </c>
      <c r="B2669" s="581" t="s">
        <v>9894</v>
      </c>
      <c r="C2669" s="581" t="s">
        <v>37</v>
      </c>
      <c r="D2669" s="581" t="s">
        <v>44</v>
      </c>
      <c r="E2669" s="588">
        <v>10.8</v>
      </c>
    </row>
    <row r="2670" spans="1:5">
      <c r="A2670" s="581">
        <v>38940</v>
      </c>
      <c r="B2670" s="581" t="s">
        <v>9895</v>
      </c>
      <c r="C2670" s="581" t="s">
        <v>37</v>
      </c>
      <c r="D2670" s="581" t="s">
        <v>44</v>
      </c>
      <c r="E2670" s="588">
        <v>16.489999999999998</v>
      </c>
    </row>
    <row r="2671" spans="1:5">
      <c r="A2671" s="581">
        <v>38941</v>
      </c>
      <c r="B2671" s="581" t="s">
        <v>9896</v>
      </c>
      <c r="C2671" s="581" t="s">
        <v>37</v>
      </c>
      <c r="D2671" s="581" t="s">
        <v>44</v>
      </c>
      <c r="E2671" s="588">
        <v>19.48</v>
      </c>
    </row>
    <row r="2672" spans="1:5">
      <c r="A2672" s="581">
        <v>38942</v>
      </c>
      <c r="B2672" s="581" t="s">
        <v>9897</v>
      </c>
      <c r="C2672" s="581" t="s">
        <v>37</v>
      </c>
      <c r="D2672" s="581" t="s">
        <v>44</v>
      </c>
      <c r="E2672" s="588">
        <v>21.82</v>
      </c>
    </row>
    <row r="2673" spans="1:5">
      <c r="A2673" s="581">
        <v>38987</v>
      </c>
      <c r="B2673" s="581" t="s">
        <v>9898</v>
      </c>
      <c r="C2673" s="581" t="s">
        <v>37</v>
      </c>
      <c r="D2673" s="581" t="s">
        <v>44</v>
      </c>
      <c r="E2673" s="588">
        <v>5.38</v>
      </c>
    </row>
    <row r="2674" spans="1:5">
      <c r="A2674" s="581">
        <v>38988</v>
      </c>
      <c r="B2674" s="581" t="s">
        <v>9899</v>
      </c>
      <c r="C2674" s="581" t="s">
        <v>37</v>
      </c>
      <c r="D2674" s="581" t="s">
        <v>44</v>
      </c>
      <c r="E2674" s="588">
        <v>12.5</v>
      </c>
    </row>
    <row r="2675" spans="1:5">
      <c r="A2675" s="581">
        <v>38989</v>
      </c>
      <c r="B2675" s="581" t="s">
        <v>9900</v>
      </c>
      <c r="C2675" s="581" t="s">
        <v>37</v>
      </c>
      <c r="D2675" s="581" t="s">
        <v>44</v>
      </c>
      <c r="E2675" s="588">
        <v>16.61</v>
      </c>
    </row>
    <row r="2676" spans="1:5">
      <c r="A2676" s="581">
        <v>38990</v>
      </c>
      <c r="B2676" s="581" t="s">
        <v>9901</v>
      </c>
      <c r="C2676" s="581" t="s">
        <v>37</v>
      </c>
      <c r="D2676" s="581" t="s">
        <v>44</v>
      </c>
      <c r="E2676" s="588">
        <v>43.8</v>
      </c>
    </row>
    <row r="2677" spans="1:5">
      <c r="A2677" s="581">
        <v>38991</v>
      </c>
      <c r="B2677" s="581" t="s">
        <v>9902</v>
      </c>
      <c r="C2677" s="581" t="s">
        <v>37</v>
      </c>
      <c r="D2677" s="581" t="s">
        <v>44</v>
      </c>
      <c r="E2677" s="588">
        <v>88.49</v>
      </c>
    </row>
    <row r="2678" spans="1:5">
      <c r="A2678" s="581">
        <v>38913</v>
      </c>
      <c r="B2678" s="581" t="s">
        <v>9903</v>
      </c>
      <c r="C2678" s="581" t="s">
        <v>37</v>
      </c>
      <c r="D2678" s="581" t="s">
        <v>44</v>
      </c>
      <c r="E2678" s="588">
        <v>10.02</v>
      </c>
    </row>
    <row r="2679" spans="1:5">
      <c r="A2679" s="581">
        <v>38914</v>
      </c>
      <c r="B2679" s="581" t="s">
        <v>9904</v>
      </c>
      <c r="C2679" s="581" t="s">
        <v>37</v>
      </c>
      <c r="D2679" s="581" t="s">
        <v>44</v>
      </c>
      <c r="E2679" s="588">
        <v>11.63</v>
      </c>
    </row>
    <row r="2680" spans="1:5">
      <c r="A2680" s="581">
        <v>38915</v>
      </c>
      <c r="B2680" s="581" t="s">
        <v>9905</v>
      </c>
      <c r="C2680" s="581" t="s">
        <v>37</v>
      </c>
      <c r="D2680" s="581" t="s">
        <v>44</v>
      </c>
      <c r="E2680" s="588">
        <v>20.190000000000001</v>
      </c>
    </row>
    <row r="2681" spans="1:5">
      <c r="A2681" s="581">
        <v>38916</v>
      </c>
      <c r="B2681" s="581" t="s">
        <v>9906</v>
      </c>
      <c r="C2681" s="581" t="s">
        <v>37</v>
      </c>
      <c r="D2681" s="581" t="s">
        <v>44</v>
      </c>
      <c r="E2681" s="588">
        <v>26.63</v>
      </c>
    </row>
    <row r="2682" spans="1:5">
      <c r="A2682" s="581">
        <v>39300</v>
      </c>
      <c r="B2682" s="581" t="s">
        <v>9907</v>
      </c>
      <c r="C2682" s="581" t="s">
        <v>37</v>
      </c>
      <c r="D2682" s="581" t="s">
        <v>44</v>
      </c>
      <c r="E2682" s="588">
        <v>9.06</v>
      </c>
    </row>
    <row r="2683" spans="1:5">
      <c r="A2683" s="581">
        <v>39301</v>
      </c>
      <c r="B2683" s="581" t="s">
        <v>9908</v>
      </c>
      <c r="C2683" s="581" t="s">
        <v>37</v>
      </c>
      <c r="D2683" s="581" t="s">
        <v>44</v>
      </c>
      <c r="E2683" s="588">
        <v>12.56</v>
      </c>
    </row>
    <row r="2684" spans="1:5">
      <c r="A2684" s="581">
        <v>39302</v>
      </c>
      <c r="B2684" s="581" t="s">
        <v>9909</v>
      </c>
      <c r="C2684" s="581" t="s">
        <v>37</v>
      </c>
      <c r="D2684" s="581" t="s">
        <v>44</v>
      </c>
      <c r="E2684" s="588">
        <v>15.79</v>
      </c>
    </row>
    <row r="2685" spans="1:5">
      <c r="A2685" s="581">
        <v>39303</v>
      </c>
      <c r="B2685" s="581" t="s">
        <v>9910</v>
      </c>
      <c r="C2685" s="581" t="s">
        <v>37</v>
      </c>
      <c r="D2685" s="581" t="s">
        <v>44</v>
      </c>
      <c r="E2685" s="588">
        <v>27.76</v>
      </c>
    </row>
    <row r="2686" spans="1:5">
      <c r="A2686" s="581">
        <v>38923</v>
      </c>
      <c r="B2686" s="581" t="s">
        <v>9911</v>
      </c>
      <c r="C2686" s="581" t="s">
        <v>37</v>
      </c>
      <c r="D2686" s="581" t="s">
        <v>44</v>
      </c>
      <c r="E2686" s="588">
        <v>8.84</v>
      </c>
    </row>
    <row r="2687" spans="1:5">
      <c r="A2687" s="581">
        <v>38925</v>
      </c>
      <c r="B2687" s="581" t="s">
        <v>9912</v>
      </c>
      <c r="C2687" s="581" t="s">
        <v>37</v>
      </c>
      <c r="D2687" s="581" t="s">
        <v>44</v>
      </c>
      <c r="E2687" s="588">
        <v>9.5</v>
      </c>
    </row>
    <row r="2688" spans="1:5">
      <c r="A2688" s="581">
        <v>38926</v>
      </c>
      <c r="B2688" s="581" t="s">
        <v>9913</v>
      </c>
      <c r="C2688" s="581" t="s">
        <v>37</v>
      </c>
      <c r="D2688" s="581" t="s">
        <v>44</v>
      </c>
      <c r="E2688" s="588">
        <v>13.57</v>
      </c>
    </row>
    <row r="2689" spans="1:5">
      <c r="A2689" s="581">
        <v>38927</v>
      </c>
      <c r="B2689" s="581" t="s">
        <v>9914</v>
      </c>
      <c r="C2689" s="581" t="s">
        <v>37</v>
      </c>
      <c r="D2689" s="581" t="s">
        <v>44</v>
      </c>
      <c r="E2689" s="588">
        <v>14.51</v>
      </c>
    </row>
    <row r="2690" spans="1:5">
      <c r="A2690" s="581">
        <v>39304</v>
      </c>
      <c r="B2690" s="581" t="s">
        <v>9915</v>
      </c>
      <c r="C2690" s="581" t="s">
        <v>37</v>
      </c>
      <c r="D2690" s="581" t="s">
        <v>44</v>
      </c>
      <c r="E2690" s="588">
        <v>11.18</v>
      </c>
    </row>
    <row r="2691" spans="1:5">
      <c r="A2691" s="581">
        <v>38924</v>
      </c>
      <c r="B2691" s="581" t="s">
        <v>9916</v>
      </c>
      <c r="C2691" s="581" t="s">
        <v>37</v>
      </c>
      <c r="D2691" s="581" t="s">
        <v>44</v>
      </c>
      <c r="E2691" s="588">
        <v>15.93</v>
      </c>
    </row>
    <row r="2692" spans="1:5">
      <c r="A2692" s="581">
        <v>39305</v>
      </c>
      <c r="B2692" s="581" t="s">
        <v>9917</v>
      </c>
      <c r="C2692" s="581" t="s">
        <v>37</v>
      </c>
      <c r="D2692" s="581" t="s">
        <v>44</v>
      </c>
      <c r="E2692" s="588">
        <v>14.64</v>
      </c>
    </row>
    <row r="2693" spans="1:5">
      <c r="A2693" s="581">
        <v>39306</v>
      </c>
      <c r="B2693" s="581" t="s">
        <v>9918</v>
      </c>
      <c r="C2693" s="581" t="s">
        <v>37</v>
      </c>
      <c r="D2693" s="581" t="s">
        <v>44</v>
      </c>
      <c r="E2693" s="588">
        <v>18.32</v>
      </c>
    </row>
    <row r="2694" spans="1:5">
      <c r="A2694" s="581">
        <v>38928</v>
      </c>
      <c r="B2694" s="581" t="s">
        <v>9919</v>
      </c>
      <c r="C2694" s="581" t="s">
        <v>37</v>
      </c>
      <c r="D2694" s="581" t="s">
        <v>44</v>
      </c>
      <c r="E2694" s="588">
        <v>16.09</v>
      </c>
    </row>
    <row r="2695" spans="1:5">
      <c r="A2695" s="581">
        <v>38929</v>
      </c>
      <c r="B2695" s="581" t="s">
        <v>9920</v>
      </c>
      <c r="C2695" s="581" t="s">
        <v>37</v>
      </c>
      <c r="D2695" s="581" t="s">
        <v>44</v>
      </c>
      <c r="E2695" s="588">
        <v>28.52</v>
      </c>
    </row>
    <row r="2696" spans="1:5">
      <c r="A2696" s="581">
        <v>39307</v>
      </c>
      <c r="B2696" s="581" t="s">
        <v>9921</v>
      </c>
      <c r="C2696" s="581" t="s">
        <v>37</v>
      </c>
      <c r="D2696" s="581" t="s">
        <v>44</v>
      </c>
      <c r="E2696" s="588">
        <v>21.08</v>
      </c>
    </row>
    <row r="2697" spans="1:5">
      <c r="A2697" s="581">
        <v>38930</v>
      </c>
      <c r="B2697" s="581" t="s">
        <v>9922</v>
      </c>
      <c r="C2697" s="581" t="s">
        <v>37</v>
      </c>
      <c r="D2697" s="581" t="s">
        <v>44</v>
      </c>
      <c r="E2697" s="588">
        <v>35.840000000000003</v>
      </c>
    </row>
    <row r="2698" spans="1:5">
      <c r="A2698" s="581">
        <v>38931</v>
      </c>
      <c r="B2698" s="581" t="s">
        <v>9923</v>
      </c>
      <c r="C2698" s="581" t="s">
        <v>37</v>
      </c>
      <c r="D2698" s="581" t="s">
        <v>44</v>
      </c>
      <c r="E2698" s="588">
        <v>9.02</v>
      </c>
    </row>
    <row r="2699" spans="1:5">
      <c r="A2699" s="581">
        <v>38932</v>
      </c>
      <c r="B2699" s="581" t="s">
        <v>9924</v>
      </c>
      <c r="C2699" s="581" t="s">
        <v>37</v>
      </c>
      <c r="D2699" s="581" t="s">
        <v>44</v>
      </c>
      <c r="E2699" s="588">
        <v>9.11</v>
      </c>
    </row>
    <row r="2700" spans="1:5">
      <c r="A2700" s="581">
        <v>38934</v>
      </c>
      <c r="B2700" s="581" t="s">
        <v>9925</v>
      </c>
      <c r="C2700" s="581" t="s">
        <v>37</v>
      </c>
      <c r="D2700" s="581" t="s">
        <v>44</v>
      </c>
      <c r="E2700" s="588">
        <v>13.47</v>
      </c>
    </row>
    <row r="2701" spans="1:5">
      <c r="A2701" s="581">
        <v>38935</v>
      </c>
      <c r="B2701" s="581" t="s">
        <v>9926</v>
      </c>
      <c r="C2701" s="581" t="s">
        <v>37</v>
      </c>
      <c r="D2701" s="581" t="s">
        <v>44</v>
      </c>
      <c r="E2701" s="588">
        <v>14.41</v>
      </c>
    </row>
    <row r="2702" spans="1:5">
      <c r="A2702" s="581">
        <v>38936</v>
      </c>
      <c r="B2702" s="581" t="s">
        <v>9927</v>
      </c>
      <c r="C2702" s="581" t="s">
        <v>37</v>
      </c>
      <c r="D2702" s="581" t="s">
        <v>44</v>
      </c>
      <c r="E2702" s="588">
        <v>15.43</v>
      </c>
    </row>
    <row r="2703" spans="1:5">
      <c r="A2703" s="581">
        <v>38937</v>
      </c>
      <c r="B2703" s="581" t="s">
        <v>9928</v>
      </c>
      <c r="C2703" s="581" t="s">
        <v>37</v>
      </c>
      <c r="D2703" s="581" t="s">
        <v>44</v>
      </c>
      <c r="E2703" s="588">
        <v>18.809999999999999</v>
      </c>
    </row>
    <row r="2704" spans="1:5">
      <c r="A2704" s="581">
        <v>38938</v>
      </c>
      <c r="B2704" s="581" t="s">
        <v>9929</v>
      </c>
      <c r="C2704" s="581" t="s">
        <v>37</v>
      </c>
      <c r="D2704" s="581" t="s">
        <v>44</v>
      </c>
      <c r="E2704" s="588">
        <v>27.97</v>
      </c>
    </row>
    <row r="2705" spans="1:5">
      <c r="A2705" s="581">
        <v>3489</v>
      </c>
      <c r="B2705" s="581" t="s">
        <v>9930</v>
      </c>
      <c r="C2705" s="581" t="s">
        <v>37</v>
      </c>
      <c r="D2705" s="581" t="s">
        <v>38</v>
      </c>
      <c r="E2705" s="588">
        <v>7.32</v>
      </c>
    </row>
    <row r="2706" spans="1:5">
      <c r="A2706" s="581">
        <v>20151</v>
      </c>
      <c r="B2706" s="581" t="s">
        <v>9931</v>
      </c>
      <c r="C2706" s="581" t="s">
        <v>37</v>
      </c>
      <c r="D2706" s="581" t="s">
        <v>44</v>
      </c>
      <c r="E2706" s="588">
        <v>14.86</v>
      </c>
    </row>
    <row r="2707" spans="1:5">
      <c r="A2707" s="581">
        <v>20152</v>
      </c>
      <c r="B2707" s="581" t="s">
        <v>9932</v>
      </c>
      <c r="C2707" s="581" t="s">
        <v>37</v>
      </c>
      <c r="D2707" s="581" t="s">
        <v>44</v>
      </c>
      <c r="E2707" s="588">
        <v>47.1</v>
      </c>
    </row>
    <row r="2708" spans="1:5">
      <c r="A2708" s="581">
        <v>20148</v>
      </c>
      <c r="B2708" s="581" t="s">
        <v>9933</v>
      </c>
      <c r="C2708" s="581" t="s">
        <v>37</v>
      </c>
      <c r="D2708" s="581" t="s">
        <v>44</v>
      </c>
      <c r="E2708" s="588">
        <v>2.73</v>
      </c>
    </row>
    <row r="2709" spans="1:5">
      <c r="A2709" s="581">
        <v>20149</v>
      </c>
      <c r="B2709" s="581" t="s">
        <v>9934</v>
      </c>
      <c r="C2709" s="581" t="s">
        <v>37</v>
      </c>
      <c r="D2709" s="581" t="s">
        <v>44</v>
      </c>
      <c r="E2709" s="588">
        <v>4.1100000000000003</v>
      </c>
    </row>
    <row r="2710" spans="1:5">
      <c r="A2710" s="581">
        <v>20150</v>
      </c>
      <c r="B2710" s="581" t="s">
        <v>9935</v>
      </c>
      <c r="C2710" s="581" t="s">
        <v>37</v>
      </c>
      <c r="D2710" s="581" t="s">
        <v>44</v>
      </c>
      <c r="E2710" s="588">
        <v>10.81</v>
      </c>
    </row>
    <row r="2711" spans="1:5">
      <c r="A2711" s="581">
        <v>20157</v>
      </c>
      <c r="B2711" s="581" t="s">
        <v>9936</v>
      </c>
      <c r="C2711" s="581" t="s">
        <v>37</v>
      </c>
      <c r="D2711" s="581" t="s">
        <v>44</v>
      </c>
      <c r="E2711" s="588">
        <v>18.47</v>
      </c>
    </row>
    <row r="2712" spans="1:5">
      <c r="A2712" s="581">
        <v>20158</v>
      </c>
      <c r="B2712" s="581" t="s">
        <v>9937</v>
      </c>
      <c r="C2712" s="581" t="s">
        <v>37</v>
      </c>
      <c r="D2712" s="581" t="s">
        <v>44</v>
      </c>
      <c r="E2712" s="588">
        <v>60.59</v>
      </c>
    </row>
    <row r="2713" spans="1:5">
      <c r="A2713" s="581">
        <v>20154</v>
      </c>
      <c r="B2713" s="581" t="s">
        <v>9938</v>
      </c>
      <c r="C2713" s="581" t="s">
        <v>37</v>
      </c>
      <c r="D2713" s="581" t="s">
        <v>44</v>
      </c>
      <c r="E2713" s="588">
        <v>3.01</v>
      </c>
    </row>
    <row r="2714" spans="1:5">
      <c r="A2714" s="581">
        <v>20155</v>
      </c>
      <c r="B2714" s="581" t="s">
        <v>9939</v>
      </c>
      <c r="C2714" s="581" t="s">
        <v>37</v>
      </c>
      <c r="D2714" s="581" t="s">
        <v>44</v>
      </c>
      <c r="E2714" s="588">
        <v>4.71</v>
      </c>
    </row>
    <row r="2715" spans="1:5">
      <c r="A2715" s="581">
        <v>20156</v>
      </c>
      <c r="B2715" s="581" t="s">
        <v>9940</v>
      </c>
      <c r="C2715" s="581" t="s">
        <v>37</v>
      </c>
      <c r="D2715" s="581" t="s">
        <v>44</v>
      </c>
      <c r="E2715" s="588">
        <v>11.19</v>
      </c>
    </row>
    <row r="2716" spans="1:5">
      <c r="A2716" s="581">
        <v>3512</v>
      </c>
      <c r="B2716" s="581" t="s">
        <v>9941</v>
      </c>
      <c r="C2716" s="581" t="s">
        <v>37</v>
      </c>
      <c r="D2716" s="581" t="s">
        <v>38</v>
      </c>
      <c r="E2716" s="588">
        <v>107.27</v>
      </c>
    </row>
    <row r="2717" spans="1:5">
      <c r="A2717" s="581">
        <v>3499</v>
      </c>
      <c r="B2717" s="581" t="s">
        <v>9942</v>
      </c>
      <c r="C2717" s="581" t="s">
        <v>37</v>
      </c>
      <c r="D2717" s="581" t="s">
        <v>38</v>
      </c>
      <c r="E2717" s="588">
        <v>0.45</v>
      </c>
    </row>
    <row r="2718" spans="1:5">
      <c r="A2718" s="581">
        <v>3500</v>
      </c>
      <c r="B2718" s="581" t="s">
        <v>9943</v>
      </c>
      <c r="C2718" s="581" t="s">
        <v>37</v>
      </c>
      <c r="D2718" s="581" t="s">
        <v>38</v>
      </c>
      <c r="E2718" s="588">
        <v>0.78</v>
      </c>
    </row>
    <row r="2719" spans="1:5">
      <c r="A2719" s="581">
        <v>3501</v>
      </c>
      <c r="B2719" s="581" t="s">
        <v>9944</v>
      </c>
      <c r="C2719" s="581" t="s">
        <v>37</v>
      </c>
      <c r="D2719" s="581" t="s">
        <v>38</v>
      </c>
      <c r="E2719" s="588">
        <v>2.09</v>
      </c>
    </row>
    <row r="2720" spans="1:5">
      <c r="A2720" s="581">
        <v>3502</v>
      </c>
      <c r="B2720" s="581" t="s">
        <v>9945</v>
      </c>
      <c r="C2720" s="581" t="s">
        <v>37</v>
      </c>
      <c r="D2720" s="581" t="s">
        <v>38</v>
      </c>
      <c r="E2720" s="588">
        <v>3.04</v>
      </c>
    </row>
    <row r="2721" spans="1:5">
      <c r="A2721" s="581">
        <v>3503</v>
      </c>
      <c r="B2721" s="581" t="s">
        <v>9946</v>
      </c>
      <c r="C2721" s="581" t="s">
        <v>37</v>
      </c>
      <c r="D2721" s="581" t="s">
        <v>38</v>
      </c>
      <c r="E2721" s="588">
        <v>3.79</v>
      </c>
    </row>
    <row r="2722" spans="1:5">
      <c r="A2722" s="581">
        <v>3477</v>
      </c>
      <c r="B2722" s="581" t="s">
        <v>9947</v>
      </c>
      <c r="C2722" s="581" t="s">
        <v>37</v>
      </c>
      <c r="D2722" s="581" t="s">
        <v>38</v>
      </c>
      <c r="E2722" s="588">
        <v>13.62</v>
      </c>
    </row>
    <row r="2723" spans="1:5">
      <c r="A2723" s="581">
        <v>3478</v>
      </c>
      <c r="B2723" s="581" t="s">
        <v>9948</v>
      </c>
      <c r="C2723" s="581" t="s">
        <v>37</v>
      </c>
      <c r="D2723" s="581" t="s">
        <v>38</v>
      </c>
      <c r="E2723" s="588">
        <v>33.020000000000003</v>
      </c>
    </row>
    <row r="2724" spans="1:5">
      <c r="A2724" s="581">
        <v>3525</v>
      </c>
      <c r="B2724" s="581" t="s">
        <v>9949</v>
      </c>
      <c r="C2724" s="581" t="s">
        <v>37</v>
      </c>
      <c r="D2724" s="581" t="s">
        <v>38</v>
      </c>
      <c r="E2724" s="588">
        <v>37.4</v>
      </c>
    </row>
    <row r="2725" spans="1:5">
      <c r="A2725" s="581">
        <v>3511</v>
      </c>
      <c r="B2725" s="581" t="s">
        <v>9950</v>
      </c>
      <c r="C2725" s="581" t="s">
        <v>37</v>
      </c>
      <c r="D2725" s="581" t="s">
        <v>38</v>
      </c>
      <c r="E2725" s="588">
        <v>44.73</v>
      </c>
    </row>
    <row r="2726" spans="1:5">
      <c r="A2726" s="581">
        <v>38917</v>
      </c>
      <c r="B2726" s="581" t="s">
        <v>9951</v>
      </c>
      <c r="C2726" s="581" t="s">
        <v>37</v>
      </c>
      <c r="D2726" s="581" t="s">
        <v>44</v>
      </c>
      <c r="E2726" s="588">
        <v>8.6300000000000008</v>
      </c>
    </row>
    <row r="2727" spans="1:5">
      <c r="A2727" s="581">
        <v>38919</v>
      </c>
      <c r="B2727" s="581" t="s">
        <v>9952</v>
      </c>
      <c r="C2727" s="581" t="s">
        <v>37</v>
      </c>
      <c r="D2727" s="581" t="s">
        <v>44</v>
      </c>
      <c r="E2727" s="588">
        <v>12.84</v>
      </c>
    </row>
    <row r="2728" spans="1:5">
      <c r="A2728" s="581">
        <v>38922</v>
      </c>
      <c r="B2728" s="581" t="s">
        <v>9953</v>
      </c>
      <c r="C2728" s="581" t="s">
        <v>37</v>
      </c>
      <c r="D2728" s="581" t="s">
        <v>44</v>
      </c>
      <c r="E2728" s="588">
        <v>16.59</v>
      </c>
    </row>
    <row r="2729" spans="1:5">
      <c r="A2729" s="581">
        <v>38921</v>
      </c>
      <c r="B2729" s="581" t="s">
        <v>9954</v>
      </c>
      <c r="C2729" s="581" t="s">
        <v>37</v>
      </c>
      <c r="D2729" s="581" t="s">
        <v>44</v>
      </c>
      <c r="E2729" s="588">
        <v>20.52</v>
      </c>
    </row>
    <row r="2730" spans="1:5">
      <c r="A2730" s="581">
        <v>38918</v>
      </c>
      <c r="B2730" s="581" t="s">
        <v>9955</v>
      </c>
      <c r="C2730" s="581" t="s">
        <v>37</v>
      </c>
      <c r="D2730" s="581" t="s">
        <v>44</v>
      </c>
      <c r="E2730" s="588">
        <v>19.5</v>
      </c>
    </row>
    <row r="2731" spans="1:5">
      <c r="A2731" s="581">
        <v>38920</v>
      </c>
      <c r="B2731" s="581" t="s">
        <v>9956</v>
      </c>
      <c r="C2731" s="581" t="s">
        <v>37</v>
      </c>
      <c r="D2731" s="581" t="s">
        <v>44</v>
      </c>
      <c r="E2731" s="588">
        <v>24.38</v>
      </c>
    </row>
    <row r="2732" spans="1:5">
      <c r="A2732" s="581">
        <v>3104</v>
      </c>
      <c r="B2732" s="581" t="s">
        <v>9957</v>
      </c>
      <c r="C2732" s="581" t="s">
        <v>56</v>
      </c>
      <c r="D2732" s="581" t="s">
        <v>38</v>
      </c>
      <c r="E2732" s="588">
        <v>347.23</v>
      </c>
    </row>
    <row r="2733" spans="1:5">
      <c r="A2733" s="581">
        <v>12032</v>
      </c>
      <c r="B2733" s="581" t="s">
        <v>9958</v>
      </c>
      <c r="C2733" s="581" t="s">
        <v>52</v>
      </c>
      <c r="D2733" s="581" t="s">
        <v>38</v>
      </c>
      <c r="E2733" s="588">
        <v>36.86</v>
      </c>
    </row>
    <row r="2734" spans="1:5">
      <c r="A2734" s="581">
        <v>12030</v>
      </c>
      <c r="B2734" s="581" t="s">
        <v>9959</v>
      </c>
      <c r="C2734" s="581" t="s">
        <v>52</v>
      </c>
      <c r="D2734" s="581" t="s">
        <v>38</v>
      </c>
      <c r="E2734" s="588">
        <v>34.64</v>
      </c>
    </row>
    <row r="2735" spans="1:5">
      <c r="A2735" s="581">
        <v>10908</v>
      </c>
      <c r="B2735" s="581" t="s">
        <v>9960</v>
      </c>
      <c r="C2735" s="581" t="s">
        <v>37</v>
      </c>
      <c r="D2735" s="581" t="s">
        <v>38</v>
      </c>
      <c r="E2735" s="588">
        <v>8.41</v>
      </c>
    </row>
    <row r="2736" spans="1:5">
      <c r="A2736" s="581">
        <v>10909</v>
      </c>
      <c r="B2736" s="581" t="s">
        <v>9961</v>
      </c>
      <c r="C2736" s="581" t="s">
        <v>37</v>
      </c>
      <c r="D2736" s="581" t="s">
        <v>38</v>
      </c>
      <c r="E2736" s="588">
        <v>10.220000000000001</v>
      </c>
    </row>
    <row r="2737" spans="1:5">
      <c r="A2737" s="581">
        <v>3669</v>
      </c>
      <c r="B2737" s="581" t="s">
        <v>9962</v>
      </c>
      <c r="C2737" s="581" t="s">
        <v>37</v>
      </c>
      <c r="D2737" s="581" t="s">
        <v>38</v>
      </c>
      <c r="E2737" s="588">
        <v>6.16</v>
      </c>
    </row>
    <row r="2738" spans="1:5">
      <c r="A2738" s="581">
        <v>20138</v>
      </c>
      <c r="B2738" s="581" t="s">
        <v>9963</v>
      </c>
      <c r="C2738" s="581" t="s">
        <v>37</v>
      </c>
      <c r="D2738" s="581" t="s">
        <v>38</v>
      </c>
      <c r="E2738" s="588">
        <v>50.43</v>
      </c>
    </row>
    <row r="2739" spans="1:5">
      <c r="A2739" s="581">
        <v>20139</v>
      </c>
      <c r="B2739" s="581" t="s">
        <v>9964</v>
      </c>
      <c r="C2739" s="581" t="s">
        <v>37</v>
      </c>
      <c r="D2739" s="581" t="s">
        <v>44</v>
      </c>
      <c r="E2739" s="588">
        <v>42.1</v>
      </c>
    </row>
    <row r="2740" spans="1:5">
      <c r="A2740" s="581">
        <v>3668</v>
      </c>
      <c r="B2740" s="581" t="s">
        <v>9965</v>
      </c>
      <c r="C2740" s="581" t="s">
        <v>37</v>
      </c>
      <c r="D2740" s="581" t="s">
        <v>38</v>
      </c>
      <c r="E2740" s="588">
        <v>20.260000000000002</v>
      </c>
    </row>
    <row r="2741" spans="1:5">
      <c r="A2741" s="581">
        <v>3656</v>
      </c>
      <c r="B2741" s="581" t="s">
        <v>9966</v>
      </c>
      <c r="C2741" s="581" t="s">
        <v>37</v>
      </c>
      <c r="D2741" s="581" t="s">
        <v>38</v>
      </c>
      <c r="E2741" s="588">
        <v>10.220000000000001</v>
      </c>
    </row>
    <row r="2742" spans="1:5">
      <c r="A2742" s="581">
        <v>10911</v>
      </c>
      <c r="B2742" s="581" t="s">
        <v>9967</v>
      </c>
      <c r="C2742" s="581" t="s">
        <v>37</v>
      </c>
      <c r="D2742" s="581" t="s">
        <v>38</v>
      </c>
      <c r="E2742" s="588">
        <v>9.69</v>
      </c>
    </row>
    <row r="2743" spans="1:5">
      <c r="A2743" s="581">
        <v>3654</v>
      </c>
      <c r="B2743" s="581" t="s">
        <v>9968</v>
      </c>
      <c r="C2743" s="581" t="s">
        <v>37</v>
      </c>
      <c r="D2743" s="581" t="s">
        <v>38</v>
      </c>
      <c r="E2743" s="588">
        <v>6.36</v>
      </c>
    </row>
    <row r="2744" spans="1:5">
      <c r="A2744" s="581">
        <v>3663</v>
      </c>
      <c r="B2744" s="581" t="s">
        <v>9969</v>
      </c>
      <c r="C2744" s="581" t="s">
        <v>37</v>
      </c>
      <c r="D2744" s="581" t="s">
        <v>38</v>
      </c>
      <c r="E2744" s="588">
        <v>12.81</v>
      </c>
    </row>
    <row r="2745" spans="1:5">
      <c r="A2745" s="581">
        <v>3664</v>
      </c>
      <c r="B2745" s="581" t="s">
        <v>9970</v>
      </c>
      <c r="C2745" s="581" t="s">
        <v>37</v>
      </c>
      <c r="D2745" s="581" t="s">
        <v>38</v>
      </c>
      <c r="E2745" s="588">
        <v>7.33</v>
      </c>
    </row>
    <row r="2746" spans="1:5">
      <c r="A2746" s="581">
        <v>3655</v>
      </c>
      <c r="B2746" s="581" t="s">
        <v>9971</v>
      </c>
      <c r="C2746" s="581" t="s">
        <v>37</v>
      </c>
      <c r="D2746" s="581" t="s">
        <v>38</v>
      </c>
      <c r="E2746" s="588">
        <v>27.43</v>
      </c>
    </row>
    <row r="2747" spans="1:5">
      <c r="A2747" s="581">
        <v>3657</v>
      </c>
      <c r="B2747" s="581" t="s">
        <v>9972</v>
      </c>
      <c r="C2747" s="581" t="s">
        <v>37</v>
      </c>
      <c r="D2747" s="581" t="s">
        <v>38</v>
      </c>
      <c r="E2747" s="588">
        <v>20.2</v>
      </c>
    </row>
    <row r="2748" spans="1:5">
      <c r="A2748" s="581">
        <v>3665</v>
      </c>
      <c r="B2748" s="581" t="s">
        <v>9973</v>
      </c>
      <c r="C2748" s="581" t="s">
        <v>37</v>
      </c>
      <c r="D2748" s="581" t="s">
        <v>38</v>
      </c>
      <c r="E2748" s="588">
        <v>41.28</v>
      </c>
    </row>
    <row r="2749" spans="1:5">
      <c r="A2749" s="581">
        <v>12625</v>
      </c>
      <c r="B2749" s="581" t="s">
        <v>9974</v>
      </c>
      <c r="C2749" s="581" t="s">
        <v>37</v>
      </c>
      <c r="D2749" s="581" t="s">
        <v>44</v>
      </c>
      <c r="E2749" s="588">
        <v>8.06</v>
      </c>
    </row>
    <row r="2750" spans="1:5">
      <c r="A2750" s="581">
        <v>20136</v>
      </c>
      <c r="B2750" s="581" t="s">
        <v>9975</v>
      </c>
      <c r="C2750" s="581" t="s">
        <v>37</v>
      </c>
      <c r="D2750" s="581" t="s">
        <v>38</v>
      </c>
      <c r="E2750" s="588">
        <v>75.260000000000005</v>
      </c>
    </row>
    <row r="2751" spans="1:5">
      <c r="A2751" s="581">
        <v>20144</v>
      </c>
      <c r="B2751" s="581" t="s">
        <v>9976</v>
      </c>
      <c r="C2751" s="581" t="s">
        <v>37</v>
      </c>
      <c r="D2751" s="581" t="s">
        <v>44</v>
      </c>
      <c r="E2751" s="588">
        <v>33.93</v>
      </c>
    </row>
    <row r="2752" spans="1:5">
      <c r="A2752" s="581">
        <v>20143</v>
      </c>
      <c r="B2752" s="581" t="s">
        <v>9977</v>
      </c>
      <c r="C2752" s="581" t="s">
        <v>37</v>
      </c>
      <c r="D2752" s="581" t="s">
        <v>44</v>
      </c>
      <c r="E2752" s="588">
        <v>32.65</v>
      </c>
    </row>
    <row r="2753" spans="1:5">
      <c r="A2753" s="581">
        <v>20145</v>
      </c>
      <c r="B2753" s="581" t="s">
        <v>9978</v>
      </c>
      <c r="C2753" s="581" t="s">
        <v>37</v>
      </c>
      <c r="D2753" s="581" t="s">
        <v>44</v>
      </c>
      <c r="E2753" s="588">
        <v>78.25</v>
      </c>
    </row>
    <row r="2754" spans="1:5">
      <c r="A2754" s="581">
        <v>20146</v>
      </c>
      <c r="B2754" s="581" t="s">
        <v>9979</v>
      </c>
      <c r="C2754" s="581" t="s">
        <v>37</v>
      </c>
      <c r="D2754" s="581" t="s">
        <v>44</v>
      </c>
      <c r="E2754" s="588">
        <v>95.16</v>
      </c>
    </row>
    <row r="2755" spans="1:5">
      <c r="A2755" s="581">
        <v>20140</v>
      </c>
      <c r="B2755" s="581" t="s">
        <v>9980</v>
      </c>
      <c r="C2755" s="581" t="s">
        <v>37</v>
      </c>
      <c r="D2755" s="581" t="s">
        <v>44</v>
      </c>
      <c r="E2755" s="588">
        <v>5.63</v>
      </c>
    </row>
    <row r="2756" spans="1:5">
      <c r="A2756" s="581">
        <v>20141</v>
      </c>
      <c r="B2756" s="581" t="s">
        <v>9981</v>
      </c>
      <c r="C2756" s="581" t="s">
        <v>37</v>
      </c>
      <c r="D2756" s="581" t="s">
        <v>44</v>
      </c>
      <c r="E2756" s="588">
        <v>8.4700000000000006</v>
      </c>
    </row>
    <row r="2757" spans="1:5">
      <c r="A2757" s="581">
        <v>20142</v>
      </c>
      <c r="B2757" s="581" t="s">
        <v>9982</v>
      </c>
      <c r="C2757" s="581" t="s">
        <v>37</v>
      </c>
      <c r="D2757" s="581" t="s">
        <v>44</v>
      </c>
      <c r="E2757" s="588">
        <v>21.52</v>
      </c>
    </row>
    <row r="2758" spans="1:5">
      <c r="A2758" s="581">
        <v>3659</v>
      </c>
      <c r="B2758" s="581" t="s">
        <v>9983</v>
      </c>
      <c r="C2758" s="581" t="s">
        <v>37</v>
      </c>
      <c r="D2758" s="581" t="s">
        <v>38</v>
      </c>
      <c r="E2758" s="588">
        <v>8.59</v>
      </c>
    </row>
    <row r="2759" spans="1:5">
      <c r="A2759" s="581">
        <v>3660</v>
      </c>
      <c r="B2759" s="581" t="s">
        <v>9984</v>
      </c>
      <c r="C2759" s="581" t="s">
        <v>37</v>
      </c>
      <c r="D2759" s="581" t="s">
        <v>38</v>
      </c>
      <c r="E2759" s="588">
        <v>11.73</v>
      </c>
    </row>
    <row r="2760" spans="1:5">
      <c r="A2760" s="581">
        <v>3662</v>
      </c>
      <c r="B2760" s="581" t="s">
        <v>9985</v>
      </c>
      <c r="C2760" s="581" t="s">
        <v>37</v>
      </c>
      <c r="D2760" s="581" t="s">
        <v>38</v>
      </c>
      <c r="E2760" s="588">
        <v>4.4400000000000004</v>
      </c>
    </row>
    <row r="2761" spans="1:5">
      <c r="A2761" s="581">
        <v>3661</v>
      </c>
      <c r="B2761" s="581" t="s">
        <v>9986</v>
      </c>
      <c r="C2761" s="581" t="s">
        <v>37</v>
      </c>
      <c r="D2761" s="581" t="s">
        <v>38</v>
      </c>
      <c r="E2761" s="588">
        <v>6.6</v>
      </c>
    </row>
    <row r="2762" spans="1:5">
      <c r="A2762" s="581">
        <v>3658</v>
      </c>
      <c r="B2762" s="581" t="s">
        <v>9987</v>
      </c>
      <c r="C2762" s="581" t="s">
        <v>37</v>
      </c>
      <c r="D2762" s="581" t="s">
        <v>38</v>
      </c>
      <c r="E2762" s="588">
        <v>8.41</v>
      </c>
    </row>
    <row r="2763" spans="1:5">
      <c r="A2763" s="581">
        <v>3670</v>
      </c>
      <c r="B2763" s="581" t="s">
        <v>9988</v>
      </c>
      <c r="C2763" s="581" t="s">
        <v>37</v>
      </c>
      <c r="D2763" s="581" t="s">
        <v>38</v>
      </c>
      <c r="E2763" s="588">
        <v>11.9</v>
      </c>
    </row>
    <row r="2764" spans="1:5">
      <c r="A2764" s="581">
        <v>3666</v>
      </c>
      <c r="B2764" s="581" t="s">
        <v>9989</v>
      </c>
      <c r="C2764" s="581" t="s">
        <v>37</v>
      </c>
      <c r="D2764" s="581" t="s">
        <v>38</v>
      </c>
      <c r="E2764" s="588">
        <v>1.86</v>
      </c>
    </row>
    <row r="2765" spans="1:5">
      <c r="A2765" s="581">
        <v>14157</v>
      </c>
      <c r="B2765" s="581" t="s">
        <v>9990</v>
      </c>
      <c r="C2765" s="581" t="s">
        <v>37</v>
      </c>
      <c r="D2765" s="581" t="s">
        <v>44</v>
      </c>
      <c r="E2765" s="588">
        <v>1.36</v>
      </c>
    </row>
    <row r="2766" spans="1:5">
      <c r="A2766" s="581">
        <v>10865</v>
      </c>
      <c r="B2766" s="581" t="s">
        <v>9991</v>
      </c>
      <c r="C2766" s="581" t="s">
        <v>37</v>
      </c>
      <c r="D2766" s="581" t="s">
        <v>44</v>
      </c>
      <c r="E2766" s="588">
        <v>10.18</v>
      </c>
    </row>
    <row r="2767" spans="1:5">
      <c r="A2767" s="581">
        <v>3653</v>
      </c>
      <c r="B2767" s="581" t="s">
        <v>9992</v>
      </c>
      <c r="C2767" s="581" t="s">
        <v>37</v>
      </c>
      <c r="D2767" s="581" t="s">
        <v>44</v>
      </c>
      <c r="E2767" s="588">
        <v>20.55</v>
      </c>
    </row>
    <row r="2768" spans="1:5">
      <c r="A2768" s="581">
        <v>3649</v>
      </c>
      <c r="B2768" s="581" t="s">
        <v>9993</v>
      </c>
      <c r="C2768" s="581" t="s">
        <v>37</v>
      </c>
      <c r="D2768" s="581" t="s">
        <v>44</v>
      </c>
      <c r="E2768" s="588">
        <v>52.62</v>
      </c>
    </row>
    <row r="2769" spans="1:5">
      <c r="A2769" s="581">
        <v>3651</v>
      </c>
      <c r="B2769" s="581" t="s">
        <v>9994</v>
      </c>
      <c r="C2769" s="581" t="s">
        <v>37</v>
      </c>
      <c r="D2769" s="581" t="s">
        <v>44</v>
      </c>
      <c r="E2769" s="588">
        <v>79.239999999999995</v>
      </c>
    </row>
    <row r="2770" spans="1:5">
      <c r="A2770" s="581">
        <v>3650</v>
      </c>
      <c r="B2770" s="581" t="s">
        <v>9995</v>
      </c>
      <c r="C2770" s="581" t="s">
        <v>37</v>
      </c>
      <c r="D2770" s="581" t="s">
        <v>44</v>
      </c>
      <c r="E2770" s="588">
        <v>110.38</v>
      </c>
    </row>
    <row r="2771" spans="1:5">
      <c r="A2771" s="581">
        <v>3645</v>
      </c>
      <c r="B2771" s="581" t="s">
        <v>9996</v>
      </c>
      <c r="C2771" s="581" t="s">
        <v>37</v>
      </c>
      <c r="D2771" s="581" t="s">
        <v>44</v>
      </c>
      <c r="E2771" s="588">
        <v>240.8</v>
      </c>
    </row>
    <row r="2772" spans="1:5">
      <c r="A2772" s="581">
        <v>3646</v>
      </c>
      <c r="B2772" s="581" t="s">
        <v>9997</v>
      </c>
      <c r="C2772" s="581" t="s">
        <v>37</v>
      </c>
      <c r="D2772" s="581" t="s">
        <v>44</v>
      </c>
      <c r="E2772" s="588">
        <v>392.06</v>
      </c>
    </row>
    <row r="2773" spans="1:5">
      <c r="A2773" s="581">
        <v>3647</v>
      </c>
      <c r="B2773" s="581" t="s">
        <v>9998</v>
      </c>
      <c r="C2773" s="581" t="s">
        <v>37</v>
      </c>
      <c r="D2773" s="581" t="s">
        <v>44</v>
      </c>
      <c r="E2773" s="588">
        <v>450.2</v>
      </c>
    </row>
    <row r="2774" spans="1:5">
      <c r="A2774" s="581">
        <v>39875</v>
      </c>
      <c r="B2774" s="581" t="s">
        <v>9999</v>
      </c>
      <c r="C2774" s="581" t="s">
        <v>37</v>
      </c>
      <c r="D2774" s="581" t="s">
        <v>44</v>
      </c>
      <c r="E2774" s="588">
        <v>254.69</v>
      </c>
    </row>
    <row r="2775" spans="1:5">
      <c r="A2775" s="581">
        <v>39876</v>
      </c>
      <c r="B2775" s="581" t="s">
        <v>10000</v>
      </c>
      <c r="C2775" s="581" t="s">
        <v>37</v>
      </c>
      <c r="D2775" s="581" t="s">
        <v>44</v>
      </c>
      <c r="E2775" s="588">
        <v>318.88</v>
      </c>
    </row>
    <row r="2776" spans="1:5">
      <c r="A2776" s="581">
        <v>39877</v>
      </c>
      <c r="B2776" s="581" t="s">
        <v>10001</v>
      </c>
      <c r="C2776" s="581" t="s">
        <v>37</v>
      </c>
      <c r="D2776" s="581" t="s">
        <v>44</v>
      </c>
      <c r="E2776" s="588">
        <v>442.27</v>
      </c>
    </row>
    <row r="2777" spans="1:5">
      <c r="A2777" s="581">
        <v>39878</v>
      </c>
      <c r="B2777" s="581" t="s">
        <v>10002</v>
      </c>
      <c r="C2777" s="581" t="s">
        <v>37</v>
      </c>
      <c r="D2777" s="581" t="s">
        <v>44</v>
      </c>
      <c r="E2777" s="588">
        <v>584.16999999999996</v>
      </c>
    </row>
    <row r="2778" spans="1:5">
      <c r="A2778" s="581">
        <v>39872</v>
      </c>
      <c r="B2778" s="581" t="s">
        <v>10003</v>
      </c>
      <c r="C2778" s="581" t="s">
        <v>37</v>
      </c>
      <c r="D2778" s="581" t="s">
        <v>44</v>
      </c>
      <c r="E2778" s="588">
        <v>174.66</v>
      </c>
    </row>
    <row r="2779" spans="1:5">
      <c r="A2779" s="581">
        <v>39873</v>
      </c>
      <c r="B2779" s="581" t="s">
        <v>10004</v>
      </c>
      <c r="C2779" s="581" t="s">
        <v>37</v>
      </c>
      <c r="D2779" s="581" t="s">
        <v>44</v>
      </c>
      <c r="E2779" s="588">
        <v>202.6</v>
      </c>
    </row>
    <row r="2780" spans="1:5">
      <c r="A2780" s="581">
        <v>39874</v>
      </c>
      <c r="B2780" s="581" t="s">
        <v>10005</v>
      </c>
      <c r="C2780" s="581" t="s">
        <v>37</v>
      </c>
      <c r="D2780" s="581" t="s">
        <v>44</v>
      </c>
      <c r="E2780" s="588">
        <v>222.53</v>
      </c>
    </row>
    <row r="2781" spans="1:5">
      <c r="A2781" s="581">
        <v>3674</v>
      </c>
      <c r="B2781" s="581" t="s">
        <v>10006</v>
      </c>
      <c r="C2781" s="581" t="s">
        <v>45</v>
      </c>
      <c r="D2781" s="581" t="s">
        <v>38</v>
      </c>
      <c r="E2781" s="588">
        <v>46.97</v>
      </c>
    </row>
    <row r="2782" spans="1:5">
      <c r="A2782" s="581">
        <v>3681</v>
      </c>
      <c r="B2782" s="581" t="s">
        <v>10007</v>
      </c>
      <c r="C2782" s="581" t="s">
        <v>45</v>
      </c>
      <c r="D2782" s="581" t="s">
        <v>38</v>
      </c>
      <c r="E2782" s="588">
        <v>69.88</v>
      </c>
    </row>
    <row r="2783" spans="1:5">
      <c r="A2783" s="581">
        <v>3676</v>
      </c>
      <c r="B2783" s="581" t="s">
        <v>10008</v>
      </c>
      <c r="C2783" s="581" t="s">
        <v>45</v>
      </c>
      <c r="D2783" s="581" t="s">
        <v>38</v>
      </c>
      <c r="E2783" s="588">
        <v>262.99</v>
      </c>
    </row>
    <row r="2784" spans="1:5">
      <c r="A2784" s="581">
        <v>3679</v>
      </c>
      <c r="B2784" s="581" t="s">
        <v>10009</v>
      </c>
      <c r="C2784" s="581" t="s">
        <v>45</v>
      </c>
      <c r="D2784" s="581" t="s">
        <v>38</v>
      </c>
      <c r="E2784" s="588">
        <v>217.58</v>
      </c>
    </row>
    <row r="2785" spans="1:5">
      <c r="A2785" s="581">
        <v>3672</v>
      </c>
      <c r="B2785" s="581" t="s">
        <v>10010</v>
      </c>
      <c r="C2785" s="581" t="s">
        <v>45</v>
      </c>
      <c r="D2785" s="581" t="s">
        <v>38</v>
      </c>
      <c r="E2785" s="588">
        <v>0.74</v>
      </c>
    </row>
    <row r="2786" spans="1:5">
      <c r="A2786" s="581">
        <v>3671</v>
      </c>
      <c r="B2786" s="581" t="s">
        <v>10011</v>
      </c>
      <c r="C2786" s="581" t="s">
        <v>45</v>
      </c>
      <c r="D2786" s="581" t="s">
        <v>41</v>
      </c>
      <c r="E2786" s="588">
        <v>0.7</v>
      </c>
    </row>
    <row r="2787" spans="1:5">
      <c r="A2787" s="581">
        <v>3673</v>
      </c>
      <c r="B2787" s="581" t="s">
        <v>10012</v>
      </c>
      <c r="C2787" s="581" t="s">
        <v>45</v>
      </c>
      <c r="D2787" s="581" t="s">
        <v>38</v>
      </c>
      <c r="E2787" s="588">
        <v>1.1000000000000001</v>
      </c>
    </row>
    <row r="2788" spans="1:5">
      <c r="A2788" s="581">
        <v>38394</v>
      </c>
      <c r="B2788" s="581" t="s">
        <v>10013</v>
      </c>
      <c r="C2788" s="581" t="s">
        <v>37</v>
      </c>
      <c r="D2788" s="581" t="s">
        <v>38</v>
      </c>
      <c r="E2788" s="588">
        <v>228.33</v>
      </c>
    </row>
    <row r="2789" spans="1:5">
      <c r="A2789" s="581">
        <v>3729</v>
      </c>
      <c r="B2789" s="581" t="s">
        <v>10014</v>
      </c>
      <c r="C2789" s="581" t="s">
        <v>37</v>
      </c>
      <c r="D2789" s="581" t="s">
        <v>44</v>
      </c>
      <c r="E2789" s="588">
        <v>31.25</v>
      </c>
    </row>
    <row r="2790" spans="1:5">
      <c r="A2790" s="581">
        <v>63</v>
      </c>
      <c r="B2790" s="581" t="s">
        <v>10015</v>
      </c>
      <c r="C2790" s="581" t="s">
        <v>37</v>
      </c>
      <c r="D2790" s="581" t="s">
        <v>44</v>
      </c>
      <c r="E2790" s="588">
        <v>29.59</v>
      </c>
    </row>
    <row r="2791" spans="1:5">
      <c r="A2791" s="581">
        <v>39357</v>
      </c>
      <c r="B2791" s="581" t="s">
        <v>10016</v>
      </c>
      <c r="C2791" s="581" t="s">
        <v>37</v>
      </c>
      <c r="D2791" s="581" t="s">
        <v>44</v>
      </c>
      <c r="E2791" s="588">
        <v>78.430000000000007</v>
      </c>
    </row>
    <row r="2792" spans="1:5">
      <c r="A2792" s="581">
        <v>39358</v>
      </c>
      <c r="B2792" s="581" t="s">
        <v>10017</v>
      </c>
      <c r="C2792" s="581" t="s">
        <v>37</v>
      </c>
      <c r="D2792" s="581" t="s">
        <v>44</v>
      </c>
      <c r="E2792" s="588">
        <v>86</v>
      </c>
    </row>
    <row r="2793" spans="1:5">
      <c r="A2793" s="581">
        <v>39356</v>
      </c>
      <c r="B2793" s="581" t="s">
        <v>10018</v>
      </c>
      <c r="C2793" s="581" t="s">
        <v>37</v>
      </c>
      <c r="D2793" s="581" t="s">
        <v>44</v>
      </c>
      <c r="E2793" s="588">
        <v>146.72</v>
      </c>
    </row>
    <row r="2794" spans="1:5">
      <c r="A2794" s="581">
        <v>39355</v>
      </c>
      <c r="B2794" s="581" t="s">
        <v>10019</v>
      </c>
      <c r="C2794" s="581" t="s">
        <v>37</v>
      </c>
      <c r="D2794" s="581" t="s">
        <v>44</v>
      </c>
      <c r="E2794" s="588">
        <v>126.26</v>
      </c>
    </row>
    <row r="2795" spans="1:5">
      <c r="A2795" s="581">
        <v>39353</v>
      </c>
      <c r="B2795" s="581" t="s">
        <v>10020</v>
      </c>
      <c r="C2795" s="581" t="s">
        <v>37</v>
      </c>
      <c r="D2795" s="581" t="s">
        <v>44</v>
      </c>
      <c r="E2795" s="588">
        <v>173.14</v>
      </c>
    </row>
    <row r="2796" spans="1:5">
      <c r="A2796" s="581">
        <v>39354</v>
      </c>
      <c r="B2796" s="581" t="s">
        <v>10021</v>
      </c>
      <c r="C2796" s="581" t="s">
        <v>37</v>
      </c>
      <c r="D2796" s="581" t="s">
        <v>44</v>
      </c>
      <c r="E2796" s="588">
        <v>172.56</v>
      </c>
    </row>
    <row r="2797" spans="1:5">
      <c r="A2797" s="581">
        <v>39398</v>
      </c>
      <c r="B2797" s="581" t="s">
        <v>10022</v>
      </c>
      <c r="C2797" s="581" t="s">
        <v>37</v>
      </c>
      <c r="D2797" s="581" t="s">
        <v>38</v>
      </c>
      <c r="E2797" s="588">
        <v>60.21</v>
      </c>
    </row>
    <row r="2798" spans="1:5">
      <c r="A2798" s="581">
        <v>13343</v>
      </c>
      <c r="B2798" s="581" t="s">
        <v>10023</v>
      </c>
      <c r="C2798" s="581" t="s">
        <v>37</v>
      </c>
      <c r="D2798" s="581" t="s">
        <v>44</v>
      </c>
      <c r="E2798" s="588">
        <v>23.7</v>
      </c>
    </row>
    <row r="2799" spans="1:5">
      <c r="A2799" s="581">
        <v>12118</v>
      </c>
      <c r="B2799" s="581" t="s">
        <v>10024</v>
      </c>
      <c r="C2799" s="581" t="s">
        <v>37</v>
      </c>
      <c r="D2799" s="581" t="s">
        <v>38</v>
      </c>
      <c r="E2799" s="588">
        <v>19.52</v>
      </c>
    </row>
    <row r="2800" spans="1:5">
      <c r="A2800" s="581">
        <v>39482</v>
      </c>
      <c r="B2800" s="581" t="s">
        <v>10025</v>
      </c>
      <c r="C2800" s="581" t="s">
        <v>37</v>
      </c>
      <c r="D2800" s="581" t="s">
        <v>38</v>
      </c>
      <c r="E2800" s="588">
        <v>338.16</v>
      </c>
    </row>
    <row r="2801" spans="1:5">
      <c r="A2801" s="581">
        <v>39486</v>
      </c>
      <c r="B2801" s="581" t="s">
        <v>10026</v>
      </c>
      <c r="C2801" s="581" t="s">
        <v>37</v>
      </c>
      <c r="D2801" s="581" t="s">
        <v>38</v>
      </c>
      <c r="E2801" s="588">
        <v>297.93</v>
      </c>
    </row>
    <row r="2802" spans="1:5">
      <c r="A2802" s="581">
        <v>39483</v>
      </c>
      <c r="B2802" s="581" t="s">
        <v>10027</v>
      </c>
      <c r="C2802" s="581" t="s">
        <v>37</v>
      </c>
      <c r="D2802" s="581" t="s">
        <v>38</v>
      </c>
      <c r="E2802" s="588">
        <v>322.52999999999997</v>
      </c>
    </row>
    <row r="2803" spans="1:5">
      <c r="A2803" s="581">
        <v>39487</v>
      </c>
      <c r="B2803" s="581" t="s">
        <v>10028</v>
      </c>
      <c r="C2803" s="581" t="s">
        <v>37</v>
      </c>
      <c r="D2803" s="581" t="s">
        <v>38</v>
      </c>
      <c r="E2803" s="588">
        <v>301.01</v>
      </c>
    </row>
    <row r="2804" spans="1:5">
      <c r="A2804" s="581">
        <v>39484</v>
      </c>
      <c r="B2804" s="581" t="s">
        <v>10029</v>
      </c>
      <c r="C2804" s="581" t="s">
        <v>37</v>
      </c>
      <c r="D2804" s="581" t="s">
        <v>38</v>
      </c>
      <c r="E2804" s="588">
        <v>325.60000000000002</v>
      </c>
    </row>
    <row r="2805" spans="1:5">
      <c r="A2805" s="581">
        <v>39488</v>
      </c>
      <c r="B2805" s="581" t="s">
        <v>10030</v>
      </c>
      <c r="C2805" s="581" t="s">
        <v>37</v>
      </c>
      <c r="D2805" s="581" t="s">
        <v>38</v>
      </c>
      <c r="E2805" s="588">
        <v>304.08</v>
      </c>
    </row>
    <row r="2806" spans="1:5">
      <c r="A2806" s="581">
        <v>39485</v>
      </c>
      <c r="B2806" s="581" t="s">
        <v>10031</v>
      </c>
      <c r="C2806" s="581" t="s">
        <v>37</v>
      </c>
      <c r="D2806" s="581" t="s">
        <v>38</v>
      </c>
      <c r="E2806" s="588">
        <v>340.99</v>
      </c>
    </row>
    <row r="2807" spans="1:5">
      <c r="A2807" s="581">
        <v>39489</v>
      </c>
      <c r="B2807" s="581" t="s">
        <v>10032</v>
      </c>
      <c r="C2807" s="581" t="s">
        <v>37</v>
      </c>
      <c r="D2807" s="581" t="s">
        <v>38</v>
      </c>
      <c r="E2807" s="588">
        <v>319.47000000000003</v>
      </c>
    </row>
    <row r="2808" spans="1:5">
      <c r="A2808" s="581">
        <v>39494</v>
      </c>
      <c r="B2808" s="581" t="s">
        <v>10033</v>
      </c>
      <c r="C2808" s="581" t="s">
        <v>37</v>
      </c>
      <c r="D2808" s="581" t="s">
        <v>38</v>
      </c>
      <c r="E2808" s="588">
        <v>325.86</v>
      </c>
    </row>
    <row r="2809" spans="1:5">
      <c r="A2809" s="581">
        <v>39490</v>
      </c>
      <c r="B2809" s="581" t="s">
        <v>10034</v>
      </c>
      <c r="C2809" s="581" t="s">
        <v>37</v>
      </c>
      <c r="D2809" s="581" t="s">
        <v>38</v>
      </c>
      <c r="E2809" s="588">
        <v>369.4</v>
      </c>
    </row>
    <row r="2810" spans="1:5">
      <c r="A2810" s="581">
        <v>39495</v>
      </c>
      <c r="B2810" s="581" t="s">
        <v>10035</v>
      </c>
      <c r="C2810" s="581" t="s">
        <v>37</v>
      </c>
      <c r="D2810" s="581" t="s">
        <v>38</v>
      </c>
      <c r="E2810" s="588">
        <v>338.16</v>
      </c>
    </row>
    <row r="2811" spans="1:5">
      <c r="A2811" s="581">
        <v>39491</v>
      </c>
      <c r="B2811" s="581" t="s">
        <v>10036</v>
      </c>
      <c r="C2811" s="581" t="s">
        <v>37</v>
      </c>
      <c r="D2811" s="581" t="s">
        <v>38</v>
      </c>
      <c r="E2811" s="588">
        <v>381.2</v>
      </c>
    </row>
    <row r="2812" spans="1:5">
      <c r="A2812" s="581">
        <v>39496</v>
      </c>
      <c r="B2812" s="581" t="s">
        <v>10037</v>
      </c>
      <c r="C2812" s="581" t="s">
        <v>37</v>
      </c>
      <c r="D2812" s="581" t="s">
        <v>38</v>
      </c>
      <c r="E2812" s="588">
        <v>350.34</v>
      </c>
    </row>
    <row r="2813" spans="1:5">
      <c r="A2813" s="581">
        <v>39492</v>
      </c>
      <c r="B2813" s="581" t="s">
        <v>10038</v>
      </c>
      <c r="C2813" s="581" t="s">
        <v>37</v>
      </c>
      <c r="D2813" s="581" t="s">
        <v>38</v>
      </c>
      <c r="E2813" s="588">
        <v>383.54</v>
      </c>
    </row>
    <row r="2814" spans="1:5">
      <c r="A2814" s="581">
        <v>39497</v>
      </c>
      <c r="B2814" s="581" t="s">
        <v>10039</v>
      </c>
      <c r="C2814" s="581" t="s">
        <v>37</v>
      </c>
      <c r="D2814" s="581" t="s">
        <v>38</v>
      </c>
      <c r="E2814" s="588">
        <v>362.63</v>
      </c>
    </row>
    <row r="2815" spans="1:5">
      <c r="A2815" s="581">
        <v>39493</v>
      </c>
      <c r="B2815" s="581" t="s">
        <v>10040</v>
      </c>
      <c r="C2815" s="581" t="s">
        <v>37</v>
      </c>
      <c r="D2815" s="581" t="s">
        <v>38</v>
      </c>
      <c r="E2815" s="588">
        <v>405.79</v>
      </c>
    </row>
    <row r="2816" spans="1:5">
      <c r="A2816" s="581">
        <v>39500</v>
      </c>
      <c r="B2816" s="581" t="s">
        <v>10041</v>
      </c>
      <c r="C2816" s="581" t="s">
        <v>37</v>
      </c>
      <c r="D2816" s="581" t="s">
        <v>38</v>
      </c>
      <c r="E2816" s="588">
        <v>407.12</v>
      </c>
    </row>
    <row r="2817" spans="1:5">
      <c r="A2817" s="581">
        <v>39498</v>
      </c>
      <c r="B2817" s="581" t="s">
        <v>10042</v>
      </c>
      <c r="C2817" s="581" t="s">
        <v>37</v>
      </c>
      <c r="D2817" s="581" t="s">
        <v>38</v>
      </c>
      <c r="E2817" s="588">
        <v>452.71</v>
      </c>
    </row>
    <row r="2818" spans="1:5">
      <c r="A2818" s="581">
        <v>39501</v>
      </c>
      <c r="B2818" s="581" t="s">
        <v>10043</v>
      </c>
      <c r="C2818" s="581" t="s">
        <v>37</v>
      </c>
      <c r="D2818" s="581" t="s">
        <v>38</v>
      </c>
      <c r="E2818" s="588">
        <v>417.72</v>
      </c>
    </row>
    <row r="2819" spans="1:5">
      <c r="A2819" s="581">
        <v>39499</v>
      </c>
      <c r="B2819" s="581" t="s">
        <v>10044</v>
      </c>
      <c r="C2819" s="581" t="s">
        <v>37</v>
      </c>
      <c r="D2819" s="581" t="s">
        <v>38</v>
      </c>
      <c r="E2819" s="588">
        <v>491.11</v>
      </c>
    </row>
    <row r="2820" spans="1:5">
      <c r="A2820" s="581">
        <v>3733</v>
      </c>
      <c r="B2820" s="581" t="s">
        <v>10045</v>
      </c>
      <c r="C2820" s="581" t="s">
        <v>43</v>
      </c>
      <c r="D2820" s="581" t="s">
        <v>44</v>
      </c>
      <c r="E2820" s="588">
        <v>47.4</v>
      </c>
    </row>
    <row r="2821" spans="1:5">
      <c r="A2821" s="581">
        <v>3731</v>
      </c>
      <c r="B2821" s="581" t="s">
        <v>10046</v>
      </c>
      <c r="C2821" s="581" t="s">
        <v>43</v>
      </c>
      <c r="D2821" s="581" t="s">
        <v>44</v>
      </c>
      <c r="E2821" s="588">
        <v>44</v>
      </c>
    </row>
    <row r="2822" spans="1:5">
      <c r="A2822" s="581">
        <v>38137</v>
      </c>
      <c r="B2822" s="581" t="s">
        <v>10047</v>
      </c>
      <c r="C2822" s="581" t="s">
        <v>43</v>
      </c>
      <c r="D2822" s="581" t="s">
        <v>44</v>
      </c>
      <c r="E2822" s="588">
        <v>44.26</v>
      </c>
    </row>
    <row r="2823" spans="1:5">
      <c r="A2823" s="581">
        <v>38135</v>
      </c>
      <c r="B2823" s="581" t="s">
        <v>10048</v>
      </c>
      <c r="C2823" s="581" t="s">
        <v>43</v>
      </c>
      <c r="D2823" s="581" t="s">
        <v>44</v>
      </c>
      <c r="E2823" s="588">
        <v>56.1</v>
      </c>
    </row>
    <row r="2824" spans="1:5">
      <c r="A2824" s="581">
        <v>38138</v>
      </c>
      <c r="B2824" s="581" t="s">
        <v>10049</v>
      </c>
      <c r="C2824" s="581" t="s">
        <v>43</v>
      </c>
      <c r="D2824" s="581" t="s">
        <v>44</v>
      </c>
      <c r="E2824" s="588">
        <v>43.46</v>
      </c>
    </row>
    <row r="2825" spans="1:5">
      <c r="A2825" s="581">
        <v>3736</v>
      </c>
      <c r="B2825" s="581" t="s">
        <v>10050</v>
      </c>
      <c r="C2825" s="581" t="s">
        <v>43</v>
      </c>
      <c r="D2825" s="581" t="s">
        <v>44</v>
      </c>
      <c r="E2825" s="588">
        <v>28</v>
      </c>
    </row>
    <row r="2826" spans="1:5">
      <c r="A2826" s="581">
        <v>3741</v>
      </c>
      <c r="B2826" s="581" t="s">
        <v>10051</v>
      </c>
      <c r="C2826" s="581" t="s">
        <v>43</v>
      </c>
      <c r="D2826" s="581" t="s">
        <v>44</v>
      </c>
      <c r="E2826" s="588">
        <v>29.18</v>
      </c>
    </row>
    <row r="2827" spans="1:5">
      <c r="A2827" s="581">
        <v>3745</v>
      </c>
      <c r="B2827" s="581" t="s">
        <v>10052</v>
      </c>
      <c r="C2827" s="581" t="s">
        <v>43</v>
      </c>
      <c r="D2827" s="581" t="s">
        <v>44</v>
      </c>
      <c r="E2827" s="588">
        <v>31.47</v>
      </c>
    </row>
    <row r="2828" spans="1:5">
      <c r="A2828" s="581">
        <v>3743</v>
      </c>
      <c r="B2828" s="581" t="s">
        <v>10053</v>
      </c>
      <c r="C2828" s="581" t="s">
        <v>43</v>
      </c>
      <c r="D2828" s="581" t="s">
        <v>44</v>
      </c>
      <c r="E2828" s="588">
        <v>29.08</v>
      </c>
    </row>
    <row r="2829" spans="1:5">
      <c r="A2829" s="581">
        <v>3744</v>
      </c>
      <c r="B2829" s="581" t="s">
        <v>10054</v>
      </c>
      <c r="C2829" s="581" t="s">
        <v>43</v>
      </c>
      <c r="D2829" s="581" t="s">
        <v>44</v>
      </c>
      <c r="E2829" s="588">
        <v>32.01</v>
      </c>
    </row>
    <row r="2830" spans="1:5">
      <c r="A2830" s="581">
        <v>3739</v>
      </c>
      <c r="B2830" s="581" t="s">
        <v>10055</v>
      </c>
      <c r="C2830" s="581" t="s">
        <v>43</v>
      </c>
      <c r="D2830" s="581" t="s">
        <v>44</v>
      </c>
      <c r="E2830" s="588">
        <v>33.64</v>
      </c>
    </row>
    <row r="2831" spans="1:5">
      <c r="A2831" s="581">
        <v>3737</v>
      </c>
      <c r="B2831" s="581" t="s">
        <v>10056</v>
      </c>
      <c r="C2831" s="581" t="s">
        <v>43</v>
      </c>
      <c r="D2831" s="581" t="s">
        <v>44</v>
      </c>
      <c r="E2831" s="588">
        <v>35.270000000000003</v>
      </c>
    </row>
    <row r="2832" spans="1:5">
      <c r="A2832" s="581">
        <v>3738</v>
      </c>
      <c r="B2832" s="581" t="s">
        <v>10057</v>
      </c>
      <c r="C2832" s="581" t="s">
        <v>43</v>
      </c>
      <c r="D2832" s="581" t="s">
        <v>44</v>
      </c>
      <c r="E2832" s="588">
        <v>40.69</v>
      </c>
    </row>
    <row r="2833" spans="1:5">
      <c r="A2833" s="581">
        <v>3747</v>
      </c>
      <c r="B2833" s="581" t="s">
        <v>10058</v>
      </c>
      <c r="C2833" s="581" t="s">
        <v>43</v>
      </c>
      <c r="D2833" s="581" t="s">
        <v>44</v>
      </c>
      <c r="E2833" s="588">
        <v>32.01</v>
      </c>
    </row>
    <row r="2834" spans="1:5">
      <c r="A2834" s="581">
        <v>11649</v>
      </c>
      <c r="B2834" s="581" t="s">
        <v>10059</v>
      </c>
      <c r="C2834" s="581" t="s">
        <v>37</v>
      </c>
      <c r="D2834" s="581" t="s">
        <v>44</v>
      </c>
      <c r="E2834" s="588">
        <v>232.24</v>
      </c>
    </row>
    <row r="2835" spans="1:5">
      <c r="A2835" s="581">
        <v>11650</v>
      </c>
      <c r="B2835" s="581" t="s">
        <v>10060</v>
      </c>
      <c r="C2835" s="581" t="s">
        <v>37</v>
      </c>
      <c r="D2835" s="581" t="s">
        <v>44</v>
      </c>
      <c r="E2835" s="588">
        <v>395.85</v>
      </c>
    </row>
    <row r="2836" spans="1:5">
      <c r="A2836" s="581">
        <v>3742</v>
      </c>
      <c r="B2836" s="581" t="s">
        <v>10061</v>
      </c>
      <c r="C2836" s="581" t="s">
        <v>43</v>
      </c>
      <c r="D2836" s="581" t="s">
        <v>44</v>
      </c>
      <c r="E2836" s="588">
        <v>42.21</v>
      </c>
    </row>
    <row r="2837" spans="1:5">
      <c r="A2837" s="581">
        <v>3746</v>
      </c>
      <c r="B2837" s="581" t="s">
        <v>10062</v>
      </c>
      <c r="C2837" s="581" t="s">
        <v>43</v>
      </c>
      <c r="D2837" s="581" t="s">
        <v>44</v>
      </c>
      <c r="E2837" s="588">
        <v>49.29</v>
      </c>
    </row>
    <row r="2838" spans="1:5">
      <c r="A2838" s="581">
        <v>13250</v>
      </c>
      <c r="B2838" s="581" t="s">
        <v>10063</v>
      </c>
      <c r="C2838" s="581" t="s">
        <v>37</v>
      </c>
      <c r="D2838" s="581" t="s">
        <v>38</v>
      </c>
      <c r="E2838" s="588">
        <v>0.54</v>
      </c>
    </row>
    <row r="2839" spans="1:5">
      <c r="A2839" s="581">
        <v>11641</v>
      </c>
      <c r="B2839" s="581" t="s">
        <v>10064</v>
      </c>
      <c r="C2839" s="581" t="s">
        <v>43</v>
      </c>
      <c r="D2839" s="581" t="s">
        <v>38</v>
      </c>
      <c r="E2839" s="588">
        <v>9.01</v>
      </c>
    </row>
    <row r="2840" spans="1:5">
      <c r="A2840" s="581">
        <v>21106</v>
      </c>
      <c r="B2840" s="581" t="s">
        <v>10065</v>
      </c>
      <c r="C2840" s="581" t="s">
        <v>46</v>
      </c>
      <c r="D2840" s="581" t="s">
        <v>44</v>
      </c>
      <c r="E2840" s="588">
        <v>18.32</v>
      </c>
    </row>
    <row r="2841" spans="1:5">
      <c r="A2841" s="581">
        <v>3755</v>
      </c>
      <c r="B2841" s="581" t="s">
        <v>10066</v>
      </c>
      <c r="C2841" s="581" t="s">
        <v>37</v>
      </c>
      <c r="D2841" s="581" t="s">
        <v>44</v>
      </c>
      <c r="E2841" s="588">
        <v>18.66</v>
      </c>
    </row>
    <row r="2842" spans="1:5">
      <c r="A2842" s="581">
        <v>3750</v>
      </c>
      <c r="B2842" s="581" t="s">
        <v>10067</v>
      </c>
      <c r="C2842" s="581" t="s">
        <v>37</v>
      </c>
      <c r="D2842" s="581" t="s">
        <v>44</v>
      </c>
      <c r="E2842" s="588">
        <v>25.1</v>
      </c>
    </row>
    <row r="2843" spans="1:5">
      <c r="A2843" s="581">
        <v>3756</v>
      </c>
      <c r="B2843" s="581" t="s">
        <v>10068</v>
      </c>
      <c r="C2843" s="581" t="s">
        <v>37</v>
      </c>
      <c r="D2843" s="581" t="s">
        <v>44</v>
      </c>
      <c r="E2843" s="588">
        <v>46.9</v>
      </c>
    </row>
    <row r="2844" spans="1:5">
      <c r="A2844" s="581">
        <v>39377</v>
      </c>
      <c r="B2844" s="581" t="s">
        <v>10069</v>
      </c>
      <c r="C2844" s="581" t="s">
        <v>37</v>
      </c>
      <c r="D2844" s="581" t="s">
        <v>44</v>
      </c>
      <c r="E2844" s="588">
        <v>138.93</v>
      </c>
    </row>
    <row r="2845" spans="1:5">
      <c r="A2845" s="581">
        <v>38191</v>
      </c>
      <c r="B2845" s="581" t="s">
        <v>10070</v>
      </c>
      <c r="C2845" s="581" t="s">
        <v>37</v>
      </c>
      <c r="D2845" s="581" t="s">
        <v>44</v>
      </c>
      <c r="E2845" s="588">
        <v>10.34</v>
      </c>
    </row>
    <row r="2846" spans="1:5">
      <c r="A2846" s="581">
        <v>39381</v>
      </c>
      <c r="B2846" s="581" t="s">
        <v>10071</v>
      </c>
      <c r="C2846" s="581" t="s">
        <v>37</v>
      </c>
      <c r="D2846" s="581" t="s">
        <v>44</v>
      </c>
      <c r="E2846" s="588">
        <v>9.64</v>
      </c>
    </row>
    <row r="2847" spans="1:5">
      <c r="A2847" s="581">
        <v>38780</v>
      </c>
      <c r="B2847" s="581" t="s">
        <v>10072</v>
      </c>
      <c r="C2847" s="581" t="s">
        <v>37</v>
      </c>
      <c r="D2847" s="581" t="s">
        <v>44</v>
      </c>
      <c r="E2847" s="588">
        <v>11.8</v>
      </c>
    </row>
    <row r="2848" spans="1:5">
      <c r="A2848" s="581">
        <v>38781</v>
      </c>
      <c r="B2848" s="581" t="s">
        <v>10073</v>
      </c>
      <c r="C2848" s="581" t="s">
        <v>37</v>
      </c>
      <c r="D2848" s="581" t="s">
        <v>44</v>
      </c>
      <c r="E2848" s="588">
        <v>39.840000000000003</v>
      </c>
    </row>
    <row r="2849" spans="1:5">
      <c r="A2849" s="581">
        <v>38192</v>
      </c>
      <c r="B2849" s="581" t="s">
        <v>10074</v>
      </c>
      <c r="C2849" s="581" t="s">
        <v>37</v>
      </c>
      <c r="D2849" s="581" t="s">
        <v>44</v>
      </c>
      <c r="E2849" s="588">
        <v>72.099999999999994</v>
      </c>
    </row>
    <row r="2850" spans="1:5">
      <c r="A2850" s="581">
        <v>3753</v>
      </c>
      <c r="B2850" s="581" t="s">
        <v>10075</v>
      </c>
      <c r="C2850" s="581" t="s">
        <v>37</v>
      </c>
      <c r="D2850" s="581" t="s">
        <v>44</v>
      </c>
      <c r="E2850" s="588">
        <v>6.31</v>
      </c>
    </row>
    <row r="2851" spans="1:5">
      <c r="A2851" s="581">
        <v>38782</v>
      </c>
      <c r="B2851" s="581" t="s">
        <v>10076</v>
      </c>
      <c r="C2851" s="581" t="s">
        <v>37</v>
      </c>
      <c r="D2851" s="581" t="s">
        <v>44</v>
      </c>
      <c r="E2851" s="588">
        <v>8.2200000000000006</v>
      </c>
    </row>
    <row r="2852" spans="1:5">
      <c r="A2852" s="581">
        <v>38778</v>
      </c>
      <c r="B2852" s="581" t="s">
        <v>10077</v>
      </c>
      <c r="C2852" s="581" t="s">
        <v>37</v>
      </c>
      <c r="D2852" s="581" t="s">
        <v>44</v>
      </c>
      <c r="E2852" s="588">
        <v>6.17</v>
      </c>
    </row>
    <row r="2853" spans="1:5">
      <c r="A2853" s="581">
        <v>38779</v>
      </c>
      <c r="B2853" s="581" t="s">
        <v>10078</v>
      </c>
      <c r="C2853" s="581" t="s">
        <v>37</v>
      </c>
      <c r="D2853" s="581" t="s">
        <v>44</v>
      </c>
      <c r="E2853" s="588">
        <v>6.54</v>
      </c>
    </row>
    <row r="2854" spans="1:5">
      <c r="A2854" s="581">
        <v>39388</v>
      </c>
      <c r="B2854" s="581" t="s">
        <v>10079</v>
      </c>
      <c r="C2854" s="581" t="s">
        <v>37</v>
      </c>
      <c r="D2854" s="581" t="s">
        <v>44</v>
      </c>
      <c r="E2854" s="588">
        <v>31.85</v>
      </c>
    </row>
    <row r="2855" spans="1:5">
      <c r="A2855" s="581">
        <v>39387</v>
      </c>
      <c r="B2855" s="581" t="s">
        <v>10080</v>
      </c>
      <c r="C2855" s="581" t="s">
        <v>37</v>
      </c>
      <c r="D2855" s="581" t="s">
        <v>44</v>
      </c>
      <c r="E2855" s="588">
        <v>53.72</v>
      </c>
    </row>
    <row r="2856" spans="1:5">
      <c r="A2856" s="581">
        <v>39386</v>
      </c>
      <c r="B2856" s="581" t="s">
        <v>10081</v>
      </c>
      <c r="C2856" s="581" t="s">
        <v>37</v>
      </c>
      <c r="D2856" s="581" t="s">
        <v>44</v>
      </c>
      <c r="E2856" s="588">
        <v>35.53</v>
      </c>
    </row>
    <row r="2857" spans="1:5">
      <c r="A2857" s="581">
        <v>38194</v>
      </c>
      <c r="B2857" s="581" t="s">
        <v>10082</v>
      </c>
      <c r="C2857" s="581" t="s">
        <v>37</v>
      </c>
      <c r="D2857" s="581" t="s">
        <v>44</v>
      </c>
      <c r="E2857" s="588">
        <v>30.29</v>
      </c>
    </row>
    <row r="2858" spans="1:5">
      <c r="A2858" s="581">
        <v>38193</v>
      </c>
      <c r="B2858" s="581" t="s">
        <v>10083</v>
      </c>
      <c r="C2858" s="581" t="s">
        <v>37</v>
      </c>
      <c r="D2858" s="581" t="s">
        <v>44</v>
      </c>
      <c r="E2858" s="588">
        <v>22.4</v>
      </c>
    </row>
    <row r="2859" spans="1:5">
      <c r="A2859" s="581">
        <v>12216</v>
      </c>
      <c r="B2859" s="581" t="s">
        <v>10084</v>
      </c>
      <c r="C2859" s="581" t="s">
        <v>37</v>
      </c>
      <c r="D2859" s="581" t="s">
        <v>44</v>
      </c>
      <c r="E2859" s="588">
        <v>36.06</v>
      </c>
    </row>
    <row r="2860" spans="1:5">
      <c r="A2860" s="581">
        <v>3757</v>
      </c>
      <c r="B2860" s="581" t="s">
        <v>10085</v>
      </c>
      <c r="C2860" s="581" t="s">
        <v>37</v>
      </c>
      <c r="D2860" s="581" t="s">
        <v>44</v>
      </c>
      <c r="E2860" s="588">
        <v>41.69</v>
      </c>
    </row>
    <row r="2861" spans="1:5">
      <c r="A2861" s="581">
        <v>3758</v>
      </c>
      <c r="B2861" s="581" t="s">
        <v>10086</v>
      </c>
      <c r="C2861" s="581" t="s">
        <v>37</v>
      </c>
      <c r="D2861" s="581" t="s">
        <v>44</v>
      </c>
      <c r="E2861" s="588">
        <v>48.61</v>
      </c>
    </row>
    <row r="2862" spans="1:5">
      <c r="A2862" s="581">
        <v>12214</v>
      </c>
      <c r="B2862" s="581" t="s">
        <v>10087</v>
      </c>
      <c r="C2862" s="581" t="s">
        <v>37</v>
      </c>
      <c r="D2862" s="581" t="s">
        <v>44</v>
      </c>
      <c r="E2862" s="588">
        <v>16.64</v>
      </c>
    </row>
    <row r="2863" spans="1:5">
      <c r="A2863" s="581">
        <v>3749</v>
      </c>
      <c r="B2863" s="581" t="s">
        <v>10088</v>
      </c>
      <c r="C2863" s="581" t="s">
        <v>37</v>
      </c>
      <c r="D2863" s="581" t="s">
        <v>44</v>
      </c>
      <c r="E2863" s="588">
        <v>29.67</v>
      </c>
    </row>
    <row r="2864" spans="1:5">
      <c r="A2864" s="581">
        <v>3751</v>
      </c>
      <c r="B2864" s="581" t="s">
        <v>10089</v>
      </c>
      <c r="C2864" s="581" t="s">
        <v>37</v>
      </c>
      <c r="D2864" s="581" t="s">
        <v>44</v>
      </c>
      <c r="E2864" s="588">
        <v>40.49</v>
      </c>
    </row>
    <row r="2865" spans="1:5">
      <c r="A2865" s="581">
        <v>39376</v>
      </c>
      <c r="B2865" s="581" t="s">
        <v>10090</v>
      </c>
      <c r="C2865" s="581" t="s">
        <v>37</v>
      </c>
      <c r="D2865" s="581" t="s">
        <v>44</v>
      </c>
      <c r="E2865" s="588">
        <v>34.130000000000003</v>
      </c>
    </row>
    <row r="2866" spans="1:5">
      <c r="A2866" s="581">
        <v>3752</v>
      </c>
      <c r="B2866" s="581" t="s">
        <v>10091</v>
      </c>
      <c r="C2866" s="581" t="s">
        <v>37</v>
      </c>
      <c r="D2866" s="581" t="s">
        <v>44</v>
      </c>
      <c r="E2866" s="588">
        <v>66.790000000000006</v>
      </c>
    </row>
    <row r="2867" spans="1:5">
      <c r="A2867" s="581">
        <v>746</v>
      </c>
      <c r="B2867" s="581" t="s">
        <v>10092</v>
      </c>
      <c r="C2867" s="581" t="s">
        <v>37</v>
      </c>
      <c r="D2867" s="581" t="s">
        <v>41</v>
      </c>
      <c r="E2867" s="580">
        <v>1813.45</v>
      </c>
    </row>
    <row r="2868" spans="1:5">
      <c r="A2868" s="581">
        <v>36521</v>
      </c>
      <c r="B2868" s="581" t="s">
        <v>10093</v>
      </c>
      <c r="C2868" s="581" t="s">
        <v>37</v>
      </c>
      <c r="D2868" s="581" t="s">
        <v>38</v>
      </c>
      <c r="E2868" s="588">
        <v>114.98</v>
      </c>
    </row>
    <row r="2869" spans="1:5">
      <c r="A2869" s="581">
        <v>36794</v>
      </c>
      <c r="B2869" s="581" t="s">
        <v>10094</v>
      </c>
      <c r="C2869" s="581" t="s">
        <v>37</v>
      </c>
      <c r="D2869" s="581" t="s">
        <v>38</v>
      </c>
      <c r="E2869" s="588">
        <v>117.2</v>
      </c>
    </row>
    <row r="2870" spans="1:5">
      <c r="A2870" s="581">
        <v>10426</v>
      </c>
      <c r="B2870" s="581" t="s">
        <v>10095</v>
      </c>
      <c r="C2870" s="581" t="s">
        <v>37</v>
      </c>
      <c r="D2870" s="581" t="s">
        <v>38</v>
      </c>
      <c r="E2870" s="588">
        <v>168.8</v>
      </c>
    </row>
    <row r="2871" spans="1:5">
      <c r="A2871" s="581">
        <v>10425</v>
      </c>
      <c r="B2871" s="581" t="s">
        <v>10096</v>
      </c>
      <c r="C2871" s="581" t="s">
        <v>37</v>
      </c>
      <c r="D2871" s="581" t="s">
        <v>38</v>
      </c>
      <c r="E2871" s="588">
        <v>74.44</v>
      </c>
    </row>
    <row r="2872" spans="1:5">
      <c r="A2872" s="581">
        <v>10431</v>
      </c>
      <c r="B2872" s="581" t="s">
        <v>10097</v>
      </c>
      <c r="C2872" s="581" t="s">
        <v>37</v>
      </c>
      <c r="D2872" s="581" t="s">
        <v>38</v>
      </c>
      <c r="E2872" s="588">
        <v>185.19</v>
      </c>
    </row>
    <row r="2873" spans="1:5">
      <c r="A2873" s="581">
        <v>10429</v>
      </c>
      <c r="B2873" s="581" t="s">
        <v>10098</v>
      </c>
      <c r="C2873" s="581" t="s">
        <v>37</v>
      </c>
      <c r="D2873" s="581" t="s">
        <v>38</v>
      </c>
      <c r="E2873" s="588">
        <v>88.78</v>
      </c>
    </row>
    <row r="2874" spans="1:5">
      <c r="A2874" s="581">
        <v>20269</v>
      </c>
      <c r="B2874" s="581" t="s">
        <v>10099</v>
      </c>
      <c r="C2874" s="581" t="s">
        <v>37</v>
      </c>
      <c r="D2874" s="581" t="s">
        <v>38</v>
      </c>
      <c r="E2874" s="588">
        <v>73.17</v>
      </c>
    </row>
    <row r="2875" spans="1:5">
      <c r="A2875" s="581">
        <v>20270</v>
      </c>
      <c r="B2875" s="581" t="s">
        <v>10100</v>
      </c>
      <c r="C2875" s="581" t="s">
        <v>37</v>
      </c>
      <c r="D2875" s="581" t="s">
        <v>38</v>
      </c>
      <c r="E2875" s="588">
        <v>79.680000000000007</v>
      </c>
    </row>
    <row r="2876" spans="1:5">
      <c r="A2876" s="581">
        <v>11696</v>
      </c>
      <c r="B2876" s="581" t="s">
        <v>10101</v>
      </c>
      <c r="C2876" s="581" t="s">
        <v>37</v>
      </c>
      <c r="D2876" s="581" t="s">
        <v>38</v>
      </c>
      <c r="E2876" s="588">
        <v>116.4</v>
      </c>
    </row>
    <row r="2877" spans="1:5">
      <c r="A2877" s="581">
        <v>10427</v>
      </c>
      <c r="B2877" s="581" t="s">
        <v>10102</v>
      </c>
      <c r="C2877" s="581" t="s">
        <v>37</v>
      </c>
      <c r="D2877" s="581" t="s">
        <v>38</v>
      </c>
      <c r="E2877" s="588">
        <v>208.72</v>
      </c>
    </row>
    <row r="2878" spans="1:5">
      <c r="A2878" s="581">
        <v>10428</v>
      </c>
      <c r="B2878" s="581" t="s">
        <v>10103</v>
      </c>
      <c r="C2878" s="581" t="s">
        <v>37</v>
      </c>
      <c r="D2878" s="581" t="s">
        <v>38</v>
      </c>
      <c r="E2878" s="588">
        <v>211.83</v>
      </c>
    </row>
    <row r="2879" spans="1:5">
      <c r="A2879" s="581">
        <v>2354</v>
      </c>
      <c r="B2879" s="581" t="s">
        <v>12598</v>
      </c>
      <c r="C2879" s="581" t="s">
        <v>40</v>
      </c>
      <c r="D2879" s="581" t="s">
        <v>38</v>
      </c>
      <c r="E2879" s="588">
        <v>15.92</v>
      </c>
    </row>
    <row r="2880" spans="1:5">
      <c r="A2880" s="581">
        <v>40932</v>
      </c>
      <c r="B2880" s="581" t="s">
        <v>10104</v>
      </c>
      <c r="C2880" s="581" t="s">
        <v>50</v>
      </c>
      <c r="D2880" s="581" t="s">
        <v>38</v>
      </c>
      <c r="E2880" s="580">
        <v>2829.72</v>
      </c>
    </row>
    <row r="2881" spans="1:5">
      <c r="A2881" s="581">
        <v>10853</v>
      </c>
      <c r="B2881" s="581" t="s">
        <v>10105</v>
      </c>
      <c r="C2881" s="581" t="s">
        <v>37</v>
      </c>
      <c r="D2881" s="581" t="s">
        <v>38</v>
      </c>
      <c r="E2881" s="588">
        <v>69.2</v>
      </c>
    </row>
    <row r="2882" spans="1:5">
      <c r="A2882" s="581">
        <v>5093</v>
      </c>
      <c r="B2882" s="581" t="s">
        <v>10106</v>
      </c>
      <c r="C2882" s="581" t="s">
        <v>39</v>
      </c>
      <c r="D2882" s="581" t="s">
        <v>38</v>
      </c>
      <c r="E2882" s="588">
        <v>11.71</v>
      </c>
    </row>
    <row r="2883" spans="1:5">
      <c r="A2883" s="581">
        <v>37768</v>
      </c>
      <c r="B2883" s="581" t="s">
        <v>10107</v>
      </c>
      <c r="C2883" s="581" t="s">
        <v>37</v>
      </c>
      <c r="D2883" s="581" t="s">
        <v>44</v>
      </c>
      <c r="E2883" s="580">
        <v>70000</v>
      </c>
    </row>
    <row r="2884" spans="1:5">
      <c r="A2884" s="581">
        <v>37773</v>
      </c>
      <c r="B2884" s="581" t="s">
        <v>10108</v>
      </c>
      <c r="C2884" s="581" t="s">
        <v>37</v>
      </c>
      <c r="D2884" s="581" t="s">
        <v>44</v>
      </c>
      <c r="E2884" s="580">
        <v>59441.8</v>
      </c>
    </row>
    <row r="2885" spans="1:5">
      <c r="A2885" s="581">
        <v>37769</v>
      </c>
      <c r="B2885" s="581" t="s">
        <v>10109</v>
      </c>
      <c r="C2885" s="581" t="s">
        <v>37</v>
      </c>
      <c r="D2885" s="581" t="s">
        <v>44</v>
      </c>
      <c r="E2885" s="580">
        <v>99513.06</v>
      </c>
    </row>
    <row r="2886" spans="1:5">
      <c r="A2886" s="581">
        <v>37770</v>
      </c>
      <c r="B2886" s="581" t="s">
        <v>10110</v>
      </c>
      <c r="C2886" s="581" t="s">
        <v>37</v>
      </c>
      <c r="D2886" s="581" t="s">
        <v>44</v>
      </c>
      <c r="E2886" s="580">
        <v>168889.54</v>
      </c>
    </row>
    <row r="2887" spans="1:5">
      <c r="A2887" s="581">
        <v>38382</v>
      </c>
      <c r="B2887" s="581" t="s">
        <v>10111</v>
      </c>
      <c r="C2887" s="581" t="s">
        <v>37</v>
      </c>
      <c r="D2887" s="581" t="s">
        <v>38</v>
      </c>
      <c r="E2887" s="588">
        <v>8.31</v>
      </c>
    </row>
    <row r="2888" spans="1:5">
      <c r="A2888" s="581">
        <v>6091</v>
      </c>
      <c r="B2888" s="581" t="s">
        <v>10112</v>
      </c>
      <c r="C2888" s="581" t="s">
        <v>47</v>
      </c>
      <c r="D2888" s="581" t="s">
        <v>38</v>
      </c>
      <c r="E2888" s="588">
        <v>18.39</v>
      </c>
    </row>
    <row r="2889" spans="1:5">
      <c r="A2889" s="581">
        <v>38383</v>
      </c>
      <c r="B2889" s="581" t="s">
        <v>10113</v>
      </c>
      <c r="C2889" s="581" t="s">
        <v>37</v>
      </c>
      <c r="D2889" s="581" t="s">
        <v>38</v>
      </c>
      <c r="E2889" s="588">
        <v>1.55</v>
      </c>
    </row>
    <row r="2890" spans="1:5">
      <c r="A2890" s="581">
        <v>3768</v>
      </c>
      <c r="B2890" s="581" t="s">
        <v>10114</v>
      </c>
      <c r="C2890" s="581" t="s">
        <v>37</v>
      </c>
      <c r="D2890" s="581" t="s">
        <v>38</v>
      </c>
      <c r="E2890" s="588">
        <v>2.93</v>
      </c>
    </row>
    <row r="2891" spans="1:5">
      <c r="A2891" s="581">
        <v>3767</v>
      </c>
      <c r="B2891" s="581" t="s">
        <v>10115</v>
      </c>
      <c r="C2891" s="581" t="s">
        <v>37</v>
      </c>
      <c r="D2891" s="581" t="s">
        <v>38</v>
      </c>
      <c r="E2891" s="588">
        <v>0.7</v>
      </c>
    </row>
    <row r="2892" spans="1:5">
      <c r="A2892" s="581">
        <v>13192</v>
      </c>
      <c r="B2892" s="581" t="s">
        <v>10116</v>
      </c>
      <c r="C2892" s="581" t="s">
        <v>37</v>
      </c>
      <c r="D2892" s="581" t="s">
        <v>38</v>
      </c>
      <c r="E2892" s="580">
        <v>3159.95</v>
      </c>
    </row>
    <row r="2893" spans="1:5">
      <c r="A2893" s="581">
        <v>38413</v>
      </c>
      <c r="B2893" s="581" t="s">
        <v>10117</v>
      </c>
      <c r="C2893" s="581" t="s">
        <v>37</v>
      </c>
      <c r="D2893" s="581" t="s">
        <v>38</v>
      </c>
      <c r="E2893" s="588">
        <v>522.61</v>
      </c>
    </row>
    <row r="2894" spans="1:5">
      <c r="A2894" s="581">
        <v>20193</v>
      </c>
      <c r="B2894" s="581" t="s">
        <v>10118</v>
      </c>
      <c r="C2894" s="581" t="s">
        <v>28</v>
      </c>
      <c r="D2894" s="581" t="s">
        <v>38</v>
      </c>
      <c r="E2894" s="588">
        <v>3.99</v>
      </c>
    </row>
    <row r="2895" spans="1:5">
      <c r="A2895" s="581">
        <v>10527</v>
      </c>
      <c r="B2895" s="581" t="s">
        <v>10119</v>
      </c>
      <c r="C2895" s="581" t="s">
        <v>62</v>
      </c>
      <c r="D2895" s="581" t="s">
        <v>41</v>
      </c>
      <c r="E2895" s="588">
        <v>12</v>
      </c>
    </row>
    <row r="2896" spans="1:5">
      <c r="A2896" s="581">
        <v>41805</v>
      </c>
      <c r="B2896" s="581" t="s">
        <v>10120</v>
      </c>
      <c r="C2896" s="581" t="s">
        <v>50</v>
      </c>
      <c r="D2896" s="581" t="s">
        <v>41</v>
      </c>
      <c r="E2896" s="588">
        <v>600</v>
      </c>
    </row>
    <row r="2897" spans="1:5">
      <c r="A2897" s="581">
        <v>40271</v>
      </c>
      <c r="B2897" s="581" t="s">
        <v>10121</v>
      </c>
      <c r="C2897" s="581" t="s">
        <v>50</v>
      </c>
      <c r="D2897" s="581" t="s">
        <v>38</v>
      </c>
      <c r="E2897" s="588">
        <v>7.8</v>
      </c>
    </row>
    <row r="2898" spans="1:5">
      <c r="A2898" s="581">
        <v>40287</v>
      </c>
      <c r="B2898" s="581" t="s">
        <v>10122</v>
      </c>
      <c r="C2898" s="581" t="s">
        <v>50</v>
      </c>
      <c r="D2898" s="581" t="s">
        <v>38</v>
      </c>
      <c r="E2898" s="588">
        <v>3</v>
      </c>
    </row>
    <row r="2899" spans="1:5">
      <c r="A2899" s="581">
        <v>40295</v>
      </c>
      <c r="B2899" s="581" t="s">
        <v>10123</v>
      </c>
      <c r="C2899" s="581" t="s">
        <v>40</v>
      </c>
      <c r="D2899" s="581" t="s">
        <v>44</v>
      </c>
      <c r="E2899" s="588">
        <v>2.4500000000000002</v>
      </c>
    </row>
    <row r="2900" spans="1:5">
      <c r="A2900" s="581">
        <v>745</v>
      </c>
      <c r="B2900" s="581" t="s">
        <v>10124</v>
      </c>
      <c r="C2900" s="581" t="s">
        <v>40</v>
      </c>
      <c r="D2900" s="581" t="s">
        <v>44</v>
      </c>
      <c r="E2900" s="588">
        <v>2.59</v>
      </c>
    </row>
    <row r="2901" spans="1:5">
      <c r="A2901" s="581">
        <v>4084</v>
      </c>
      <c r="B2901" s="581" t="s">
        <v>10125</v>
      </c>
      <c r="C2901" s="581" t="s">
        <v>40</v>
      </c>
      <c r="D2901" s="581" t="s">
        <v>38</v>
      </c>
      <c r="E2901" s="588">
        <v>3.24</v>
      </c>
    </row>
    <row r="2902" spans="1:5">
      <c r="A2902" s="581">
        <v>743</v>
      </c>
      <c r="B2902" s="581" t="s">
        <v>10126</v>
      </c>
      <c r="C2902" s="581" t="s">
        <v>40</v>
      </c>
      <c r="D2902" s="581" t="s">
        <v>41</v>
      </c>
      <c r="E2902" s="588">
        <v>3.24</v>
      </c>
    </row>
    <row r="2903" spans="1:5">
      <c r="A2903" s="581">
        <v>40293</v>
      </c>
      <c r="B2903" s="581" t="s">
        <v>10127</v>
      </c>
      <c r="C2903" s="581" t="s">
        <v>40</v>
      </c>
      <c r="D2903" s="581" t="s">
        <v>38</v>
      </c>
      <c r="E2903" s="588">
        <v>3.88</v>
      </c>
    </row>
    <row r="2904" spans="1:5">
      <c r="A2904" s="581">
        <v>40294</v>
      </c>
      <c r="B2904" s="581" t="s">
        <v>10128</v>
      </c>
      <c r="C2904" s="581" t="s">
        <v>40</v>
      </c>
      <c r="D2904" s="581" t="s">
        <v>38</v>
      </c>
      <c r="E2904" s="588">
        <v>3.24</v>
      </c>
    </row>
    <row r="2905" spans="1:5">
      <c r="A2905" s="581">
        <v>4085</v>
      </c>
      <c r="B2905" s="581" t="s">
        <v>10129</v>
      </c>
      <c r="C2905" s="581" t="s">
        <v>40</v>
      </c>
      <c r="D2905" s="581" t="s">
        <v>38</v>
      </c>
      <c r="E2905" s="588">
        <v>4.53</v>
      </c>
    </row>
    <row r="2906" spans="1:5">
      <c r="A2906" s="581">
        <v>1383</v>
      </c>
      <c r="B2906" s="581" t="s">
        <v>10130</v>
      </c>
      <c r="C2906" s="581" t="s">
        <v>40</v>
      </c>
      <c r="D2906" s="581" t="s">
        <v>44</v>
      </c>
      <c r="E2906" s="588">
        <v>2.79</v>
      </c>
    </row>
    <row r="2907" spans="1:5">
      <c r="A2907" s="581">
        <v>10775</v>
      </c>
      <c r="B2907" s="581" t="s">
        <v>10131</v>
      </c>
      <c r="C2907" s="581" t="s">
        <v>50</v>
      </c>
      <c r="D2907" s="581" t="s">
        <v>44</v>
      </c>
      <c r="E2907" s="588">
        <v>505</v>
      </c>
    </row>
    <row r="2908" spans="1:5">
      <c r="A2908" s="581">
        <v>10776</v>
      </c>
      <c r="B2908" s="581" t="s">
        <v>10132</v>
      </c>
      <c r="C2908" s="581" t="s">
        <v>50</v>
      </c>
      <c r="D2908" s="581" t="s">
        <v>44</v>
      </c>
      <c r="E2908" s="588">
        <v>394.53</v>
      </c>
    </row>
    <row r="2909" spans="1:5">
      <c r="A2909" s="581">
        <v>10779</v>
      </c>
      <c r="B2909" s="581" t="s">
        <v>10133</v>
      </c>
      <c r="C2909" s="581" t="s">
        <v>50</v>
      </c>
      <c r="D2909" s="581" t="s">
        <v>44</v>
      </c>
      <c r="E2909" s="588">
        <v>631.25</v>
      </c>
    </row>
    <row r="2910" spans="1:5">
      <c r="A2910" s="581">
        <v>10777</v>
      </c>
      <c r="B2910" s="581" t="s">
        <v>10134</v>
      </c>
      <c r="C2910" s="581" t="s">
        <v>50</v>
      </c>
      <c r="D2910" s="581" t="s">
        <v>44</v>
      </c>
      <c r="E2910" s="588">
        <v>573.38</v>
      </c>
    </row>
    <row r="2911" spans="1:5">
      <c r="A2911" s="581">
        <v>10778</v>
      </c>
      <c r="B2911" s="581" t="s">
        <v>10135</v>
      </c>
      <c r="C2911" s="581" t="s">
        <v>50</v>
      </c>
      <c r="D2911" s="581" t="s">
        <v>44</v>
      </c>
      <c r="E2911" s="588">
        <v>631.25</v>
      </c>
    </row>
    <row r="2912" spans="1:5">
      <c r="A2912" s="581">
        <v>40339</v>
      </c>
      <c r="B2912" s="581" t="s">
        <v>10136</v>
      </c>
      <c r="C2912" s="581" t="s">
        <v>50</v>
      </c>
      <c r="D2912" s="581" t="s">
        <v>38</v>
      </c>
      <c r="E2912" s="588">
        <v>3</v>
      </c>
    </row>
    <row r="2913" spans="1:5">
      <c r="A2913" s="581">
        <v>3355</v>
      </c>
      <c r="B2913" s="581" t="s">
        <v>10137</v>
      </c>
      <c r="C2913" s="581" t="s">
        <v>40</v>
      </c>
      <c r="D2913" s="581" t="s">
        <v>44</v>
      </c>
      <c r="E2913" s="588">
        <v>26.1</v>
      </c>
    </row>
    <row r="2914" spans="1:5">
      <c r="A2914" s="581">
        <v>39814</v>
      </c>
      <c r="B2914" s="581" t="s">
        <v>10138</v>
      </c>
      <c r="C2914" s="581" t="s">
        <v>40</v>
      </c>
      <c r="D2914" s="581" t="s">
        <v>44</v>
      </c>
      <c r="E2914" s="588">
        <v>48.93</v>
      </c>
    </row>
    <row r="2915" spans="1:5">
      <c r="A2915" s="581">
        <v>10749</v>
      </c>
      <c r="B2915" s="581" t="s">
        <v>10139</v>
      </c>
      <c r="C2915" s="581" t="s">
        <v>50</v>
      </c>
      <c r="D2915" s="581" t="s">
        <v>38</v>
      </c>
      <c r="E2915" s="588">
        <v>5.49</v>
      </c>
    </row>
    <row r="2916" spans="1:5">
      <c r="A2916" s="581">
        <v>40290</v>
      </c>
      <c r="B2916" s="581" t="s">
        <v>10140</v>
      </c>
      <c r="C2916" s="581" t="s">
        <v>50</v>
      </c>
      <c r="D2916" s="581" t="s">
        <v>38</v>
      </c>
      <c r="E2916" s="588">
        <v>7.92</v>
      </c>
    </row>
    <row r="2917" spans="1:5">
      <c r="A2917" s="581">
        <v>3346</v>
      </c>
      <c r="B2917" s="581" t="s">
        <v>10141</v>
      </c>
      <c r="C2917" s="581" t="s">
        <v>40</v>
      </c>
      <c r="D2917" s="581" t="s">
        <v>44</v>
      </c>
      <c r="E2917" s="588">
        <v>11.7</v>
      </c>
    </row>
    <row r="2918" spans="1:5">
      <c r="A2918" s="581">
        <v>3348</v>
      </c>
      <c r="B2918" s="581" t="s">
        <v>10142</v>
      </c>
      <c r="C2918" s="581" t="s">
        <v>40</v>
      </c>
      <c r="D2918" s="581" t="s">
        <v>44</v>
      </c>
      <c r="E2918" s="588">
        <v>13.99</v>
      </c>
    </row>
    <row r="2919" spans="1:5">
      <c r="A2919" s="581">
        <v>3345</v>
      </c>
      <c r="B2919" s="581" t="s">
        <v>10143</v>
      </c>
      <c r="C2919" s="581" t="s">
        <v>40</v>
      </c>
      <c r="D2919" s="581" t="s">
        <v>44</v>
      </c>
      <c r="E2919" s="588">
        <v>9.0399999999999991</v>
      </c>
    </row>
    <row r="2920" spans="1:5">
      <c r="A2920" s="581">
        <v>39833</v>
      </c>
      <c r="B2920" s="581" t="s">
        <v>10144</v>
      </c>
      <c r="C2920" s="581" t="s">
        <v>40</v>
      </c>
      <c r="D2920" s="581" t="s">
        <v>44</v>
      </c>
      <c r="E2920" s="588">
        <v>19.170000000000002</v>
      </c>
    </row>
    <row r="2921" spans="1:5">
      <c r="A2921" s="581">
        <v>39834</v>
      </c>
      <c r="B2921" s="581" t="s">
        <v>10145</v>
      </c>
      <c r="C2921" s="581" t="s">
        <v>40</v>
      </c>
      <c r="D2921" s="581" t="s">
        <v>44</v>
      </c>
      <c r="E2921" s="588">
        <v>32.9</v>
      </c>
    </row>
    <row r="2922" spans="1:5">
      <c r="A2922" s="581">
        <v>39835</v>
      </c>
      <c r="B2922" s="581" t="s">
        <v>10146</v>
      </c>
      <c r="C2922" s="581" t="s">
        <v>40</v>
      </c>
      <c r="D2922" s="581" t="s">
        <v>44</v>
      </c>
      <c r="E2922" s="588">
        <v>40.11</v>
      </c>
    </row>
    <row r="2923" spans="1:5">
      <c r="A2923" s="581">
        <v>7252</v>
      </c>
      <c r="B2923" s="581" t="s">
        <v>10147</v>
      </c>
      <c r="C2923" s="581" t="s">
        <v>40</v>
      </c>
      <c r="D2923" s="581" t="s">
        <v>44</v>
      </c>
      <c r="E2923" s="588">
        <v>2.27</v>
      </c>
    </row>
    <row r="2924" spans="1:5">
      <c r="A2924" s="581">
        <v>4778</v>
      </c>
      <c r="B2924" s="581" t="s">
        <v>10148</v>
      </c>
      <c r="C2924" s="581" t="s">
        <v>40</v>
      </c>
      <c r="D2924" s="581" t="s">
        <v>44</v>
      </c>
      <c r="E2924" s="588">
        <v>2.7</v>
      </c>
    </row>
    <row r="2925" spans="1:5">
      <c r="A2925" s="581">
        <v>4780</v>
      </c>
      <c r="B2925" s="581" t="s">
        <v>10149</v>
      </c>
      <c r="C2925" s="581" t="s">
        <v>40</v>
      </c>
      <c r="D2925" s="581" t="s">
        <v>44</v>
      </c>
      <c r="E2925" s="588">
        <v>2.92</v>
      </c>
    </row>
    <row r="2926" spans="1:5">
      <c r="A2926" s="581">
        <v>10809</v>
      </c>
      <c r="B2926" s="581" t="s">
        <v>10150</v>
      </c>
      <c r="C2926" s="581" t="s">
        <v>40</v>
      </c>
      <c r="D2926" s="581" t="s">
        <v>38</v>
      </c>
      <c r="E2926" s="588">
        <v>1.52</v>
      </c>
    </row>
    <row r="2927" spans="1:5">
      <c r="A2927" s="581">
        <v>10811</v>
      </c>
      <c r="B2927" s="581" t="s">
        <v>10151</v>
      </c>
      <c r="C2927" s="581" t="s">
        <v>40</v>
      </c>
      <c r="D2927" s="581" t="s">
        <v>41</v>
      </c>
      <c r="E2927" s="588">
        <v>1.3</v>
      </c>
    </row>
    <row r="2928" spans="1:5">
      <c r="A2928" s="581">
        <v>7247</v>
      </c>
      <c r="B2928" s="581" t="s">
        <v>10152</v>
      </c>
      <c r="C2928" s="581" t="s">
        <v>40</v>
      </c>
      <c r="D2928" s="581" t="s">
        <v>44</v>
      </c>
      <c r="E2928" s="588">
        <v>2.27</v>
      </c>
    </row>
    <row r="2929" spans="1:5">
      <c r="A2929" s="581">
        <v>40291</v>
      </c>
      <c r="B2929" s="581" t="s">
        <v>10153</v>
      </c>
      <c r="C2929" s="581" t="s">
        <v>50</v>
      </c>
      <c r="D2929" s="581" t="s">
        <v>38</v>
      </c>
      <c r="E2929" s="588">
        <v>418.61</v>
      </c>
    </row>
    <row r="2930" spans="1:5">
      <c r="A2930" s="581">
        <v>40275</v>
      </c>
      <c r="B2930" s="581" t="s">
        <v>10154</v>
      </c>
      <c r="C2930" s="581" t="s">
        <v>50</v>
      </c>
      <c r="D2930" s="581" t="s">
        <v>38</v>
      </c>
      <c r="E2930" s="588">
        <v>12</v>
      </c>
    </row>
    <row r="2931" spans="1:5">
      <c r="A2931" s="581">
        <v>3777</v>
      </c>
      <c r="B2931" s="581" t="s">
        <v>10155</v>
      </c>
      <c r="C2931" s="581" t="s">
        <v>43</v>
      </c>
      <c r="D2931" s="581" t="s">
        <v>41</v>
      </c>
      <c r="E2931" s="588">
        <v>1.05</v>
      </c>
    </row>
    <row r="2932" spans="1:5">
      <c r="A2932" s="581">
        <v>3779</v>
      </c>
      <c r="B2932" s="581" t="s">
        <v>10156</v>
      </c>
      <c r="C2932" s="581" t="s">
        <v>45</v>
      </c>
      <c r="D2932" s="581" t="s">
        <v>38</v>
      </c>
      <c r="E2932" s="588">
        <v>8.74</v>
      </c>
    </row>
    <row r="2933" spans="1:5">
      <c r="A2933" s="581">
        <v>3798</v>
      </c>
      <c r="B2933" s="581" t="s">
        <v>10157</v>
      </c>
      <c r="C2933" s="581" t="s">
        <v>37</v>
      </c>
      <c r="D2933" s="581" t="s">
        <v>44</v>
      </c>
      <c r="E2933" s="588">
        <v>38.89</v>
      </c>
    </row>
    <row r="2934" spans="1:5">
      <c r="A2934" s="581">
        <v>38769</v>
      </c>
      <c r="B2934" s="581" t="s">
        <v>10158</v>
      </c>
      <c r="C2934" s="581" t="s">
        <v>37</v>
      </c>
      <c r="D2934" s="581" t="s">
        <v>44</v>
      </c>
      <c r="E2934" s="588">
        <v>30.37</v>
      </c>
    </row>
    <row r="2935" spans="1:5">
      <c r="A2935" s="581">
        <v>39510</v>
      </c>
      <c r="B2935" s="581" t="s">
        <v>10159</v>
      </c>
      <c r="C2935" s="581" t="s">
        <v>37</v>
      </c>
      <c r="D2935" s="581" t="s">
        <v>44</v>
      </c>
      <c r="E2935" s="588">
        <v>122.93</v>
      </c>
    </row>
    <row r="2936" spans="1:5">
      <c r="A2936" s="581">
        <v>38776</v>
      </c>
      <c r="B2936" s="581" t="s">
        <v>10160</v>
      </c>
      <c r="C2936" s="581" t="s">
        <v>37</v>
      </c>
      <c r="D2936" s="581" t="s">
        <v>44</v>
      </c>
      <c r="E2936" s="588">
        <v>130.47</v>
      </c>
    </row>
    <row r="2937" spans="1:5">
      <c r="A2937" s="581">
        <v>38774</v>
      </c>
      <c r="B2937" s="581" t="s">
        <v>10161</v>
      </c>
      <c r="C2937" s="581" t="s">
        <v>37</v>
      </c>
      <c r="D2937" s="581" t="s">
        <v>44</v>
      </c>
      <c r="E2937" s="588">
        <v>30.79</v>
      </c>
    </row>
    <row r="2938" spans="1:5">
      <c r="A2938" s="581">
        <v>38889</v>
      </c>
      <c r="B2938" s="581" t="s">
        <v>10162</v>
      </c>
      <c r="C2938" s="581" t="s">
        <v>37</v>
      </c>
      <c r="D2938" s="581" t="s">
        <v>44</v>
      </c>
      <c r="E2938" s="588">
        <v>23.28</v>
      </c>
    </row>
    <row r="2939" spans="1:5">
      <c r="A2939" s="581">
        <v>38784</v>
      </c>
      <c r="B2939" s="581" t="s">
        <v>10163</v>
      </c>
      <c r="C2939" s="581" t="s">
        <v>37</v>
      </c>
      <c r="D2939" s="581" t="s">
        <v>44</v>
      </c>
      <c r="E2939" s="588">
        <v>31.14</v>
      </c>
    </row>
    <row r="2940" spans="1:5">
      <c r="A2940" s="581">
        <v>3788</v>
      </c>
      <c r="B2940" s="581" t="s">
        <v>10164</v>
      </c>
      <c r="C2940" s="581" t="s">
        <v>37</v>
      </c>
      <c r="D2940" s="581" t="s">
        <v>44</v>
      </c>
      <c r="E2940" s="588">
        <v>32.46</v>
      </c>
    </row>
    <row r="2941" spans="1:5">
      <c r="A2941" s="581">
        <v>12230</v>
      </c>
      <c r="B2941" s="581" t="s">
        <v>10165</v>
      </c>
      <c r="C2941" s="581" t="s">
        <v>37</v>
      </c>
      <c r="D2941" s="581" t="s">
        <v>44</v>
      </c>
      <c r="E2941" s="588">
        <v>8.35</v>
      </c>
    </row>
    <row r="2942" spans="1:5">
      <c r="A2942" s="581">
        <v>3780</v>
      </c>
      <c r="B2942" s="581" t="s">
        <v>10166</v>
      </c>
      <c r="C2942" s="581" t="s">
        <v>37</v>
      </c>
      <c r="D2942" s="581" t="s">
        <v>44</v>
      </c>
      <c r="E2942" s="588">
        <v>47.89</v>
      </c>
    </row>
    <row r="2943" spans="1:5">
      <c r="A2943" s="581">
        <v>12231</v>
      </c>
      <c r="B2943" s="581" t="s">
        <v>10167</v>
      </c>
      <c r="C2943" s="581" t="s">
        <v>37</v>
      </c>
      <c r="D2943" s="581" t="s">
        <v>44</v>
      </c>
      <c r="E2943" s="588">
        <v>13.88</v>
      </c>
    </row>
    <row r="2944" spans="1:5">
      <c r="A2944" s="581">
        <v>3811</v>
      </c>
      <c r="B2944" s="581" t="s">
        <v>10168</v>
      </c>
      <c r="C2944" s="581" t="s">
        <v>37</v>
      </c>
      <c r="D2944" s="581" t="s">
        <v>44</v>
      </c>
      <c r="E2944" s="588">
        <v>44.98</v>
      </c>
    </row>
    <row r="2945" spans="1:5">
      <c r="A2945" s="581">
        <v>12232</v>
      </c>
      <c r="B2945" s="581" t="s">
        <v>10169</v>
      </c>
      <c r="C2945" s="581" t="s">
        <v>37</v>
      </c>
      <c r="D2945" s="581" t="s">
        <v>44</v>
      </c>
      <c r="E2945" s="588">
        <v>14.54</v>
      </c>
    </row>
    <row r="2946" spans="1:5">
      <c r="A2946" s="581">
        <v>3799</v>
      </c>
      <c r="B2946" s="581" t="s">
        <v>10170</v>
      </c>
      <c r="C2946" s="581" t="s">
        <v>37</v>
      </c>
      <c r="D2946" s="581" t="s">
        <v>44</v>
      </c>
      <c r="E2946" s="588">
        <v>63.61</v>
      </c>
    </row>
    <row r="2947" spans="1:5">
      <c r="A2947" s="581">
        <v>12239</v>
      </c>
      <c r="B2947" s="581" t="s">
        <v>10171</v>
      </c>
      <c r="C2947" s="581" t="s">
        <v>37</v>
      </c>
      <c r="D2947" s="581" t="s">
        <v>44</v>
      </c>
      <c r="E2947" s="588">
        <v>19.04</v>
      </c>
    </row>
    <row r="2948" spans="1:5">
      <c r="A2948" s="581">
        <v>38773</v>
      </c>
      <c r="B2948" s="581" t="s">
        <v>10172</v>
      </c>
      <c r="C2948" s="581" t="s">
        <v>37</v>
      </c>
      <c r="D2948" s="581" t="s">
        <v>44</v>
      </c>
      <c r="E2948" s="588">
        <v>3.05</v>
      </c>
    </row>
    <row r="2949" spans="1:5">
      <c r="A2949" s="581">
        <v>12271</v>
      </c>
      <c r="B2949" s="581" t="s">
        <v>10173</v>
      </c>
      <c r="C2949" s="581" t="s">
        <v>37</v>
      </c>
      <c r="D2949" s="581" t="s">
        <v>44</v>
      </c>
      <c r="E2949" s="588">
        <v>170.33</v>
      </c>
    </row>
    <row r="2950" spans="1:5">
      <c r="A2950" s="581">
        <v>12245</v>
      </c>
      <c r="B2950" s="581" t="s">
        <v>10174</v>
      </c>
      <c r="C2950" s="581" t="s">
        <v>37</v>
      </c>
      <c r="D2950" s="581" t="s">
        <v>44</v>
      </c>
      <c r="E2950" s="588">
        <v>73.88</v>
      </c>
    </row>
    <row r="2951" spans="1:5">
      <c r="A2951" s="581">
        <v>38785</v>
      </c>
      <c r="B2951" s="581" t="s">
        <v>10175</v>
      </c>
      <c r="C2951" s="581" t="s">
        <v>37</v>
      </c>
      <c r="D2951" s="581" t="s">
        <v>44</v>
      </c>
      <c r="E2951" s="588">
        <v>80.64</v>
      </c>
    </row>
    <row r="2952" spans="1:5">
      <c r="A2952" s="581">
        <v>38786</v>
      </c>
      <c r="B2952" s="581" t="s">
        <v>10176</v>
      </c>
      <c r="C2952" s="581" t="s">
        <v>37</v>
      </c>
      <c r="D2952" s="581" t="s">
        <v>44</v>
      </c>
      <c r="E2952" s="588">
        <v>99.33</v>
      </c>
    </row>
    <row r="2953" spans="1:5">
      <c r="A2953" s="581">
        <v>39385</v>
      </c>
      <c r="B2953" s="581" t="s">
        <v>10177</v>
      </c>
      <c r="C2953" s="581" t="s">
        <v>37</v>
      </c>
      <c r="D2953" s="581" t="s">
        <v>44</v>
      </c>
      <c r="E2953" s="588">
        <v>75.14</v>
      </c>
    </row>
    <row r="2954" spans="1:5">
      <c r="A2954" s="581">
        <v>39389</v>
      </c>
      <c r="B2954" s="581" t="s">
        <v>10178</v>
      </c>
      <c r="C2954" s="581" t="s">
        <v>37</v>
      </c>
      <c r="D2954" s="581" t="s">
        <v>44</v>
      </c>
      <c r="E2954" s="588">
        <v>62.32</v>
      </c>
    </row>
    <row r="2955" spans="1:5">
      <c r="A2955" s="581">
        <v>39390</v>
      </c>
      <c r="B2955" s="581" t="s">
        <v>10179</v>
      </c>
      <c r="C2955" s="581" t="s">
        <v>37</v>
      </c>
      <c r="D2955" s="581" t="s">
        <v>44</v>
      </c>
      <c r="E2955" s="588">
        <v>120.71</v>
      </c>
    </row>
    <row r="2956" spans="1:5">
      <c r="A2956" s="581">
        <v>39391</v>
      </c>
      <c r="B2956" s="581" t="s">
        <v>10180</v>
      </c>
      <c r="C2956" s="581" t="s">
        <v>37</v>
      </c>
      <c r="D2956" s="581" t="s">
        <v>44</v>
      </c>
      <c r="E2956" s="588">
        <v>223.4</v>
      </c>
    </row>
    <row r="2957" spans="1:5">
      <c r="A2957" s="581">
        <v>3803</v>
      </c>
      <c r="B2957" s="581" t="s">
        <v>10181</v>
      </c>
      <c r="C2957" s="581" t="s">
        <v>37</v>
      </c>
      <c r="D2957" s="581" t="s">
        <v>44</v>
      </c>
      <c r="E2957" s="588">
        <v>28.8</v>
      </c>
    </row>
    <row r="2958" spans="1:5">
      <c r="A2958" s="581">
        <v>38770</v>
      </c>
      <c r="B2958" s="581" t="s">
        <v>10182</v>
      </c>
      <c r="C2958" s="581" t="s">
        <v>37</v>
      </c>
      <c r="D2958" s="581" t="s">
        <v>44</v>
      </c>
      <c r="E2958" s="588">
        <v>33.35</v>
      </c>
    </row>
    <row r="2959" spans="1:5">
      <c r="A2959" s="581">
        <v>12267</v>
      </c>
      <c r="B2959" s="581" t="s">
        <v>10183</v>
      </c>
      <c r="C2959" s="581" t="s">
        <v>37</v>
      </c>
      <c r="D2959" s="581" t="s">
        <v>44</v>
      </c>
      <c r="E2959" s="588">
        <v>97.73</v>
      </c>
    </row>
    <row r="2960" spans="1:5">
      <c r="A2960" s="581">
        <v>12266</v>
      </c>
      <c r="B2960" s="581" t="s">
        <v>10184</v>
      </c>
      <c r="C2960" s="581" t="s">
        <v>37</v>
      </c>
      <c r="D2960" s="581" t="s">
        <v>44</v>
      </c>
      <c r="E2960" s="588">
        <v>50.02</v>
      </c>
    </row>
    <row r="2961" spans="1:5">
      <c r="A2961" s="581">
        <v>39378</v>
      </c>
      <c r="B2961" s="581" t="s">
        <v>10185</v>
      </c>
      <c r="C2961" s="581" t="s">
        <v>37</v>
      </c>
      <c r="D2961" s="581" t="s">
        <v>44</v>
      </c>
      <c r="E2961" s="588">
        <v>35.46</v>
      </c>
    </row>
    <row r="2962" spans="1:5">
      <c r="A2962" s="581">
        <v>38775</v>
      </c>
      <c r="B2962" s="581" t="s">
        <v>10186</v>
      </c>
      <c r="C2962" s="581" t="s">
        <v>37</v>
      </c>
      <c r="D2962" s="581" t="s">
        <v>44</v>
      </c>
      <c r="E2962" s="588">
        <v>37.6</v>
      </c>
    </row>
    <row r="2963" spans="1:5">
      <c r="A2963" s="581">
        <v>21119</v>
      </c>
      <c r="B2963" s="581" t="s">
        <v>10187</v>
      </c>
      <c r="C2963" s="581" t="s">
        <v>37</v>
      </c>
      <c r="D2963" s="581" t="s">
        <v>38</v>
      </c>
      <c r="E2963" s="588">
        <v>0.76</v>
      </c>
    </row>
    <row r="2964" spans="1:5">
      <c r="A2964" s="581">
        <v>37974</v>
      </c>
      <c r="B2964" s="581" t="s">
        <v>10188</v>
      </c>
      <c r="C2964" s="581" t="s">
        <v>37</v>
      </c>
      <c r="D2964" s="581" t="s">
        <v>38</v>
      </c>
      <c r="E2964" s="588">
        <v>1.1299999999999999</v>
      </c>
    </row>
    <row r="2965" spans="1:5">
      <c r="A2965" s="581">
        <v>37975</v>
      </c>
      <c r="B2965" s="581" t="s">
        <v>10189</v>
      </c>
      <c r="C2965" s="581" t="s">
        <v>37</v>
      </c>
      <c r="D2965" s="581" t="s">
        <v>38</v>
      </c>
      <c r="E2965" s="588">
        <v>2.31</v>
      </c>
    </row>
    <row r="2966" spans="1:5">
      <c r="A2966" s="581">
        <v>37976</v>
      </c>
      <c r="B2966" s="581" t="s">
        <v>10190</v>
      </c>
      <c r="C2966" s="581" t="s">
        <v>37</v>
      </c>
      <c r="D2966" s="581" t="s">
        <v>38</v>
      </c>
      <c r="E2966" s="588">
        <v>4.74</v>
      </c>
    </row>
    <row r="2967" spans="1:5">
      <c r="A2967" s="581">
        <v>37977</v>
      </c>
      <c r="B2967" s="581" t="s">
        <v>10191</v>
      </c>
      <c r="C2967" s="581" t="s">
        <v>37</v>
      </c>
      <c r="D2967" s="581" t="s">
        <v>38</v>
      </c>
      <c r="E2967" s="588">
        <v>6.51</v>
      </c>
    </row>
    <row r="2968" spans="1:5">
      <c r="A2968" s="581">
        <v>37978</v>
      </c>
      <c r="B2968" s="581" t="s">
        <v>10192</v>
      </c>
      <c r="C2968" s="581" t="s">
        <v>37</v>
      </c>
      <c r="D2968" s="581" t="s">
        <v>38</v>
      </c>
      <c r="E2968" s="588">
        <v>13.21</v>
      </c>
    </row>
    <row r="2969" spans="1:5">
      <c r="A2969" s="581">
        <v>37979</v>
      </c>
      <c r="B2969" s="581" t="s">
        <v>10193</v>
      </c>
      <c r="C2969" s="581" t="s">
        <v>37</v>
      </c>
      <c r="D2969" s="581" t="s">
        <v>38</v>
      </c>
      <c r="E2969" s="588">
        <v>56.76</v>
      </c>
    </row>
    <row r="2970" spans="1:5">
      <c r="A2970" s="581">
        <v>37980</v>
      </c>
      <c r="B2970" s="581" t="s">
        <v>10194</v>
      </c>
      <c r="C2970" s="581" t="s">
        <v>37</v>
      </c>
      <c r="D2970" s="581" t="s">
        <v>38</v>
      </c>
      <c r="E2970" s="588">
        <v>63.79</v>
      </c>
    </row>
    <row r="2971" spans="1:5">
      <c r="A2971" s="581">
        <v>36147</v>
      </c>
      <c r="B2971" s="581" t="s">
        <v>10195</v>
      </c>
      <c r="C2971" s="581" t="s">
        <v>39</v>
      </c>
      <c r="D2971" s="581" t="s">
        <v>38</v>
      </c>
      <c r="E2971" s="588">
        <v>260.57</v>
      </c>
    </row>
    <row r="2972" spans="1:5">
      <c r="A2972" s="581">
        <v>12731</v>
      </c>
      <c r="B2972" s="581" t="s">
        <v>10196</v>
      </c>
      <c r="C2972" s="581" t="s">
        <v>37</v>
      </c>
      <c r="D2972" s="581" t="s">
        <v>44</v>
      </c>
      <c r="E2972" s="588">
        <v>145.35</v>
      </c>
    </row>
    <row r="2973" spans="1:5">
      <c r="A2973" s="581">
        <v>12723</v>
      </c>
      <c r="B2973" s="581" t="s">
        <v>10197</v>
      </c>
      <c r="C2973" s="581" t="s">
        <v>37</v>
      </c>
      <c r="D2973" s="581" t="s">
        <v>44</v>
      </c>
      <c r="E2973" s="588">
        <v>1.1200000000000001</v>
      </c>
    </row>
    <row r="2974" spans="1:5">
      <c r="A2974" s="581">
        <v>12724</v>
      </c>
      <c r="B2974" s="581" t="s">
        <v>10198</v>
      </c>
      <c r="C2974" s="581" t="s">
        <v>37</v>
      </c>
      <c r="D2974" s="581" t="s">
        <v>44</v>
      </c>
      <c r="E2974" s="588">
        <v>2.16</v>
      </c>
    </row>
    <row r="2975" spans="1:5">
      <c r="A2975" s="581">
        <v>12725</v>
      </c>
      <c r="B2975" s="581" t="s">
        <v>10199</v>
      </c>
      <c r="C2975" s="581" t="s">
        <v>37</v>
      </c>
      <c r="D2975" s="581" t="s">
        <v>44</v>
      </c>
      <c r="E2975" s="588">
        <v>4.34</v>
      </c>
    </row>
    <row r="2976" spans="1:5">
      <c r="A2976" s="581">
        <v>12726</v>
      </c>
      <c r="B2976" s="581" t="s">
        <v>10200</v>
      </c>
      <c r="C2976" s="581" t="s">
        <v>37</v>
      </c>
      <c r="D2976" s="581" t="s">
        <v>44</v>
      </c>
      <c r="E2976" s="588">
        <v>9.59</v>
      </c>
    </row>
    <row r="2977" spans="1:5">
      <c r="A2977" s="581">
        <v>12727</v>
      </c>
      <c r="B2977" s="581" t="s">
        <v>10201</v>
      </c>
      <c r="C2977" s="581" t="s">
        <v>37</v>
      </c>
      <c r="D2977" s="581" t="s">
        <v>44</v>
      </c>
      <c r="E2977" s="588">
        <v>12.16</v>
      </c>
    </row>
    <row r="2978" spans="1:5">
      <c r="A2978" s="581">
        <v>12728</v>
      </c>
      <c r="B2978" s="581" t="s">
        <v>10202</v>
      </c>
      <c r="C2978" s="581" t="s">
        <v>37</v>
      </c>
      <c r="D2978" s="581" t="s">
        <v>44</v>
      </c>
      <c r="E2978" s="588">
        <v>19.86</v>
      </c>
    </row>
    <row r="2979" spans="1:5">
      <c r="A2979" s="581">
        <v>12729</v>
      </c>
      <c r="B2979" s="581" t="s">
        <v>10203</v>
      </c>
      <c r="C2979" s="581" t="s">
        <v>37</v>
      </c>
      <c r="D2979" s="581" t="s">
        <v>44</v>
      </c>
      <c r="E2979" s="588">
        <v>65.099999999999994</v>
      </c>
    </row>
    <row r="2980" spans="1:5">
      <c r="A2980" s="581">
        <v>12730</v>
      </c>
      <c r="B2980" s="581" t="s">
        <v>10204</v>
      </c>
      <c r="C2980" s="581" t="s">
        <v>37</v>
      </c>
      <c r="D2980" s="581" t="s">
        <v>44</v>
      </c>
      <c r="E2980" s="588">
        <v>99.68</v>
      </c>
    </row>
    <row r="2981" spans="1:5">
      <c r="A2981" s="581">
        <v>3840</v>
      </c>
      <c r="B2981" s="581" t="s">
        <v>10205</v>
      </c>
      <c r="C2981" s="581" t="s">
        <v>37</v>
      </c>
      <c r="D2981" s="581" t="s">
        <v>44</v>
      </c>
      <c r="E2981" s="588">
        <v>21.22</v>
      </c>
    </row>
    <row r="2982" spans="1:5">
      <c r="A2982" s="581">
        <v>3838</v>
      </c>
      <c r="B2982" s="581" t="s">
        <v>10206</v>
      </c>
      <c r="C2982" s="581" t="s">
        <v>37</v>
      </c>
      <c r="D2982" s="581" t="s">
        <v>44</v>
      </c>
      <c r="E2982" s="588">
        <v>50.59</v>
      </c>
    </row>
    <row r="2983" spans="1:5">
      <c r="A2983" s="581">
        <v>3844</v>
      </c>
      <c r="B2983" s="581" t="s">
        <v>10207</v>
      </c>
      <c r="C2983" s="581" t="s">
        <v>37</v>
      </c>
      <c r="D2983" s="581" t="s">
        <v>44</v>
      </c>
      <c r="E2983" s="588">
        <v>143.08000000000001</v>
      </c>
    </row>
    <row r="2984" spans="1:5">
      <c r="A2984" s="581">
        <v>3839</v>
      </c>
      <c r="B2984" s="581" t="s">
        <v>10208</v>
      </c>
      <c r="C2984" s="581" t="s">
        <v>37</v>
      </c>
      <c r="D2984" s="581" t="s">
        <v>44</v>
      </c>
      <c r="E2984" s="588">
        <v>175.68</v>
      </c>
    </row>
    <row r="2985" spans="1:5">
      <c r="A2985" s="581">
        <v>3843</v>
      </c>
      <c r="B2985" s="581" t="s">
        <v>10209</v>
      </c>
      <c r="C2985" s="581" t="s">
        <v>37</v>
      </c>
      <c r="D2985" s="581" t="s">
        <v>44</v>
      </c>
      <c r="E2985" s="588">
        <v>299.61</v>
      </c>
    </row>
    <row r="2986" spans="1:5">
      <c r="A2986" s="581">
        <v>3900</v>
      </c>
      <c r="B2986" s="581" t="s">
        <v>10210</v>
      </c>
      <c r="C2986" s="581" t="s">
        <v>37</v>
      </c>
      <c r="D2986" s="581" t="s">
        <v>44</v>
      </c>
      <c r="E2986" s="588">
        <v>23.25</v>
      </c>
    </row>
    <row r="2987" spans="1:5">
      <c r="A2987" s="581">
        <v>3846</v>
      </c>
      <c r="B2987" s="581" t="s">
        <v>10211</v>
      </c>
      <c r="C2987" s="581" t="s">
        <v>37</v>
      </c>
      <c r="D2987" s="581" t="s">
        <v>44</v>
      </c>
      <c r="E2987" s="588">
        <v>7.24</v>
      </c>
    </row>
    <row r="2988" spans="1:5">
      <c r="A2988" s="581">
        <v>3886</v>
      </c>
      <c r="B2988" s="581" t="s">
        <v>10212</v>
      </c>
      <c r="C2988" s="581" t="s">
        <v>37</v>
      </c>
      <c r="D2988" s="581" t="s">
        <v>44</v>
      </c>
      <c r="E2988" s="588">
        <v>10.19</v>
      </c>
    </row>
    <row r="2989" spans="1:5">
      <c r="A2989" s="581">
        <v>3854</v>
      </c>
      <c r="B2989" s="581" t="s">
        <v>10213</v>
      </c>
      <c r="C2989" s="581" t="s">
        <v>37</v>
      </c>
      <c r="D2989" s="581" t="s">
        <v>44</v>
      </c>
      <c r="E2989" s="588">
        <v>6.21</v>
      </c>
    </row>
    <row r="2990" spans="1:5">
      <c r="A2990" s="581">
        <v>3873</v>
      </c>
      <c r="B2990" s="581" t="s">
        <v>10214</v>
      </c>
      <c r="C2990" s="581" t="s">
        <v>37</v>
      </c>
      <c r="D2990" s="581" t="s">
        <v>44</v>
      </c>
      <c r="E2990" s="588">
        <v>8.77</v>
      </c>
    </row>
    <row r="2991" spans="1:5">
      <c r="A2991" s="581">
        <v>38021</v>
      </c>
      <c r="B2991" s="581" t="s">
        <v>10215</v>
      </c>
      <c r="C2991" s="581" t="s">
        <v>37</v>
      </c>
      <c r="D2991" s="581" t="s">
        <v>44</v>
      </c>
      <c r="E2991" s="588">
        <v>14.87</v>
      </c>
    </row>
    <row r="2992" spans="1:5">
      <c r="A2992" s="581">
        <v>3847</v>
      </c>
      <c r="B2992" s="581" t="s">
        <v>10216</v>
      </c>
      <c r="C2992" s="581" t="s">
        <v>37</v>
      </c>
      <c r="D2992" s="581" t="s">
        <v>44</v>
      </c>
      <c r="E2992" s="588">
        <v>19.989999999999998</v>
      </c>
    </row>
    <row r="2993" spans="1:5">
      <c r="A2993" s="581">
        <v>38022</v>
      </c>
      <c r="B2993" s="581" t="s">
        <v>10217</v>
      </c>
      <c r="C2993" s="581" t="s">
        <v>37</v>
      </c>
      <c r="D2993" s="581" t="s">
        <v>44</v>
      </c>
      <c r="E2993" s="588">
        <v>26.64</v>
      </c>
    </row>
    <row r="2994" spans="1:5">
      <c r="A2994" s="581">
        <v>3833</v>
      </c>
      <c r="B2994" s="581" t="s">
        <v>10218</v>
      </c>
      <c r="C2994" s="581" t="s">
        <v>37</v>
      </c>
      <c r="D2994" s="581" t="s">
        <v>44</v>
      </c>
      <c r="E2994" s="588">
        <v>9.6</v>
      </c>
    </row>
    <row r="2995" spans="1:5">
      <c r="A2995" s="581">
        <v>3835</v>
      </c>
      <c r="B2995" s="581" t="s">
        <v>10219</v>
      </c>
      <c r="C2995" s="581" t="s">
        <v>37</v>
      </c>
      <c r="D2995" s="581" t="s">
        <v>44</v>
      </c>
      <c r="E2995" s="588">
        <v>21.54</v>
      </c>
    </row>
    <row r="2996" spans="1:5">
      <c r="A2996" s="581">
        <v>3836</v>
      </c>
      <c r="B2996" s="581" t="s">
        <v>10220</v>
      </c>
      <c r="C2996" s="581" t="s">
        <v>37</v>
      </c>
      <c r="D2996" s="581" t="s">
        <v>44</v>
      </c>
      <c r="E2996" s="588">
        <v>55.7</v>
      </c>
    </row>
    <row r="2997" spans="1:5">
      <c r="A2997" s="581">
        <v>3830</v>
      </c>
      <c r="B2997" s="581" t="s">
        <v>10221</v>
      </c>
      <c r="C2997" s="581" t="s">
        <v>37</v>
      </c>
      <c r="D2997" s="581" t="s">
        <v>44</v>
      </c>
      <c r="E2997" s="588">
        <v>91.7</v>
      </c>
    </row>
    <row r="2998" spans="1:5">
      <c r="A2998" s="581">
        <v>3831</v>
      </c>
      <c r="B2998" s="581" t="s">
        <v>10222</v>
      </c>
      <c r="C2998" s="581" t="s">
        <v>37</v>
      </c>
      <c r="D2998" s="581" t="s">
        <v>44</v>
      </c>
      <c r="E2998" s="588">
        <v>142.06</v>
      </c>
    </row>
    <row r="2999" spans="1:5">
      <c r="A2999" s="581">
        <v>3841</v>
      </c>
      <c r="B2999" s="581" t="s">
        <v>10223</v>
      </c>
      <c r="C2999" s="581" t="s">
        <v>37</v>
      </c>
      <c r="D2999" s="581" t="s">
        <v>44</v>
      </c>
      <c r="E2999" s="588">
        <v>277.58</v>
      </c>
    </row>
    <row r="3000" spans="1:5">
      <c r="A3000" s="581">
        <v>3842</v>
      </c>
      <c r="B3000" s="581" t="s">
        <v>10224</v>
      </c>
      <c r="C3000" s="581" t="s">
        <v>37</v>
      </c>
      <c r="D3000" s="581" t="s">
        <v>44</v>
      </c>
      <c r="E3000" s="588">
        <v>375.38</v>
      </c>
    </row>
    <row r="3001" spans="1:5">
      <c r="A3001" s="581">
        <v>37981</v>
      </c>
      <c r="B3001" s="581" t="s">
        <v>10225</v>
      </c>
      <c r="C3001" s="581" t="s">
        <v>37</v>
      </c>
      <c r="D3001" s="581" t="s">
        <v>38</v>
      </c>
      <c r="E3001" s="588">
        <v>2.6</v>
      </c>
    </row>
    <row r="3002" spans="1:5">
      <c r="A3002" s="581">
        <v>37982</v>
      </c>
      <c r="B3002" s="581" t="s">
        <v>10226</v>
      </c>
      <c r="C3002" s="581" t="s">
        <v>37</v>
      </c>
      <c r="D3002" s="581" t="s">
        <v>38</v>
      </c>
      <c r="E3002" s="588">
        <v>3.95</v>
      </c>
    </row>
    <row r="3003" spans="1:5">
      <c r="A3003" s="581">
        <v>37983</v>
      </c>
      <c r="B3003" s="581" t="s">
        <v>10227</v>
      </c>
      <c r="C3003" s="581" t="s">
        <v>37</v>
      </c>
      <c r="D3003" s="581" t="s">
        <v>38</v>
      </c>
      <c r="E3003" s="588">
        <v>5.53</v>
      </c>
    </row>
    <row r="3004" spans="1:5">
      <c r="A3004" s="581">
        <v>37984</v>
      </c>
      <c r="B3004" s="581" t="s">
        <v>10228</v>
      </c>
      <c r="C3004" s="581" t="s">
        <v>37</v>
      </c>
      <c r="D3004" s="581" t="s">
        <v>38</v>
      </c>
      <c r="E3004" s="588">
        <v>9.5500000000000007</v>
      </c>
    </row>
    <row r="3005" spans="1:5">
      <c r="A3005" s="581">
        <v>37985</v>
      </c>
      <c r="B3005" s="581" t="s">
        <v>10229</v>
      </c>
      <c r="C3005" s="581" t="s">
        <v>37</v>
      </c>
      <c r="D3005" s="581" t="s">
        <v>38</v>
      </c>
      <c r="E3005" s="588">
        <v>13.37</v>
      </c>
    </row>
    <row r="3006" spans="1:5">
      <c r="A3006" s="581">
        <v>3826</v>
      </c>
      <c r="B3006" s="581" t="s">
        <v>10230</v>
      </c>
      <c r="C3006" s="581" t="s">
        <v>37</v>
      </c>
      <c r="D3006" s="581" t="s">
        <v>44</v>
      </c>
      <c r="E3006" s="588">
        <v>31.74</v>
      </c>
    </row>
    <row r="3007" spans="1:5">
      <c r="A3007" s="581">
        <v>3825</v>
      </c>
      <c r="B3007" s="581" t="s">
        <v>10231</v>
      </c>
      <c r="C3007" s="581" t="s">
        <v>37</v>
      </c>
      <c r="D3007" s="581" t="s">
        <v>44</v>
      </c>
      <c r="E3007" s="588">
        <v>8.27</v>
      </c>
    </row>
    <row r="3008" spans="1:5">
      <c r="A3008" s="581">
        <v>3827</v>
      </c>
      <c r="B3008" s="581" t="s">
        <v>10232</v>
      </c>
      <c r="C3008" s="581" t="s">
        <v>37</v>
      </c>
      <c r="D3008" s="581" t="s">
        <v>44</v>
      </c>
      <c r="E3008" s="588">
        <v>17.510000000000002</v>
      </c>
    </row>
    <row r="3009" spans="1:5">
      <c r="A3009" s="581">
        <v>20165</v>
      </c>
      <c r="B3009" s="581" t="s">
        <v>10233</v>
      </c>
      <c r="C3009" s="581" t="s">
        <v>37</v>
      </c>
      <c r="D3009" s="581" t="s">
        <v>44</v>
      </c>
      <c r="E3009" s="588">
        <v>13.89</v>
      </c>
    </row>
    <row r="3010" spans="1:5">
      <c r="A3010" s="581">
        <v>20166</v>
      </c>
      <c r="B3010" s="581" t="s">
        <v>10234</v>
      </c>
      <c r="C3010" s="581" t="s">
        <v>37</v>
      </c>
      <c r="D3010" s="581" t="s">
        <v>44</v>
      </c>
      <c r="E3010" s="588">
        <v>48.48</v>
      </c>
    </row>
    <row r="3011" spans="1:5">
      <c r="A3011" s="581">
        <v>20164</v>
      </c>
      <c r="B3011" s="581" t="s">
        <v>10235</v>
      </c>
      <c r="C3011" s="581" t="s">
        <v>37</v>
      </c>
      <c r="D3011" s="581" t="s">
        <v>44</v>
      </c>
      <c r="E3011" s="588">
        <v>7.84</v>
      </c>
    </row>
    <row r="3012" spans="1:5">
      <c r="A3012" s="581">
        <v>3893</v>
      </c>
      <c r="B3012" s="581" t="s">
        <v>10236</v>
      </c>
      <c r="C3012" s="581" t="s">
        <v>37</v>
      </c>
      <c r="D3012" s="581" t="s">
        <v>44</v>
      </c>
      <c r="E3012" s="588">
        <v>11.17</v>
      </c>
    </row>
    <row r="3013" spans="1:5">
      <c r="A3013" s="581">
        <v>3848</v>
      </c>
      <c r="B3013" s="581" t="s">
        <v>10237</v>
      </c>
      <c r="C3013" s="581" t="s">
        <v>37</v>
      </c>
      <c r="D3013" s="581" t="s">
        <v>44</v>
      </c>
      <c r="E3013" s="588">
        <v>6.79</v>
      </c>
    </row>
    <row r="3014" spans="1:5">
      <c r="A3014" s="581">
        <v>3895</v>
      </c>
      <c r="B3014" s="581" t="s">
        <v>10238</v>
      </c>
      <c r="C3014" s="581" t="s">
        <v>37</v>
      </c>
      <c r="D3014" s="581" t="s">
        <v>44</v>
      </c>
      <c r="E3014" s="588">
        <v>7.27</v>
      </c>
    </row>
    <row r="3015" spans="1:5">
      <c r="A3015" s="581">
        <v>12404</v>
      </c>
      <c r="B3015" s="581" t="s">
        <v>10239</v>
      </c>
      <c r="C3015" s="581" t="s">
        <v>37</v>
      </c>
      <c r="D3015" s="581" t="s">
        <v>38</v>
      </c>
      <c r="E3015" s="588">
        <v>6.21</v>
      </c>
    </row>
    <row r="3016" spans="1:5">
      <c r="A3016" s="581">
        <v>3939</v>
      </c>
      <c r="B3016" s="581" t="s">
        <v>10240</v>
      </c>
      <c r="C3016" s="581" t="s">
        <v>37</v>
      </c>
      <c r="D3016" s="581" t="s">
        <v>38</v>
      </c>
      <c r="E3016" s="588">
        <v>12.79</v>
      </c>
    </row>
    <row r="3017" spans="1:5">
      <c r="A3017" s="581">
        <v>3911</v>
      </c>
      <c r="B3017" s="581" t="s">
        <v>10241</v>
      </c>
      <c r="C3017" s="581" t="s">
        <v>37</v>
      </c>
      <c r="D3017" s="581" t="s">
        <v>38</v>
      </c>
      <c r="E3017" s="588">
        <v>10.45</v>
      </c>
    </row>
    <row r="3018" spans="1:5">
      <c r="A3018" s="581">
        <v>3908</v>
      </c>
      <c r="B3018" s="581" t="s">
        <v>10242</v>
      </c>
      <c r="C3018" s="581" t="s">
        <v>37</v>
      </c>
      <c r="D3018" s="581" t="s">
        <v>38</v>
      </c>
      <c r="E3018" s="588">
        <v>3.38</v>
      </c>
    </row>
    <row r="3019" spans="1:5">
      <c r="A3019" s="581">
        <v>3910</v>
      </c>
      <c r="B3019" s="581" t="s">
        <v>10243</v>
      </c>
      <c r="C3019" s="581" t="s">
        <v>37</v>
      </c>
      <c r="D3019" s="581" t="s">
        <v>38</v>
      </c>
      <c r="E3019" s="588">
        <v>7.47</v>
      </c>
    </row>
    <row r="3020" spans="1:5">
      <c r="A3020" s="581">
        <v>3913</v>
      </c>
      <c r="B3020" s="581" t="s">
        <v>10244</v>
      </c>
      <c r="C3020" s="581" t="s">
        <v>37</v>
      </c>
      <c r="D3020" s="581" t="s">
        <v>38</v>
      </c>
      <c r="E3020" s="588">
        <v>35.729999999999997</v>
      </c>
    </row>
    <row r="3021" spans="1:5">
      <c r="A3021" s="581">
        <v>3912</v>
      </c>
      <c r="B3021" s="581" t="s">
        <v>10245</v>
      </c>
      <c r="C3021" s="581" t="s">
        <v>37</v>
      </c>
      <c r="D3021" s="581" t="s">
        <v>38</v>
      </c>
      <c r="E3021" s="588">
        <v>19.59</v>
      </c>
    </row>
    <row r="3022" spans="1:5">
      <c r="A3022" s="581">
        <v>3909</v>
      </c>
      <c r="B3022" s="581" t="s">
        <v>10246</v>
      </c>
      <c r="C3022" s="581" t="s">
        <v>37</v>
      </c>
      <c r="D3022" s="581" t="s">
        <v>38</v>
      </c>
      <c r="E3022" s="588">
        <v>4.59</v>
      </c>
    </row>
    <row r="3023" spans="1:5">
      <c r="A3023" s="581">
        <v>3914</v>
      </c>
      <c r="B3023" s="581" t="s">
        <v>10247</v>
      </c>
      <c r="C3023" s="581" t="s">
        <v>37</v>
      </c>
      <c r="D3023" s="581" t="s">
        <v>38</v>
      </c>
      <c r="E3023" s="588">
        <v>53.9</v>
      </c>
    </row>
    <row r="3024" spans="1:5">
      <c r="A3024" s="581">
        <v>3915</v>
      </c>
      <c r="B3024" s="581" t="s">
        <v>10248</v>
      </c>
      <c r="C3024" s="581" t="s">
        <v>37</v>
      </c>
      <c r="D3024" s="581" t="s">
        <v>38</v>
      </c>
      <c r="E3024" s="588">
        <v>85.01</v>
      </c>
    </row>
    <row r="3025" spans="1:5">
      <c r="A3025" s="581">
        <v>3916</v>
      </c>
      <c r="B3025" s="581" t="s">
        <v>10249</v>
      </c>
      <c r="C3025" s="581" t="s">
        <v>37</v>
      </c>
      <c r="D3025" s="581" t="s">
        <v>38</v>
      </c>
      <c r="E3025" s="588">
        <v>154.87</v>
      </c>
    </row>
    <row r="3026" spans="1:5">
      <c r="A3026" s="581">
        <v>3917</v>
      </c>
      <c r="B3026" s="581" t="s">
        <v>10250</v>
      </c>
      <c r="C3026" s="581" t="s">
        <v>37</v>
      </c>
      <c r="D3026" s="581" t="s">
        <v>38</v>
      </c>
      <c r="E3026" s="588">
        <v>255.44</v>
      </c>
    </row>
    <row r="3027" spans="1:5">
      <c r="A3027" s="581">
        <v>1904</v>
      </c>
      <c r="B3027" s="581" t="s">
        <v>10251</v>
      </c>
      <c r="C3027" s="581" t="s">
        <v>37</v>
      </c>
      <c r="D3027" s="581" t="s">
        <v>38</v>
      </c>
      <c r="E3027" s="588">
        <v>0.55000000000000004</v>
      </c>
    </row>
    <row r="3028" spans="1:5">
      <c r="A3028" s="581">
        <v>1899</v>
      </c>
      <c r="B3028" s="581" t="s">
        <v>10252</v>
      </c>
      <c r="C3028" s="581" t="s">
        <v>37</v>
      </c>
      <c r="D3028" s="581" t="s">
        <v>38</v>
      </c>
      <c r="E3028" s="588">
        <v>0.63</v>
      </c>
    </row>
    <row r="3029" spans="1:5">
      <c r="A3029" s="581">
        <v>1900</v>
      </c>
      <c r="B3029" s="581" t="s">
        <v>10253</v>
      </c>
      <c r="C3029" s="581" t="s">
        <v>37</v>
      </c>
      <c r="D3029" s="581" t="s">
        <v>38</v>
      </c>
      <c r="E3029" s="588">
        <v>1.02</v>
      </c>
    </row>
    <row r="3030" spans="1:5">
      <c r="A3030" s="581">
        <v>12407</v>
      </c>
      <c r="B3030" s="581" t="s">
        <v>10254</v>
      </c>
      <c r="C3030" s="581" t="s">
        <v>37</v>
      </c>
      <c r="D3030" s="581" t="s">
        <v>38</v>
      </c>
      <c r="E3030" s="588">
        <v>19.34</v>
      </c>
    </row>
    <row r="3031" spans="1:5">
      <c r="A3031" s="581">
        <v>12408</v>
      </c>
      <c r="B3031" s="581" t="s">
        <v>10255</v>
      </c>
      <c r="C3031" s="581" t="s">
        <v>37</v>
      </c>
      <c r="D3031" s="581" t="s">
        <v>38</v>
      </c>
      <c r="E3031" s="588">
        <v>10.91</v>
      </c>
    </row>
    <row r="3032" spans="1:5">
      <c r="A3032" s="581">
        <v>12409</v>
      </c>
      <c r="B3032" s="581" t="s">
        <v>10256</v>
      </c>
      <c r="C3032" s="581" t="s">
        <v>37</v>
      </c>
      <c r="D3032" s="581" t="s">
        <v>38</v>
      </c>
      <c r="E3032" s="588">
        <v>10.91</v>
      </c>
    </row>
    <row r="3033" spans="1:5">
      <c r="A3033" s="581">
        <v>12410</v>
      </c>
      <c r="B3033" s="581" t="s">
        <v>10257</v>
      </c>
      <c r="C3033" s="581" t="s">
        <v>37</v>
      </c>
      <c r="D3033" s="581" t="s">
        <v>38</v>
      </c>
      <c r="E3033" s="588">
        <v>7.52</v>
      </c>
    </row>
    <row r="3034" spans="1:5">
      <c r="A3034" s="581">
        <v>3936</v>
      </c>
      <c r="B3034" s="581" t="s">
        <v>10258</v>
      </c>
      <c r="C3034" s="581" t="s">
        <v>37</v>
      </c>
      <c r="D3034" s="581" t="s">
        <v>38</v>
      </c>
      <c r="E3034" s="588">
        <v>13.58</v>
      </c>
    </row>
    <row r="3035" spans="1:5">
      <c r="A3035" s="581">
        <v>3922</v>
      </c>
      <c r="B3035" s="581" t="s">
        <v>10259</v>
      </c>
      <c r="C3035" s="581" t="s">
        <v>37</v>
      </c>
      <c r="D3035" s="581" t="s">
        <v>38</v>
      </c>
      <c r="E3035" s="588">
        <v>12.49</v>
      </c>
    </row>
    <row r="3036" spans="1:5">
      <c r="A3036" s="581">
        <v>3924</v>
      </c>
      <c r="B3036" s="581" t="s">
        <v>10260</v>
      </c>
      <c r="C3036" s="581" t="s">
        <v>37</v>
      </c>
      <c r="D3036" s="581" t="s">
        <v>38</v>
      </c>
      <c r="E3036" s="588">
        <v>13.58</v>
      </c>
    </row>
    <row r="3037" spans="1:5">
      <c r="A3037" s="581">
        <v>3923</v>
      </c>
      <c r="B3037" s="581" t="s">
        <v>10261</v>
      </c>
      <c r="C3037" s="581" t="s">
        <v>37</v>
      </c>
      <c r="D3037" s="581" t="s">
        <v>38</v>
      </c>
      <c r="E3037" s="588">
        <v>13.58</v>
      </c>
    </row>
    <row r="3038" spans="1:5">
      <c r="A3038" s="581">
        <v>3937</v>
      </c>
      <c r="B3038" s="581" t="s">
        <v>10262</v>
      </c>
      <c r="C3038" s="581" t="s">
        <v>37</v>
      </c>
      <c r="D3038" s="581" t="s">
        <v>38</v>
      </c>
      <c r="E3038" s="588">
        <v>11.21</v>
      </c>
    </row>
    <row r="3039" spans="1:5">
      <c r="A3039" s="581">
        <v>3921</v>
      </c>
      <c r="B3039" s="581" t="s">
        <v>10263</v>
      </c>
      <c r="C3039" s="581" t="s">
        <v>37</v>
      </c>
      <c r="D3039" s="581" t="s">
        <v>38</v>
      </c>
      <c r="E3039" s="588">
        <v>11.21</v>
      </c>
    </row>
    <row r="3040" spans="1:5">
      <c r="A3040" s="581">
        <v>3920</v>
      </c>
      <c r="B3040" s="581" t="s">
        <v>10264</v>
      </c>
      <c r="C3040" s="581" t="s">
        <v>37</v>
      </c>
      <c r="D3040" s="581" t="s">
        <v>38</v>
      </c>
      <c r="E3040" s="588">
        <v>11.21</v>
      </c>
    </row>
    <row r="3041" spans="1:5">
      <c r="A3041" s="581">
        <v>3938</v>
      </c>
      <c r="B3041" s="581" t="s">
        <v>10265</v>
      </c>
      <c r="C3041" s="581" t="s">
        <v>37</v>
      </c>
      <c r="D3041" s="581" t="s">
        <v>38</v>
      </c>
      <c r="E3041" s="588">
        <v>7.39</v>
      </c>
    </row>
    <row r="3042" spans="1:5">
      <c r="A3042" s="581">
        <v>3919</v>
      </c>
      <c r="B3042" s="581" t="s">
        <v>10266</v>
      </c>
      <c r="C3042" s="581" t="s">
        <v>37</v>
      </c>
      <c r="D3042" s="581" t="s">
        <v>38</v>
      </c>
      <c r="E3042" s="588">
        <v>7.53</v>
      </c>
    </row>
    <row r="3043" spans="1:5">
      <c r="A3043" s="581">
        <v>3927</v>
      </c>
      <c r="B3043" s="581" t="s">
        <v>10267</v>
      </c>
      <c r="C3043" s="581" t="s">
        <v>37</v>
      </c>
      <c r="D3043" s="581" t="s">
        <v>38</v>
      </c>
      <c r="E3043" s="588">
        <v>38.15</v>
      </c>
    </row>
    <row r="3044" spans="1:5">
      <c r="A3044" s="581">
        <v>3928</v>
      </c>
      <c r="B3044" s="581" t="s">
        <v>10268</v>
      </c>
      <c r="C3044" s="581" t="s">
        <v>37</v>
      </c>
      <c r="D3044" s="581" t="s">
        <v>38</v>
      </c>
      <c r="E3044" s="588">
        <v>38.15</v>
      </c>
    </row>
    <row r="3045" spans="1:5">
      <c r="A3045" s="581">
        <v>3926</v>
      </c>
      <c r="B3045" s="581" t="s">
        <v>10269</v>
      </c>
      <c r="C3045" s="581" t="s">
        <v>37</v>
      </c>
      <c r="D3045" s="581" t="s">
        <v>38</v>
      </c>
      <c r="E3045" s="588">
        <v>21.75</v>
      </c>
    </row>
    <row r="3046" spans="1:5">
      <c r="A3046" s="581">
        <v>3935</v>
      </c>
      <c r="B3046" s="581" t="s">
        <v>10270</v>
      </c>
      <c r="C3046" s="581" t="s">
        <v>37</v>
      </c>
      <c r="D3046" s="581" t="s">
        <v>38</v>
      </c>
      <c r="E3046" s="588">
        <v>21.75</v>
      </c>
    </row>
    <row r="3047" spans="1:5">
      <c r="A3047" s="581">
        <v>3925</v>
      </c>
      <c r="B3047" s="581" t="s">
        <v>10271</v>
      </c>
      <c r="C3047" s="581" t="s">
        <v>37</v>
      </c>
      <c r="D3047" s="581" t="s">
        <v>38</v>
      </c>
      <c r="E3047" s="588">
        <v>21.75</v>
      </c>
    </row>
    <row r="3048" spans="1:5">
      <c r="A3048" s="581">
        <v>12406</v>
      </c>
      <c r="B3048" s="581" t="s">
        <v>10272</v>
      </c>
      <c r="C3048" s="581" t="s">
        <v>37</v>
      </c>
      <c r="D3048" s="581" t="s">
        <v>38</v>
      </c>
      <c r="E3048" s="588">
        <v>5.34</v>
      </c>
    </row>
    <row r="3049" spans="1:5">
      <c r="A3049" s="581">
        <v>3929</v>
      </c>
      <c r="B3049" s="581" t="s">
        <v>10273</v>
      </c>
      <c r="C3049" s="581" t="s">
        <v>37</v>
      </c>
      <c r="D3049" s="581" t="s">
        <v>38</v>
      </c>
      <c r="E3049" s="588">
        <v>58.13</v>
      </c>
    </row>
    <row r="3050" spans="1:5">
      <c r="A3050" s="581">
        <v>3931</v>
      </c>
      <c r="B3050" s="581" t="s">
        <v>10274</v>
      </c>
      <c r="C3050" s="581" t="s">
        <v>37</v>
      </c>
      <c r="D3050" s="581" t="s">
        <v>38</v>
      </c>
      <c r="E3050" s="588">
        <v>58.13</v>
      </c>
    </row>
    <row r="3051" spans="1:5">
      <c r="A3051" s="581">
        <v>3930</v>
      </c>
      <c r="B3051" s="581" t="s">
        <v>10275</v>
      </c>
      <c r="C3051" s="581" t="s">
        <v>37</v>
      </c>
      <c r="D3051" s="581" t="s">
        <v>38</v>
      </c>
      <c r="E3051" s="588">
        <v>58.13</v>
      </c>
    </row>
    <row r="3052" spans="1:5">
      <c r="A3052" s="581">
        <v>3932</v>
      </c>
      <c r="B3052" s="581" t="s">
        <v>10276</v>
      </c>
      <c r="C3052" s="581" t="s">
        <v>37</v>
      </c>
      <c r="D3052" s="581" t="s">
        <v>38</v>
      </c>
      <c r="E3052" s="588">
        <v>100.38</v>
      </c>
    </row>
    <row r="3053" spans="1:5">
      <c r="A3053" s="581">
        <v>3933</v>
      </c>
      <c r="B3053" s="581" t="s">
        <v>10277</v>
      </c>
      <c r="C3053" s="581" t="s">
        <v>37</v>
      </c>
      <c r="D3053" s="581" t="s">
        <v>38</v>
      </c>
      <c r="E3053" s="588">
        <v>100.38</v>
      </c>
    </row>
    <row r="3054" spans="1:5">
      <c r="A3054" s="581">
        <v>3934</v>
      </c>
      <c r="B3054" s="581" t="s">
        <v>10278</v>
      </c>
      <c r="C3054" s="581" t="s">
        <v>37</v>
      </c>
      <c r="D3054" s="581" t="s">
        <v>38</v>
      </c>
      <c r="E3054" s="588">
        <v>100.38</v>
      </c>
    </row>
    <row r="3055" spans="1:5">
      <c r="A3055" s="581">
        <v>40355</v>
      </c>
      <c r="B3055" s="581" t="s">
        <v>12841</v>
      </c>
      <c r="C3055" s="581" t="s">
        <v>37</v>
      </c>
      <c r="D3055" s="581" t="s">
        <v>44</v>
      </c>
      <c r="E3055" s="588">
        <v>4.8600000000000003</v>
      </c>
    </row>
    <row r="3056" spans="1:5">
      <c r="A3056" s="581">
        <v>40364</v>
      </c>
      <c r="B3056" s="581" t="s">
        <v>12842</v>
      </c>
      <c r="C3056" s="581" t="s">
        <v>37</v>
      </c>
      <c r="D3056" s="581" t="s">
        <v>44</v>
      </c>
      <c r="E3056" s="588">
        <v>22.77</v>
      </c>
    </row>
    <row r="3057" spans="1:5">
      <c r="A3057" s="581">
        <v>40361</v>
      </c>
      <c r="B3057" s="581" t="s">
        <v>12843</v>
      </c>
      <c r="C3057" s="581" t="s">
        <v>37</v>
      </c>
      <c r="D3057" s="581" t="s">
        <v>44</v>
      </c>
      <c r="E3057" s="588">
        <v>17.809999999999999</v>
      </c>
    </row>
    <row r="3058" spans="1:5">
      <c r="A3058" s="581">
        <v>40358</v>
      </c>
      <c r="B3058" s="581" t="s">
        <v>12844</v>
      </c>
      <c r="C3058" s="581" t="s">
        <v>37</v>
      </c>
      <c r="D3058" s="581" t="s">
        <v>44</v>
      </c>
      <c r="E3058" s="588">
        <v>6.79</v>
      </c>
    </row>
    <row r="3059" spans="1:5">
      <c r="A3059" s="581">
        <v>40370</v>
      </c>
      <c r="B3059" s="581" t="s">
        <v>12845</v>
      </c>
      <c r="C3059" s="581" t="s">
        <v>37</v>
      </c>
      <c r="D3059" s="581" t="s">
        <v>44</v>
      </c>
      <c r="E3059" s="588">
        <v>72.27</v>
      </c>
    </row>
    <row r="3060" spans="1:5">
      <c r="A3060" s="581">
        <v>40367</v>
      </c>
      <c r="B3060" s="581" t="s">
        <v>12846</v>
      </c>
      <c r="C3060" s="581" t="s">
        <v>37</v>
      </c>
      <c r="D3060" s="581" t="s">
        <v>44</v>
      </c>
      <c r="E3060" s="588">
        <v>35.92</v>
      </c>
    </row>
    <row r="3061" spans="1:5">
      <c r="A3061" s="581">
        <v>40373</v>
      </c>
      <c r="B3061" s="581" t="s">
        <v>12847</v>
      </c>
      <c r="C3061" s="581" t="s">
        <v>37</v>
      </c>
      <c r="D3061" s="581" t="s">
        <v>44</v>
      </c>
      <c r="E3061" s="588">
        <v>97.73</v>
      </c>
    </row>
    <row r="3062" spans="1:5">
      <c r="A3062" s="581">
        <v>38947</v>
      </c>
      <c r="B3062" s="581" t="s">
        <v>10279</v>
      </c>
      <c r="C3062" s="581" t="s">
        <v>37</v>
      </c>
      <c r="D3062" s="581" t="s">
        <v>44</v>
      </c>
      <c r="E3062" s="588">
        <v>5.08</v>
      </c>
    </row>
    <row r="3063" spans="1:5">
      <c r="A3063" s="581">
        <v>38948</v>
      </c>
      <c r="B3063" s="581" t="s">
        <v>10280</v>
      </c>
      <c r="C3063" s="581" t="s">
        <v>37</v>
      </c>
      <c r="D3063" s="581" t="s">
        <v>44</v>
      </c>
      <c r="E3063" s="588">
        <v>8.1</v>
      </c>
    </row>
    <row r="3064" spans="1:5">
      <c r="A3064" s="581">
        <v>38949</v>
      </c>
      <c r="B3064" s="581" t="s">
        <v>10281</v>
      </c>
      <c r="C3064" s="581" t="s">
        <v>37</v>
      </c>
      <c r="D3064" s="581" t="s">
        <v>44</v>
      </c>
      <c r="E3064" s="588">
        <v>8.99</v>
      </c>
    </row>
    <row r="3065" spans="1:5">
      <c r="A3065" s="581">
        <v>38951</v>
      </c>
      <c r="B3065" s="581" t="s">
        <v>10282</v>
      </c>
      <c r="C3065" s="581" t="s">
        <v>37</v>
      </c>
      <c r="D3065" s="581" t="s">
        <v>44</v>
      </c>
      <c r="E3065" s="588">
        <v>14.22</v>
      </c>
    </row>
    <row r="3066" spans="1:5">
      <c r="A3066" s="581">
        <v>39312</v>
      </c>
      <c r="B3066" s="581" t="s">
        <v>10283</v>
      </c>
      <c r="C3066" s="581" t="s">
        <v>37</v>
      </c>
      <c r="D3066" s="581" t="s">
        <v>44</v>
      </c>
      <c r="E3066" s="588">
        <v>11.03</v>
      </c>
    </row>
    <row r="3067" spans="1:5">
      <c r="A3067" s="581">
        <v>39313</v>
      </c>
      <c r="B3067" s="581" t="s">
        <v>10284</v>
      </c>
      <c r="C3067" s="581" t="s">
        <v>37</v>
      </c>
      <c r="D3067" s="581" t="s">
        <v>44</v>
      </c>
      <c r="E3067" s="588">
        <v>14.39</v>
      </c>
    </row>
    <row r="3068" spans="1:5">
      <c r="A3068" s="581">
        <v>38950</v>
      </c>
      <c r="B3068" s="581" t="s">
        <v>10285</v>
      </c>
      <c r="C3068" s="581" t="s">
        <v>37</v>
      </c>
      <c r="D3068" s="581" t="s">
        <v>44</v>
      </c>
      <c r="E3068" s="588">
        <v>21.66</v>
      </c>
    </row>
    <row r="3069" spans="1:5">
      <c r="A3069" s="581">
        <v>39314</v>
      </c>
      <c r="B3069" s="581" t="s">
        <v>10286</v>
      </c>
      <c r="C3069" s="581" t="s">
        <v>37</v>
      </c>
      <c r="D3069" s="581" t="s">
        <v>44</v>
      </c>
      <c r="E3069" s="588">
        <v>22.86</v>
      </c>
    </row>
    <row r="3070" spans="1:5">
      <c r="A3070" s="581">
        <v>3907</v>
      </c>
      <c r="B3070" s="581" t="s">
        <v>10287</v>
      </c>
      <c r="C3070" s="581" t="s">
        <v>37</v>
      </c>
      <c r="D3070" s="581" t="s">
        <v>44</v>
      </c>
      <c r="E3070" s="588">
        <v>2.61</v>
      </c>
    </row>
    <row r="3071" spans="1:5">
      <c r="A3071" s="581">
        <v>3889</v>
      </c>
      <c r="B3071" s="581" t="s">
        <v>10288</v>
      </c>
      <c r="C3071" s="581" t="s">
        <v>37</v>
      </c>
      <c r="D3071" s="581" t="s">
        <v>44</v>
      </c>
      <c r="E3071" s="588">
        <v>1.88</v>
      </c>
    </row>
    <row r="3072" spans="1:5">
      <c r="A3072" s="581">
        <v>3868</v>
      </c>
      <c r="B3072" s="581" t="s">
        <v>10289</v>
      </c>
      <c r="C3072" s="581" t="s">
        <v>37</v>
      </c>
      <c r="D3072" s="581" t="s">
        <v>44</v>
      </c>
      <c r="E3072" s="588">
        <v>0.92</v>
      </c>
    </row>
    <row r="3073" spans="1:5">
      <c r="A3073" s="581">
        <v>3869</v>
      </c>
      <c r="B3073" s="581" t="s">
        <v>10290</v>
      </c>
      <c r="C3073" s="581" t="s">
        <v>37</v>
      </c>
      <c r="D3073" s="581" t="s">
        <v>44</v>
      </c>
      <c r="E3073" s="588">
        <v>2.23</v>
      </c>
    </row>
    <row r="3074" spans="1:5">
      <c r="A3074" s="581">
        <v>3872</v>
      </c>
      <c r="B3074" s="581" t="s">
        <v>10291</v>
      </c>
      <c r="C3074" s="581" t="s">
        <v>37</v>
      </c>
      <c r="D3074" s="581" t="s">
        <v>44</v>
      </c>
      <c r="E3074" s="588">
        <v>2.74</v>
      </c>
    </row>
    <row r="3075" spans="1:5">
      <c r="A3075" s="581">
        <v>3850</v>
      </c>
      <c r="B3075" s="581" t="s">
        <v>10292</v>
      </c>
      <c r="C3075" s="581" t="s">
        <v>37</v>
      </c>
      <c r="D3075" s="581" t="s">
        <v>44</v>
      </c>
      <c r="E3075" s="588">
        <v>7.47</v>
      </c>
    </row>
    <row r="3076" spans="1:5">
      <c r="A3076" s="581">
        <v>38023</v>
      </c>
      <c r="B3076" s="581" t="s">
        <v>10293</v>
      </c>
      <c r="C3076" s="581" t="s">
        <v>37</v>
      </c>
      <c r="D3076" s="581" t="s">
        <v>44</v>
      </c>
      <c r="E3076" s="588">
        <v>3.14</v>
      </c>
    </row>
    <row r="3077" spans="1:5">
      <c r="A3077" s="581">
        <v>37986</v>
      </c>
      <c r="B3077" s="581" t="s">
        <v>10294</v>
      </c>
      <c r="C3077" s="581" t="s">
        <v>37</v>
      </c>
      <c r="D3077" s="581" t="s">
        <v>38</v>
      </c>
      <c r="E3077" s="588">
        <v>0.89</v>
      </c>
    </row>
    <row r="3078" spans="1:5">
      <c r="A3078" s="581">
        <v>37987</v>
      </c>
      <c r="B3078" s="581" t="s">
        <v>10295</v>
      </c>
      <c r="C3078" s="581" t="s">
        <v>37</v>
      </c>
      <c r="D3078" s="581" t="s">
        <v>38</v>
      </c>
      <c r="E3078" s="588">
        <v>66.75</v>
      </c>
    </row>
    <row r="3079" spans="1:5">
      <c r="A3079" s="581">
        <v>37988</v>
      </c>
      <c r="B3079" s="581" t="s">
        <v>10296</v>
      </c>
      <c r="C3079" s="581" t="s">
        <v>37</v>
      </c>
      <c r="D3079" s="581" t="s">
        <v>38</v>
      </c>
      <c r="E3079" s="588">
        <v>108.88</v>
      </c>
    </row>
    <row r="3080" spans="1:5">
      <c r="A3080" s="581">
        <v>21120</v>
      </c>
      <c r="B3080" s="581" t="s">
        <v>10297</v>
      </c>
      <c r="C3080" s="581" t="s">
        <v>37</v>
      </c>
      <c r="D3080" s="581" t="s">
        <v>38</v>
      </c>
      <c r="E3080" s="588">
        <v>5.42</v>
      </c>
    </row>
    <row r="3081" spans="1:5">
      <c r="A3081" s="581">
        <v>39318</v>
      </c>
      <c r="B3081" s="581" t="s">
        <v>10298</v>
      </c>
      <c r="C3081" s="581" t="s">
        <v>37</v>
      </c>
      <c r="D3081" s="581" t="s">
        <v>38</v>
      </c>
      <c r="E3081" s="588">
        <v>4.47</v>
      </c>
    </row>
    <row r="3082" spans="1:5">
      <c r="A3082" s="581">
        <v>20162</v>
      </c>
      <c r="B3082" s="581" t="s">
        <v>10299</v>
      </c>
      <c r="C3082" s="581" t="s">
        <v>37</v>
      </c>
      <c r="D3082" s="581" t="s">
        <v>44</v>
      </c>
      <c r="E3082" s="588">
        <v>12.93</v>
      </c>
    </row>
    <row r="3083" spans="1:5">
      <c r="A3083" s="581">
        <v>40366</v>
      </c>
      <c r="B3083" s="581" t="s">
        <v>12848</v>
      </c>
      <c r="C3083" s="581" t="s">
        <v>37</v>
      </c>
      <c r="D3083" s="581" t="s">
        <v>44</v>
      </c>
      <c r="E3083" s="588">
        <v>17.760000000000002</v>
      </c>
    </row>
    <row r="3084" spans="1:5">
      <c r="A3084" s="581">
        <v>40363</v>
      </c>
      <c r="B3084" s="581" t="s">
        <v>12849</v>
      </c>
      <c r="C3084" s="581" t="s">
        <v>37</v>
      </c>
      <c r="D3084" s="581" t="s">
        <v>44</v>
      </c>
      <c r="E3084" s="588">
        <v>13.89</v>
      </c>
    </row>
    <row r="3085" spans="1:5">
      <c r="A3085" s="581">
        <v>40354</v>
      </c>
      <c r="B3085" s="581" t="s">
        <v>12850</v>
      </c>
      <c r="C3085" s="581" t="s">
        <v>37</v>
      </c>
      <c r="D3085" s="581" t="s">
        <v>44</v>
      </c>
      <c r="E3085" s="588">
        <v>6.05</v>
      </c>
    </row>
    <row r="3086" spans="1:5">
      <c r="A3086" s="581">
        <v>40360</v>
      </c>
      <c r="B3086" s="581" t="s">
        <v>12851</v>
      </c>
      <c r="C3086" s="581" t="s">
        <v>37</v>
      </c>
      <c r="D3086" s="581" t="s">
        <v>44</v>
      </c>
      <c r="E3086" s="588">
        <v>9.11</v>
      </c>
    </row>
    <row r="3087" spans="1:5">
      <c r="A3087" s="581">
        <v>40372</v>
      </c>
      <c r="B3087" s="581" t="s">
        <v>12852</v>
      </c>
      <c r="C3087" s="581" t="s">
        <v>37</v>
      </c>
      <c r="D3087" s="581" t="s">
        <v>44</v>
      </c>
      <c r="E3087" s="588">
        <v>56.26</v>
      </c>
    </row>
    <row r="3088" spans="1:5">
      <c r="A3088" s="581">
        <v>40369</v>
      </c>
      <c r="B3088" s="581" t="s">
        <v>12853</v>
      </c>
      <c r="C3088" s="581" t="s">
        <v>37</v>
      </c>
      <c r="D3088" s="581" t="s">
        <v>44</v>
      </c>
      <c r="E3088" s="588">
        <v>28</v>
      </c>
    </row>
    <row r="3089" spans="1:5">
      <c r="A3089" s="581">
        <v>40357</v>
      </c>
      <c r="B3089" s="581" t="s">
        <v>12854</v>
      </c>
      <c r="C3089" s="581" t="s">
        <v>37</v>
      </c>
      <c r="D3089" s="581" t="s">
        <v>44</v>
      </c>
      <c r="E3089" s="588">
        <v>6.79</v>
      </c>
    </row>
    <row r="3090" spans="1:5">
      <c r="A3090" s="581">
        <v>40375</v>
      </c>
      <c r="B3090" s="581" t="s">
        <v>12855</v>
      </c>
      <c r="C3090" s="581" t="s">
        <v>37</v>
      </c>
      <c r="D3090" s="581" t="s">
        <v>44</v>
      </c>
      <c r="E3090" s="588">
        <v>76.16</v>
      </c>
    </row>
    <row r="3091" spans="1:5">
      <c r="A3091" s="581">
        <v>1893</v>
      </c>
      <c r="B3091" s="581" t="s">
        <v>10300</v>
      </c>
      <c r="C3091" s="581" t="s">
        <v>37</v>
      </c>
      <c r="D3091" s="581" t="s">
        <v>38</v>
      </c>
      <c r="E3091" s="588">
        <v>2.09</v>
      </c>
    </row>
    <row r="3092" spans="1:5">
      <c r="A3092" s="581">
        <v>1902</v>
      </c>
      <c r="B3092" s="581" t="s">
        <v>10301</v>
      </c>
      <c r="C3092" s="581" t="s">
        <v>37</v>
      </c>
      <c r="D3092" s="581" t="s">
        <v>38</v>
      </c>
      <c r="E3092" s="588">
        <v>1.52</v>
      </c>
    </row>
    <row r="3093" spans="1:5">
      <c r="A3093" s="581">
        <v>1901</v>
      </c>
      <c r="B3093" s="581" t="s">
        <v>10302</v>
      </c>
      <c r="C3093" s="581" t="s">
        <v>37</v>
      </c>
      <c r="D3093" s="581" t="s">
        <v>38</v>
      </c>
      <c r="E3093" s="588">
        <v>0.47</v>
      </c>
    </row>
    <row r="3094" spans="1:5">
      <c r="A3094" s="581">
        <v>1892</v>
      </c>
      <c r="B3094" s="581" t="s">
        <v>10303</v>
      </c>
      <c r="C3094" s="581" t="s">
        <v>37</v>
      </c>
      <c r="D3094" s="581" t="s">
        <v>38</v>
      </c>
      <c r="E3094" s="588">
        <v>0.98</v>
      </c>
    </row>
    <row r="3095" spans="1:5">
      <c r="A3095" s="581">
        <v>1907</v>
      </c>
      <c r="B3095" s="581" t="s">
        <v>10304</v>
      </c>
      <c r="C3095" s="581" t="s">
        <v>37</v>
      </c>
      <c r="D3095" s="581" t="s">
        <v>38</v>
      </c>
      <c r="E3095" s="588">
        <v>6.74</v>
      </c>
    </row>
    <row r="3096" spans="1:5">
      <c r="A3096" s="581">
        <v>1894</v>
      </c>
      <c r="B3096" s="581" t="s">
        <v>10305</v>
      </c>
      <c r="C3096" s="581" t="s">
        <v>37</v>
      </c>
      <c r="D3096" s="581" t="s">
        <v>38</v>
      </c>
      <c r="E3096" s="588">
        <v>3.03</v>
      </c>
    </row>
    <row r="3097" spans="1:5">
      <c r="A3097" s="581">
        <v>1891</v>
      </c>
      <c r="B3097" s="581" t="s">
        <v>10306</v>
      </c>
      <c r="C3097" s="581" t="s">
        <v>37</v>
      </c>
      <c r="D3097" s="581" t="s">
        <v>38</v>
      </c>
      <c r="E3097" s="588">
        <v>0.7</v>
      </c>
    </row>
    <row r="3098" spans="1:5">
      <c r="A3098" s="581">
        <v>1896</v>
      </c>
      <c r="B3098" s="581" t="s">
        <v>10307</v>
      </c>
      <c r="C3098" s="581" t="s">
        <v>37</v>
      </c>
      <c r="D3098" s="581" t="s">
        <v>38</v>
      </c>
      <c r="E3098" s="588">
        <v>9.0500000000000007</v>
      </c>
    </row>
    <row r="3099" spans="1:5">
      <c r="A3099" s="581">
        <v>1895</v>
      </c>
      <c r="B3099" s="581" t="s">
        <v>10308</v>
      </c>
      <c r="C3099" s="581" t="s">
        <v>37</v>
      </c>
      <c r="D3099" s="581" t="s">
        <v>38</v>
      </c>
      <c r="E3099" s="588">
        <v>15.9</v>
      </c>
    </row>
    <row r="3100" spans="1:5">
      <c r="A3100" s="581">
        <v>2641</v>
      </c>
      <c r="B3100" s="581" t="s">
        <v>10309</v>
      </c>
      <c r="C3100" s="581" t="s">
        <v>37</v>
      </c>
      <c r="D3100" s="581" t="s">
        <v>44</v>
      </c>
      <c r="E3100" s="588">
        <v>29.72</v>
      </c>
    </row>
    <row r="3101" spans="1:5">
      <c r="A3101" s="581">
        <v>2636</v>
      </c>
      <c r="B3101" s="581" t="s">
        <v>10310</v>
      </c>
      <c r="C3101" s="581" t="s">
        <v>37</v>
      </c>
      <c r="D3101" s="581" t="s">
        <v>44</v>
      </c>
      <c r="E3101" s="588">
        <v>1.91</v>
      </c>
    </row>
    <row r="3102" spans="1:5">
      <c r="A3102" s="581">
        <v>2637</v>
      </c>
      <c r="B3102" s="581" t="s">
        <v>10311</v>
      </c>
      <c r="C3102" s="581" t="s">
        <v>37</v>
      </c>
      <c r="D3102" s="581" t="s">
        <v>44</v>
      </c>
      <c r="E3102" s="588">
        <v>2.0299999999999998</v>
      </c>
    </row>
    <row r="3103" spans="1:5">
      <c r="A3103" s="581">
        <v>2638</v>
      </c>
      <c r="B3103" s="581" t="s">
        <v>10312</v>
      </c>
      <c r="C3103" s="581" t="s">
        <v>37</v>
      </c>
      <c r="D3103" s="581" t="s">
        <v>44</v>
      </c>
      <c r="E3103" s="588">
        <v>2.37</v>
      </c>
    </row>
    <row r="3104" spans="1:5">
      <c r="A3104" s="581">
        <v>2639</v>
      </c>
      <c r="B3104" s="581" t="s">
        <v>10313</v>
      </c>
      <c r="C3104" s="581" t="s">
        <v>37</v>
      </c>
      <c r="D3104" s="581" t="s">
        <v>44</v>
      </c>
      <c r="E3104" s="588">
        <v>4.2</v>
      </c>
    </row>
    <row r="3105" spans="1:5">
      <c r="A3105" s="581">
        <v>2644</v>
      </c>
      <c r="B3105" s="581" t="s">
        <v>10314</v>
      </c>
      <c r="C3105" s="581" t="s">
        <v>37</v>
      </c>
      <c r="D3105" s="581" t="s">
        <v>44</v>
      </c>
      <c r="E3105" s="588">
        <v>6.08</v>
      </c>
    </row>
    <row r="3106" spans="1:5">
      <c r="A3106" s="581">
        <v>2643</v>
      </c>
      <c r="B3106" s="581" t="s">
        <v>10315</v>
      </c>
      <c r="C3106" s="581" t="s">
        <v>37</v>
      </c>
      <c r="D3106" s="581" t="s">
        <v>44</v>
      </c>
      <c r="E3106" s="588">
        <v>8.4700000000000006</v>
      </c>
    </row>
    <row r="3107" spans="1:5">
      <c r="A3107" s="581">
        <v>2640</v>
      </c>
      <c r="B3107" s="581" t="s">
        <v>10316</v>
      </c>
      <c r="C3107" s="581" t="s">
        <v>37</v>
      </c>
      <c r="D3107" s="581" t="s">
        <v>44</v>
      </c>
      <c r="E3107" s="588">
        <v>12.37</v>
      </c>
    </row>
    <row r="3108" spans="1:5">
      <c r="A3108" s="581">
        <v>2642</v>
      </c>
      <c r="B3108" s="581" t="s">
        <v>10317</v>
      </c>
      <c r="C3108" s="581" t="s">
        <v>37</v>
      </c>
      <c r="D3108" s="581" t="s">
        <v>44</v>
      </c>
      <c r="E3108" s="588">
        <v>18.829999999999998</v>
      </c>
    </row>
    <row r="3109" spans="1:5">
      <c r="A3109" s="581">
        <v>38943</v>
      </c>
      <c r="B3109" s="581" t="s">
        <v>10318</v>
      </c>
      <c r="C3109" s="581" t="s">
        <v>37</v>
      </c>
      <c r="D3109" s="581" t="s">
        <v>44</v>
      </c>
      <c r="E3109" s="588">
        <v>3.75</v>
      </c>
    </row>
    <row r="3110" spans="1:5">
      <c r="A3110" s="581">
        <v>38944</v>
      </c>
      <c r="B3110" s="581" t="s">
        <v>10319</v>
      </c>
      <c r="C3110" s="581" t="s">
        <v>37</v>
      </c>
      <c r="D3110" s="581" t="s">
        <v>44</v>
      </c>
      <c r="E3110" s="588">
        <v>5.79</v>
      </c>
    </row>
    <row r="3111" spans="1:5">
      <c r="A3111" s="581">
        <v>38945</v>
      </c>
      <c r="B3111" s="581" t="s">
        <v>10320</v>
      </c>
      <c r="C3111" s="581" t="s">
        <v>37</v>
      </c>
      <c r="D3111" s="581" t="s">
        <v>44</v>
      </c>
      <c r="E3111" s="588">
        <v>11.75</v>
      </c>
    </row>
    <row r="3112" spans="1:5">
      <c r="A3112" s="581">
        <v>38946</v>
      </c>
      <c r="B3112" s="581" t="s">
        <v>10321</v>
      </c>
      <c r="C3112" s="581" t="s">
        <v>37</v>
      </c>
      <c r="D3112" s="581" t="s">
        <v>44</v>
      </c>
      <c r="E3112" s="588">
        <v>17.53</v>
      </c>
    </row>
    <row r="3113" spans="1:5">
      <c r="A3113" s="581">
        <v>39308</v>
      </c>
      <c r="B3113" s="581" t="s">
        <v>10322</v>
      </c>
      <c r="C3113" s="581" t="s">
        <v>37</v>
      </c>
      <c r="D3113" s="581" t="s">
        <v>44</v>
      </c>
      <c r="E3113" s="588">
        <v>7.64</v>
      </c>
    </row>
    <row r="3114" spans="1:5">
      <c r="A3114" s="581">
        <v>39309</v>
      </c>
      <c r="B3114" s="581" t="s">
        <v>10323</v>
      </c>
      <c r="C3114" s="581" t="s">
        <v>37</v>
      </c>
      <c r="D3114" s="581" t="s">
        <v>44</v>
      </c>
      <c r="E3114" s="588">
        <v>11.05</v>
      </c>
    </row>
    <row r="3115" spans="1:5">
      <c r="A3115" s="581">
        <v>39310</v>
      </c>
      <c r="B3115" s="581" t="s">
        <v>10324</v>
      </c>
      <c r="C3115" s="581" t="s">
        <v>37</v>
      </c>
      <c r="D3115" s="581" t="s">
        <v>44</v>
      </c>
      <c r="E3115" s="588">
        <v>16.75</v>
      </c>
    </row>
    <row r="3116" spans="1:5">
      <c r="A3116" s="581">
        <v>39311</v>
      </c>
      <c r="B3116" s="581" t="s">
        <v>10325</v>
      </c>
      <c r="C3116" s="581" t="s">
        <v>37</v>
      </c>
      <c r="D3116" s="581" t="s">
        <v>44</v>
      </c>
      <c r="E3116" s="588">
        <v>25.17</v>
      </c>
    </row>
    <row r="3117" spans="1:5">
      <c r="A3117" s="581">
        <v>39855</v>
      </c>
      <c r="B3117" s="581" t="s">
        <v>10326</v>
      </c>
      <c r="C3117" s="581" t="s">
        <v>37</v>
      </c>
      <c r="D3117" s="581" t="s">
        <v>44</v>
      </c>
      <c r="E3117" s="588">
        <v>1.1399999999999999</v>
      </c>
    </row>
    <row r="3118" spans="1:5">
      <c r="A3118" s="581">
        <v>39856</v>
      </c>
      <c r="B3118" s="581" t="s">
        <v>10327</v>
      </c>
      <c r="C3118" s="581" t="s">
        <v>37</v>
      </c>
      <c r="D3118" s="581" t="s">
        <v>44</v>
      </c>
      <c r="E3118" s="588">
        <v>2.68</v>
      </c>
    </row>
    <row r="3119" spans="1:5">
      <c r="A3119" s="581">
        <v>39857</v>
      </c>
      <c r="B3119" s="581" t="s">
        <v>10328</v>
      </c>
      <c r="C3119" s="581" t="s">
        <v>37</v>
      </c>
      <c r="D3119" s="581" t="s">
        <v>44</v>
      </c>
      <c r="E3119" s="588">
        <v>4.34</v>
      </c>
    </row>
    <row r="3120" spans="1:5">
      <c r="A3120" s="581">
        <v>39858</v>
      </c>
      <c r="B3120" s="581" t="s">
        <v>10329</v>
      </c>
      <c r="C3120" s="581" t="s">
        <v>37</v>
      </c>
      <c r="D3120" s="581" t="s">
        <v>44</v>
      </c>
      <c r="E3120" s="588">
        <v>9.64</v>
      </c>
    </row>
    <row r="3121" spans="1:5">
      <c r="A3121" s="581">
        <v>39859</v>
      </c>
      <c r="B3121" s="581" t="s">
        <v>10330</v>
      </c>
      <c r="C3121" s="581" t="s">
        <v>37</v>
      </c>
      <c r="D3121" s="581" t="s">
        <v>44</v>
      </c>
      <c r="E3121" s="588">
        <v>14.86</v>
      </c>
    </row>
    <row r="3122" spans="1:5">
      <c r="A3122" s="581">
        <v>39860</v>
      </c>
      <c r="B3122" s="581" t="s">
        <v>10331</v>
      </c>
      <c r="C3122" s="581" t="s">
        <v>37</v>
      </c>
      <c r="D3122" s="581" t="s">
        <v>44</v>
      </c>
      <c r="E3122" s="588">
        <v>22.8</v>
      </c>
    </row>
    <row r="3123" spans="1:5">
      <c r="A3123" s="581">
        <v>39861</v>
      </c>
      <c r="B3123" s="581" t="s">
        <v>10332</v>
      </c>
      <c r="C3123" s="581" t="s">
        <v>37</v>
      </c>
      <c r="D3123" s="581" t="s">
        <v>44</v>
      </c>
      <c r="E3123" s="588">
        <v>65.099999999999994</v>
      </c>
    </row>
    <row r="3124" spans="1:5">
      <c r="A3124" s="581">
        <v>38447</v>
      </c>
      <c r="B3124" s="581" t="s">
        <v>10333</v>
      </c>
      <c r="C3124" s="581" t="s">
        <v>37</v>
      </c>
      <c r="D3124" s="581" t="s">
        <v>44</v>
      </c>
      <c r="E3124" s="588">
        <v>74.650000000000006</v>
      </c>
    </row>
    <row r="3125" spans="1:5">
      <c r="A3125" s="581">
        <v>36320</v>
      </c>
      <c r="B3125" s="581" t="s">
        <v>10334</v>
      </c>
      <c r="C3125" s="581" t="s">
        <v>37</v>
      </c>
      <c r="D3125" s="581" t="s">
        <v>44</v>
      </c>
      <c r="E3125" s="588">
        <v>1.08</v>
      </c>
    </row>
    <row r="3126" spans="1:5">
      <c r="A3126" s="581">
        <v>36324</v>
      </c>
      <c r="B3126" s="581" t="s">
        <v>10335</v>
      </c>
      <c r="C3126" s="581" t="s">
        <v>37</v>
      </c>
      <c r="D3126" s="581" t="s">
        <v>44</v>
      </c>
      <c r="E3126" s="588">
        <v>1.64</v>
      </c>
    </row>
    <row r="3127" spans="1:5">
      <c r="A3127" s="581">
        <v>38441</v>
      </c>
      <c r="B3127" s="581" t="s">
        <v>10336</v>
      </c>
      <c r="C3127" s="581" t="s">
        <v>37</v>
      </c>
      <c r="D3127" s="581" t="s">
        <v>44</v>
      </c>
      <c r="E3127" s="588">
        <v>2.15</v>
      </c>
    </row>
    <row r="3128" spans="1:5">
      <c r="A3128" s="581">
        <v>38442</v>
      </c>
      <c r="B3128" s="581" t="s">
        <v>10337</v>
      </c>
      <c r="C3128" s="581" t="s">
        <v>37</v>
      </c>
      <c r="D3128" s="581" t="s">
        <v>44</v>
      </c>
      <c r="E3128" s="588">
        <v>5.47</v>
      </c>
    </row>
    <row r="3129" spans="1:5">
      <c r="A3129" s="581">
        <v>38443</v>
      </c>
      <c r="B3129" s="581" t="s">
        <v>10338</v>
      </c>
      <c r="C3129" s="581" t="s">
        <v>37</v>
      </c>
      <c r="D3129" s="581" t="s">
        <v>44</v>
      </c>
      <c r="E3129" s="588">
        <v>8.27</v>
      </c>
    </row>
    <row r="3130" spans="1:5">
      <c r="A3130" s="581">
        <v>38444</v>
      </c>
      <c r="B3130" s="581" t="s">
        <v>10339</v>
      </c>
      <c r="C3130" s="581" t="s">
        <v>37</v>
      </c>
      <c r="D3130" s="581" t="s">
        <v>44</v>
      </c>
      <c r="E3130" s="588">
        <v>12.31</v>
      </c>
    </row>
    <row r="3131" spans="1:5">
      <c r="A3131" s="581">
        <v>38445</v>
      </c>
      <c r="B3131" s="581" t="s">
        <v>10340</v>
      </c>
      <c r="C3131" s="581" t="s">
        <v>37</v>
      </c>
      <c r="D3131" s="581" t="s">
        <v>44</v>
      </c>
      <c r="E3131" s="588">
        <v>28.91</v>
      </c>
    </row>
    <row r="3132" spans="1:5">
      <c r="A3132" s="581">
        <v>38446</v>
      </c>
      <c r="B3132" s="581" t="s">
        <v>10341</v>
      </c>
      <c r="C3132" s="581" t="s">
        <v>37</v>
      </c>
      <c r="D3132" s="581" t="s">
        <v>44</v>
      </c>
      <c r="E3132" s="588">
        <v>46.65</v>
      </c>
    </row>
    <row r="3133" spans="1:5">
      <c r="A3133" s="581">
        <v>3867</v>
      </c>
      <c r="B3133" s="581" t="s">
        <v>10342</v>
      </c>
      <c r="C3133" s="581" t="s">
        <v>37</v>
      </c>
      <c r="D3133" s="581" t="s">
        <v>44</v>
      </c>
      <c r="E3133" s="588">
        <v>51.31</v>
      </c>
    </row>
    <row r="3134" spans="1:5">
      <c r="A3134" s="581">
        <v>3861</v>
      </c>
      <c r="B3134" s="581" t="s">
        <v>10343</v>
      </c>
      <c r="C3134" s="581" t="s">
        <v>37</v>
      </c>
      <c r="D3134" s="581" t="s">
        <v>44</v>
      </c>
      <c r="E3134" s="588">
        <v>0.52</v>
      </c>
    </row>
    <row r="3135" spans="1:5">
      <c r="A3135" s="581">
        <v>3904</v>
      </c>
      <c r="B3135" s="581" t="s">
        <v>10344</v>
      </c>
      <c r="C3135" s="581" t="s">
        <v>37</v>
      </c>
      <c r="D3135" s="581" t="s">
        <v>44</v>
      </c>
      <c r="E3135" s="588">
        <v>0.59</v>
      </c>
    </row>
    <row r="3136" spans="1:5">
      <c r="A3136" s="581">
        <v>3903</v>
      </c>
      <c r="B3136" s="581" t="s">
        <v>10345</v>
      </c>
      <c r="C3136" s="581" t="s">
        <v>37</v>
      </c>
      <c r="D3136" s="581" t="s">
        <v>44</v>
      </c>
      <c r="E3136" s="588">
        <v>1.24</v>
      </c>
    </row>
    <row r="3137" spans="1:5">
      <c r="A3137" s="581">
        <v>3862</v>
      </c>
      <c r="B3137" s="581" t="s">
        <v>10346</v>
      </c>
      <c r="C3137" s="581" t="s">
        <v>37</v>
      </c>
      <c r="D3137" s="581" t="s">
        <v>44</v>
      </c>
      <c r="E3137" s="588">
        <v>2.75</v>
      </c>
    </row>
    <row r="3138" spans="1:5">
      <c r="A3138" s="581">
        <v>3863</v>
      </c>
      <c r="B3138" s="581" t="s">
        <v>10347</v>
      </c>
      <c r="C3138" s="581" t="s">
        <v>37</v>
      </c>
      <c r="D3138" s="581" t="s">
        <v>44</v>
      </c>
      <c r="E3138" s="588">
        <v>3.23</v>
      </c>
    </row>
    <row r="3139" spans="1:5">
      <c r="A3139" s="581">
        <v>3864</v>
      </c>
      <c r="B3139" s="581" t="s">
        <v>10348</v>
      </c>
      <c r="C3139" s="581" t="s">
        <v>37</v>
      </c>
      <c r="D3139" s="581" t="s">
        <v>44</v>
      </c>
      <c r="E3139" s="588">
        <v>8.85</v>
      </c>
    </row>
    <row r="3140" spans="1:5">
      <c r="A3140" s="581">
        <v>3865</v>
      </c>
      <c r="B3140" s="581" t="s">
        <v>10349</v>
      </c>
      <c r="C3140" s="581" t="s">
        <v>37</v>
      </c>
      <c r="D3140" s="581" t="s">
        <v>44</v>
      </c>
      <c r="E3140" s="588">
        <v>13.23</v>
      </c>
    </row>
    <row r="3141" spans="1:5">
      <c r="A3141" s="581">
        <v>3866</v>
      </c>
      <c r="B3141" s="581" t="s">
        <v>10350</v>
      </c>
      <c r="C3141" s="581" t="s">
        <v>37</v>
      </c>
      <c r="D3141" s="581" t="s">
        <v>44</v>
      </c>
      <c r="E3141" s="588">
        <v>30.15</v>
      </c>
    </row>
    <row r="3142" spans="1:5">
      <c r="A3142" s="581">
        <v>3902</v>
      </c>
      <c r="B3142" s="581" t="s">
        <v>10351</v>
      </c>
      <c r="C3142" s="581" t="s">
        <v>37</v>
      </c>
      <c r="D3142" s="581" t="s">
        <v>44</v>
      </c>
      <c r="E3142" s="588">
        <v>17.010000000000002</v>
      </c>
    </row>
    <row r="3143" spans="1:5">
      <c r="A3143" s="581">
        <v>3878</v>
      </c>
      <c r="B3143" s="581" t="s">
        <v>10352</v>
      </c>
      <c r="C3143" s="581" t="s">
        <v>37</v>
      </c>
      <c r="D3143" s="581" t="s">
        <v>44</v>
      </c>
      <c r="E3143" s="588">
        <v>5.37</v>
      </c>
    </row>
    <row r="3144" spans="1:5">
      <c r="A3144" s="581">
        <v>3877</v>
      </c>
      <c r="B3144" s="581" t="s">
        <v>10353</v>
      </c>
      <c r="C3144" s="581" t="s">
        <v>37</v>
      </c>
      <c r="D3144" s="581" t="s">
        <v>44</v>
      </c>
      <c r="E3144" s="588">
        <v>4.8899999999999997</v>
      </c>
    </row>
    <row r="3145" spans="1:5">
      <c r="A3145" s="581">
        <v>3879</v>
      </c>
      <c r="B3145" s="581" t="s">
        <v>10354</v>
      </c>
      <c r="C3145" s="581" t="s">
        <v>37</v>
      </c>
      <c r="D3145" s="581" t="s">
        <v>44</v>
      </c>
      <c r="E3145" s="588">
        <v>10.82</v>
      </c>
    </row>
    <row r="3146" spans="1:5">
      <c r="A3146" s="581">
        <v>3880</v>
      </c>
      <c r="B3146" s="581" t="s">
        <v>10355</v>
      </c>
      <c r="C3146" s="581" t="s">
        <v>37</v>
      </c>
      <c r="D3146" s="581" t="s">
        <v>44</v>
      </c>
      <c r="E3146" s="588">
        <v>24.46</v>
      </c>
    </row>
    <row r="3147" spans="1:5">
      <c r="A3147" s="581">
        <v>12892</v>
      </c>
      <c r="B3147" s="581" t="s">
        <v>10356</v>
      </c>
      <c r="C3147" s="581" t="s">
        <v>39</v>
      </c>
      <c r="D3147" s="581" t="s">
        <v>38</v>
      </c>
      <c r="E3147" s="588">
        <v>9.06</v>
      </c>
    </row>
    <row r="3148" spans="1:5">
      <c r="A3148" s="581">
        <v>3883</v>
      </c>
      <c r="B3148" s="581" t="s">
        <v>10357</v>
      </c>
      <c r="C3148" s="581" t="s">
        <v>37</v>
      </c>
      <c r="D3148" s="581" t="s">
        <v>44</v>
      </c>
      <c r="E3148" s="588">
        <v>0.94</v>
      </c>
    </row>
    <row r="3149" spans="1:5">
      <c r="A3149" s="581">
        <v>3876</v>
      </c>
      <c r="B3149" s="581" t="s">
        <v>10358</v>
      </c>
      <c r="C3149" s="581" t="s">
        <v>37</v>
      </c>
      <c r="D3149" s="581" t="s">
        <v>44</v>
      </c>
      <c r="E3149" s="588">
        <v>2.4300000000000002</v>
      </c>
    </row>
    <row r="3150" spans="1:5">
      <c r="A3150" s="581">
        <v>3884</v>
      </c>
      <c r="B3150" s="581" t="s">
        <v>10359</v>
      </c>
      <c r="C3150" s="581" t="s">
        <v>37</v>
      </c>
      <c r="D3150" s="581" t="s">
        <v>44</v>
      </c>
      <c r="E3150" s="588">
        <v>1.4</v>
      </c>
    </row>
    <row r="3151" spans="1:5">
      <c r="A3151" s="581">
        <v>3837</v>
      </c>
      <c r="B3151" s="581" t="s">
        <v>10360</v>
      </c>
      <c r="C3151" s="581" t="s">
        <v>37</v>
      </c>
      <c r="D3151" s="581" t="s">
        <v>44</v>
      </c>
      <c r="E3151" s="588">
        <v>34.19</v>
      </c>
    </row>
    <row r="3152" spans="1:5">
      <c r="A3152" s="581">
        <v>3845</v>
      </c>
      <c r="B3152" s="581" t="s">
        <v>10361</v>
      </c>
      <c r="C3152" s="581" t="s">
        <v>37</v>
      </c>
      <c r="D3152" s="581" t="s">
        <v>44</v>
      </c>
      <c r="E3152" s="588">
        <v>9.9499999999999993</v>
      </c>
    </row>
    <row r="3153" spans="1:5">
      <c r="A3153" s="581">
        <v>11045</v>
      </c>
      <c r="B3153" s="581" t="s">
        <v>10362</v>
      </c>
      <c r="C3153" s="581" t="s">
        <v>37</v>
      </c>
      <c r="D3153" s="581" t="s">
        <v>44</v>
      </c>
      <c r="E3153" s="588">
        <v>20.74</v>
      </c>
    </row>
    <row r="3154" spans="1:5">
      <c r="A3154" s="581">
        <v>20170</v>
      </c>
      <c r="B3154" s="581" t="s">
        <v>10363</v>
      </c>
      <c r="C3154" s="581" t="s">
        <v>37</v>
      </c>
      <c r="D3154" s="581" t="s">
        <v>44</v>
      </c>
      <c r="E3154" s="588">
        <v>8.06</v>
      </c>
    </row>
    <row r="3155" spans="1:5">
      <c r="A3155" s="581">
        <v>20171</v>
      </c>
      <c r="B3155" s="581" t="s">
        <v>10364</v>
      </c>
      <c r="C3155" s="581" t="s">
        <v>37</v>
      </c>
      <c r="D3155" s="581" t="s">
        <v>44</v>
      </c>
      <c r="E3155" s="588">
        <v>25.26</v>
      </c>
    </row>
    <row r="3156" spans="1:5">
      <c r="A3156" s="581">
        <v>20167</v>
      </c>
      <c r="B3156" s="581" t="s">
        <v>10365</v>
      </c>
      <c r="C3156" s="581" t="s">
        <v>37</v>
      </c>
      <c r="D3156" s="581" t="s">
        <v>44</v>
      </c>
      <c r="E3156" s="588">
        <v>3.17</v>
      </c>
    </row>
    <row r="3157" spans="1:5">
      <c r="A3157" s="581">
        <v>20168</v>
      </c>
      <c r="B3157" s="581" t="s">
        <v>10366</v>
      </c>
      <c r="C3157" s="581" t="s">
        <v>37</v>
      </c>
      <c r="D3157" s="581" t="s">
        <v>44</v>
      </c>
      <c r="E3157" s="588">
        <v>4.7300000000000004</v>
      </c>
    </row>
    <row r="3158" spans="1:5">
      <c r="A3158" s="581">
        <v>20169</v>
      </c>
      <c r="B3158" s="581" t="s">
        <v>10367</v>
      </c>
      <c r="C3158" s="581" t="s">
        <v>37</v>
      </c>
      <c r="D3158" s="581" t="s">
        <v>44</v>
      </c>
      <c r="E3158" s="588">
        <v>6.64</v>
      </c>
    </row>
    <row r="3159" spans="1:5">
      <c r="A3159" s="581">
        <v>3899</v>
      </c>
      <c r="B3159" s="581" t="s">
        <v>10368</v>
      </c>
      <c r="C3159" s="581" t="s">
        <v>37</v>
      </c>
      <c r="D3159" s="581" t="s">
        <v>44</v>
      </c>
      <c r="E3159" s="588">
        <v>4.67</v>
      </c>
    </row>
    <row r="3160" spans="1:5">
      <c r="A3160" s="581">
        <v>38676</v>
      </c>
      <c r="B3160" s="581" t="s">
        <v>10369</v>
      </c>
      <c r="C3160" s="581" t="s">
        <v>37</v>
      </c>
      <c r="D3160" s="581" t="s">
        <v>44</v>
      </c>
      <c r="E3160" s="588">
        <v>20.47</v>
      </c>
    </row>
    <row r="3161" spans="1:5">
      <c r="A3161" s="581">
        <v>3897</v>
      </c>
      <c r="B3161" s="581" t="s">
        <v>10370</v>
      </c>
      <c r="C3161" s="581" t="s">
        <v>37</v>
      </c>
      <c r="D3161" s="581" t="s">
        <v>44</v>
      </c>
      <c r="E3161" s="588">
        <v>0.95</v>
      </c>
    </row>
    <row r="3162" spans="1:5">
      <c r="A3162" s="581">
        <v>3875</v>
      </c>
      <c r="B3162" s="581" t="s">
        <v>10371</v>
      </c>
      <c r="C3162" s="581" t="s">
        <v>37</v>
      </c>
      <c r="D3162" s="581" t="s">
        <v>44</v>
      </c>
      <c r="E3162" s="588">
        <v>2.16</v>
      </c>
    </row>
    <row r="3163" spans="1:5">
      <c r="A3163" s="581">
        <v>3898</v>
      </c>
      <c r="B3163" s="581" t="s">
        <v>10372</v>
      </c>
      <c r="C3163" s="581" t="s">
        <v>37</v>
      </c>
      <c r="D3163" s="581" t="s">
        <v>44</v>
      </c>
      <c r="E3163" s="588">
        <v>4.01</v>
      </c>
    </row>
    <row r="3164" spans="1:5">
      <c r="A3164" s="581">
        <v>3855</v>
      </c>
      <c r="B3164" s="581" t="s">
        <v>10373</v>
      </c>
      <c r="C3164" s="581" t="s">
        <v>37</v>
      </c>
      <c r="D3164" s="581" t="s">
        <v>44</v>
      </c>
      <c r="E3164" s="588">
        <v>3.79</v>
      </c>
    </row>
    <row r="3165" spans="1:5">
      <c r="A3165" s="581">
        <v>3874</v>
      </c>
      <c r="B3165" s="581" t="s">
        <v>10374</v>
      </c>
      <c r="C3165" s="581" t="s">
        <v>37</v>
      </c>
      <c r="D3165" s="581" t="s">
        <v>44</v>
      </c>
      <c r="E3165" s="588">
        <v>4.05</v>
      </c>
    </row>
    <row r="3166" spans="1:5">
      <c r="A3166" s="581">
        <v>3870</v>
      </c>
      <c r="B3166" s="581" t="s">
        <v>10375</v>
      </c>
      <c r="C3166" s="581" t="s">
        <v>37</v>
      </c>
      <c r="D3166" s="581" t="s">
        <v>44</v>
      </c>
      <c r="E3166" s="588">
        <v>5.07</v>
      </c>
    </row>
    <row r="3167" spans="1:5">
      <c r="A3167" s="581">
        <v>38678</v>
      </c>
      <c r="B3167" s="581" t="s">
        <v>10376</v>
      </c>
      <c r="C3167" s="581" t="s">
        <v>37</v>
      </c>
      <c r="D3167" s="581" t="s">
        <v>44</v>
      </c>
      <c r="E3167" s="588">
        <v>11.68</v>
      </c>
    </row>
    <row r="3168" spans="1:5">
      <c r="A3168" s="581">
        <v>3859</v>
      </c>
      <c r="B3168" s="581" t="s">
        <v>10377</v>
      </c>
      <c r="C3168" s="581" t="s">
        <v>37</v>
      </c>
      <c r="D3168" s="581" t="s">
        <v>44</v>
      </c>
      <c r="E3168" s="588">
        <v>0.92</v>
      </c>
    </row>
    <row r="3169" spans="1:5">
      <c r="A3169" s="581">
        <v>3856</v>
      </c>
      <c r="B3169" s="581" t="s">
        <v>10378</v>
      </c>
      <c r="C3169" s="581" t="s">
        <v>37</v>
      </c>
      <c r="D3169" s="581" t="s">
        <v>44</v>
      </c>
      <c r="E3169" s="588">
        <v>1.4</v>
      </c>
    </row>
    <row r="3170" spans="1:5">
      <c r="A3170" s="581">
        <v>3906</v>
      </c>
      <c r="B3170" s="581" t="s">
        <v>10379</v>
      </c>
      <c r="C3170" s="581" t="s">
        <v>37</v>
      </c>
      <c r="D3170" s="581" t="s">
        <v>44</v>
      </c>
      <c r="E3170" s="588">
        <v>1.06</v>
      </c>
    </row>
    <row r="3171" spans="1:5">
      <c r="A3171" s="581">
        <v>3860</v>
      </c>
      <c r="B3171" s="581" t="s">
        <v>10380</v>
      </c>
      <c r="C3171" s="581" t="s">
        <v>37</v>
      </c>
      <c r="D3171" s="581" t="s">
        <v>44</v>
      </c>
      <c r="E3171" s="588">
        <v>3.39</v>
      </c>
    </row>
    <row r="3172" spans="1:5">
      <c r="A3172" s="581">
        <v>3905</v>
      </c>
      <c r="B3172" s="581" t="s">
        <v>10381</v>
      </c>
      <c r="C3172" s="581" t="s">
        <v>37</v>
      </c>
      <c r="D3172" s="581" t="s">
        <v>44</v>
      </c>
      <c r="E3172" s="588">
        <v>7.3</v>
      </c>
    </row>
    <row r="3173" spans="1:5">
      <c r="A3173" s="581">
        <v>3871</v>
      </c>
      <c r="B3173" s="581" t="s">
        <v>10382</v>
      </c>
      <c r="C3173" s="581" t="s">
        <v>37</v>
      </c>
      <c r="D3173" s="581" t="s">
        <v>44</v>
      </c>
      <c r="E3173" s="588">
        <v>12.86</v>
      </c>
    </row>
    <row r="3174" spans="1:5">
      <c r="A3174" s="581">
        <v>37429</v>
      </c>
      <c r="B3174" s="581" t="s">
        <v>10383</v>
      </c>
      <c r="C3174" s="581" t="s">
        <v>37</v>
      </c>
      <c r="D3174" s="581" t="s">
        <v>44</v>
      </c>
      <c r="E3174" s="580">
        <v>1681.6</v>
      </c>
    </row>
    <row r="3175" spans="1:5">
      <c r="A3175" s="581">
        <v>37426</v>
      </c>
      <c r="B3175" s="581" t="s">
        <v>10384</v>
      </c>
      <c r="C3175" s="581" t="s">
        <v>37</v>
      </c>
      <c r="D3175" s="581" t="s">
        <v>44</v>
      </c>
      <c r="E3175" s="588">
        <v>16.170000000000002</v>
      </c>
    </row>
    <row r="3176" spans="1:5">
      <c r="A3176" s="581">
        <v>37427</v>
      </c>
      <c r="B3176" s="581" t="s">
        <v>10385</v>
      </c>
      <c r="C3176" s="581" t="s">
        <v>37</v>
      </c>
      <c r="D3176" s="581" t="s">
        <v>44</v>
      </c>
      <c r="E3176" s="588">
        <v>38.58</v>
      </c>
    </row>
    <row r="3177" spans="1:5">
      <c r="A3177" s="581">
        <v>37424</v>
      </c>
      <c r="B3177" s="581" t="s">
        <v>10386</v>
      </c>
      <c r="C3177" s="581" t="s">
        <v>37</v>
      </c>
      <c r="D3177" s="581" t="s">
        <v>44</v>
      </c>
      <c r="E3177" s="588">
        <v>7.43</v>
      </c>
    </row>
    <row r="3178" spans="1:5">
      <c r="A3178" s="581">
        <v>37428</v>
      </c>
      <c r="B3178" s="581" t="s">
        <v>10387</v>
      </c>
      <c r="C3178" s="581" t="s">
        <v>37</v>
      </c>
      <c r="D3178" s="581" t="s">
        <v>44</v>
      </c>
      <c r="E3178" s="588">
        <v>132.97999999999999</v>
      </c>
    </row>
    <row r="3179" spans="1:5">
      <c r="A3179" s="581">
        <v>37425</v>
      </c>
      <c r="B3179" s="581" t="s">
        <v>10388</v>
      </c>
      <c r="C3179" s="581" t="s">
        <v>37</v>
      </c>
      <c r="D3179" s="581" t="s">
        <v>44</v>
      </c>
      <c r="E3179" s="588">
        <v>8.01</v>
      </c>
    </row>
    <row r="3180" spans="1:5">
      <c r="A3180" s="581">
        <v>11519</v>
      </c>
      <c r="B3180" s="581" t="s">
        <v>10389</v>
      </c>
      <c r="C3180" s="581" t="s">
        <v>39</v>
      </c>
      <c r="D3180" s="581" t="s">
        <v>38</v>
      </c>
      <c r="E3180" s="588">
        <v>26.05</v>
      </c>
    </row>
    <row r="3181" spans="1:5">
      <c r="A3181" s="581">
        <v>11520</v>
      </c>
      <c r="B3181" s="581" t="s">
        <v>10390</v>
      </c>
      <c r="C3181" s="581" t="s">
        <v>39</v>
      </c>
      <c r="D3181" s="581" t="s">
        <v>38</v>
      </c>
      <c r="E3181" s="588">
        <v>10.33</v>
      </c>
    </row>
    <row r="3182" spans="1:5">
      <c r="A3182" s="581">
        <v>11518</v>
      </c>
      <c r="B3182" s="581" t="s">
        <v>10391</v>
      </c>
      <c r="C3182" s="581" t="s">
        <v>39</v>
      </c>
      <c r="D3182" s="581" t="s">
        <v>38</v>
      </c>
      <c r="E3182" s="588">
        <v>30.05</v>
      </c>
    </row>
    <row r="3183" spans="1:5">
      <c r="A3183" s="581">
        <v>38473</v>
      </c>
      <c r="B3183" s="581" t="s">
        <v>10392</v>
      </c>
      <c r="C3183" s="581" t="s">
        <v>37</v>
      </c>
      <c r="D3183" s="581" t="s">
        <v>38</v>
      </c>
      <c r="E3183" s="588">
        <v>105.34</v>
      </c>
    </row>
    <row r="3184" spans="1:5">
      <c r="A3184" s="581">
        <v>4244</v>
      </c>
      <c r="B3184" s="581" t="s">
        <v>10393</v>
      </c>
      <c r="C3184" s="581" t="s">
        <v>40</v>
      </c>
      <c r="D3184" s="581" t="s">
        <v>38</v>
      </c>
      <c r="E3184" s="588">
        <v>12.86</v>
      </c>
    </row>
    <row r="3185" spans="1:5">
      <c r="A3185" s="581">
        <v>40977</v>
      </c>
      <c r="B3185" s="581" t="s">
        <v>10394</v>
      </c>
      <c r="C3185" s="581" t="s">
        <v>50</v>
      </c>
      <c r="D3185" s="581" t="s">
        <v>38</v>
      </c>
      <c r="E3185" s="580">
        <v>2286.09</v>
      </c>
    </row>
    <row r="3186" spans="1:5">
      <c r="A3186" s="581">
        <v>4006</v>
      </c>
      <c r="B3186" s="581" t="s">
        <v>10395</v>
      </c>
      <c r="C3186" s="581" t="s">
        <v>42</v>
      </c>
      <c r="D3186" s="581" t="s">
        <v>38</v>
      </c>
      <c r="E3186" s="588">
        <v>443.24</v>
      </c>
    </row>
    <row r="3187" spans="1:5">
      <c r="A3187" s="581">
        <v>2742</v>
      </c>
      <c r="B3187" s="581" t="s">
        <v>10396</v>
      </c>
      <c r="C3187" s="581" t="s">
        <v>45</v>
      </c>
      <c r="D3187" s="581" t="s">
        <v>38</v>
      </c>
      <c r="E3187" s="588">
        <v>1.63</v>
      </c>
    </row>
    <row r="3188" spans="1:5">
      <c r="A3188" s="581">
        <v>2748</v>
      </c>
      <c r="B3188" s="581" t="s">
        <v>10397</v>
      </c>
      <c r="C3188" s="581" t="s">
        <v>45</v>
      </c>
      <c r="D3188" s="581" t="s">
        <v>38</v>
      </c>
      <c r="E3188" s="588">
        <v>4.79</v>
      </c>
    </row>
    <row r="3189" spans="1:5">
      <c r="A3189" s="581">
        <v>2736</v>
      </c>
      <c r="B3189" s="581" t="s">
        <v>10398</v>
      </c>
      <c r="C3189" s="581" t="s">
        <v>45</v>
      </c>
      <c r="D3189" s="581" t="s">
        <v>38</v>
      </c>
      <c r="E3189" s="588">
        <v>6.69</v>
      </c>
    </row>
    <row r="3190" spans="1:5">
      <c r="A3190" s="581">
        <v>2745</v>
      </c>
      <c r="B3190" s="581" t="s">
        <v>10399</v>
      </c>
      <c r="C3190" s="581" t="s">
        <v>45</v>
      </c>
      <c r="D3190" s="581" t="s">
        <v>41</v>
      </c>
      <c r="E3190" s="588">
        <v>1.35</v>
      </c>
    </row>
    <row r="3191" spans="1:5">
      <c r="A3191" s="581">
        <v>2751</v>
      </c>
      <c r="B3191" s="581" t="s">
        <v>10400</v>
      </c>
      <c r="C3191" s="581" t="s">
        <v>45</v>
      </c>
      <c r="D3191" s="581" t="s">
        <v>38</v>
      </c>
      <c r="E3191" s="588">
        <v>1.73</v>
      </c>
    </row>
    <row r="3192" spans="1:5">
      <c r="A3192" s="581">
        <v>14439</v>
      </c>
      <c r="B3192" s="581" t="s">
        <v>10401</v>
      </c>
      <c r="C3192" s="581" t="s">
        <v>45</v>
      </c>
      <c r="D3192" s="581" t="s">
        <v>38</v>
      </c>
      <c r="E3192" s="588">
        <v>1.53</v>
      </c>
    </row>
    <row r="3193" spans="1:5">
      <c r="A3193" s="581">
        <v>2731</v>
      </c>
      <c r="B3193" s="581" t="s">
        <v>10402</v>
      </c>
      <c r="C3193" s="581" t="s">
        <v>45</v>
      </c>
      <c r="D3193" s="581" t="s">
        <v>44</v>
      </c>
      <c r="E3193" s="588">
        <v>50.23</v>
      </c>
    </row>
    <row r="3194" spans="1:5">
      <c r="A3194" s="581">
        <v>21138</v>
      </c>
      <c r="B3194" s="581" t="s">
        <v>10403</v>
      </c>
      <c r="C3194" s="581" t="s">
        <v>45</v>
      </c>
      <c r="D3194" s="581" t="s">
        <v>44</v>
      </c>
      <c r="E3194" s="588">
        <v>5.45</v>
      </c>
    </row>
    <row r="3195" spans="1:5">
      <c r="A3195" s="581">
        <v>2747</v>
      </c>
      <c r="B3195" s="581" t="s">
        <v>10404</v>
      </c>
      <c r="C3195" s="581" t="s">
        <v>45</v>
      </c>
      <c r="D3195" s="581" t="s">
        <v>44</v>
      </c>
      <c r="E3195" s="588">
        <v>13.47</v>
      </c>
    </row>
    <row r="3196" spans="1:5">
      <c r="A3196" s="581">
        <v>4115</v>
      </c>
      <c r="B3196" s="581" t="s">
        <v>10405</v>
      </c>
      <c r="C3196" s="581" t="s">
        <v>45</v>
      </c>
      <c r="D3196" s="581" t="s">
        <v>44</v>
      </c>
      <c r="E3196" s="588">
        <v>10.54</v>
      </c>
    </row>
    <row r="3197" spans="1:5">
      <c r="A3197" s="581">
        <v>2729</v>
      </c>
      <c r="B3197" s="581" t="s">
        <v>10406</v>
      </c>
      <c r="C3197" s="581" t="s">
        <v>37</v>
      </c>
      <c r="D3197" s="581" t="s">
        <v>44</v>
      </c>
      <c r="E3197" s="588">
        <v>12.7</v>
      </c>
    </row>
    <row r="3198" spans="1:5">
      <c r="A3198" s="581">
        <v>4119</v>
      </c>
      <c r="B3198" s="581" t="s">
        <v>10407</v>
      </c>
      <c r="C3198" s="581" t="s">
        <v>45</v>
      </c>
      <c r="D3198" s="581" t="s">
        <v>44</v>
      </c>
      <c r="E3198" s="588">
        <v>21.21</v>
      </c>
    </row>
    <row r="3199" spans="1:5">
      <c r="A3199" s="581">
        <v>2794</v>
      </c>
      <c r="B3199" s="581" t="s">
        <v>10408</v>
      </c>
      <c r="C3199" s="581" t="s">
        <v>45</v>
      </c>
      <c r="D3199" s="581" t="s">
        <v>44</v>
      </c>
      <c r="E3199" s="588">
        <v>52.38</v>
      </c>
    </row>
    <row r="3200" spans="1:5">
      <c r="A3200" s="581">
        <v>2788</v>
      </c>
      <c r="B3200" s="581" t="s">
        <v>10409</v>
      </c>
      <c r="C3200" s="581" t="s">
        <v>45</v>
      </c>
      <c r="D3200" s="581" t="s">
        <v>44</v>
      </c>
      <c r="E3200" s="588">
        <v>105.9</v>
      </c>
    </row>
    <row r="3201" spans="1:5">
      <c r="A3201" s="581">
        <v>3989</v>
      </c>
      <c r="B3201" s="581" t="s">
        <v>10410</v>
      </c>
      <c r="C3201" s="581" t="s">
        <v>42</v>
      </c>
      <c r="D3201" s="581" t="s">
        <v>38</v>
      </c>
      <c r="E3201" s="580">
        <v>1975.5</v>
      </c>
    </row>
    <row r="3202" spans="1:5">
      <c r="A3202" s="581">
        <v>3997</v>
      </c>
      <c r="B3202" s="581" t="s">
        <v>10411</v>
      </c>
      <c r="C3202" s="581" t="s">
        <v>42</v>
      </c>
      <c r="D3202" s="581" t="s">
        <v>38</v>
      </c>
      <c r="E3202" s="580">
        <v>1739.78</v>
      </c>
    </row>
    <row r="3203" spans="1:5">
      <c r="A3203" s="581">
        <v>4004</v>
      </c>
      <c r="B3203" s="581" t="s">
        <v>10412</v>
      </c>
      <c r="C3203" s="581" t="s">
        <v>42</v>
      </c>
      <c r="D3203" s="581" t="s">
        <v>41</v>
      </c>
      <c r="E3203" s="580">
        <v>1325</v>
      </c>
    </row>
    <row r="3204" spans="1:5">
      <c r="A3204" s="581">
        <v>11836</v>
      </c>
      <c r="B3204" s="581" t="s">
        <v>10413</v>
      </c>
      <c r="C3204" s="581" t="s">
        <v>42</v>
      </c>
      <c r="D3204" s="581" t="s">
        <v>38</v>
      </c>
      <c r="E3204" s="580">
        <v>1569.07</v>
      </c>
    </row>
    <row r="3205" spans="1:5">
      <c r="A3205" s="581">
        <v>36151</v>
      </c>
      <c r="B3205" s="581" t="s">
        <v>10414</v>
      </c>
      <c r="C3205" s="581" t="s">
        <v>37</v>
      </c>
      <c r="D3205" s="581" t="s">
        <v>38</v>
      </c>
      <c r="E3205" s="588">
        <v>20.14</v>
      </c>
    </row>
    <row r="3206" spans="1:5">
      <c r="A3206" s="581">
        <v>37457</v>
      </c>
      <c r="B3206" s="581" t="s">
        <v>10415</v>
      </c>
      <c r="C3206" s="581" t="s">
        <v>45</v>
      </c>
      <c r="D3206" s="581" t="s">
        <v>44</v>
      </c>
      <c r="E3206" s="588">
        <v>1.82</v>
      </c>
    </row>
    <row r="3207" spans="1:5">
      <c r="A3207" s="581">
        <v>37456</v>
      </c>
      <c r="B3207" s="581" t="s">
        <v>10416</v>
      </c>
      <c r="C3207" s="581" t="s">
        <v>45</v>
      </c>
      <c r="D3207" s="581" t="s">
        <v>44</v>
      </c>
      <c r="E3207" s="588">
        <v>0.96</v>
      </c>
    </row>
    <row r="3208" spans="1:5">
      <c r="A3208" s="581">
        <v>37461</v>
      </c>
      <c r="B3208" s="581" t="s">
        <v>10417</v>
      </c>
      <c r="C3208" s="581" t="s">
        <v>45</v>
      </c>
      <c r="D3208" s="581" t="s">
        <v>44</v>
      </c>
      <c r="E3208" s="588">
        <v>6.76</v>
      </c>
    </row>
    <row r="3209" spans="1:5">
      <c r="A3209" s="581">
        <v>37460</v>
      </c>
      <c r="B3209" s="581" t="s">
        <v>10418</v>
      </c>
      <c r="C3209" s="581" t="s">
        <v>45</v>
      </c>
      <c r="D3209" s="581" t="s">
        <v>44</v>
      </c>
      <c r="E3209" s="588">
        <v>9.24</v>
      </c>
    </row>
    <row r="3210" spans="1:5">
      <c r="A3210" s="581">
        <v>37458</v>
      </c>
      <c r="B3210" s="581" t="s">
        <v>10419</v>
      </c>
      <c r="C3210" s="581" t="s">
        <v>45</v>
      </c>
      <c r="D3210" s="581" t="s">
        <v>44</v>
      </c>
      <c r="E3210" s="588">
        <v>2.7</v>
      </c>
    </row>
    <row r="3211" spans="1:5">
      <c r="A3211" s="581">
        <v>37454</v>
      </c>
      <c r="B3211" s="581" t="s">
        <v>10420</v>
      </c>
      <c r="C3211" s="581" t="s">
        <v>45</v>
      </c>
      <c r="D3211" s="581" t="s">
        <v>44</v>
      </c>
      <c r="E3211" s="588">
        <v>0.71</v>
      </c>
    </row>
    <row r="3212" spans="1:5">
      <c r="A3212" s="581">
        <v>37455</v>
      </c>
      <c r="B3212" s="581" t="s">
        <v>10421</v>
      </c>
      <c r="C3212" s="581" t="s">
        <v>45</v>
      </c>
      <c r="D3212" s="581" t="s">
        <v>44</v>
      </c>
      <c r="E3212" s="588">
        <v>1.19</v>
      </c>
    </row>
    <row r="3213" spans="1:5">
      <c r="A3213" s="581">
        <v>37459</v>
      </c>
      <c r="B3213" s="581" t="s">
        <v>10422</v>
      </c>
      <c r="C3213" s="581" t="s">
        <v>45</v>
      </c>
      <c r="D3213" s="581" t="s">
        <v>44</v>
      </c>
      <c r="E3213" s="588">
        <v>3.8</v>
      </c>
    </row>
    <row r="3214" spans="1:5">
      <c r="A3214" s="581">
        <v>21029</v>
      </c>
      <c r="B3214" s="581" t="s">
        <v>10423</v>
      </c>
      <c r="C3214" s="581" t="s">
        <v>37</v>
      </c>
      <c r="D3214" s="581" t="s">
        <v>41</v>
      </c>
      <c r="E3214" s="588">
        <v>215</v>
      </c>
    </row>
    <row r="3215" spans="1:5">
      <c r="A3215" s="581">
        <v>21030</v>
      </c>
      <c r="B3215" s="581" t="s">
        <v>10424</v>
      </c>
      <c r="C3215" s="581" t="s">
        <v>37</v>
      </c>
      <c r="D3215" s="581" t="s">
        <v>38</v>
      </c>
      <c r="E3215" s="588">
        <v>265.02</v>
      </c>
    </row>
    <row r="3216" spans="1:5">
      <c r="A3216" s="581">
        <v>21031</v>
      </c>
      <c r="B3216" s="581" t="s">
        <v>10425</v>
      </c>
      <c r="C3216" s="581" t="s">
        <v>37</v>
      </c>
      <c r="D3216" s="581" t="s">
        <v>38</v>
      </c>
      <c r="E3216" s="588">
        <v>329.95</v>
      </c>
    </row>
    <row r="3217" spans="1:5">
      <c r="A3217" s="581">
        <v>21032</v>
      </c>
      <c r="B3217" s="581" t="s">
        <v>10426</v>
      </c>
      <c r="C3217" s="581" t="s">
        <v>37</v>
      </c>
      <c r="D3217" s="581" t="s">
        <v>38</v>
      </c>
      <c r="E3217" s="588">
        <v>352.3</v>
      </c>
    </row>
    <row r="3218" spans="1:5">
      <c r="A3218" s="581">
        <v>37527</v>
      </c>
      <c r="B3218" s="581" t="s">
        <v>10427</v>
      </c>
      <c r="C3218" s="581" t="s">
        <v>37</v>
      </c>
      <c r="D3218" s="581" t="s">
        <v>38</v>
      </c>
      <c r="E3218" s="588">
        <v>318.24</v>
      </c>
    </row>
    <row r="3219" spans="1:5">
      <c r="A3219" s="581">
        <v>37528</v>
      </c>
      <c r="B3219" s="581" t="s">
        <v>10428</v>
      </c>
      <c r="C3219" s="581" t="s">
        <v>37</v>
      </c>
      <c r="D3219" s="581" t="s">
        <v>38</v>
      </c>
      <c r="E3219" s="588">
        <v>379.44</v>
      </c>
    </row>
    <row r="3220" spans="1:5">
      <c r="A3220" s="581">
        <v>37529</v>
      </c>
      <c r="B3220" s="581" t="s">
        <v>10429</v>
      </c>
      <c r="C3220" s="581" t="s">
        <v>37</v>
      </c>
      <c r="D3220" s="581" t="s">
        <v>38</v>
      </c>
      <c r="E3220" s="588">
        <v>383.16</v>
      </c>
    </row>
    <row r="3221" spans="1:5">
      <c r="A3221" s="581">
        <v>37530</v>
      </c>
      <c r="B3221" s="581" t="s">
        <v>10430</v>
      </c>
      <c r="C3221" s="581" t="s">
        <v>37</v>
      </c>
      <c r="D3221" s="581" t="s">
        <v>38</v>
      </c>
      <c r="E3221" s="588">
        <v>500.24</v>
      </c>
    </row>
    <row r="3222" spans="1:5">
      <c r="A3222" s="581">
        <v>21034</v>
      </c>
      <c r="B3222" s="581" t="s">
        <v>10431</v>
      </c>
      <c r="C3222" s="581" t="s">
        <v>37</v>
      </c>
      <c r="D3222" s="581" t="s">
        <v>38</v>
      </c>
      <c r="E3222" s="588">
        <v>426.8</v>
      </c>
    </row>
    <row r="3223" spans="1:5">
      <c r="A3223" s="581">
        <v>37531</v>
      </c>
      <c r="B3223" s="581" t="s">
        <v>10432</v>
      </c>
      <c r="C3223" s="581" t="s">
        <v>37</v>
      </c>
      <c r="D3223" s="581" t="s">
        <v>38</v>
      </c>
      <c r="E3223" s="588">
        <v>537.5</v>
      </c>
    </row>
    <row r="3224" spans="1:5">
      <c r="A3224" s="581">
        <v>21036</v>
      </c>
      <c r="B3224" s="581" t="s">
        <v>10433</v>
      </c>
      <c r="C3224" s="581" t="s">
        <v>37</v>
      </c>
      <c r="D3224" s="581" t="s">
        <v>38</v>
      </c>
      <c r="E3224" s="588">
        <v>653.51</v>
      </c>
    </row>
    <row r="3225" spans="1:5">
      <c r="A3225" s="581">
        <v>21037</v>
      </c>
      <c r="B3225" s="581" t="s">
        <v>10434</v>
      </c>
      <c r="C3225" s="581" t="s">
        <v>37</v>
      </c>
      <c r="D3225" s="581" t="s">
        <v>38</v>
      </c>
      <c r="E3225" s="588">
        <v>745.04</v>
      </c>
    </row>
    <row r="3226" spans="1:5">
      <c r="A3226" s="581">
        <v>20185</v>
      </c>
      <c r="B3226" s="581" t="s">
        <v>10435</v>
      </c>
      <c r="C3226" s="581" t="s">
        <v>45</v>
      </c>
      <c r="D3226" s="581" t="s">
        <v>44</v>
      </c>
      <c r="E3226" s="588">
        <v>11</v>
      </c>
    </row>
    <row r="3227" spans="1:5">
      <c r="A3227" s="581">
        <v>20260</v>
      </c>
      <c r="B3227" s="581" t="s">
        <v>10436</v>
      </c>
      <c r="C3227" s="581" t="s">
        <v>37</v>
      </c>
      <c r="D3227" s="581" t="s">
        <v>44</v>
      </c>
      <c r="E3227" s="588">
        <v>5.51</v>
      </c>
    </row>
    <row r="3228" spans="1:5">
      <c r="A3228" s="581">
        <v>42011</v>
      </c>
      <c r="B3228" s="581" t="s">
        <v>10437</v>
      </c>
      <c r="C3228" s="581" t="s">
        <v>37</v>
      </c>
      <c r="D3228" s="581" t="s">
        <v>44</v>
      </c>
      <c r="E3228" s="588">
        <v>6.91</v>
      </c>
    </row>
    <row r="3229" spans="1:5">
      <c r="A3229" s="581">
        <v>37523</v>
      </c>
      <c r="B3229" s="581" t="s">
        <v>10438</v>
      </c>
      <c r="C3229" s="581" t="s">
        <v>37</v>
      </c>
      <c r="D3229" s="581" t="s">
        <v>44</v>
      </c>
      <c r="E3229" s="580">
        <v>425734.79</v>
      </c>
    </row>
    <row r="3230" spans="1:5">
      <c r="A3230" s="581">
        <v>37515</v>
      </c>
      <c r="B3230" s="581" t="s">
        <v>10439</v>
      </c>
      <c r="C3230" s="581" t="s">
        <v>37</v>
      </c>
      <c r="D3230" s="581" t="s">
        <v>44</v>
      </c>
      <c r="E3230" s="580">
        <v>378500</v>
      </c>
    </row>
    <row r="3231" spans="1:5">
      <c r="A3231" s="581">
        <v>12899</v>
      </c>
      <c r="B3231" s="581" t="s">
        <v>10440</v>
      </c>
      <c r="C3231" s="581" t="s">
        <v>37</v>
      </c>
      <c r="D3231" s="581" t="s">
        <v>44</v>
      </c>
      <c r="E3231" s="588">
        <v>91.23</v>
      </c>
    </row>
    <row r="3232" spans="1:5">
      <c r="A3232" s="581">
        <v>12898</v>
      </c>
      <c r="B3232" s="581" t="s">
        <v>10441</v>
      </c>
      <c r="C3232" s="581" t="s">
        <v>37</v>
      </c>
      <c r="D3232" s="581" t="s">
        <v>44</v>
      </c>
      <c r="E3232" s="588">
        <v>144.71</v>
      </c>
    </row>
    <row r="3233" spans="1:5">
      <c r="A3233" s="581">
        <v>42528</v>
      </c>
      <c r="B3233" s="581" t="s">
        <v>12599</v>
      </c>
      <c r="C3233" s="581" t="s">
        <v>43</v>
      </c>
      <c r="D3233" s="581" t="s">
        <v>38</v>
      </c>
      <c r="E3233" s="588">
        <v>6.61</v>
      </c>
    </row>
    <row r="3234" spans="1:5">
      <c r="A3234" s="581">
        <v>39696</v>
      </c>
      <c r="B3234" s="581" t="s">
        <v>10442</v>
      </c>
      <c r="C3234" s="581" t="s">
        <v>43</v>
      </c>
      <c r="D3234" s="581" t="s">
        <v>41</v>
      </c>
      <c r="E3234" s="588">
        <v>4.6500000000000004</v>
      </c>
    </row>
    <row r="3235" spans="1:5">
      <c r="A3235" s="581">
        <v>39700</v>
      </c>
      <c r="B3235" s="581" t="s">
        <v>10443</v>
      </c>
      <c r="C3235" s="581" t="s">
        <v>43</v>
      </c>
      <c r="D3235" s="581" t="s">
        <v>38</v>
      </c>
      <c r="E3235" s="588">
        <v>14.87</v>
      </c>
    </row>
    <row r="3236" spans="1:5">
      <c r="A3236" s="581">
        <v>11621</v>
      </c>
      <c r="B3236" s="581" t="s">
        <v>10444</v>
      </c>
      <c r="C3236" s="581" t="s">
        <v>43</v>
      </c>
      <c r="D3236" s="581" t="s">
        <v>38</v>
      </c>
      <c r="E3236" s="588">
        <v>29.59</v>
      </c>
    </row>
    <row r="3237" spans="1:5">
      <c r="A3237" s="581">
        <v>4014</v>
      </c>
      <c r="B3237" s="581" t="s">
        <v>10445</v>
      </c>
      <c r="C3237" s="581" t="s">
        <v>43</v>
      </c>
      <c r="D3237" s="581" t="s">
        <v>38</v>
      </c>
      <c r="E3237" s="588">
        <v>30.62</v>
      </c>
    </row>
    <row r="3238" spans="1:5">
      <c r="A3238" s="581">
        <v>4015</v>
      </c>
      <c r="B3238" s="581" t="s">
        <v>10446</v>
      </c>
      <c r="C3238" s="581" t="s">
        <v>43</v>
      </c>
      <c r="D3238" s="581" t="s">
        <v>38</v>
      </c>
      <c r="E3238" s="588">
        <v>37.6</v>
      </c>
    </row>
    <row r="3239" spans="1:5">
      <c r="A3239" s="581">
        <v>4017</v>
      </c>
      <c r="B3239" s="581" t="s">
        <v>10447</v>
      </c>
      <c r="C3239" s="581" t="s">
        <v>43</v>
      </c>
      <c r="D3239" s="581" t="s">
        <v>38</v>
      </c>
      <c r="E3239" s="588">
        <v>54.71</v>
      </c>
    </row>
    <row r="3240" spans="1:5">
      <c r="A3240" s="581">
        <v>4016</v>
      </c>
      <c r="B3240" s="581" t="s">
        <v>10448</v>
      </c>
      <c r="C3240" s="581" t="s">
        <v>43</v>
      </c>
      <c r="D3240" s="581" t="s">
        <v>41</v>
      </c>
      <c r="E3240" s="588">
        <v>21.61</v>
      </c>
    </row>
    <row r="3241" spans="1:5">
      <c r="A3241" s="581">
        <v>39699</v>
      </c>
      <c r="B3241" s="581" t="s">
        <v>10449</v>
      </c>
      <c r="C3241" s="581" t="s">
        <v>43</v>
      </c>
      <c r="D3241" s="581" t="s">
        <v>38</v>
      </c>
      <c r="E3241" s="588">
        <v>8.75</v>
      </c>
    </row>
    <row r="3242" spans="1:5">
      <c r="A3242" s="581">
        <v>38544</v>
      </c>
      <c r="B3242" s="581" t="s">
        <v>10450</v>
      </c>
      <c r="C3242" s="581" t="s">
        <v>43</v>
      </c>
      <c r="D3242" s="581" t="s">
        <v>38</v>
      </c>
      <c r="E3242" s="588">
        <v>5.54</v>
      </c>
    </row>
    <row r="3243" spans="1:5">
      <c r="A3243" s="581">
        <v>38545</v>
      </c>
      <c r="B3243" s="581" t="s">
        <v>10451</v>
      </c>
      <c r="C3243" s="581" t="s">
        <v>43</v>
      </c>
      <c r="D3243" s="581" t="s">
        <v>38</v>
      </c>
      <c r="E3243" s="588">
        <v>3.56</v>
      </c>
    </row>
    <row r="3244" spans="1:5">
      <c r="A3244" s="581">
        <v>42527</v>
      </c>
      <c r="B3244" s="581" t="s">
        <v>12600</v>
      </c>
      <c r="C3244" s="581" t="s">
        <v>43</v>
      </c>
      <c r="D3244" s="581" t="s">
        <v>38</v>
      </c>
      <c r="E3244" s="588">
        <v>17.47</v>
      </c>
    </row>
    <row r="3245" spans="1:5">
      <c r="A3245" s="581">
        <v>39323</v>
      </c>
      <c r="B3245" s="581" t="s">
        <v>10452</v>
      </c>
      <c r="C3245" s="581" t="s">
        <v>43</v>
      </c>
      <c r="D3245" s="581" t="s">
        <v>38</v>
      </c>
      <c r="E3245" s="588">
        <v>13.59</v>
      </c>
    </row>
    <row r="3246" spans="1:5">
      <c r="A3246" s="581">
        <v>626</v>
      </c>
      <c r="B3246" s="581" t="s">
        <v>10453</v>
      </c>
      <c r="C3246" s="581" t="s">
        <v>46</v>
      </c>
      <c r="D3246" s="581" t="s">
        <v>41</v>
      </c>
      <c r="E3246" s="588">
        <v>10.62</v>
      </c>
    </row>
    <row r="3247" spans="1:5">
      <c r="A3247" s="581">
        <v>25860</v>
      </c>
      <c r="B3247" s="581" t="s">
        <v>10454</v>
      </c>
      <c r="C3247" s="581" t="s">
        <v>43</v>
      </c>
      <c r="D3247" s="581" t="s">
        <v>44</v>
      </c>
      <c r="E3247" s="588">
        <v>8.48</v>
      </c>
    </row>
    <row r="3248" spans="1:5">
      <c r="A3248" s="581">
        <v>25861</v>
      </c>
      <c r="B3248" s="581" t="s">
        <v>10455</v>
      </c>
      <c r="C3248" s="581" t="s">
        <v>43</v>
      </c>
      <c r="D3248" s="581" t="s">
        <v>44</v>
      </c>
      <c r="E3248" s="588">
        <v>12.8</v>
      </c>
    </row>
    <row r="3249" spans="1:5">
      <c r="A3249" s="581">
        <v>25862</v>
      </c>
      <c r="B3249" s="581" t="s">
        <v>10456</v>
      </c>
      <c r="C3249" s="581" t="s">
        <v>43</v>
      </c>
      <c r="D3249" s="581" t="s">
        <v>44</v>
      </c>
      <c r="E3249" s="588">
        <v>13.59</v>
      </c>
    </row>
    <row r="3250" spans="1:5">
      <c r="A3250" s="581">
        <v>25863</v>
      </c>
      <c r="B3250" s="581" t="s">
        <v>10457</v>
      </c>
      <c r="C3250" s="581" t="s">
        <v>43</v>
      </c>
      <c r="D3250" s="581" t="s">
        <v>44</v>
      </c>
      <c r="E3250" s="588">
        <v>16.989999999999998</v>
      </c>
    </row>
    <row r="3251" spans="1:5">
      <c r="A3251" s="581">
        <v>25864</v>
      </c>
      <c r="B3251" s="581" t="s">
        <v>10458</v>
      </c>
      <c r="C3251" s="581" t="s">
        <v>43</v>
      </c>
      <c r="D3251" s="581" t="s">
        <v>44</v>
      </c>
      <c r="E3251" s="588">
        <v>25.48</v>
      </c>
    </row>
    <row r="3252" spans="1:5">
      <c r="A3252" s="581">
        <v>25865</v>
      </c>
      <c r="B3252" s="581" t="s">
        <v>10459</v>
      </c>
      <c r="C3252" s="581" t="s">
        <v>43</v>
      </c>
      <c r="D3252" s="581" t="s">
        <v>44</v>
      </c>
      <c r="E3252" s="588">
        <v>34.130000000000003</v>
      </c>
    </row>
    <row r="3253" spans="1:5">
      <c r="A3253" s="581">
        <v>25866</v>
      </c>
      <c r="B3253" s="581" t="s">
        <v>10460</v>
      </c>
      <c r="C3253" s="581" t="s">
        <v>43</v>
      </c>
      <c r="D3253" s="581" t="s">
        <v>44</v>
      </c>
      <c r="E3253" s="588">
        <v>42.38</v>
      </c>
    </row>
    <row r="3254" spans="1:5">
      <c r="A3254" s="581">
        <v>25868</v>
      </c>
      <c r="B3254" s="581" t="s">
        <v>10461</v>
      </c>
      <c r="C3254" s="581" t="s">
        <v>43</v>
      </c>
      <c r="D3254" s="581" t="s">
        <v>44</v>
      </c>
      <c r="E3254" s="588">
        <v>9.4600000000000009</v>
      </c>
    </row>
    <row r="3255" spans="1:5">
      <c r="A3255" s="581">
        <v>25869</v>
      </c>
      <c r="B3255" s="581" t="s">
        <v>10462</v>
      </c>
      <c r="C3255" s="581" t="s">
        <v>43</v>
      </c>
      <c r="D3255" s="581" t="s">
        <v>44</v>
      </c>
      <c r="E3255" s="588">
        <v>13.35</v>
      </c>
    </row>
    <row r="3256" spans="1:5">
      <c r="A3256" s="581">
        <v>25870</v>
      </c>
      <c r="B3256" s="581" t="s">
        <v>10463</v>
      </c>
      <c r="C3256" s="581" t="s">
        <v>43</v>
      </c>
      <c r="D3256" s="581" t="s">
        <v>44</v>
      </c>
      <c r="E3256" s="588">
        <v>15.13</v>
      </c>
    </row>
    <row r="3257" spans="1:5">
      <c r="A3257" s="581">
        <v>25871</v>
      </c>
      <c r="B3257" s="581" t="s">
        <v>10464</v>
      </c>
      <c r="C3257" s="581" t="s">
        <v>43</v>
      </c>
      <c r="D3257" s="581" t="s">
        <v>44</v>
      </c>
      <c r="E3257" s="588">
        <v>18.579999999999998</v>
      </c>
    </row>
    <row r="3258" spans="1:5">
      <c r="A3258" s="581">
        <v>25867</v>
      </c>
      <c r="B3258" s="581" t="s">
        <v>10465</v>
      </c>
      <c r="C3258" s="581" t="s">
        <v>43</v>
      </c>
      <c r="D3258" s="581" t="s">
        <v>44</v>
      </c>
      <c r="E3258" s="588">
        <v>27.51</v>
      </c>
    </row>
    <row r="3259" spans="1:5">
      <c r="A3259" s="581">
        <v>25872</v>
      </c>
      <c r="B3259" s="581" t="s">
        <v>10466</v>
      </c>
      <c r="C3259" s="581" t="s">
        <v>43</v>
      </c>
      <c r="D3259" s="581" t="s">
        <v>44</v>
      </c>
      <c r="E3259" s="588">
        <v>37.18</v>
      </c>
    </row>
    <row r="3260" spans="1:5">
      <c r="A3260" s="581">
        <v>25873</v>
      </c>
      <c r="B3260" s="581" t="s">
        <v>10467</v>
      </c>
      <c r="C3260" s="581" t="s">
        <v>43</v>
      </c>
      <c r="D3260" s="581" t="s">
        <v>44</v>
      </c>
      <c r="E3260" s="588">
        <v>46.38</v>
      </c>
    </row>
    <row r="3261" spans="1:5">
      <c r="A3261" s="581">
        <v>40637</v>
      </c>
      <c r="B3261" s="581" t="s">
        <v>10468</v>
      </c>
      <c r="C3261" s="581" t="s">
        <v>37</v>
      </c>
      <c r="D3261" s="581" t="s">
        <v>44</v>
      </c>
      <c r="E3261" s="580">
        <v>444393.8</v>
      </c>
    </row>
    <row r="3262" spans="1:5">
      <c r="A3262" s="581">
        <v>13836</v>
      </c>
      <c r="B3262" s="581" t="s">
        <v>10469</v>
      </c>
      <c r="C3262" s="581" t="s">
        <v>37</v>
      </c>
      <c r="D3262" s="581" t="s">
        <v>44</v>
      </c>
      <c r="E3262" s="580">
        <v>58194.7</v>
      </c>
    </row>
    <row r="3263" spans="1:5">
      <c r="A3263" s="581">
        <v>14534</v>
      </c>
      <c r="B3263" s="581" t="s">
        <v>10470</v>
      </c>
      <c r="C3263" s="581" t="s">
        <v>37</v>
      </c>
      <c r="D3263" s="581" t="s">
        <v>44</v>
      </c>
      <c r="E3263" s="580">
        <v>24361.84</v>
      </c>
    </row>
    <row r="3264" spans="1:5">
      <c r="A3264" s="581">
        <v>14619</v>
      </c>
      <c r="B3264" s="581" t="s">
        <v>10471</v>
      </c>
      <c r="C3264" s="581" t="s">
        <v>37</v>
      </c>
      <c r="D3264" s="581" t="s">
        <v>38</v>
      </c>
      <c r="E3264" s="580">
        <v>8932.31</v>
      </c>
    </row>
    <row r="3265" spans="1:5">
      <c r="A3265" s="581">
        <v>14535</v>
      </c>
      <c r="B3265" s="581" t="s">
        <v>10472</v>
      </c>
      <c r="C3265" s="581" t="s">
        <v>37</v>
      </c>
      <c r="D3265" s="581" t="s">
        <v>44</v>
      </c>
      <c r="E3265" s="580">
        <v>241793.62</v>
      </c>
    </row>
    <row r="3266" spans="1:5">
      <c r="A3266" s="581">
        <v>39813</v>
      </c>
      <c r="B3266" s="581" t="s">
        <v>10473</v>
      </c>
      <c r="C3266" s="581" t="s">
        <v>37</v>
      </c>
      <c r="D3266" s="581" t="s">
        <v>44</v>
      </c>
      <c r="E3266" s="580">
        <v>14256.33</v>
      </c>
    </row>
    <row r="3267" spans="1:5">
      <c r="A3267" s="581">
        <v>12868</v>
      </c>
      <c r="B3267" s="581" t="s">
        <v>10474</v>
      </c>
      <c r="C3267" s="581" t="s">
        <v>40</v>
      </c>
      <c r="D3267" s="581" t="s">
        <v>38</v>
      </c>
      <c r="E3267" s="588">
        <v>13.33</v>
      </c>
    </row>
    <row r="3268" spans="1:5">
      <c r="A3268" s="581">
        <v>40916</v>
      </c>
      <c r="B3268" s="581" t="s">
        <v>10475</v>
      </c>
      <c r="C3268" s="581" t="s">
        <v>50</v>
      </c>
      <c r="D3268" s="581" t="s">
        <v>38</v>
      </c>
      <c r="E3268" s="580">
        <v>2367.92</v>
      </c>
    </row>
    <row r="3269" spans="1:5">
      <c r="A3269" s="581">
        <v>4755</v>
      </c>
      <c r="B3269" s="581" t="s">
        <v>10476</v>
      </c>
      <c r="C3269" s="581" t="s">
        <v>40</v>
      </c>
      <c r="D3269" s="581" t="s">
        <v>38</v>
      </c>
      <c r="E3269" s="588">
        <v>10.38</v>
      </c>
    </row>
    <row r="3270" spans="1:5">
      <c r="A3270" s="581">
        <v>41067</v>
      </c>
      <c r="B3270" s="581" t="s">
        <v>10477</v>
      </c>
      <c r="C3270" s="581" t="s">
        <v>50</v>
      </c>
      <c r="D3270" s="581" t="s">
        <v>38</v>
      </c>
      <c r="E3270" s="580">
        <v>1846.29</v>
      </c>
    </row>
    <row r="3271" spans="1:5">
      <c r="A3271" s="581">
        <v>38463</v>
      </c>
      <c r="B3271" s="581" t="s">
        <v>10478</v>
      </c>
      <c r="C3271" s="581" t="s">
        <v>37</v>
      </c>
      <c r="D3271" s="581" t="s">
        <v>38</v>
      </c>
      <c r="E3271" s="588">
        <v>25.59</v>
      </c>
    </row>
    <row r="3272" spans="1:5">
      <c r="A3272" s="581">
        <v>40703</v>
      </c>
      <c r="B3272" s="581" t="s">
        <v>10479</v>
      </c>
      <c r="C3272" s="581" t="s">
        <v>37</v>
      </c>
      <c r="D3272" s="581" t="s">
        <v>41</v>
      </c>
      <c r="E3272" s="580">
        <v>5857.36</v>
      </c>
    </row>
    <row r="3273" spans="1:5">
      <c r="A3273" s="581">
        <v>14531</v>
      </c>
      <c r="B3273" s="581" t="s">
        <v>10480</v>
      </c>
      <c r="C3273" s="581" t="s">
        <v>37</v>
      </c>
      <c r="D3273" s="581" t="s">
        <v>38</v>
      </c>
      <c r="E3273" s="580">
        <v>10920.32</v>
      </c>
    </row>
    <row r="3274" spans="1:5">
      <c r="A3274" s="581">
        <v>36533</v>
      </c>
      <c r="B3274" s="581" t="s">
        <v>10481</v>
      </c>
      <c r="C3274" s="581" t="s">
        <v>37</v>
      </c>
      <c r="D3274" s="581" t="s">
        <v>38</v>
      </c>
      <c r="E3274" s="580">
        <v>12566.5</v>
      </c>
    </row>
    <row r="3275" spans="1:5">
      <c r="A3275" s="581">
        <v>11616</v>
      </c>
      <c r="B3275" s="581" t="s">
        <v>10482</v>
      </c>
      <c r="C3275" s="581" t="s">
        <v>37</v>
      </c>
      <c r="D3275" s="581" t="s">
        <v>38</v>
      </c>
      <c r="E3275" s="580">
        <v>11868.87</v>
      </c>
    </row>
    <row r="3276" spans="1:5">
      <c r="A3276" s="581">
        <v>41898</v>
      </c>
      <c r="B3276" s="581" t="s">
        <v>10483</v>
      </c>
      <c r="C3276" s="581" t="s">
        <v>37</v>
      </c>
      <c r="D3276" s="581" t="s">
        <v>38</v>
      </c>
      <c r="E3276" s="580">
        <v>13354.1</v>
      </c>
    </row>
    <row r="3277" spans="1:5">
      <c r="A3277" s="581">
        <v>13447</v>
      </c>
      <c r="B3277" s="581" t="s">
        <v>10484</v>
      </c>
      <c r="C3277" s="581" t="s">
        <v>37</v>
      </c>
      <c r="D3277" s="581" t="s">
        <v>38</v>
      </c>
      <c r="E3277" s="580">
        <v>24572.46</v>
      </c>
    </row>
    <row r="3278" spans="1:5">
      <c r="A3278" s="581">
        <v>14529</v>
      </c>
      <c r="B3278" s="581" t="s">
        <v>10485</v>
      </c>
      <c r="C3278" s="581" t="s">
        <v>37</v>
      </c>
      <c r="D3278" s="581" t="s">
        <v>38</v>
      </c>
      <c r="E3278" s="580">
        <v>13742.75</v>
      </c>
    </row>
    <row r="3279" spans="1:5">
      <c r="A3279" s="581">
        <v>10747</v>
      </c>
      <c r="B3279" s="581" t="s">
        <v>10486</v>
      </c>
      <c r="C3279" s="581" t="s">
        <v>37</v>
      </c>
      <c r="D3279" s="581" t="s">
        <v>38</v>
      </c>
      <c r="E3279" s="580">
        <v>13483.74</v>
      </c>
    </row>
    <row r="3280" spans="1:5">
      <c r="A3280" s="581">
        <v>36141</v>
      </c>
      <c r="B3280" s="581" t="s">
        <v>10487</v>
      </c>
      <c r="C3280" s="581" t="s">
        <v>37</v>
      </c>
      <c r="D3280" s="581" t="s">
        <v>38</v>
      </c>
      <c r="E3280" s="588">
        <v>27.18</v>
      </c>
    </row>
    <row r="3281" spans="1:5">
      <c r="A3281" s="581">
        <v>4053</v>
      </c>
      <c r="B3281" s="581" t="s">
        <v>10488</v>
      </c>
      <c r="C3281" s="581" t="s">
        <v>60</v>
      </c>
      <c r="D3281" s="581" t="s">
        <v>38</v>
      </c>
      <c r="E3281" s="588">
        <v>60.87</v>
      </c>
    </row>
    <row r="3282" spans="1:5">
      <c r="A3282" s="581">
        <v>4052</v>
      </c>
      <c r="B3282" s="581" t="s">
        <v>10489</v>
      </c>
      <c r="C3282" s="581" t="s">
        <v>48</v>
      </c>
      <c r="D3282" s="581" t="s">
        <v>38</v>
      </c>
      <c r="E3282" s="588">
        <v>124.15</v>
      </c>
    </row>
    <row r="3283" spans="1:5">
      <c r="A3283" s="581">
        <v>4056</v>
      </c>
      <c r="B3283" s="581" t="s">
        <v>10490</v>
      </c>
      <c r="C3283" s="581" t="s">
        <v>60</v>
      </c>
      <c r="D3283" s="581" t="s">
        <v>38</v>
      </c>
      <c r="E3283" s="588">
        <v>32.01</v>
      </c>
    </row>
    <row r="3284" spans="1:5">
      <c r="A3284" s="581">
        <v>4051</v>
      </c>
      <c r="B3284" s="581" t="s">
        <v>10491</v>
      </c>
      <c r="C3284" s="581" t="s">
        <v>48</v>
      </c>
      <c r="D3284" s="581" t="s">
        <v>38</v>
      </c>
      <c r="E3284" s="588">
        <v>79.900000000000006</v>
      </c>
    </row>
    <row r="3285" spans="1:5">
      <c r="A3285" s="581">
        <v>4048</v>
      </c>
      <c r="B3285" s="581" t="s">
        <v>10491</v>
      </c>
      <c r="C3285" s="581" t="s">
        <v>47</v>
      </c>
      <c r="D3285" s="581" t="s">
        <v>38</v>
      </c>
      <c r="E3285" s="588">
        <v>4.43</v>
      </c>
    </row>
    <row r="3286" spans="1:5">
      <c r="A3286" s="581">
        <v>4047</v>
      </c>
      <c r="B3286" s="581" t="s">
        <v>10491</v>
      </c>
      <c r="C3286" s="581" t="s">
        <v>60</v>
      </c>
      <c r="D3286" s="581" t="s">
        <v>41</v>
      </c>
      <c r="E3286" s="588">
        <v>15.98</v>
      </c>
    </row>
    <row r="3287" spans="1:5">
      <c r="A3287" s="581">
        <v>39434</v>
      </c>
      <c r="B3287" s="581" t="s">
        <v>10492</v>
      </c>
      <c r="C3287" s="581" t="s">
        <v>46</v>
      </c>
      <c r="D3287" s="581" t="s">
        <v>38</v>
      </c>
      <c r="E3287" s="588">
        <v>3.38</v>
      </c>
    </row>
    <row r="3288" spans="1:5">
      <c r="A3288" s="581">
        <v>39433</v>
      </c>
      <c r="B3288" s="581" t="s">
        <v>10493</v>
      </c>
      <c r="C3288" s="581" t="s">
        <v>46</v>
      </c>
      <c r="D3288" s="581" t="s">
        <v>38</v>
      </c>
      <c r="E3288" s="588">
        <v>2.42</v>
      </c>
    </row>
    <row r="3289" spans="1:5">
      <c r="A3289" s="581">
        <v>4049</v>
      </c>
      <c r="B3289" s="581" t="s">
        <v>10494</v>
      </c>
      <c r="C3289" s="581" t="s">
        <v>47</v>
      </c>
      <c r="D3289" s="581" t="s">
        <v>38</v>
      </c>
      <c r="E3289" s="588">
        <v>50.06</v>
      </c>
    </row>
    <row r="3290" spans="1:5">
      <c r="A3290" s="581">
        <v>38120</v>
      </c>
      <c r="B3290" s="581" t="s">
        <v>10495</v>
      </c>
      <c r="C3290" s="581" t="s">
        <v>46</v>
      </c>
      <c r="D3290" s="581" t="s">
        <v>38</v>
      </c>
      <c r="E3290" s="588">
        <v>75.569999999999993</v>
      </c>
    </row>
    <row r="3291" spans="1:5">
      <c r="A3291" s="581">
        <v>38877</v>
      </c>
      <c r="B3291" s="581" t="s">
        <v>10496</v>
      </c>
      <c r="C3291" s="581" t="s">
        <v>46</v>
      </c>
      <c r="D3291" s="581" t="s">
        <v>38</v>
      </c>
      <c r="E3291" s="588">
        <v>5.61</v>
      </c>
    </row>
    <row r="3292" spans="1:5">
      <c r="A3292" s="581">
        <v>34546</v>
      </c>
      <c r="B3292" s="581" t="s">
        <v>10497</v>
      </c>
      <c r="C3292" s="581" t="s">
        <v>46</v>
      </c>
      <c r="D3292" s="581" t="s">
        <v>38</v>
      </c>
      <c r="E3292" s="588">
        <v>5.65</v>
      </c>
    </row>
    <row r="3293" spans="1:5">
      <c r="A3293" s="581">
        <v>10498</v>
      </c>
      <c r="B3293" s="581" t="s">
        <v>10498</v>
      </c>
      <c r="C3293" s="581" t="s">
        <v>46</v>
      </c>
      <c r="D3293" s="581" t="s">
        <v>38</v>
      </c>
      <c r="E3293" s="588">
        <v>5.38</v>
      </c>
    </row>
    <row r="3294" spans="1:5">
      <c r="A3294" s="581">
        <v>4823</v>
      </c>
      <c r="B3294" s="581" t="s">
        <v>10499</v>
      </c>
      <c r="C3294" s="581" t="s">
        <v>46</v>
      </c>
      <c r="D3294" s="581" t="s">
        <v>38</v>
      </c>
      <c r="E3294" s="588">
        <v>32.590000000000003</v>
      </c>
    </row>
    <row r="3295" spans="1:5">
      <c r="A3295" s="581">
        <v>12357</v>
      </c>
      <c r="B3295" s="581" t="s">
        <v>10500</v>
      </c>
      <c r="C3295" s="581" t="s">
        <v>37</v>
      </c>
      <c r="D3295" s="581" t="s">
        <v>44</v>
      </c>
      <c r="E3295" s="588">
        <v>128.1</v>
      </c>
    </row>
    <row r="3296" spans="1:5">
      <c r="A3296" s="581">
        <v>12358</v>
      </c>
      <c r="B3296" s="581" t="s">
        <v>10501</v>
      </c>
      <c r="C3296" s="581" t="s">
        <v>37</v>
      </c>
      <c r="D3296" s="581" t="s">
        <v>44</v>
      </c>
      <c r="E3296" s="588">
        <v>144.09</v>
      </c>
    </row>
    <row r="3297" spans="1:5">
      <c r="A3297" s="581">
        <v>11079</v>
      </c>
      <c r="B3297" s="581" t="s">
        <v>10502</v>
      </c>
      <c r="C3297" s="581" t="s">
        <v>42</v>
      </c>
      <c r="D3297" s="581" t="s">
        <v>38</v>
      </c>
      <c r="E3297" s="588">
        <v>986.22</v>
      </c>
    </row>
    <row r="3298" spans="1:5">
      <c r="A3298" s="581">
        <v>11082</v>
      </c>
      <c r="B3298" s="581" t="s">
        <v>10503</v>
      </c>
      <c r="C3298" s="581" t="s">
        <v>42</v>
      </c>
      <c r="D3298" s="581" t="s">
        <v>38</v>
      </c>
      <c r="E3298" s="580">
        <v>1006.19</v>
      </c>
    </row>
    <row r="3299" spans="1:5">
      <c r="A3299" s="581">
        <v>4058</v>
      </c>
      <c r="B3299" s="581" t="s">
        <v>10504</v>
      </c>
      <c r="C3299" s="581" t="s">
        <v>40</v>
      </c>
      <c r="D3299" s="581" t="s">
        <v>38</v>
      </c>
      <c r="E3299" s="588">
        <v>15.09</v>
      </c>
    </row>
    <row r="3300" spans="1:5">
      <c r="A3300" s="581">
        <v>40974</v>
      </c>
      <c r="B3300" s="581" t="s">
        <v>10505</v>
      </c>
      <c r="C3300" s="581" t="s">
        <v>50</v>
      </c>
      <c r="D3300" s="581" t="s">
        <v>38</v>
      </c>
      <c r="E3300" s="580">
        <v>2683.55</v>
      </c>
    </row>
    <row r="3301" spans="1:5">
      <c r="A3301" s="581">
        <v>34794</v>
      </c>
      <c r="B3301" s="581" t="s">
        <v>10506</v>
      </c>
      <c r="C3301" s="581" t="s">
        <v>40</v>
      </c>
      <c r="D3301" s="581" t="s">
        <v>38</v>
      </c>
      <c r="E3301" s="588">
        <v>15.47</v>
      </c>
    </row>
    <row r="3302" spans="1:5">
      <c r="A3302" s="581">
        <v>40925</v>
      </c>
      <c r="B3302" s="581" t="s">
        <v>10507</v>
      </c>
      <c r="C3302" s="581" t="s">
        <v>50</v>
      </c>
      <c r="D3302" s="581" t="s">
        <v>38</v>
      </c>
      <c r="E3302" s="580">
        <v>2751.99</v>
      </c>
    </row>
    <row r="3303" spans="1:5">
      <c r="A3303" s="581">
        <v>13741</v>
      </c>
      <c r="B3303" s="581" t="s">
        <v>10508</v>
      </c>
      <c r="C3303" s="581" t="s">
        <v>37</v>
      </c>
      <c r="D3303" s="581" t="s">
        <v>38</v>
      </c>
      <c r="E3303" s="580">
        <v>2019.88</v>
      </c>
    </row>
    <row r="3304" spans="1:5">
      <c r="A3304" s="581">
        <v>3288</v>
      </c>
      <c r="B3304" s="581" t="s">
        <v>10509</v>
      </c>
      <c r="C3304" s="581" t="s">
        <v>45</v>
      </c>
      <c r="D3304" s="581" t="s">
        <v>41</v>
      </c>
      <c r="E3304" s="588">
        <v>3.8</v>
      </c>
    </row>
    <row r="3305" spans="1:5">
      <c r="A3305" s="581">
        <v>13587</v>
      </c>
      <c r="B3305" s="581" t="s">
        <v>10510</v>
      </c>
      <c r="C3305" s="581" t="s">
        <v>45</v>
      </c>
      <c r="D3305" s="581" t="s">
        <v>38</v>
      </c>
      <c r="E3305" s="588">
        <v>2.29</v>
      </c>
    </row>
    <row r="3306" spans="1:5">
      <c r="A3306" s="581">
        <v>38598</v>
      </c>
      <c r="B3306" s="581" t="s">
        <v>10511</v>
      </c>
      <c r="C3306" s="581" t="s">
        <v>37</v>
      </c>
      <c r="D3306" s="581" t="s">
        <v>38</v>
      </c>
      <c r="E3306" s="588">
        <v>1.84</v>
      </c>
    </row>
    <row r="3307" spans="1:5">
      <c r="A3307" s="581">
        <v>38595</v>
      </c>
      <c r="B3307" s="581" t="s">
        <v>10512</v>
      </c>
      <c r="C3307" s="581" t="s">
        <v>37</v>
      </c>
      <c r="D3307" s="581" t="s">
        <v>38</v>
      </c>
      <c r="E3307" s="588">
        <v>1.27</v>
      </c>
    </row>
    <row r="3308" spans="1:5">
      <c r="A3308" s="581">
        <v>38592</v>
      </c>
      <c r="B3308" s="581" t="s">
        <v>10513</v>
      </c>
      <c r="C3308" s="581" t="s">
        <v>37</v>
      </c>
      <c r="D3308" s="581" t="s">
        <v>38</v>
      </c>
      <c r="E3308" s="588">
        <v>1.66</v>
      </c>
    </row>
    <row r="3309" spans="1:5">
      <c r="A3309" s="581">
        <v>38588</v>
      </c>
      <c r="B3309" s="581" t="s">
        <v>10514</v>
      </c>
      <c r="C3309" s="581" t="s">
        <v>37</v>
      </c>
      <c r="D3309" s="581" t="s">
        <v>38</v>
      </c>
      <c r="E3309" s="588">
        <v>1.04</v>
      </c>
    </row>
    <row r="3310" spans="1:5">
      <c r="A3310" s="581">
        <v>38593</v>
      </c>
      <c r="B3310" s="581" t="s">
        <v>10515</v>
      </c>
      <c r="C3310" s="581" t="s">
        <v>37</v>
      </c>
      <c r="D3310" s="581" t="s">
        <v>38</v>
      </c>
      <c r="E3310" s="588">
        <v>1.78</v>
      </c>
    </row>
    <row r="3311" spans="1:5">
      <c r="A3311" s="581">
        <v>38589</v>
      </c>
      <c r="B3311" s="581" t="s">
        <v>10516</v>
      </c>
      <c r="C3311" s="581" t="s">
        <v>37</v>
      </c>
      <c r="D3311" s="581" t="s">
        <v>38</v>
      </c>
      <c r="E3311" s="588">
        <v>1.27</v>
      </c>
    </row>
    <row r="3312" spans="1:5">
      <c r="A3312" s="581">
        <v>38594</v>
      </c>
      <c r="B3312" s="581" t="s">
        <v>10517</v>
      </c>
      <c r="C3312" s="581" t="s">
        <v>37</v>
      </c>
      <c r="D3312" s="581" t="s">
        <v>38</v>
      </c>
      <c r="E3312" s="588">
        <v>2.64</v>
      </c>
    </row>
    <row r="3313" spans="1:5">
      <c r="A3313" s="581">
        <v>34787</v>
      </c>
      <c r="B3313" s="581" t="s">
        <v>10518</v>
      </c>
      <c r="C3313" s="581" t="s">
        <v>37</v>
      </c>
      <c r="D3313" s="581" t="s">
        <v>38</v>
      </c>
      <c r="E3313" s="588">
        <v>0.78</v>
      </c>
    </row>
    <row r="3314" spans="1:5">
      <c r="A3314" s="581">
        <v>34788</v>
      </c>
      <c r="B3314" s="581" t="s">
        <v>10519</v>
      </c>
      <c r="C3314" s="581" t="s">
        <v>37</v>
      </c>
      <c r="D3314" s="581" t="s">
        <v>38</v>
      </c>
      <c r="E3314" s="588">
        <v>0.78</v>
      </c>
    </row>
    <row r="3315" spans="1:5">
      <c r="A3315" s="581">
        <v>34784</v>
      </c>
      <c r="B3315" s="581" t="s">
        <v>10520</v>
      </c>
      <c r="C3315" s="581" t="s">
        <v>37</v>
      </c>
      <c r="D3315" s="581" t="s">
        <v>38</v>
      </c>
      <c r="E3315" s="588">
        <v>0.86</v>
      </c>
    </row>
    <row r="3316" spans="1:5">
      <c r="A3316" s="581">
        <v>34781</v>
      </c>
      <c r="B3316" s="581" t="s">
        <v>10521</v>
      </c>
      <c r="C3316" s="581" t="s">
        <v>37</v>
      </c>
      <c r="D3316" s="581" t="s">
        <v>38</v>
      </c>
      <c r="E3316" s="588">
        <v>0.98</v>
      </c>
    </row>
    <row r="3317" spans="1:5">
      <c r="A3317" s="581">
        <v>34773</v>
      </c>
      <c r="B3317" s="581" t="s">
        <v>10522</v>
      </c>
      <c r="C3317" s="581" t="s">
        <v>37</v>
      </c>
      <c r="D3317" s="581" t="s">
        <v>38</v>
      </c>
      <c r="E3317" s="588">
        <v>1.32</v>
      </c>
    </row>
    <row r="3318" spans="1:5">
      <c r="A3318" s="581">
        <v>34769</v>
      </c>
      <c r="B3318" s="581" t="s">
        <v>10523</v>
      </c>
      <c r="C3318" s="581" t="s">
        <v>37</v>
      </c>
      <c r="D3318" s="581" t="s">
        <v>38</v>
      </c>
      <c r="E3318" s="588">
        <v>1.53</v>
      </c>
    </row>
    <row r="3319" spans="1:5">
      <c r="A3319" s="581">
        <v>34763</v>
      </c>
      <c r="B3319" s="581" t="s">
        <v>10524</v>
      </c>
      <c r="C3319" s="581" t="s">
        <v>37</v>
      </c>
      <c r="D3319" s="581" t="s">
        <v>38</v>
      </c>
      <c r="E3319" s="588">
        <v>0.89</v>
      </c>
    </row>
    <row r="3320" spans="1:5">
      <c r="A3320" s="581">
        <v>34774</v>
      </c>
      <c r="B3320" s="581" t="s">
        <v>10525</v>
      </c>
      <c r="C3320" s="581" t="s">
        <v>37</v>
      </c>
      <c r="D3320" s="581" t="s">
        <v>38</v>
      </c>
      <c r="E3320" s="588">
        <v>1.18</v>
      </c>
    </row>
    <row r="3321" spans="1:5">
      <c r="A3321" s="581">
        <v>34771</v>
      </c>
      <c r="B3321" s="581" t="s">
        <v>10526</v>
      </c>
      <c r="C3321" s="581" t="s">
        <v>37</v>
      </c>
      <c r="D3321" s="581" t="s">
        <v>38</v>
      </c>
      <c r="E3321" s="588">
        <v>1.36</v>
      </c>
    </row>
    <row r="3322" spans="1:5">
      <c r="A3322" s="581">
        <v>34764</v>
      </c>
      <c r="B3322" s="581" t="s">
        <v>10527</v>
      </c>
      <c r="C3322" s="581" t="s">
        <v>37</v>
      </c>
      <c r="D3322" s="581" t="s">
        <v>38</v>
      </c>
      <c r="E3322" s="588">
        <v>0.83</v>
      </c>
    </row>
    <row r="3323" spans="1:5">
      <c r="A3323" s="581">
        <v>4062</v>
      </c>
      <c r="B3323" s="581" t="s">
        <v>10528</v>
      </c>
      <c r="C3323" s="581" t="s">
        <v>37</v>
      </c>
      <c r="D3323" s="581" t="s">
        <v>38</v>
      </c>
      <c r="E3323" s="588">
        <v>13.64</v>
      </c>
    </row>
    <row r="3324" spans="1:5">
      <c r="A3324" s="581">
        <v>4059</v>
      </c>
      <c r="B3324" s="581" t="s">
        <v>10529</v>
      </c>
      <c r="C3324" s="581" t="s">
        <v>45</v>
      </c>
      <c r="D3324" s="581" t="s">
        <v>41</v>
      </c>
      <c r="E3324" s="588">
        <v>16.54</v>
      </c>
    </row>
    <row r="3325" spans="1:5">
      <c r="A3325" s="581">
        <v>4061</v>
      </c>
      <c r="B3325" s="581" t="s">
        <v>10530</v>
      </c>
      <c r="C3325" s="581" t="s">
        <v>37</v>
      </c>
      <c r="D3325" s="581" t="s">
        <v>38</v>
      </c>
      <c r="E3325" s="588">
        <v>13.23</v>
      </c>
    </row>
    <row r="3326" spans="1:5">
      <c r="A3326" s="581">
        <v>10608</v>
      </c>
      <c r="B3326" s="581" t="s">
        <v>10531</v>
      </c>
      <c r="C3326" s="581" t="s">
        <v>37</v>
      </c>
      <c r="D3326" s="581" t="s">
        <v>44</v>
      </c>
      <c r="E3326" s="580">
        <v>8325</v>
      </c>
    </row>
    <row r="3327" spans="1:5">
      <c r="A3327" s="581">
        <v>4069</v>
      </c>
      <c r="B3327" s="581" t="s">
        <v>10532</v>
      </c>
      <c r="C3327" s="581" t="s">
        <v>40</v>
      </c>
      <c r="D3327" s="581" t="s">
        <v>38</v>
      </c>
      <c r="E3327" s="588">
        <v>20.21</v>
      </c>
    </row>
    <row r="3328" spans="1:5">
      <c r="A3328" s="581">
        <v>40819</v>
      </c>
      <c r="B3328" s="581" t="s">
        <v>10533</v>
      </c>
      <c r="C3328" s="581" t="s">
        <v>50</v>
      </c>
      <c r="D3328" s="581" t="s">
        <v>38</v>
      </c>
      <c r="E3328" s="580">
        <v>3593.9</v>
      </c>
    </row>
    <row r="3329" spans="1:5">
      <c r="A3329" s="581">
        <v>34361</v>
      </c>
      <c r="B3329" s="581" t="s">
        <v>10534</v>
      </c>
      <c r="C3329" s="581" t="s">
        <v>46</v>
      </c>
      <c r="D3329" s="581" t="s">
        <v>38</v>
      </c>
      <c r="E3329" s="588">
        <v>1.72</v>
      </c>
    </row>
    <row r="3330" spans="1:5">
      <c r="A3330" s="581">
        <v>36512</v>
      </c>
      <c r="B3330" s="581" t="s">
        <v>10535</v>
      </c>
      <c r="C3330" s="581" t="s">
        <v>37</v>
      </c>
      <c r="D3330" s="581" t="s">
        <v>44</v>
      </c>
      <c r="E3330" s="580">
        <v>9364.4699999999993</v>
      </c>
    </row>
    <row r="3331" spans="1:5">
      <c r="A3331" s="581">
        <v>25972</v>
      </c>
      <c r="B3331" s="581" t="s">
        <v>10536</v>
      </c>
      <c r="C3331" s="581" t="s">
        <v>46</v>
      </c>
      <c r="D3331" s="581" t="s">
        <v>38</v>
      </c>
      <c r="E3331" s="588">
        <v>7.05</v>
      </c>
    </row>
    <row r="3332" spans="1:5">
      <c r="A3332" s="581">
        <v>25973</v>
      </c>
      <c r="B3332" s="581" t="s">
        <v>10537</v>
      </c>
      <c r="C3332" s="581" t="s">
        <v>46</v>
      </c>
      <c r="D3332" s="581" t="s">
        <v>38</v>
      </c>
      <c r="E3332" s="588">
        <v>7.05</v>
      </c>
    </row>
    <row r="3333" spans="1:5">
      <c r="A3333" s="581">
        <v>11697</v>
      </c>
      <c r="B3333" s="581" t="s">
        <v>10538</v>
      </c>
      <c r="C3333" s="581" t="s">
        <v>37</v>
      </c>
      <c r="D3333" s="581" t="s">
        <v>38</v>
      </c>
      <c r="E3333" s="588">
        <v>473.49</v>
      </c>
    </row>
    <row r="3334" spans="1:5">
      <c r="A3334" s="581">
        <v>11698</v>
      </c>
      <c r="B3334" s="581" t="s">
        <v>10539</v>
      </c>
      <c r="C3334" s="581" t="s">
        <v>37</v>
      </c>
      <c r="D3334" s="581" t="s">
        <v>38</v>
      </c>
      <c r="E3334" s="588">
        <v>564.85</v>
      </c>
    </row>
    <row r="3335" spans="1:5">
      <c r="A3335" s="581">
        <v>11699</v>
      </c>
      <c r="B3335" s="581" t="s">
        <v>10540</v>
      </c>
      <c r="C3335" s="581" t="s">
        <v>37</v>
      </c>
      <c r="D3335" s="581" t="s">
        <v>38</v>
      </c>
      <c r="E3335" s="588">
        <v>624.29</v>
      </c>
    </row>
    <row r="3336" spans="1:5">
      <c r="A3336" s="581">
        <v>10432</v>
      </c>
      <c r="B3336" s="581" t="s">
        <v>10541</v>
      </c>
      <c r="C3336" s="581" t="s">
        <v>37</v>
      </c>
      <c r="D3336" s="581" t="s">
        <v>38</v>
      </c>
      <c r="E3336" s="588">
        <v>259.32</v>
      </c>
    </row>
    <row r="3337" spans="1:5">
      <c r="A3337" s="581">
        <v>10430</v>
      </c>
      <c r="B3337" s="581" t="s">
        <v>10542</v>
      </c>
      <c r="C3337" s="581" t="s">
        <v>37</v>
      </c>
      <c r="D3337" s="581" t="s">
        <v>38</v>
      </c>
      <c r="E3337" s="588">
        <v>279.27999999999997</v>
      </c>
    </row>
    <row r="3338" spans="1:5">
      <c r="A3338" s="581">
        <v>37514</v>
      </c>
      <c r="B3338" s="581" t="s">
        <v>10543</v>
      </c>
      <c r="C3338" s="581" t="s">
        <v>37</v>
      </c>
      <c r="D3338" s="581" t="s">
        <v>41</v>
      </c>
      <c r="E3338" s="580">
        <v>135000</v>
      </c>
    </row>
    <row r="3339" spans="1:5">
      <c r="A3339" s="581">
        <v>37519</v>
      </c>
      <c r="B3339" s="581" t="s">
        <v>10544</v>
      </c>
      <c r="C3339" s="581" t="s">
        <v>37</v>
      </c>
      <c r="D3339" s="581" t="s">
        <v>38</v>
      </c>
      <c r="E3339" s="580">
        <v>208344.6</v>
      </c>
    </row>
    <row r="3340" spans="1:5">
      <c r="A3340" s="581">
        <v>37520</v>
      </c>
      <c r="B3340" s="581" t="s">
        <v>10545</v>
      </c>
      <c r="C3340" s="581" t="s">
        <v>37</v>
      </c>
      <c r="D3340" s="581" t="s">
        <v>38</v>
      </c>
      <c r="E3340" s="580">
        <v>204929.12</v>
      </c>
    </row>
    <row r="3341" spans="1:5">
      <c r="A3341" s="581">
        <v>37521</v>
      </c>
      <c r="B3341" s="581" t="s">
        <v>10546</v>
      </c>
      <c r="C3341" s="581" t="s">
        <v>37</v>
      </c>
      <c r="D3341" s="581" t="s">
        <v>38</v>
      </c>
      <c r="E3341" s="580">
        <v>250013.53</v>
      </c>
    </row>
    <row r="3342" spans="1:5">
      <c r="A3342" s="581">
        <v>37522</v>
      </c>
      <c r="B3342" s="581" t="s">
        <v>10547</v>
      </c>
      <c r="C3342" s="581" t="s">
        <v>37</v>
      </c>
      <c r="D3342" s="581" t="s">
        <v>38</v>
      </c>
      <c r="E3342" s="580">
        <v>257535.38</v>
      </c>
    </row>
    <row r="3343" spans="1:5">
      <c r="A3343" s="581">
        <v>21109</v>
      </c>
      <c r="B3343" s="581" t="s">
        <v>10548</v>
      </c>
      <c r="C3343" s="581" t="s">
        <v>37</v>
      </c>
      <c r="D3343" s="581" t="s">
        <v>44</v>
      </c>
      <c r="E3343" s="588">
        <v>88.27</v>
      </c>
    </row>
    <row r="3344" spans="1:5">
      <c r="A3344" s="581">
        <v>36800</v>
      </c>
      <c r="B3344" s="581" t="s">
        <v>10549</v>
      </c>
      <c r="C3344" s="581" t="s">
        <v>37</v>
      </c>
      <c r="D3344" s="581" t="s">
        <v>38</v>
      </c>
      <c r="E3344" s="588">
        <v>79.77</v>
      </c>
    </row>
    <row r="3345" spans="1:5">
      <c r="A3345" s="581">
        <v>11769</v>
      </c>
      <c r="B3345" s="581" t="s">
        <v>10550</v>
      </c>
      <c r="C3345" s="581" t="s">
        <v>37</v>
      </c>
      <c r="D3345" s="581" t="s">
        <v>38</v>
      </c>
      <c r="E3345" s="588">
        <v>195.5</v>
      </c>
    </row>
    <row r="3346" spans="1:5">
      <c r="A3346" s="581">
        <v>36793</v>
      </c>
      <c r="B3346" s="581" t="s">
        <v>10551</v>
      </c>
      <c r="C3346" s="581" t="s">
        <v>37</v>
      </c>
      <c r="D3346" s="581" t="s">
        <v>38</v>
      </c>
      <c r="E3346" s="588">
        <v>316.52999999999997</v>
      </c>
    </row>
    <row r="3347" spans="1:5">
      <c r="A3347" s="581">
        <v>37546</v>
      </c>
      <c r="B3347" s="581" t="s">
        <v>10552</v>
      </c>
      <c r="C3347" s="581" t="s">
        <v>37</v>
      </c>
      <c r="D3347" s="581" t="s">
        <v>38</v>
      </c>
      <c r="E3347" s="580">
        <v>7119.56</v>
      </c>
    </row>
    <row r="3348" spans="1:5">
      <c r="A3348" s="581">
        <v>37544</v>
      </c>
      <c r="B3348" s="581" t="s">
        <v>10553</v>
      </c>
      <c r="C3348" s="581" t="s">
        <v>37</v>
      </c>
      <c r="D3348" s="581" t="s">
        <v>38</v>
      </c>
      <c r="E3348" s="580">
        <v>7530.13</v>
      </c>
    </row>
    <row r="3349" spans="1:5">
      <c r="A3349" s="581">
        <v>37545</v>
      </c>
      <c r="B3349" s="581" t="s">
        <v>10554</v>
      </c>
      <c r="C3349" s="581" t="s">
        <v>37</v>
      </c>
      <c r="D3349" s="581" t="s">
        <v>38</v>
      </c>
      <c r="E3349" s="580">
        <v>8959.84</v>
      </c>
    </row>
    <row r="3350" spans="1:5">
      <c r="A3350" s="581">
        <v>11771</v>
      </c>
      <c r="B3350" s="581" t="s">
        <v>10555</v>
      </c>
      <c r="C3350" s="581" t="s">
        <v>37</v>
      </c>
      <c r="D3350" s="581" t="s">
        <v>38</v>
      </c>
      <c r="E3350" s="588">
        <v>242.5</v>
      </c>
    </row>
    <row r="3351" spans="1:5">
      <c r="A3351" s="581">
        <v>39919</v>
      </c>
      <c r="B3351" s="581" t="s">
        <v>10556</v>
      </c>
      <c r="C3351" s="581" t="s">
        <v>37</v>
      </c>
      <c r="D3351" s="581" t="s">
        <v>38</v>
      </c>
      <c r="E3351" s="580">
        <v>35637.339999999997</v>
      </c>
    </row>
    <row r="3352" spans="1:5">
      <c r="A3352" s="581">
        <v>38385</v>
      </c>
      <c r="B3352" s="581" t="s">
        <v>10557</v>
      </c>
      <c r="C3352" s="581" t="s">
        <v>37</v>
      </c>
      <c r="D3352" s="581" t="s">
        <v>38</v>
      </c>
      <c r="E3352" s="588">
        <v>34.049999999999997</v>
      </c>
    </row>
    <row r="3353" spans="1:5">
      <c r="A3353" s="581">
        <v>37587</v>
      </c>
      <c r="B3353" s="581" t="s">
        <v>10558</v>
      </c>
      <c r="C3353" s="581" t="s">
        <v>37</v>
      </c>
      <c r="D3353" s="581" t="s">
        <v>38</v>
      </c>
      <c r="E3353" s="588">
        <v>220.56</v>
      </c>
    </row>
    <row r="3354" spans="1:5">
      <c r="A3354" s="581">
        <v>11571</v>
      </c>
      <c r="B3354" s="581" t="s">
        <v>10559</v>
      </c>
      <c r="C3354" s="581" t="s">
        <v>37</v>
      </c>
      <c r="D3354" s="581" t="s">
        <v>38</v>
      </c>
      <c r="E3354" s="588">
        <v>157.86000000000001</v>
      </c>
    </row>
    <row r="3355" spans="1:5">
      <c r="A3355" s="581">
        <v>11561</v>
      </c>
      <c r="B3355" s="581" t="s">
        <v>10560</v>
      </c>
      <c r="C3355" s="581" t="s">
        <v>37</v>
      </c>
      <c r="D3355" s="581" t="s">
        <v>38</v>
      </c>
      <c r="E3355" s="588">
        <v>122.09</v>
      </c>
    </row>
    <row r="3356" spans="1:5">
      <c r="A3356" s="581">
        <v>11560</v>
      </c>
      <c r="B3356" s="581" t="s">
        <v>10561</v>
      </c>
      <c r="C3356" s="581" t="s">
        <v>37</v>
      </c>
      <c r="D3356" s="581" t="s">
        <v>38</v>
      </c>
      <c r="E3356" s="588">
        <v>103.92</v>
      </c>
    </row>
    <row r="3357" spans="1:5">
      <c r="A3357" s="581">
        <v>11499</v>
      </c>
      <c r="B3357" s="581" t="s">
        <v>10562</v>
      </c>
      <c r="C3357" s="581" t="s">
        <v>37</v>
      </c>
      <c r="D3357" s="581" t="s">
        <v>38</v>
      </c>
      <c r="E3357" s="580">
        <v>1036.2</v>
      </c>
    </row>
    <row r="3358" spans="1:5">
      <c r="A3358" s="581">
        <v>34761</v>
      </c>
      <c r="B3358" s="581" t="s">
        <v>12601</v>
      </c>
      <c r="C3358" s="581" t="s">
        <v>40</v>
      </c>
      <c r="D3358" s="581" t="s">
        <v>38</v>
      </c>
      <c r="E3358" s="588">
        <v>12.59</v>
      </c>
    </row>
    <row r="3359" spans="1:5">
      <c r="A3359" s="581">
        <v>40924</v>
      </c>
      <c r="B3359" s="581" t="s">
        <v>10563</v>
      </c>
      <c r="C3359" s="581" t="s">
        <v>50</v>
      </c>
      <c r="D3359" s="581" t="s">
        <v>38</v>
      </c>
      <c r="E3359" s="580">
        <v>2239.04</v>
      </c>
    </row>
    <row r="3360" spans="1:5">
      <c r="A3360" s="581">
        <v>25957</v>
      </c>
      <c r="B3360" s="581" t="s">
        <v>12602</v>
      </c>
      <c r="C3360" s="581" t="s">
        <v>40</v>
      </c>
      <c r="D3360" s="581" t="s">
        <v>38</v>
      </c>
      <c r="E3360" s="588">
        <v>9.7899999999999991</v>
      </c>
    </row>
    <row r="3361" spans="1:5">
      <c r="A3361" s="581">
        <v>40983</v>
      </c>
      <c r="B3361" s="581" t="s">
        <v>10564</v>
      </c>
      <c r="C3361" s="581" t="s">
        <v>50</v>
      </c>
      <c r="D3361" s="581" t="s">
        <v>38</v>
      </c>
      <c r="E3361" s="580">
        <v>1742.24</v>
      </c>
    </row>
    <row r="3362" spans="1:5">
      <c r="A3362" s="581">
        <v>2437</v>
      </c>
      <c r="B3362" s="581" t="s">
        <v>12603</v>
      </c>
      <c r="C3362" s="581" t="s">
        <v>40</v>
      </c>
      <c r="D3362" s="581" t="s">
        <v>38</v>
      </c>
      <c r="E3362" s="588">
        <v>14.03</v>
      </c>
    </row>
    <row r="3363" spans="1:5">
      <c r="A3363" s="581">
        <v>40921</v>
      </c>
      <c r="B3363" s="581" t="s">
        <v>10565</v>
      </c>
      <c r="C3363" s="581" t="s">
        <v>50</v>
      </c>
      <c r="D3363" s="581" t="s">
        <v>38</v>
      </c>
      <c r="E3363" s="580">
        <v>2495.8200000000002</v>
      </c>
    </row>
    <row r="3364" spans="1:5">
      <c r="A3364" s="581">
        <v>40534</v>
      </c>
      <c r="B3364" s="581" t="s">
        <v>10566</v>
      </c>
      <c r="C3364" s="581" t="s">
        <v>37</v>
      </c>
      <c r="D3364" s="581" t="s">
        <v>44</v>
      </c>
      <c r="E3364" s="588">
        <v>163.62</v>
      </c>
    </row>
    <row r="3365" spans="1:5">
      <c r="A3365" s="581">
        <v>14252</v>
      </c>
      <c r="B3365" s="581" t="s">
        <v>10567</v>
      </c>
      <c r="C3365" s="581" t="s">
        <v>37</v>
      </c>
      <c r="D3365" s="581" t="s">
        <v>38</v>
      </c>
      <c r="E3365" s="580">
        <v>1728.93</v>
      </c>
    </row>
    <row r="3366" spans="1:5">
      <c r="A3366" s="581">
        <v>730</v>
      </c>
      <c r="B3366" s="581" t="s">
        <v>10568</v>
      </c>
      <c r="C3366" s="581" t="s">
        <v>37</v>
      </c>
      <c r="D3366" s="581" t="s">
        <v>38</v>
      </c>
      <c r="E3366" s="580">
        <v>4619.37</v>
      </c>
    </row>
    <row r="3367" spans="1:5">
      <c r="A3367" s="581">
        <v>723</v>
      </c>
      <c r="B3367" s="581" t="s">
        <v>10569</v>
      </c>
      <c r="C3367" s="581" t="s">
        <v>37</v>
      </c>
      <c r="D3367" s="581" t="s">
        <v>38</v>
      </c>
      <c r="E3367" s="580">
        <v>2295.9899999999998</v>
      </c>
    </row>
    <row r="3368" spans="1:5">
      <c r="A3368" s="581">
        <v>36502</v>
      </c>
      <c r="B3368" s="581" t="s">
        <v>10570</v>
      </c>
      <c r="C3368" s="581" t="s">
        <v>37</v>
      </c>
      <c r="D3368" s="581" t="s">
        <v>38</v>
      </c>
      <c r="E3368" s="580">
        <v>2157.96</v>
      </c>
    </row>
    <row r="3369" spans="1:5">
      <c r="A3369" s="581">
        <v>36503</v>
      </c>
      <c r="B3369" s="581" t="s">
        <v>10571</v>
      </c>
      <c r="C3369" s="581" t="s">
        <v>37</v>
      </c>
      <c r="D3369" s="581" t="s">
        <v>38</v>
      </c>
      <c r="E3369" s="580">
        <v>2661.01</v>
      </c>
    </row>
    <row r="3370" spans="1:5">
      <c r="A3370" s="581">
        <v>4090</v>
      </c>
      <c r="B3370" s="581" t="s">
        <v>10572</v>
      </c>
      <c r="C3370" s="581" t="s">
        <v>37</v>
      </c>
      <c r="D3370" s="581" t="s">
        <v>44</v>
      </c>
      <c r="E3370" s="580">
        <v>548333.32999999996</v>
      </c>
    </row>
    <row r="3371" spans="1:5">
      <c r="A3371" s="581">
        <v>13227</v>
      </c>
      <c r="B3371" s="581" t="s">
        <v>10573</v>
      </c>
      <c r="C3371" s="581" t="s">
        <v>37</v>
      </c>
      <c r="D3371" s="581" t="s">
        <v>44</v>
      </c>
      <c r="E3371" s="580">
        <v>681372.53</v>
      </c>
    </row>
    <row r="3372" spans="1:5">
      <c r="A3372" s="581">
        <v>10597</v>
      </c>
      <c r="B3372" s="581" t="s">
        <v>10574</v>
      </c>
      <c r="C3372" s="581" t="s">
        <v>37</v>
      </c>
      <c r="D3372" s="581" t="s">
        <v>44</v>
      </c>
      <c r="E3372" s="580">
        <v>717232.49</v>
      </c>
    </row>
    <row r="3373" spans="1:5">
      <c r="A3373" s="581">
        <v>39628</v>
      </c>
      <c r="B3373" s="581" t="s">
        <v>10575</v>
      </c>
      <c r="C3373" s="581" t="s">
        <v>37</v>
      </c>
      <c r="D3373" s="581" t="s">
        <v>44</v>
      </c>
      <c r="E3373" s="580">
        <v>2573.75</v>
      </c>
    </row>
    <row r="3374" spans="1:5">
      <c r="A3374" s="581">
        <v>39404</v>
      </c>
      <c r="B3374" s="581" t="s">
        <v>10576</v>
      </c>
      <c r="C3374" s="581" t="s">
        <v>37</v>
      </c>
      <c r="D3374" s="581" t="s">
        <v>44</v>
      </c>
      <c r="E3374" s="580">
        <v>1276.24</v>
      </c>
    </row>
    <row r="3375" spans="1:5">
      <c r="A3375" s="581">
        <v>39402</v>
      </c>
      <c r="B3375" s="581" t="s">
        <v>10577</v>
      </c>
      <c r="C3375" s="581" t="s">
        <v>37</v>
      </c>
      <c r="D3375" s="581" t="s">
        <v>44</v>
      </c>
      <c r="E3375" s="580">
        <v>1051.3800000000001</v>
      </c>
    </row>
    <row r="3376" spans="1:5">
      <c r="A3376" s="581">
        <v>39403</v>
      </c>
      <c r="B3376" s="581" t="s">
        <v>10578</v>
      </c>
      <c r="C3376" s="581" t="s">
        <v>37</v>
      </c>
      <c r="D3376" s="581" t="s">
        <v>44</v>
      </c>
      <c r="E3376" s="580">
        <v>1028.51</v>
      </c>
    </row>
    <row r="3377" spans="1:5">
      <c r="A3377" s="581">
        <v>4093</v>
      </c>
      <c r="B3377" s="581" t="s">
        <v>10579</v>
      </c>
      <c r="C3377" s="581" t="s">
        <v>40</v>
      </c>
      <c r="D3377" s="581" t="s">
        <v>38</v>
      </c>
      <c r="E3377" s="588">
        <v>10.96</v>
      </c>
    </row>
    <row r="3378" spans="1:5">
      <c r="A3378" s="581">
        <v>10512</v>
      </c>
      <c r="B3378" s="581" t="s">
        <v>12604</v>
      </c>
      <c r="C3378" s="581" t="s">
        <v>50</v>
      </c>
      <c r="D3378" s="581" t="s">
        <v>38</v>
      </c>
      <c r="E3378" s="580">
        <v>1947.88</v>
      </c>
    </row>
    <row r="3379" spans="1:5">
      <c r="A3379" s="581">
        <v>20020</v>
      </c>
      <c r="B3379" s="581" t="s">
        <v>12605</v>
      </c>
      <c r="C3379" s="581" t="s">
        <v>40</v>
      </c>
      <c r="D3379" s="581" t="s">
        <v>38</v>
      </c>
      <c r="E3379" s="588">
        <v>10.33</v>
      </c>
    </row>
    <row r="3380" spans="1:5">
      <c r="A3380" s="581">
        <v>41038</v>
      </c>
      <c r="B3380" s="581" t="s">
        <v>10580</v>
      </c>
      <c r="C3380" s="581" t="s">
        <v>50</v>
      </c>
      <c r="D3380" s="581" t="s">
        <v>38</v>
      </c>
      <c r="E3380" s="580">
        <v>1837.33</v>
      </c>
    </row>
    <row r="3381" spans="1:5">
      <c r="A3381" s="581">
        <v>4094</v>
      </c>
      <c r="B3381" s="581" t="s">
        <v>12606</v>
      </c>
      <c r="C3381" s="581" t="s">
        <v>40</v>
      </c>
      <c r="D3381" s="581" t="s">
        <v>38</v>
      </c>
      <c r="E3381" s="588">
        <v>14.62</v>
      </c>
    </row>
    <row r="3382" spans="1:5">
      <c r="A3382" s="581">
        <v>40988</v>
      </c>
      <c r="B3382" s="581" t="s">
        <v>10581</v>
      </c>
      <c r="C3382" s="581" t="s">
        <v>50</v>
      </c>
      <c r="D3382" s="581" t="s">
        <v>38</v>
      </c>
      <c r="E3382" s="580">
        <v>2601.2600000000002</v>
      </c>
    </row>
    <row r="3383" spans="1:5">
      <c r="A3383" s="581">
        <v>4095</v>
      </c>
      <c r="B3383" s="581" t="s">
        <v>12607</v>
      </c>
      <c r="C3383" s="581" t="s">
        <v>40</v>
      </c>
      <c r="D3383" s="581" t="s">
        <v>38</v>
      </c>
      <c r="E3383" s="588">
        <v>10.1</v>
      </c>
    </row>
    <row r="3384" spans="1:5">
      <c r="A3384" s="581">
        <v>40990</v>
      </c>
      <c r="B3384" s="581" t="s">
        <v>10582</v>
      </c>
      <c r="C3384" s="581" t="s">
        <v>50</v>
      </c>
      <c r="D3384" s="581" t="s">
        <v>38</v>
      </c>
      <c r="E3384" s="580">
        <v>1797.24</v>
      </c>
    </row>
    <row r="3385" spans="1:5">
      <c r="A3385" s="581">
        <v>4097</v>
      </c>
      <c r="B3385" s="581" t="s">
        <v>12608</v>
      </c>
      <c r="C3385" s="581" t="s">
        <v>40</v>
      </c>
      <c r="D3385" s="581" t="s">
        <v>38</v>
      </c>
      <c r="E3385" s="588">
        <v>10.050000000000001</v>
      </c>
    </row>
    <row r="3386" spans="1:5">
      <c r="A3386" s="581">
        <v>40994</v>
      </c>
      <c r="B3386" s="581" t="s">
        <v>10583</v>
      </c>
      <c r="C3386" s="581" t="s">
        <v>50</v>
      </c>
      <c r="D3386" s="581" t="s">
        <v>38</v>
      </c>
      <c r="E3386" s="580">
        <v>1786.58</v>
      </c>
    </row>
    <row r="3387" spans="1:5">
      <c r="A3387" s="581">
        <v>4096</v>
      </c>
      <c r="B3387" s="581" t="s">
        <v>12609</v>
      </c>
      <c r="C3387" s="581" t="s">
        <v>40</v>
      </c>
      <c r="D3387" s="581" t="s">
        <v>38</v>
      </c>
      <c r="E3387" s="588">
        <v>10.1</v>
      </c>
    </row>
    <row r="3388" spans="1:5">
      <c r="A3388" s="581">
        <v>40992</v>
      </c>
      <c r="B3388" s="581" t="s">
        <v>10584</v>
      </c>
      <c r="C3388" s="581" t="s">
        <v>50</v>
      </c>
      <c r="D3388" s="581" t="s">
        <v>38</v>
      </c>
      <c r="E3388" s="580">
        <v>1797.24</v>
      </c>
    </row>
    <row r="3389" spans="1:5">
      <c r="A3389" s="581">
        <v>13955</v>
      </c>
      <c r="B3389" s="581" t="s">
        <v>10585</v>
      </c>
      <c r="C3389" s="581" t="s">
        <v>37</v>
      </c>
      <c r="D3389" s="581" t="s">
        <v>38</v>
      </c>
      <c r="E3389" s="580">
        <v>2195.94</v>
      </c>
    </row>
    <row r="3390" spans="1:5">
      <c r="A3390" s="581">
        <v>4114</v>
      </c>
      <c r="B3390" s="581" t="s">
        <v>10586</v>
      </c>
      <c r="C3390" s="581" t="s">
        <v>37</v>
      </c>
      <c r="D3390" s="581" t="s">
        <v>38</v>
      </c>
      <c r="E3390" s="588">
        <v>39.659999999999997</v>
      </c>
    </row>
    <row r="3391" spans="1:5">
      <c r="A3391" s="581">
        <v>36797</v>
      </c>
      <c r="B3391" s="581" t="s">
        <v>10587</v>
      </c>
      <c r="C3391" s="581" t="s">
        <v>37</v>
      </c>
      <c r="D3391" s="581" t="s">
        <v>38</v>
      </c>
      <c r="E3391" s="588">
        <v>34.68</v>
      </c>
    </row>
    <row r="3392" spans="1:5">
      <c r="A3392" s="581">
        <v>4107</v>
      </c>
      <c r="B3392" s="581" t="s">
        <v>10588</v>
      </c>
      <c r="C3392" s="581" t="s">
        <v>37</v>
      </c>
      <c r="D3392" s="581" t="s">
        <v>38</v>
      </c>
      <c r="E3392" s="588">
        <v>33.39</v>
      </c>
    </row>
    <row r="3393" spans="1:5">
      <c r="A3393" s="581">
        <v>36799</v>
      </c>
      <c r="B3393" s="581" t="s">
        <v>10589</v>
      </c>
      <c r="C3393" s="581" t="s">
        <v>37</v>
      </c>
      <c r="D3393" s="581" t="s">
        <v>38</v>
      </c>
      <c r="E3393" s="588">
        <v>31.88</v>
      </c>
    </row>
    <row r="3394" spans="1:5">
      <c r="A3394" s="581">
        <v>4108</v>
      </c>
      <c r="B3394" s="581" t="s">
        <v>10590</v>
      </c>
      <c r="C3394" s="581" t="s">
        <v>37</v>
      </c>
      <c r="D3394" s="581" t="s">
        <v>38</v>
      </c>
      <c r="E3394" s="588">
        <v>26.85</v>
      </c>
    </row>
    <row r="3395" spans="1:5">
      <c r="A3395" s="581">
        <v>4102</v>
      </c>
      <c r="B3395" s="581" t="s">
        <v>10591</v>
      </c>
      <c r="C3395" s="581" t="s">
        <v>37</v>
      </c>
      <c r="D3395" s="581" t="s">
        <v>41</v>
      </c>
      <c r="E3395" s="588">
        <v>39.94</v>
      </c>
    </row>
    <row r="3396" spans="1:5">
      <c r="A3396" s="581">
        <v>10826</v>
      </c>
      <c r="B3396" s="581" t="s">
        <v>10592</v>
      </c>
      <c r="C3396" s="581" t="s">
        <v>37</v>
      </c>
      <c r="D3396" s="581" t="s">
        <v>38</v>
      </c>
      <c r="E3396" s="588">
        <v>42.24</v>
      </c>
    </row>
    <row r="3397" spans="1:5">
      <c r="A3397" s="581">
        <v>365</v>
      </c>
      <c r="B3397" s="581" t="s">
        <v>10593</v>
      </c>
      <c r="C3397" s="581" t="s">
        <v>37</v>
      </c>
      <c r="D3397" s="581" t="s">
        <v>38</v>
      </c>
      <c r="E3397" s="588">
        <v>26.18</v>
      </c>
    </row>
    <row r="3398" spans="1:5">
      <c r="A3398" s="581">
        <v>38639</v>
      </c>
      <c r="B3398" s="581" t="s">
        <v>10594</v>
      </c>
      <c r="C3398" s="581" t="s">
        <v>37</v>
      </c>
      <c r="D3398" s="581" t="s">
        <v>38</v>
      </c>
      <c r="E3398" s="588">
        <v>101.37</v>
      </c>
    </row>
    <row r="3399" spans="1:5">
      <c r="A3399" s="581">
        <v>38640</v>
      </c>
      <c r="B3399" s="581" t="s">
        <v>10595</v>
      </c>
      <c r="C3399" s="581" t="s">
        <v>37</v>
      </c>
      <c r="D3399" s="581" t="s">
        <v>38</v>
      </c>
      <c r="E3399" s="588">
        <v>1.52</v>
      </c>
    </row>
    <row r="3400" spans="1:5">
      <c r="A3400" s="581">
        <v>358</v>
      </c>
      <c r="B3400" s="581" t="s">
        <v>10596</v>
      </c>
      <c r="C3400" s="581" t="s">
        <v>37</v>
      </c>
      <c r="D3400" s="581" t="s">
        <v>38</v>
      </c>
      <c r="E3400" s="588">
        <v>31.25</v>
      </c>
    </row>
    <row r="3401" spans="1:5">
      <c r="A3401" s="581">
        <v>359</v>
      </c>
      <c r="B3401" s="581" t="s">
        <v>10597</v>
      </c>
      <c r="C3401" s="581" t="s">
        <v>37</v>
      </c>
      <c r="D3401" s="581" t="s">
        <v>38</v>
      </c>
      <c r="E3401" s="588">
        <v>64.2</v>
      </c>
    </row>
    <row r="3402" spans="1:5">
      <c r="A3402" s="581">
        <v>38641</v>
      </c>
      <c r="B3402" s="581" t="s">
        <v>10598</v>
      </c>
      <c r="C3402" s="581" t="s">
        <v>37</v>
      </c>
      <c r="D3402" s="581" t="s">
        <v>38</v>
      </c>
      <c r="E3402" s="588">
        <v>63.36</v>
      </c>
    </row>
    <row r="3403" spans="1:5">
      <c r="A3403" s="581">
        <v>360</v>
      </c>
      <c r="B3403" s="581" t="s">
        <v>10599</v>
      </c>
      <c r="C3403" s="581" t="s">
        <v>37</v>
      </c>
      <c r="D3403" s="581" t="s">
        <v>41</v>
      </c>
      <c r="E3403" s="588">
        <v>1.47</v>
      </c>
    </row>
    <row r="3404" spans="1:5">
      <c r="A3404" s="581">
        <v>4127</v>
      </c>
      <c r="B3404" s="581" t="s">
        <v>10600</v>
      </c>
      <c r="C3404" s="581" t="s">
        <v>37</v>
      </c>
      <c r="D3404" s="581" t="s">
        <v>44</v>
      </c>
      <c r="E3404" s="588">
        <v>167.78</v>
      </c>
    </row>
    <row r="3405" spans="1:5">
      <c r="A3405" s="581">
        <v>4154</v>
      </c>
      <c r="B3405" s="581" t="s">
        <v>10601</v>
      </c>
      <c r="C3405" s="581" t="s">
        <v>37</v>
      </c>
      <c r="D3405" s="581" t="s">
        <v>44</v>
      </c>
      <c r="E3405" s="588">
        <v>204.99</v>
      </c>
    </row>
    <row r="3406" spans="1:5">
      <c r="A3406" s="581">
        <v>4168</v>
      </c>
      <c r="B3406" s="581" t="s">
        <v>10602</v>
      </c>
      <c r="C3406" s="581" t="s">
        <v>37</v>
      </c>
      <c r="D3406" s="581" t="s">
        <v>44</v>
      </c>
      <c r="E3406" s="588">
        <v>216.49</v>
      </c>
    </row>
    <row r="3407" spans="1:5">
      <c r="A3407" s="581">
        <v>4161</v>
      </c>
      <c r="B3407" s="581" t="s">
        <v>10603</v>
      </c>
      <c r="C3407" s="581" t="s">
        <v>37</v>
      </c>
      <c r="D3407" s="581" t="s">
        <v>44</v>
      </c>
      <c r="E3407" s="588">
        <v>208.37</v>
      </c>
    </row>
    <row r="3408" spans="1:5">
      <c r="A3408" s="581">
        <v>42459</v>
      </c>
      <c r="B3408" s="581" t="s">
        <v>12856</v>
      </c>
      <c r="C3408" s="581" t="s">
        <v>37</v>
      </c>
      <c r="D3408" s="581" t="s">
        <v>44</v>
      </c>
      <c r="E3408" s="580">
        <v>5382.14</v>
      </c>
    </row>
    <row r="3409" spans="1:5">
      <c r="A3409" s="581">
        <v>4214</v>
      </c>
      <c r="B3409" s="581" t="s">
        <v>10604</v>
      </c>
      <c r="C3409" s="581" t="s">
        <v>37</v>
      </c>
      <c r="D3409" s="581" t="s">
        <v>38</v>
      </c>
      <c r="E3409" s="588">
        <v>4.3899999999999997</v>
      </c>
    </row>
    <row r="3410" spans="1:5">
      <c r="A3410" s="581">
        <v>4215</v>
      </c>
      <c r="B3410" s="581" t="s">
        <v>10605</v>
      </c>
      <c r="C3410" s="581" t="s">
        <v>37</v>
      </c>
      <c r="D3410" s="581" t="s">
        <v>38</v>
      </c>
      <c r="E3410" s="588">
        <v>3.64</v>
      </c>
    </row>
    <row r="3411" spans="1:5">
      <c r="A3411" s="581">
        <v>4210</v>
      </c>
      <c r="B3411" s="581" t="s">
        <v>10606</v>
      </c>
      <c r="C3411" s="581" t="s">
        <v>37</v>
      </c>
      <c r="D3411" s="581" t="s">
        <v>38</v>
      </c>
      <c r="E3411" s="588">
        <v>0.56000000000000005</v>
      </c>
    </row>
    <row r="3412" spans="1:5">
      <c r="A3412" s="581">
        <v>4212</v>
      </c>
      <c r="B3412" s="581" t="s">
        <v>10607</v>
      </c>
      <c r="C3412" s="581" t="s">
        <v>37</v>
      </c>
      <c r="D3412" s="581" t="s">
        <v>38</v>
      </c>
      <c r="E3412" s="588">
        <v>1.46</v>
      </c>
    </row>
    <row r="3413" spans="1:5">
      <c r="A3413" s="581">
        <v>4213</v>
      </c>
      <c r="B3413" s="581" t="s">
        <v>10608</v>
      </c>
      <c r="C3413" s="581" t="s">
        <v>37</v>
      </c>
      <c r="D3413" s="581" t="s">
        <v>38</v>
      </c>
      <c r="E3413" s="588">
        <v>7.93</v>
      </c>
    </row>
    <row r="3414" spans="1:5">
      <c r="A3414" s="581">
        <v>4211</v>
      </c>
      <c r="B3414" s="581" t="s">
        <v>10609</v>
      </c>
      <c r="C3414" s="581" t="s">
        <v>37</v>
      </c>
      <c r="D3414" s="581" t="s">
        <v>38</v>
      </c>
      <c r="E3414" s="588">
        <v>0.83</v>
      </c>
    </row>
    <row r="3415" spans="1:5">
      <c r="A3415" s="581">
        <v>4209</v>
      </c>
      <c r="B3415" s="581" t="s">
        <v>10610</v>
      </c>
      <c r="C3415" s="581" t="s">
        <v>37</v>
      </c>
      <c r="D3415" s="581" t="s">
        <v>38</v>
      </c>
      <c r="E3415" s="588">
        <v>12.6</v>
      </c>
    </row>
    <row r="3416" spans="1:5">
      <c r="A3416" s="581">
        <v>4180</v>
      </c>
      <c r="B3416" s="581" t="s">
        <v>10611</v>
      </c>
      <c r="C3416" s="581" t="s">
        <v>37</v>
      </c>
      <c r="D3416" s="581" t="s">
        <v>38</v>
      </c>
      <c r="E3416" s="588">
        <v>9.49</v>
      </c>
    </row>
    <row r="3417" spans="1:5">
      <c r="A3417" s="581">
        <v>4177</v>
      </c>
      <c r="B3417" s="581" t="s">
        <v>10612</v>
      </c>
      <c r="C3417" s="581" t="s">
        <v>37</v>
      </c>
      <c r="D3417" s="581" t="s">
        <v>38</v>
      </c>
      <c r="E3417" s="588">
        <v>3.15</v>
      </c>
    </row>
    <row r="3418" spans="1:5">
      <c r="A3418" s="581">
        <v>4179</v>
      </c>
      <c r="B3418" s="581" t="s">
        <v>10613</v>
      </c>
      <c r="C3418" s="581" t="s">
        <v>37</v>
      </c>
      <c r="D3418" s="581" t="s">
        <v>38</v>
      </c>
      <c r="E3418" s="588">
        <v>6.44</v>
      </c>
    </row>
    <row r="3419" spans="1:5">
      <c r="A3419" s="581">
        <v>4208</v>
      </c>
      <c r="B3419" s="581" t="s">
        <v>10614</v>
      </c>
      <c r="C3419" s="581" t="s">
        <v>37</v>
      </c>
      <c r="D3419" s="581" t="s">
        <v>38</v>
      </c>
      <c r="E3419" s="588">
        <v>30</v>
      </c>
    </row>
    <row r="3420" spans="1:5">
      <c r="A3420" s="581">
        <v>4181</v>
      </c>
      <c r="B3420" s="581" t="s">
        <v>10615</v>
      </c>
      <c r="C3420" s="581" t="s">
        <v>37</v>
      </c>
      <c r="D3420" s="581" t="s">
        <v>38</v>
      </c>
      <c r="E3420" s="588">
        <v>19.600000000000001</v>
      </c>
    </row>
    <row r="3421" spans="1:5">
      <c r="A3421" s="581">
        <v>4178</v>
      </c>
      <c r="B3421" s="581" t="s">
        <v>10616</v>
      </c>
      <c r="C3421" s="581" t="s">
        <v>37</v>
      </c>
      <c r="D3421" s="581" t="s">
        <v>38</v>
      </c>
      <c r="E3421" s="588">
        <v>4.3600000000000003</v>
      </c>
    </row>
    <row r="3422" spans="1:5">
      <c r="A3422" s="581">
        <v>4182</v>
      </c>
      <c r="B3422" s="581" t="s">
        <v>10617</v>
      </c>
      <c r="C3422" s="581" t="s">
        <v>37</v>
      </c>
      <c r="D3422" s="581" t="s">
        <v>38</v>
      </c>
      <c r="E3422" s="588">
        <v>48.8</v>
      </c>
    </row>
    <row r="3423" spans="1:5">
      <c r="A3423" s="581">
        <v>4183</v>
      </c>
      <c r="B3423" s="581" t="s">
        <v>10618</v>
      </c>
      <c r="C3423" s="581" t="s">
        <v>37</v>
      </c>
      <c r="D3423" s="581" t="s">
        <v>38</v>
      </c>
      <c r="E3423" s="588">
        <v>78.569999999999993</v>
      </c>
    </row>
    <row r="3424" spans="1:5">
      <c r="A3424" s="581">
        <v>4184</v>
      </c>
      <c r="B3424" s="581" t="s">
        <v>10619</v>
      </c>
      <c r="C3424" s="581" t="s">
        <v>37</v>
      </c>
      <c r="D3424" s="581" t="s">
        <v>38</v>
      </c>
      <c r="E3424" s="588">
        <v>173.45</v>
      </c>
    </row>
    <row r="3425" spans="1:5">
      <c r="A3425" s="581">
        <v>4185</v>
      </c>
      <c r="B3425" s="581" t="s">
        <v>10620</v>
      </c>
      <c r="C3425" s="581" t="s">
        <v>37</v>
      </c>
      <c r="D3425" s="581" t="s">
        <v>38</v>
      </c>
      <c r="E3425" s="588">
        <v>288.19</v>
      </c>
    </row>
    <row r="3426" spans="1:5">
      <c r="A3426" s="581">
        <v>4205</v>
      </c>
      <c r="B3426" s="581" t="s">
        <v>10621</v>
      </c>
      <c r="C3426" s="581" t="s">
        <v>37</v>
      </c>
      <c r="D3426" s="581" t="s">
        <v>38</v>
      </c>
      <c r="E3426" s="588">
        <v>16.64</v>
      </c>
    </row>
    <row r="3427" spans="1:5">
      <c r="A3427" s="581">
        <v>4192</v>
      </c>
      <c r="B3427" s="581" t="s">
        <v>10622</v>
      </c>
      <c r="C3427" s="581" t="s">
        <v>37</v>
      </c>
      <c r="D3427" s="581" t="s">
        <v>38</v>
      </c>
      <c r="E3427" s="588">
        <v>16.64</v>
      </c>
    </row>
    <row r="3428" spans="1:5">
      <c r="A3428" s="581">
        <v>4191</v>
      </c>
      <c r="B3428" s="581" t="s">
        <v>10623</v>
      </c>
      <c r="C3428" s="581" t="s">
        <v>37</v>
      </c>
      <c r="D3428" s="581" t="s">
        <v>38</v>
      </c>
      <c r="E3428" s="588">
        <v>16.64</v>
      </c>
    </row>
    <row r="3429" spans="1:5">
      <c r="A3429" s="581">
        <v>4207</v>
      </c>
      <c r="B3429" s="581" t="s">
        <v>10624</v>
      </c>
      <c r="C3429" s="581" t="s">
        <v>37</v>
      </c>
      <c r="D3429" s="581" t="s">
        <v>38</v>
      </c>
      <c r="E3429" s="588">
        <v>13.39</v>
      </c>
    </row>
    <row r="3430" spans="1:5">
      <c r="A3430" s="581">
        <v>4206</v>
      </c>
      <c r="B3430" s="581" t="s">
        <v>10625</v>
      </c>
      <c r="C3430" s="581" t="s">
        <v>37</v>
      </c>
      <c r="D3430" s="581" t="s">
        <v>38</v>
      </c>
      <c r="E3430" s="588">
        <v>13</v>
      </c>
    </row>
    <row r="3431" spans="1:5">
      <c r="A3431" s="581">
        <v>4190</v>
      </c>
      <c r="B3431" s="581" t="s">
        <v>10626</v>
      </c>
      <c r="C3431" s="581" t="s">
        <v>37</v>
      </c>
      <c r="D3431" s="581" t="s">
        <v>38</v>
      </c>
      <c r="E3431" s="588">
        <v>13</v>
      </c>
    </row>
    <row r="3432" spans="1:5">
      <c r="A3432" s="581">
        <v>4186</v>
      </c>
      <c r="B3432" s="581" t="s">
        <v>10627</v>
      </c>
      <c r="C3432" s="581" t="s">
        <v>37</v>
      </c>
      <c r="D3432" s="581" t="s">
        <v>38</v>
      </c>
      <c r="E3432" s="588">
        <v>3.84</v>
      </c>
    </row>
    <row r="3433" spans="1:5">
      <c r="A3433" s="581">
        <v>4188</v>
      </c>
      <c r="B3433" s="581" t="s">
        <v>10628</v>
      </c>
      <c r="C3433" s="581" t="s">
        <v>37</v>
      </c>
      <c r="D3433" s="581" t="s">
        <v>38</v>
      </c>
      <c r="E3433" s="588">
        <v>7.85</v>
      </c>
    </row>
    <row r="3434" spans="1:5">
      <c r="A3434" s="581">
        <v>4189</v>
      </c>
      <c r="B3434" s="581" t="s">
        <v>10629</v>
      </c>
      <c r="C3434" s="581" t="s">
        <v>37</v>
      </c>
      <c r="D3434" s="581" t="s">
        <v>38</v>
      </c>
      <c r="E3434" s="588">
        <v>7.85</v>
      </c>
    </row>
    <row r="3435" spans="1:5">
      <c r="A3435" s="581">
        <v>4197</v>
      </c>
      <c r="B3435" s="581" t="s">
        <v>10630</v>
      </c>
      <c r="C3435" s="581" t="s">
        <v>37</v>
      </c>
      <c r="D3435" s="581" t="s">
        <v>38</v>
      </c>
      <c r="E3435" s="588">
        <v>41.55</v>
      </c>
    </row>
    <row r="3436" spans="1:5">
      <c r="A3436" s="581">
        <v>4194</v>
      </c>
      <c r="B3436" s="581" t="s">
        <v>10631</v>
      </c>
      <c r="C3436" s="581" t="s">
        <v>37</v>
      </c>
      <c r="D3436" s="581" t="s">
        <v>38</v>
      </c>
      <c r="E3436" s="588">
        <v>25.11</v>
      </c>
    </row>
    <row r="3437" spans="1:5">
      <c r="A3437" s="581">
        <v>4193</v>
      </c>
      <c r="B3437" s="581" t="s">
        <v>10632</v>
      </c>
      <c r="C3437" s="581" t="s">
        <v>37</v>
      </c>
      <c r="D3437" s="581" t="s">
        <v>38</v>
      </c>
      <c r="E3437" s="588">
        <v>25.11</v>
      </c>
    </row>
    <row r="3438" spans="1:5">
      <c r="A3438" s="581">
        <v>4204</v>
      </c>
      <c r="B3438" s="581" t="s">
        <v>10633</v>
      </c>
      <c r="C3438" s="581" t="s">
        <v>37</v>
      </c>
      <c r="D3438" s="581" t="s">
        <v>38</v>
      </c>
      <c r="E3438" s="588">
        <v>25.11</v>
      </c>
    </row>
    <row r="3439" spans="1:5">
      <c r="A3439" s="581">
        <v>4187</v>
      </c>
      <c r="B3439" s="581" t="s">
        <v>10634</v>
      </c>
      <c r="C3439" s="581" t="s">
        <v>37</v>
      </c>
      <c r="D3439" s="581" t="s">
        <v>38</v>
      </c>
      <c r="E3439" s="588">
        <v>5</v>
      </c>
    </row>
    <row r="3440" spans="1:5">
      <c r="A3440" s="581">
        <v>4202</v>
      </c>
      <c r="B3440" s="581" t="s">
        <v>10635</v>
      </c>
      <c r="C3440" s="581" t="s">
        <v>37</v>
      </c>
      <c r="D3440" s="581" t="s">
        <v>38</v>
      </c>
      <c r="E3440" s="588">
        <v>75.89</v>
      </c>
    </row>
    <row r="3441" spans="1:5">
      <c r="A3441" s="581">
        <v>4203</v>
      </c>
      <c r="B3441" s="581" t="s">
        <v>10636</v>
      </c>
      <c r="C3441" s="581" t="s">
        <v>37</v>
      </c>
      <c r="D3441" s="581" t="s">
        <v>38</v>
      </c>
      <c r="E3441" s="588">
        <v>67.03</v>
      </c>
    </row>
    <row r="3442" spans="1:5">
      <c r="A3442" s="581">
        <v>40368</v>
      </c>
      <c r="B3442" s="581" t="s">
        <v>12857</v>
      </c>
      <c r="C3442" s="581" t="s">
        <v>37</v>
      </c>
      <c r="D3442" s="581" t="s">
        <v>44</v>
      </c>
      <c r="E3442" s="588">
        <v>21.76</v>
      </c>
    </row>
    <row r="3443" spans="1:5">
      <c r="A3443" s="581">
        <v>40365</v>
      </c>
      <c r="B3443" s="581" t="s">
        <v>12858</v>
      </c>
      <c r="C3443" s="581" t="s">
        <v>37</v>
      </c>
      <c r="D3443" s="581" t="s">
        <v>44</v>
      </c>
      <c r="E3443" s="588">
        <v>14.68</v>
      </c>
    </row>
    <row r="3444" spans="1:5">
      <c r="A3444" s="581">
        <v>40356</v>
      </c>
      <c r="B3444" s="581" t="s">
        <v>12859</v>
      </c>
      <c r="C3444" s="581" t="s">
        <v>37</v>
      </c>
      <c r="D3444" s="581" t="s">
        <v>44</v>
      </c>
      <c r="E3444" s="588">
        <v>5.01</v>
      </c>
    </row>
    <row r="3445" spans="1:5">
      <c r="A3445" s="581">
        <v>40362</v>
      </c>
      <c r="B3445" s="581" t="s">
        <v>12860</v>
      </c>
      <c r="C3445" s="581" t="s">
        <v>37</v>
      </c>
      <c r="D3445" s="581" t="s">
        <v>44</v>
      </c>
      <c r="E3445" s="588">
        <v>9.7200000000000006</v>
      </c>
    </row>
    <row r="3446" spans="1:5">
      <c r="A3446" s="581">
        <v>40374</v>
      </c>
      <c r="B3446" s="581" t="s">
        <v>12861</v>
      </c>
      <c r="C3446" s="581" t="s">
        <v>37</v>
      </c>
      <c r="D3446" s="581" t="s">
        <v>44</v>
      </c>
      <c r="E3446" s="588">
        <v>56.89</v>
      </c>
    </row>
    <row r="3447" spans="1:5">
      <c r="A3447" s="581">
        <v>40371</v>
      </c>
      <c r="B3447" s="581" t="s">
        <v>12862</v>
      </c>
      <c r="C3447" s="581" t="s">
        <v>37</v>
      </c>
      <c r="D3447" s="581" t="s">
        <v>44</v>
      </c>
      <c r="E3447" s="588">
        <v>35.81</v>
      </c>
    </row>
    <row r="3448" spans="1:5">
      <c r="A3448" s="581">
        <v>40359</v>
      </c>
      <c r="B3448" s="581" t="s">
        <v>12863</v>
      </c>
      <c r="C3448" s="581" t="s">
        <v>37</v>
      </c>
      <c r="D3448" s="581" t="s">
        <v>44</v>
      </c>
      <c r="E3448" s="588">
        <v>6.48</v>
      </c>
    </row>
    <row r="3449" spans="1:5">
      <c r="A3449" s="581">
        <v>7595</v>
      </c>
      <c r="B3449" s="581" t="s">
        <v>10637</v>
      </c>
      <c r="C3449" s="581" t="s">
        <v>40</v>
      </c>
      <c r="D3449" s="581" t="s">
        <v>38</v>
      </c>
      <c r="E3449" s="588">
        <v>6.85</v>
      </c>
    </row>
    <row r="3450" spans="1:5">
      <c r="A3450" s="581">
        <v>41094</v>
      </c>
      <c r="B3450" s="581" t="s">
        <v>10638</v>
      </c>
      <c r="C3450" s="581" t="s">
        <v>50</v>
      </c>
      <c r="D3450" s="581" t="s">
        <v>38</v>
      </c>
      <c r="E3450" s="580">
        <v>1218.49</v>
      </c>
    </row>
    <row r="3451" spans="1:5">
      <c r="A3451" s="581">
        <v>38175</v>
      </c>
      <c r="B3451" s="581" t="s">
        <v>10639</v>
      </c>
      <c r="C3451" s="581" t="s">
        <v>37</v>
      </c>
      <c r="D3451" s="581" t="s">
        <v>38</v>
      </c>
      <c r="E3451" s="588">
        <v>2.1</v>
      </c>
    </row>
    <row r="3452" spans="1:5">
      <c r="A3452" s="581">
        <v>38176</v>
      </c>
      <c r="B3452" s="581" t="s">
        <v>10640</v>
      </c>
      <c r="C3452" s="581" t="s">
        <v>37</v>
      </c>
      <c r="D3452" s="581" t="s">
        <v>38</v>
      </c>
      <c r="E3452" s="588">
        <v>5.71</v>
      </c>
    </row>
    <row r="3453" spans="1:5">
      <c r="A3453" s="581">
        <v>36152</v>
      </c>
      <c r="B3453" s="581" t="s">
        <v>10641</v>
      </c>
      <c r="C3453" s="581" t="s">
        <v>37</v>
      </c>
      <c r="D3453" s="581" t="s">
        <v>38</v>
      </c>
      <c r="E3453" s="588">
        <v>3.92</v>
      </c>
    </row>
    <row r="3454" spans="1:5">
      <c r="A3454" s="581">
        <v>11138</v>
      </c>
      <c r="B3454" s="581" t="s">
        <v>10642</v>
      </c>
      <c r="C3454" s="581" t="s">
        <v>47</v>
      </c>
      <c r="D3454" s="581" t="s">
        <v>38</v>
      </c>
      <c r="E3454" s="588">
        <v>2.44</v>
      </c>
    </row>
    <row r="3455" spans="1:5">
      <c r="A3455" s="581">
        <v>5333</v>
      </c>
      <c r="B3455" s="581" t="s">
        <v>10643</v>
      </c>
      <c r="C3455" s="581" t="s">
        <v>47</v>
      </c>
      <c r="D3455" s="581" t="s">
        <v>38</v>
      </c>
      <c r="E3455" s="588">
        <v>15.32</v>
      </c>
    </row>
    <row r="3456" spans="1:5">
      <c r="A3456" s="581">
        <v>4221</v>
      </c>
      <c r="B3456" s="581" t="s">
        <v>10644</v>
      </c>
      <c r="C3456" s="581" t="s">
        <v>47</v>
      </c>
      <c r="D3456" s="581" t="s">
        <v>41</v>
      </c>
      <c r="E3456" s="588">
        <v>3.8</v>
      </c>
    </row>
    <row r="3457" spans="1:5">
      <c r="A3457" s="581">
        <v>4227</v>
      </c>
      <c r="B3457" s="581" t="s">
        <v>10645</v>
      </c>
      <c r="C3457" s="581" t="s">
        <v>47</v>
      </c>
      <c r="D3457" s="581" t="s">
        <v>41</v>
      </c>
      <c r="E3457" s="588">
        <v>19</v>
      </c>
    </row>
    <row r="3458" spans="1:5">
      <c r="A3458" s="581">
        <v>38170</v>
      </c>
      <c r="B3458" s="581" t="s">
        <v>10646</v>
      </c>
      <c r="C3458" s="581" t="s">
        <v>37</v>
      </c>
      <c r="D3458" s="581" t="s">
        <v>38</v>
      </c>
      <c r="E3458" s="588">
        <v>9.6199999999999992</v>
      </c>
    </row>
    <row r="3459" spans="1:5">
      <c r="A3459" s="581">
        <v>4252</v>
      </c>
      <c r="B3459" s="581" t="s">
        <v>12610</v>
      </c>
      <c r="C3459" s="581" t="s">
        <v>40</v>
      </c>
      <c r="D3459" s="581" t="s">
        <v>38</v>
      </c>
      <c r="E3459" s="588">
        <v>11.38</v>
      </c>
    </row>
    <row r="3460" spans="1:5">
      <c r="A3460" s="581">
        <v>40980</v>
      </c>
      <c r="B3460" s="581" t="s">
        <v>10647</v>
      </c>
      <c r="C3460" s="581" t="s">
        <v>50</v>
      </c>
      <c r="D3460" s="581" t="s">
        <v>38</v>
      </c>
      <c r="E3460" s="580">
        <v>2023.07</v>
      </c>
    </row>
    <row r="3461" spans="1:5">
      <c r="A3461" s="581">
        <v>4243</v>
      </c>
      <c r="B3461" s="581" t="s">
        <v>10648</v>
      </c>
      <c r="C3461" s="581" t="s">
        <v>40</v>
      </c>
      <c r="D3461" s="581" t="s">
        <v>38</v>
      </c>
      <c r="E3461" s="588">
        <v>9.8800000000000008</v>
      </c>
    </row>
    <row r="3462" spans="1:5">
      <c r="A3462" s="581">
        <v>41031</v>
      </c>
      <c r="B3462" s="581" t="s">
        <v>10649</v>
      </c>
      <c r="C3462" s="581" t="s">
        <v>50</v>
      </c>
      <c r="D3462" s="581" t="s">
        <v>38</v>
      </c>
      <c r="E3462" s="580">
        <v>1756.28</v>
      </c>
    </row>
    <row r="3463" spans="1:5">
      <c r="A3463" s="581">
        <v>40986</v>
      </c>
      <c r="B3463" s="581" t="s">
        <v>12611</v>
      </c>
      <c r="C3463" s="581" t="s">
        <v>50</v>
      </c>
      <c r="D3463" s="581" t="s">
        <v>38</v>
      </c>
      <c r="E3463" s="580">
        <v>1694.87</v>
      </c>
    </row>
    <row r="3464" spans="1:5">
      <c r="A3464" s="581">
        <v>37666</v>
      </c>
      <c r="B3464" s="581" t="s">
        <v>12612</v>
      </c>
      <c r="C3464" s="581" t="s">
        <v>40</v>
      </c>
      <c r="D3464" s="581" t="s">
        <v>38</v>
      </c>
      <c r="E3464" s="588">
        <v>9.5299999999999994</v>
      </c>
    </row>
    <row r="3465" spans="1:5">
      <c r="A3465" s="581">
        <v>4250</v>
      </c>
      <c r="B3465" s="581" t="s">
        <v>10650</v>
      </c>
      <c r="C3465" s="581" t="s">
        <v>40</v>
      </c>
      <c r="D3465" s="581" t="s">
        <v>38</v>
      </c>
      <c r="E3465" s="588">
        <v>10.119999999999999</v>
      </c>
    </row>
    <row r="3466" spans="1:5">
      <c r="A3466" s="581">
        <v>40978</v>
      </c>
      <c r="B3466" s="581" t="s">
        <v>10651</v>
      </c>
      <c r="C3466" s="581" t="s">
        <v>50</v>
      </c>
      <c r="D3466" s="581" t="s">
        <v>38</v>
      </c>
      <c r="E3466" s="580">
        <v>1801.83</v>
      </c>
    </row>
    <row r="3467" spans="1:5">
      <c r="A3467" s="581">
        <v>25960</v>
      </c>
      <c r="B3467" s="581" t="s">
        <v>10652</v>
      </c>
      <c r="C3467" s="581" t="s">
        <v>40</v>
      </c>
      <c r="D3467" s="581" t="s">
        <v>38</v>
      </c>
      <c r="E3467" s="588">
        <v>12.16</v>
      </c>
    </row>
    <row r="3468" spans="1:5">
      <c r="A3468" s="581">
        <v>41043</v>
      </c>
      <c r="B3468" s="581" t="s">
        <v>10653</v>
      </c>
      <c r="C3468" s="581" t="s">
        <v>50</v>
      </c>
      <c r="D3468" s="581" t="s">
        <v>38</v>
      </c>
      <c r="E3468" s="580">
        <v>2161.58</v>
      </c>
    </row>
    <row r="3469" spans="1:5">
      <c r="A3469" s="581">
        <v>4234</v>
      </c>
      <c r="B3469" s="581" t="s">
        <v>10654</v>
      </c>
      <c r="C3469" s="581" t="s">
        <v>40</v>
      </c>
      <c r="D3469" s="581" t="s">
        <v>41</v>
      </c>
      <c r="E3469" s="588">
        <v>13.33</v>
      </c>
    </row>
    <row r="3470" spans="1:5">
      <c r="A3470" s="581">
        <v>40987</v>
      </c>
      <c r="B3470" s="581" t="s">
        <v>10655</v>
      </c>
      <c r="C3470" s="581" t="s">
        <v>50</v>
      </c>
      <c r="D3470" s="581" t="s">
        <v>38</v>
      </c>
      <c r="E3470" s="580">
        <v>2367.92</v>
      </c>
    </row>
    <row r="3471" spans="1:5">
      <c r="A3471" s="581">
        <v>4253</v>
      </c>
      <c r="B3471" s="581" t="s">
        <v>10656</v>
      </c>
      <c r="C3471" s="581" t="s">
        <v>40</v>
      </c>
      <c r="D3471" s="581" t="s">
        <v>38</v>
      </c>
      <c r="E3471" s="588">
        <v>10.1</v>
      </c>
    </row>
    <row r="3472" spans="1:5">
      <c r="A3472" s="581">
        <v>40981</v>
      </c>
      <c r="B3472" s="581" t="s">
        <v>10657</v>
      </c>
      <c r="C3472" s="581" t="s">
        <v>50</v>
      </c>
      <c r="D3472" s="581" t="s">
        <v>38</v>
      </c>
      <c r="E3472" s="580">
        <v>1797.24</v>
      </c>
    </row>
    <row r="3473" spans="1:5">
      <c r="A3473" s="581">
        <v>4254</v>
      </c>
      <c r="B3473" s="581" t="s">
        <v>10658</v>
      </c>
      <c r="C3473" s="581" t="s">
        <v>40</v>
      </c>
      <c r="D3473" s="581" t="s">
        <v>38</v>
      </c>
      <c r="E3473" s="588">
        <v>10.1</v>
      </c>
    </row>
    <row r="3474" spans="1:5">
      <c r="A3474" s="581">
        <v>41036</v>
      </c>
      <c r="B3474" s="581" t="s">
        <v>10659</v>
      </c>
      <c r="C3474" s="581" t="s">
        <v>50</v>
      </c>
      <c r="D3474" s="581" t="s">
        <v>38</v>
      </c>
      <c r="E3474" s="580">
        <v>1797.24</v>
      </c>
    </row>
    <row r="3475" spans="1:5">
      <c r="A3475" s="581">
        <v>4251</v>
      </c>
      <c r="B3475" s="581" t="s">
        <v>10660</v>
      </c>
      <c r="C3475" s="581" t="s">
        <v>40</v>
      </c>
      <c r="D3475" s="581" t="s">
        <v>38</v>
      </c>
      <c r="E3475" s="588">
        <v>14.42</v>
      </c>
    </row>
    <row r="3476" spans="1:5">
      <c r="A3476" s="581">
        <v>40979</v>
      </c>
      <c r="B3476" s="581" t="s">
        <v>10661</v>
      </c>
      <c r="C3476" s="581" t="s">
        <v>50</v>
      </c>
      <c r="D3476" s="581" t="s">
        <v>38</v>
      </c>
      <c r="E3476" s="580">
        <v>2564.33</v>
      </c>
    </row>
    <row r="3477" spans="1:5">
      <c r="A3477" s="581">
        <v>4230</v>
      </c>
      <c r="B3477" s="581" t="s">
        <v>12613</v>
      </c>
      <c r="C3477" s="581" t="s">
        <v>40</v>
      </c>
      <c r="D3477" s="581" t="s">
        <v>38</v>
      </c>
      <c r="E3477" s="588">
        <v>10.119999999999999</v>
      </c>
    </row>
    <row r="3478" spans="1:5">
      <c r="A3478" s="581">
        <v>40998</v>
      </c>
      <c r="B3478" s="581" t="s">
        <v>10662</v>
      </c>
      <c r="C3478" s="581" t="s">
        <v>50</v>
      </c>
      <c r="D3478" s="581" t="s">
        <v>38</v>
      </c>
      <c r="E3478" s="580">
        <v>1800.8</v>
      </c>
    </row>
    <row r="3479" spans="1:5">
      <c r="A3479" s="581">
        <v>4257</v>
      </c>
      <c r="B3479" s="581" t="s">
        <v>10663</v>
      </c>
      <c r="C3479" s="581" t="s">
        <v>40</v>
      </c>
      <c r="D3479" s="581" t="s">
        <v>38</v>
      </c>
      <c r="E3479" s="588">
        <v>10.4</v>
      </c>
    </row>
    <row r="3480" spans="1:5">
      <c r="A3480" s="581">
        <v>40982</v>
      </c>
      <c r="B3480" s="581" t="s">
        <v>10664</v>
      </c>
      <c r="C3480" s="581" t="s">
        <v>50</v>
      </c>
      <c r="D3480" s="581" t="s">
        <v>38</v>
      </c>
      <c r="E3480" s="580">
        <v>1849.89</v>
      </c>
    </row>
    <row r="3481" spans="1:5">
      <c r="A3481" s="581">
        <v>41029</v>
      </c>
      <c r="B3481" s="581" t="s">
        <v>10665</v>
      </c>
      <c r="C3481" s="581" t="s">
        <v>50</v>
      </c>
      <c r="D3481" s="581" t="s">
        <v>38</v>
      </c>
      <c r="E3481" s="580">
        <v>2005.36</v>
      </c>
    </row>
    <row r="3482" spans="1:5">
      <c r="A3482" s="581">
        <v>4240</v>
      </c>
      <c r="B3482" s="581" t="s">
        <v>12614</v>
      </c>
      <c r="C3482" s="581" t="s">
        <v>40</v>
      </c>
      <c r="D3482" s="581" t="s">
        <v>38</v>
      </c>
      <c r="E3482" s="588">
        <v>12.36</v>
      </c>
    </row>
    <row r="3483" spans="1:5">
      <c r="A3483" s="581">
        <v>41026</v>
      </c>
      <c r="B3483" s="581" t="s">
        <v>10666</v>
      </c>
      <c r="C3483" s="581" t="s">
        <v>50</v>
      </c>
      <c r="D3483" s="581" t="s">
        <v>38</v>
      </c>
      <c r="E3483" s="580">
        <v>2198.42</v>
      </c>
    </row>
    <row r="3484" spans="1:5">
      <c r="A3484" s="581">
        <v>4239</v>
      </c>
      <c r="B3484" s="581" t="s">
        <v>10667</v>
      </c>
      <c r="C3484" s="581" t="s">
        <v>40</v>
      </c>
      <c r="D3484" s="581" t="s">
        <v>38</v>
      </c>
      <c r="E3484" s="588">
        <v>15.18</v>
      </c>
    </row>
    <row r="3485" spans="1:5">
      <c r="A3485" s="581">
        <v>41024</v>
      </c>
      <c r="B3485" s="581" t="s">
        <v>10668</v>
      </c>
      <c r="C3485" s="581" t="s">
        <v>50</v>
      </c>
      <c r="D3485" s="581" t="s">
        <v>38</v>
      </c>
      <c r="E3485" s="580">
        <v>2697.06</v>
      </c>
    </row>
    <row r="3486" spans="1:5">
      <c r="A3486" s="581">
        <v>4248</v>
      </c>
      <c r="B3486" s="581" t="s">
        <v>10669</v>
      </c>
      <c r="C3486" s="581" t="s">
        <v>40</v>
      </c>
      <c r="D3486" s="581" t="s">
        <v>38</v>
      </c>
      <c r="E3486" s="588">
        <v>11.57</v>
      </c>
    </row>
    <row r="3487" spans="1:5">
      <c r="A3487" s="581">
        <v>41033</v>
      </c>
      <c r="B3487" s="581" t="s">
        <v>10670</v>
      </c>
      <c r="C3487" s="581" t="s">
        <v>50</v>
      </c>
      <c r="D3487" s="581" t="s">
        <v>38</v>
      </c>
      <c r="E3487" s="580">
        <v>2056.04</v>
      </c>
    </row>
    <row r="3488" spans="1:5">
      <c r="A3488" s="581">
        <v>25959</v>
      </c>
      <c r="B3488" s="581" t="s">
        <v>10671</v>
      </c>
      <c r="C3488" s="581" t="s">
        <v>40</v>
      </c>
      <c r="D3488" s="581" t="s">
        <v>38</v>
      </c>
      <c r="E3488" s="588">
        <v>12.77</v>
      </c>
    </row>
    <row r="3489" spans="1:5">
      <c r="A3489" s="581">
        <v>41040</v>
      </c>
      <c r="B3489" s="581" t="s">
        <v>12615</v>
      </c>
      <c r="C3489" s="581" t="s">
        <v>50</v>
      </c>
      <c r="D3489" s="581" t="s">
        <v>38</v>
      </c>
      <c r="E3489" s="580">
        <v>2269.66</v>
      </c>
    </row>
    <row r="3490" spans="1:5">
      <c r="A3490" s="581">
        <v>4238</v>
      </c>
      <c r="B3490" s="581" t="s">
        <v>10672</v>
      </c>
      <c r="C3490" s="581" t="s">
        <v>40</v>
      </c>
      <c r="D3490" s="581" t="s">
        <v>38</v>
      </c>
      <c r="E3490" s="588">
        <v>10.199999999999999</v>
      </c>
    </row>
    <row r="3491" spans="1:5">
      <c r="A3491" s="581">
        <v>41012</v>
      </c>
      <c r="B3491" s="581" t="s">
        <v>10673</v>
      </c>
      <c r="C3491" s="581" t="s">
        <v>50</v>
      </c>
      <c r="D3491" s="581" t="s">
        <v>38</v>
      </c>
      <c r="E3491" s="580">
        <v>1812.88</v>
      </c>
    </row>
    <row r="3492" spans="1:5">
      <c r="A3492" s="581">
        <v>4237</v>
      </c>
      <c r="B3492" s="581" t="s">
        <v>12616</v>
      </c>
      <c r="C3492" s="581" t="s">
        <v>40</v>
      </c>
      <c r="D3492" s="581" t="s">
        <v>38</v>
      </c>
      <c r="E3492" s="588">
        <v>10.1</v>
      </c>
    </row>
    <row r="3493" spans="1:5">
      <c r="A3493" s="581">
        <v>41002</v>
      </c>
      <c r="B3493" s="581" t="s">
        <v>10674</v>
      </c>
      <c r="C3493" s="581" t="s">
        <v>50</v>
      </c>
      <c r="D3493" s="581" t="s">
        <v>38</v>
      </c>
      <c r="E3493" s="580">
        <v>1797.24</v>
      </c>
    </row>
    <row r="3494" spans="1:5">
      <c r="A3494" s="581">
        <v>4233</v>
      </c>
      <c r="B3494" s="581" t="s">
        <v>10675</v>
      </c>
      <c r="C3494" s="581" t="s">
        <v>40</v>
      </c>
      <c r="D3494" s="581" t="s">
        <v>38</v>
      </c>
      <c r="E3494" s="588">
        <v>10.96</v>
      </c>
    </row>
    <row r="3495" spans="1:5">
      <c r="A3495" s="581">
        <v>41001</v>
      </c>
      <c r="B3495" s="581" t="s">
        <v>10676</v>
      </c>
      <c r="C3495" s="581" t="s">
        <v>50</v>
      </c>
      <c r="D3495" s="581" t="s">
        <v>38</v>
      </c>
      <c r="E3495" s="580">
        <v>1949.11</v>
      </c>
    </row>
    <row r="3496" spans="1:5">
      <c r="A3496" s="581">
        <v>2</v>
      </c>
      <c r="B3496" s="581" t="s">
        <v>10677</v>
      </c>
      <c r="C3496" s="581" t="s">
        <v>42</v>
      </c>
      <c r="D3496" s="581" t="s">
        <v>38</v>
      </c>
      <c r="E3496" s="588">
        <v>8.06</v>
      </c>
    </row>
    <row r="3497" spans="1:5">
      <c r="A3497" s="581">
        <v>36517</v>
      </c>
      <c r="B3497" s="581" t="s">
        <v>10678</v>
      </c>
      <c r="C3497" s="581" t="s">
        <v>37</v>
      </c>
      <c r="D3497" s="581" t="s">
        <v>44</v>
      </c>
      <c r="E3497" s="580">
        <v>295704</v>
      </c>
    </row>
    <row r="3498" spans="1:5">
      <c r="A3498" s="581">
        <v>4262</v>
      </c>
      <c r="B3498" s="581" t="s">
        <v>10679</v>
      </c>
      <c r="C3498" s="581" t="s">
        <v>37</v>
      </c>
      <c r="D3498" s="581" t="s">
        <v>44</v>
      </c>
      <c r="E3498" s="580">
        <v>333000</v>
      </c>
    </row>
    <row r="3499" spans="1:5">
      <c r="A3499" s="581">
        <v>4263</v>
      </c>
      <c r="B3499" s="581" t="s">
        <v>10680</v>
      </c>
      <c r="C3499" s="581" t="s">
        <v>37</v>
      </c>
      <c r="D3499" s="581" t="s">
        <v>44</v>
      </c>
      <c r="E3499" s="580">
        <v>461759.97</v>
      </c>
    </row>
    <row r="3500" spans="1:5">
      <c r="A3500" s="581">
        <v>36518</v>
      </c>
      <c r="B3500" s="581" t="s">
        <v>10681</v>
      </c>
      <c r="C3500" s="581" t="s">
        <v>37</v>
      </c>
      <c r="D3500" s="581" t="s">
        <v>44</v>
      </c>
      <c r="E3500" s="580">
        <v>525695.97</v>
      </c>
    </row>
    <row r="3501" spans="1:5">
      <c r="A3501" s="581">
        <v>14221</v>
      </c>
      <c r="B3501" s="581" t="s">
        <v>10682</v>
      </c>
      <c r="C3501" s="581" t="s">
        <v>37</v>
      </c>
      <c r="D3501" s="581" t="s">
        <v>44</v>
      </c>
      <c r="E3501" s="580">
        <v>306803.98</v>
      </c>
    </row>
    <row r="3502" spans="1:5">
      <c r="A3502" s="581">
        <v>38402</v>
      </c>
      <c r="B3502" s="581" t="s">
        <v>10683</v>
      </c>
      <c r="C3502" s="581" t="s">
        <v>37</v>
      </c>
      <c r="D3502" s="581" t="s">
        <v>38</v>
      </c>
      <c r="E3502" s="588">
        <v>6.97</v>
      </c>
    </row>
    <row r="3503" spans="1:5">
      <c r="A3503" s="581">
        <v>3412</v>
      </c>
      <c r="B3503" s="581" t="s">
        <v>10684</v>
      </c>
      <c r="C3503" s="581" t="s">
        <v>43</v>
      </c>
      <c r="D3503" s="581" t="s">
        <v>44</v>
      </c>
      <c r="E3503" s="588">
        <v>16.07</v>
      </c>
    </row>
    <row r="3504" spans="1:5">
      <c r="A3504" s="581">
        <v>3413</v>
      </c>
      <c r="B3504" s="581" t="s">
        <v>10685</v>
      </c>
      <c r="C3504" s="581" t="s">
        <v>43</v>
      </c>
      <c r="D3504" s="581" t="s">
        <v>44</v>
      </c>
      <c r="E3504" s="588">
        <v>36.19</v>
      </c>
    </row>
    <row r="3505" spans="1:5">
      <c r="A3505" s="581">
        <v>39744</v>
      </c>
      <c r="B3505" s="581" t="s">
        <v>10686</v>
      </c>
      <c r="C3505" s="581" t="s">
        <v>43</v>
      </c>
      <c r="D3505" s="581" t="s">
        <v>44</v>
      </c>
      <c r="E3505" s="588">
        <v>28.1</v>
      </c>
    </row>
    <row r="3506" spans="1:5">
      <c r="A3506" s="581">
        <v>39745</v>
      </c>
      <c r="B3506" s="581" t="s">
        <v>10687</v>
      </c>
      <c r="C3506" s="581" t="s">
        <v>43</v>
      </c>
      <c r="D3506" s="581" t="s">
        <v>44</v>
      </c>
      <c r="E3506" s="588">
        <v>59.3</v>
      </c>
    </row>
    <row r="3507" spans="1:5">
      <c r="A3507" s="581">
        <v>39637</v>
      </c>
      <c r="B3507" s="581" t="s">
        <v>10688</v>
      </c>
      <c r="C3507" s="581" t="s">
        <v>43</v>
      </c>
      <c r="D3507" s="581" t="s">
        <v>38</v>
      </c>
      <c r="E3507" s="588">
        <v>58.47</v>
      </c>
    </row>
    <row r="3508" spans="1:5">
      <c r="A3508" s="581">
        <v>39638</v>
      </c>
      <c r="B3508" s="581" t="s">
        <v>10689</v>
      </c>
      <c r="C3508" s="581" t="s">
        <v>43</v>
      </c>
      <c r="D3508" s="581" t="s">
        <v>38</v>
      </c>
      <c r="E3508" s="588">
        <v>108.87</v>
      </c>
    </row>
    <row r="3509" spans="1:5">
      <c r="A3509" s="581">
        <v>39639</v>
      </c>
      <c r="B3509" s="581" t="s">
        <v>10690</v>
      </c>
      <c r="C3509" s="581" t="s">
        <v>43</v>
      </c>
      <c r="D3509" s="581" t="s">
        <v>38</v>
      </c>
      <c r="E3509" s="588">
        <v>143.54</v>
      </c>
    </row>
    <row r="3510" spans="1:5">
      <c r="A3510" s="581">
        <v>39517</v>
      </c>
      <c r="B3510" s="581" t="s">
        <v>10691</v>
      </c>
      <c r="C3510" s="581" t="s">
        <v>43</v>
      </c>
      <c r="D3510" s="581" t="s">
        <v>44</v>
      </c>
      <c r="E3510" s="588">
        <v>139.31</v>
      </c>
    </row>
    <row r="3511" spans="1:5">
      <c r="A3511" s="581">
        <v>39518</v>
      </c>
      <c r="B3511" s="581" t="s">
        <v>10692</v>
      </c>
      <c r="C3511" s="581" t="s">
        <v>43</v>
      </c>
      <c r="D3511" s="581" t="s">
        <v>44</v>
      </c>
      <c r="E3511" s="588">
        <v>164.78</v>
      </c>
    </row>
    <row r="3512" spans="1:5">
      <c r="A3512" s="581">
        <v>38366</v>
      </c>
      <c r="B3512" s="581" t="s">
        <v>10693</v>
      </c>
      <c r="C3512" s="581" t="s">
        <v>43</v>
      </c>
      <c r="D3512" s="581" t="s">
        <v>38</v>
      </c>
      <c r="E3512" s="588">
        <v>3.14</v>
      </c>
    </row>
    <row r="3513" spans="1:5">
      <c r="A3513" s="581">
        <v>11703</v>
      </c>
      <c r="B3513" s="581" t="s">
        <v>10694</v>
      </c>
      <c r="C3513" s="581" t="s">
        <v>37</v>
      </c>
      <c r="D3513" s="581" t="s">
        <v>38</v>
      </c>
      <c r="E3513" s="588">
        <v>23.43</v>
      </c>
    </row>
    <row r="3514" spans="1:5">
      <c r="A3514" s="581">
        <v>37400</v>
      </c>
      <c r="B3514" s="581" t="s">
        <v>10695</v>
      </c>
      <c r="C3514" s="581" t="s">
        <v>37</v>
      </c>
      <c r="D3514" s="581" t="s">
        <v>38</v>
      </c>
      <c r="E3514" s="588">
        <v>29.8</v>
      </c>
    </row>
    <row r="3515" spans="1:5">
      <c r="A3515" s="581">
        <v>25400</v>
      </c>
      <c r="B3515" s="581" t="s">
        <v>10696</v>
      </c>
      <c r="C3515" s="581" t="s">
        <v>37</v>
      </c>
      <c r="D3515" s="581" t="s">
        <v>38</v>
      </c>
      <c r="E3515" s="580">
        <v>1469.69</v>
      </c>
    </row>
    <row r="3516" spans="1:5">
      <c r="A3516" s="581">
        <v>4272</v>
      </c>
      <c r="B3516" s="581" t="s">
        <v>10697</v>
      </c>
      <c r="C3516" s="581" t="s">
        <v>37</v>
      </c>
      <c r="D3516" s="581" t="s">
        <v>44</v>
      </c>
      <c r="E3516" s="588">
        <v>73.55</v>
      </c>
    </row>
    <row r="3517" spans="1:5">
      <c r="A3517" s="581">
        <v>4276</v>
      </c>
      <c r="B3517" s="581" t="s">
        <v>10698</v>
      </c>
      <c r="C3517" s="581" t="s">
        <v>37</v>
      </c>
      <c r="D3517" s="581" t="s">
        <v>44</v>
      </c>
      <c r="E3517" s="588">
        <v>217.08</v>
      </c>
    </row>
    <row r="3518" spans="1:5">
      <c r="A3518" s="581">
        <v>4273</v>
      </c>
      <c r="B3518" s="581" t="s">
        <v>10699</v>
      </c>
      <c r="C3518" s="581" t="s">
        <v>37</v>
      </c>
      <c r="D3518" s="581" t="s">
        <v>44</v>
      </c>
      <c r="E3518" s="588">
        <v>360.61</v>
      </c>
    </row>
    <row r="3519" spans="1:5">
      <c r="A3519" s="581">
        <v>4274</v>
      </c>
      <c r="B3519" s="581" t="s">
        <v>10700</v>
      </c>
      <c r="C3519" s="581" t="s">
        <v>37</v>
      </c>
      <c r="D3519" s="581" t="s">
        <v>44</v>
      </c>
      <c r="E3519" s="588">
        <v>83.62</v>
      </c>
    </row>
    <row r="3520" spans="1:5">
      <c r="A3520" s="581">
        <v>39438</v>
      </c>
      <c r="B3520" s="581" t="s">
        <v>10701</v>
      </c>
      <c r="C3520" s="581" t="s">
        <v>37</v>
      </c>
      <c r="D3520" s="581" t="s">
        <v>44</v>
      </c>
      <c r="E3520" s="588">
        <v>0.13</v>
      </c>
    </row>
    <row r="3521" spans="1:5">
      <c r="A3521" s="581">
        <v>11963</v>
      </c>
      <c r="B3521" s="581" t="s">
        <v>10702</v>
      </c>
      <c r="C3521" s="581" t="s">
        <v>37</v>
      </c>
      <c r="D3521" s="581" t="s">
        <v>44</v>
      </c>
      <c r="E3521" s="588">
        <v>5.0199999999999996</v>
      </c>
    </row>
    <row r="3522" spans="1:5">
      <c r="A3522" s="581">
        <v>11964</v>
      </c>
      <c r="B3522" s="581" t="s">
        <v>10703</v>
      </c>
      <c r="C3522" s="581" t="s">
        <v>37</v>
      </c>
      <c r="D3522" s="581" t="s">
        <v>44</v>
      </c>
      <c r="E3522" s="588">
        <v>1.26</v>
      </c>
    </row>
    <row r="3523" spans="1:5">
      <c r="A3523" s="581">
        <v>4379</v>
      </c>
      <c r="B3523" s="581" t="s">
        <v>10704</v>
      </c>
      <c r="C3523" s="581" t="s">
        <v>37</v>
      </c>
      <c r="D3523" s="581" t="s">
        <v>44</v>
      </c>
      <c r="E3523" s="588">
        <v>0.02</v>
      </c>
    </row>
    <row r="3524" spans="1:5">
      <c r="A3524" s="581">
        <v>4377</v>
      </c>
      <c r="B3524" s="581" t="s">
        <v>10705</v>
      </c>
      <c r="C3524" s="581" t="s">
        <v>37</v>
      </c>
      <c r="D3524" s="581" t="s">
        <v>44</v>
      </c>
      <c r="E3524" s="588">
        <v>0.09</v>
      </c>
    </row>
    <row r="3525" spans="1:5">
      <c r="A3525" s="581">
        <v>4356</v>
      </c>
      <c r="B3525" s="581" t="s">
        <v>10706</v>
      </c>
      <c r="C3525" s="581" t="s">
        <v>37</v>
      </c>
      <c r="D3525" s="581" t="s">
        <v>44</v>
      </c>
      <c r="E3525" s="588">
        <v>0.13</v>
      </c>
    </row>
    <row r="3526" spans="1:5">
      <c r="A3526" s="581">
        <v>13246</v>
      </c>
      <c r="B3526" s="581" t="s">
        <v>10707</v>
      </c>
      <c r="C3526" s="581" t="s">
        <v>37</v>
      </c>
      <c r="D3526" s="581" t="s">
        <v>44</v>
      </c>
      <c r="E3526" s="588">
        <v>0.24</v>
      </c>
    </row>
    <row r="3527" spans="1:5">
      <c r="A3527" s="581">
        <v>4346</v>
      </c>
      <c r="B3527" s="581" t="s">
        <v>10708</v>
      </c>
      <c r="C3527" s="581" t="s">
        <v>37</v>
      </c>
      <c r="D3527" s="581" t="s">
        <v>44</v>
      </c>
      <c r="E3527" s="588">
        <v>5.38</v>
      </c>
    </row>
    <row r="3528" spans="1:5">
      <c r="A3528" s="581">
        <v>11955</v>
      </c>
      <c r="B3528" s="581" t="s">
        <v>10709</v>
      </c>
      <c r="C3528" s="581" t="s">
        <v>37</v>
      </c>
      <c r="D3528" s="581" t="s">
        <v>44</v>
      </c>
      <c r="E3528" s="588">
        <v>2.35</v>
      </c>
    </row>
    <row r="3529" spans="1:5">
      <c r="A3529" s="581">
        <v>11960</v>
      </c>
      <c r="B3529" s="581" t="s">
        <v>10710</v>
      </c>
      <c r="C3529" s="581" t="s">
        <v>37</v>
      </c>
      <c r="D3529" s="581" t="s">
        <v>44</v>
      </c>
      <c r="E3529" s="588">
        <v>7.0000000000000007E-2</v>
      </c>
    </row>
    <row r="3530" spans="1:5">
      <c r="A3530" s="581">
        <v>4333</v>
      </c>
      <c r="B3530" s="581" t="s">
        <v>10711</v>
      </c>
      <c r="C3530" s="581" t="s">
        <v>37</v>
      </c>
      <c r="D3530" s="581" t="s">
        <v>44</v>
      </c>
      <c r="E3530" s="588">
        <v>0.13</v>
      </c>
    </row>
    <row r="3531" spans="1:5">
      <c r="A3531" s="581">
        <v>4358</v>
      </c>
      <c r="B3531" s="581" t="s">
        <v>10712</v>
      </c>
      <c r="C3531" s="581" t="s">
        <v>37</v>
      </c>
      <c r="D3531" s="581" t="s">
        <v>44</v>
      </c>
      <c r="E3531" s="588">
        <v>1.07</v>
      </c>
    </row>
    <row r="3532" spans="1:5">
      <c r="A3532" s="581">
        <v>39435</v>
      </c>
      <c r="B3532" s="581" t="s">
        <v>10713</v>
      </c>
      <c r="C3532" s="581" t="s">
        <v>37</v>
      </c>
      <c r="D3532" s="581" t="s">
        <v>44</v>
      </c>
      <c r="E3532" s="588">
        <v>0.05</v>
      </c>
    </row>
    <row r="3533" spans="1:5">
      <c r="A3533" s="581">
        <v>39436</v>
      </c>
      <c r="B3533" s="581" t="s">
        <v>10714</v>
      </c>
      <c r="C3533" s="581" t="s">
        <v>37</v>
      </c>
      <c r="D3533" s="581" t="s">
        <v>44</v>
      </c>
      <c r="E3533" s="588">
        <v>0.09</v>
      </c>
    </row>
    <row r="3534" spans="1:5">
      <c r="A3534" s="581">
        <v>39437</v>
      </c>
      <c r="B3534" s="581" t="s">
        <v>10715</v>
      </c>
      <c r="C3534" s="581" t="s">
        <v>37</v>
      </c>
      <c r="D3534" s="581" t="s">
        <v>44</v>
      </c>
      <c r="E3534" s="588">
        <v>0.12</v>
      </c>
    </row>
    <row r="3535" spans="1:5">
      <c r="A3535" s="581">
        <v>39439</v>
      </c>
      <c r="B3535" s="581" t="s">
        <v>10716</v>
      </c>
      <c r="C3535" s="581" t="s">
        <v>37</v>
      </c>
      <c r="D3535" s="581" t="s">
        <v>44</v>
      </c>
      <c r="E3535" s="588">
        <v>0.08</v>
      </c>
    </row>
    <row r="3536" spans="1:5">
      <c r="A3536" s="581">
        <v>39440</v>
      </c>
      <c r="B3536" s="581" t="s">
        <v>10717</v>
      </c>
      <c r="C3536" s="581" t="s">
        <v>37</v>
      </c>
      <c r="D3536" s="581" t="s">
        <v>44</v>
      </c>
      <c r="E3536" s="588">
        <v>0.1</v>
      </c>
    </row>
    <row r="3537" spans="1:5">
      <c r="A3537" s="581">
        <v>39441</v>
      </c>
      <c r="B3537" s="581" t="s">
        <v>10718</v>
      </c>
      <c r="C3537" s="581" t="s">
        <v>37</v>
      </c>
      <c r="D3537" s="581" t="s">
        <v>44</v>
      </c>
      <c r="E3537" s="588">
        <v>0.13</v>
      </c>
    </row>
    <row r="3538" spans="1:5">
      <c r="A3538" s="581">
        <v>39442</v>
      </c>
      <c r="B3538" s="581" t="s">
        <v>10719</v>
      </c>
      <c r="C3538" s="581" t="s">
        <v>37</v>
      </c>
      <c r="D3538" s="581" t="s">
        <v>44</v>
      </c>
      <c r="E3538" s="588">
        <v>0.09</v>
      </c>
    </row>
    <row r="3539" spans="1:5">
      <c r="A3539" s="581">
        <v>39443</v>
      </c>
      <c r="B3539" s="581" t="s">
        <v>10720</v>
      </c>
      <c r="C3539" s="581" t="s">
        <v>37</v>
      </c>
      <c r="D3539" s="581" t="s">
        <v>44</v>
      </c>
      <c r="E3539" s="588">
        <v>0.12</v>
      </c>
    </row>
    <row r="3540" spans="1:5">
      <c r="A3540" s="581">
        <v>4329</v>
      </c>
      <c r="B3540" s="581" t="s">
        <v>10721</v>
      </c>
      <c r="C3540" s="581" t="s">
        <v>37</v>
      </c>
      <c r="D3540" s="581" t="s">
        <v>44</v>
      </c>
      <c r="E3540" s="588">
        <v>1.1499999999999999</v>
      </c>
    </row>
    <row r="3541" spans="1:5">
      <c r="A3541" s="581">
        <v>4383</v>
      </c>
      <c r="B3541" s="581" t="s">
        <v>10722</v>
      </c>
      <c r="C3541" s="581" t="s">
        <v>37</v>
      </c>
      <c r="D3541" s="581" t="s">
        <v>44</v>
      </c>
      <c r="E3541" s="588">
        <v>10.4</v>
      </c>
    </row>
    <row r="3542" spans="1:5">
      <c r="A3542" s="581">
        <v>4344</v>
      </c>
      <c r="B3542" s="581" t="s">
        <v>10723</v>
      </c>
      <c r="C3542" s="581" t="s">
        <v>37</v>
      </c>
      <c r="D3542" s="581" t="s">
        <v>44</v>
      </c>
      <c r="E3542" s="588">
        <v>10.9</v>
      </c>
    </row>
    <row r="3543" spans="1:5">
      <c r="A3543" s="581">
        <v>436</v>
      </c>
      <c r="B3543" s="581" t="s">
        <v>10724</v>
      </c>
      <c r="C3543" s="581" t="s">
        <v>37</v>
      </c>
      <c r="D3543" s="581" t="s">
        <v>44</v>
      </c>
      <c r="E3543" s="588">
        <v>4.8499999999999996</v>
      </c>
    </row>
    <row r="3544" spans="1:5">
      <c r="A3544" s="581">
        <v>442</v>
      </c>
      <c r="B3544" s="581" t="s">
        <v>10725</v>
      </c>
      <c r="C3544" s="581" t="s">
        <v>37</v>
      </c>
      <c r="D3544" s="581" t="s">
        <v>44</v>
      </c>
      <c r="E3544" s="588">
        <v>2.87</v>
      </c>
    </row>
    <row r="3545" spans="1:5">
      <c r="A3545" s="581">
        <v>11953</v>
      </c>
      <c r="B3545" s="581" t="s">
        <v>10726</v>
      </c>
      <c r="C3545" s="581" t="s">
        <v>37</v>
      </c>
      <c r="D3545" s="581" t="s">
        <v>44</v>
      </c>
      <c r="E3545" s="588">
        <v>1.72</v>
      </c>
    </row>
    <row r="3546" spans="1:5">
      <c r="A3546" s="581">
        <v>4335</v>
      </c>
      <c r="B3546" s="581" t="s">
        <v>10727</v>
      </c>
      <c r="C3546" s="581" t="s">
        <v>37</v>
      </c>
      <c r="D3546" s="581" t="s">
        <v>44</v>
      </c>
      <c r="E3546" s="588">
        <v>7.32</v>
      </c>
    </row>
    <row r="3547" spans="1:5">
      <c r="A3547" s="581">
        <v>4334</v>
      </c>
      <c r="B3547" s="581" t="s">
        <v>10728</v>
      </c>
      <c r="C3547" s="581" t="s">
        <v>37</v>
      </c>
      <c r="D3547" s="581" t="s">
        <v>44</v>
      </c>
      <c r="E3547" s="588">
        <v>10.039999999999999</v>
      </c>
    </row>
    <row r="3548" spans="1:5">
      <c r="A3548" s="581">
        <v>4343</v>
      </c>
      <c r="B3548" s="581" t="s">
        <v>10729</v>
      </c>
      <c r="C3548" s="581" t="s">
        <v>37</v>
      </c>
      <c r="D3548" s="581" t="s">
        <v>44</v>
      </c>
      <c r="E3548" s="588">
        <v>2.4700000000000002</v>
      </c>
    </row>
    <row r="3549" spans="1:5">
      <c r="A3549" s="581">
        <v>430</v>
      </c>
      <c r="B3549" s="581" t="s">
        <v>10730</v>
      </c>
      <c r="C3549" s="581" t="s">
        <v>37</v>
      </c>
      <c r="D3549" s="581" t="s">
        <v>44</v>
      </c>
      <c r="E3549" s="588">
        <v>4.34</v>
      </c>
    </row>
    <row r="3550" spans="1:5">
      <c r="A3550" s="581">
        <v>441</v>
      </c>
      <c r="B3550" s="581" t="s">
        <v>10731</v>
      </c>
      <c r="C3550" s="581" t="s">
        <v>37</v>
      </c>
      <c r="D3550" s="581" t="s">
        <v>44</v>
      </c>
      <c r="E3550" s="588">
        <v>4.7699999999999996</v>
      </c>
    </row>
    <row r="3551" spans="1:5">
      <c r="A3551" s="581">
        <v>431</v>
      </c>
      <c r="B3551" s="581" t="s">
        <v>10732</v>
      </c>
      <c r="C3551" s="581" t="s">
        <v>37</v>
      </c>
      <c r="D3551" s="581" t="s">
        <v>44</v>
      </c>
      <c r="E3551" s="588">
        <v>5.77</v>
      </c>
    </row>
    <row r="3552" spans="1:5">
      <c r="A3552" s="581">
        <v>432</v>
      </c>
      <c r="B3552" s="581" t="s">
        <v>10733</v>
      </c>
      <c r="C3552" s="581" t="s">
        <v>37</v>
      </c>
      <c r="D3552" s="581" t="s">
        <v>44</v>
      </c>
      <c r="E3552" s="588">
        <v>6.36</v>
      </c>
    </row>
    <row r="3553" spans="1:5">
      <c r="A3553" s="581">
        <v>429</v>
      </c>
      <c r="B3553" s="581" t="s">
        <v>10734</v>
      </c>
      <c r="C3553" s="581" t="s">
        <v>37</v>
      </c>
      <c r="D3553" s="581" t="s">
        <v>44</v>
      </c>
      <c r="E3553" s="588">
        <v>8.58</v>
      </c>
    </row>
    <row r="3554" spans="1:5">
      <c r="A3554" s="581">
        <v>439</v>
      </c>
      <c r="B3554" s="581" t="s">
        <v>10735</v>
      </c>
      <c r="C3554" s="581" t="s">
        <v>37</v>
      </c>
      <c r="D3554" s="581" t="s">
        <v>44</v>
      </c>
      <c r="E3554" s="588">
        <v>7.31</v>
      </c>
    </row>
    <row r="3555" spans="1:5">
      <c r="A3555" s="581">
        <v>433</v>
      </c>
      <c r="B3555" s="581" t="s">
        <v>10736</v>
      </c>
      <c r="C3555" s="581" t="s">
        <v>37</v>
      </c>
      <c r="D3555" s="581" t="s">
        <v>44</v>
      </c>
      <c r="E3555" s="588">
        <v>8.5299999999999994</v>
      </c>
    </row>
    <row r="3556" spans="1:5">
      <c r="A3556" s="581">
        <v>437</v>
      </c>
      <c r="B3556" s="581" t="s">
        <v>10737</v>
      </c>
      <c r="C3556" s="581" t="s">
        <v>37</v>
      </c>
      <c r="D3556" s="581" t="s">
        <v>44</v>
      </c>
      <c r="E3556" s="588">
        <v>11.34</v>
      </c>
    </row>
    <row r="3557" spans="1:5">
      <c r="A3557" s="581">
        <v>11790</v>
      </c>
      <c r="B3557" s="581" t="s">
        <v>10738</v>
      </c>
      <c r="C3557" s="581" t="s">
        <v>37</v>
      </c>
      <c r="D3557" s="581" t="s">
        <v>44</v>
      </c>
      <c r="E3557" s="588">
        <v>12.86</v>
      </c>
    </row>
    <row r="3558" spans="1:5">
      <c r="A3558" s="581">
        <v>428</v>
      </c>
      <c r="B3558" s="581" t="s">
        <v>10739</v>
      </c>
      <c r="C3558" s="581" t="s">
        <v>37</v>
      </c>
      <c r="D3558" s="581" t="s">
        <v>44</v>
      </c>
      <c r="E3558" s="588">
        <v>13.99</v>
      </c>
    </row>
    <row r="3559" spans="1:5">
      <c r="A3559" s="581">
        <v>4384</v>
      </c>
      <c r="B3559" s="581" t="s">
        <v>10740</v>
      </c>
      <c r="C3559" s="581" t="s">
        <v>37</v>
      </c>
      <c r="D3559" s="581" t="s">
        <v>44</v>
      </c>
      <c r="E3559" s="588">
        <v>11.94</v>
      </c>
    </row>
    <row r="3560" spans="1:5">
      <c r="A3560" s="581">
        <v>4351</v>
      </c>
      <c r="B3560" s="581" t="s">
        <v>10741</v>
      </c>
      <c r="C3560" s="581" t="s">
        <v>37</v>
      </c>
      <c r="D3560" s="581" t="s">
        <v>44</v>
      </c>
      <c r="E3560" s="588">
        <v>8.85</v>
      </c>
    </row>
    <row r="3561" spans="1:5">
      <c r="A3561" s="581">
        <v>11054</v>
      </c>
      <c r="B3561" s="581" t="s">
        <v>10742</v>
      </c>
      <c r="C3561" s="581" t="s">
        <v>37</v>
      </c>
      <c r="D3561" s="581" t="s">
        <v>38</v>
      </c>
      <c r="E3561" s="588">
        <v>0.02</v>
      </c>
    </row>
    <row r="3562" spans="1:5">
      <c r="A3562" s="581">
        <v>11055</v>
      </c>
      <c r="B3562" s="581" t="s">
        <v>10743</v>
      </c>
      <c r="C3562" s="581" t="s">
        <v>37</v>
      </c>
      <c r="D3562" s="581" t="s">
        <v>38</v>
      </c>
      <c r="E3562" s="588">
        <v>0.04</v>
      </c>
    </row>
    <row r="3563" spans="1:5">
      <c r="A3563" s="581">
        <v>11056</v>
      </c>
      <c r="B3563" s="581" t="s">
        <v>10744</v>
      </c>
      <c r="C3563" s="581" t="s">
        <v>37</v>
      </c>
      <c r="D3563" s="581" t="s">
        <v>38</v>
      </c>
      <c r="E3563" s="588">
        <v>0.05</v>
      </c>
    </row>
    <row r="3564" spans="1:5">
      <c r="A3564" s="581">
        <v>11057</v>
      </c>
      <c r="B3564" s="581" t="s">
        <v>10745</v>
      </c>
      <c r="C3564" s="581" t="s">
        <v>37</v>
      </c>
      <c r="D3564" s="581" t="s">
        <v>38</v>
      </c>
      <c r="E3564" s="588">
        <v>0.1</v>
      </c>
    </row>
    <row r="3565" spans="1:5">
      <c r="A3565" s="581">
        <v>11059</v>
      </c>
      <c r="B3565" s="581" t="s">
        <v>10746</v>
      </c>
      <c r="C3565" s="581" t="s">
        <v>37</v>
      </c>
      <c r="D3565" s="581" t="s">
        <v>38</v>
      </c>
      <c r="E3565" s="588">
        <v>0.19</v>
      </c>
    </row>
    <row r="3566" spans="1:5">
      <c r="A3566" s="581">
        <v>11058</v>
      </c>
      <c r="B3566" s="581" t="s">
        <v>10747</v>
      </c>
      <c r="C3566" s="581" t="s">
        <v>37</v>
      </c>
      <c r="D3566" s="581" t="s">
        <v>38</v>
      </c>
      <c r="E3566" s="588">
        <v>0.25</v>
      </c>
    </row>
    <row r="3567" spans="1:5">
      <c r="A3567" s="581">
        <v>4380</v>
      </c>
      <c r="B3567" s="581" t="s">
        <v>10748</v>
      </c>
      <c r="C3567" s="581" t="s">
        <v>37</v>
      </c>
      <c r="D3567" s="581" t="s">
        <v>38</v>
      </c>
      <c r="E3567" s="588">
        <v>0.86</v>
      </c>
    </row>
    <row r="3568" spans="1:5">
      <c r="A3568" s="581">
        <v>4299</v>
      </c>
      <c r="B3568" s="581" t="s">
        <v>10749</v>
      </c>
      <c r="C3568" s="581" t="s">
        <v>37</v>
      </c>
      <c r="D3568" s="581" t="s">
        <v>41</v>
      </c>
      <c r="E3568" s="588">
        <v>0.81</v>
      </c>
    </row>
    <row r="3569" spans="1:5">
      <c r="A3569" s="581">
        <v>4304</v>
      </c>
      <c r="B3569" s="581" t="s">
        <v>10750</v>
      </c>
      <c r="C3569" s="581" t="s">
        <v>37</v>
      </c>
      <c r="D3569" s="581" t="s">
        <v>38</v>
      </c>
      <c r="E3569" s="588">
        <v>1.1000000000000001</v>
      </c>
    </row>
    <row r="3570" spans="1:5">
      <c r="A3570" s="581">
        <v>4305</v>
      </c>
      <c r="B3570" s="581" t="s">
        <v>10751</v>
      </c>
      <c r="C3570" s="581" t="s">
        <v>37</v>
      </c>
      <c r="D3570" s="581" t="s">
        <v>38</v>
      </c>
      <c r="E3570" s="588">
        <v>1.28</v>
      </c>
    </row>
    <row r="3571" spans="1:5">
      <c r="A3571" s="581">
        <v>4306</v>
      </c>
      <c r="B3571" s="581" t="s">
        <v>10752</v>
      </c>
      <c r="C3571" s="581" t="s">
        <v>37</v>
      </c>
      <c r="D3571" s="581" t="s">
        <v>38</v>
      </c>
      <c r="E3571" s="588">
        <v>1.49</v>
      </c>
    </row>
    <row r="3572" spans="1:5">
      <c r="A3572" s="581">
        <v>4308</v>
      </c>
      <c r="B3572" s="581" t="s">
        <v>10753</v>
      </c>
      <c r="C3572" s="581" t="s">
        <v>37</v>
      </c>
      <c r="D3572" s="581" t="s">
        <v>38</v>
      </c>
      <c r="E3572" s="588">
        <v>3.08</v>
      </c>
    </row>
    <row r="3573" spans="1:5">
      <c r="A3573" s="581">
        <v>4302</v>
      </c>
      <c r="B3573" s="581" t="s">
        <v>10754</v>
      </c>
      <c r="C3573" s="581" t="s">
        <v>37</v>
      </c>
      <c r="D3573" s="581" t="s">
        <v>38</v>
      </c>
      <c r="E3573" s="588">
        <v>2.31</v>
      </c>
    </row>
    <row r="3574" spans="1:5">
      <c r="A3574" s="581">
        <v>4300</v>
      </c>
      <c r="B3574" s="581" t="s">
        <v>10755</v>
      </c>
      <c r="C3574" s="581" t="s">
        <v>37</v>
      </c>
      <c r="D3574" s="581" t="s">
        <v>38</v>
      </c>
      <c r="E3574" s="588">
        <v>0.55000000000000004</v>
      </c>
    </row>
    <row r="3575" spans="1:5">
      <c r="A3575" s="581">
        <v>4301</v>
      </c>
      <c r="B3575" s="581" t="s">
        <v>10756</v>
      </c>
      <c r="C3575" s="581" t="s">
        <v>37</v>
      </c>
      <c r="D3575" s="581" t="s">
        <v>38</v>
      </c>
      <c r="E3575" s="588">
        <v>0.67</v>
      </c>
    </row>
    <row r="3576" spans="1:5">
      <c r="A3576" s="581">
        <v>4320</v>
      </c>
      <c r="B3576" s="581" t="s">
        <v>10757</v>
      </c>
      <c r="C3576" s="581" t="s">
        <v>37</v>
      </c>
      <c r="D3576" s="581" t="s">
        <v>38</v>
      </c>
      <c r="E3576" s="588">
        <v>2.04</v>
      </c>
    </row>
    <row r="3577" spans="1:5">
      <c r="A3577" s="581">
        <v>4318</v>
      </c>
      <c r="B3577" s="581" t="s">
        <v>10758</v>
      </c>
      <c r="C3577" s="581" t="s">
        <v>37</v>
      </c>
      <c r="D3577" s="581" t="s">
        <v>38</v>
      </c>
      <c r="E3577" s="588">
        <v>0.99</v>
      </c>
    </row>
    <row r="3578" spans="1:5">
      <c r="A3578" s="581">
        <v>40547</v>
      </c>
      <c r="B3578" s="581" t="s">
        <v>10759</v>
      </c>
      <c r="C3578" s="581" t="s">
        <v>59</v>
      </c>
      <c r="D3578" s="581" t="s">
        <v>44</v>
      </c>
      <c r="E3578" s="588">
        <v>14.52</v>
      </c>
    </row>
    <row r="3579" spans="1:5">
      <c r="A3579" s="581">
        <v>11962</v>
      </c>
      <c r="B3579" s="581" t="s">
        <v>10760</v>
      </c>
      <c r="C3579" s="581" t="s">
        <v>37</v>
      </c>
      <c r="D3579" s="581" t="s">
        <v>44</v>
      </c>
      <c r="E3579" s="588">
        <v>0.11</v>
      </c>
    </row>
    <row r="3580" spans="1:5">
      <c r="A3580" s="581">
        <v>4332</v>
      </c>
      <c r="B3580" s="581" t="s">
        <v>10761</v>
      </c>
      <c r="C3580" s="581" t="s">
        <v>37</v>
      </c>
      <c r="D3580" s="581" t="s">
        <v>44</v>
      </c>
      <c r="E3580" s="588">
        <v>0.56999999999999995</v>
      </c>
    </row>
    <row r="3581" spans="1:5">
      <c r="A3581" s="581">
        <v>4331</v>
      </c>
      <c r="B3581" s="581" t="s">
        <v>10762</v>
      </c>
      <c r="C3581" s="581" t="s">
        <v>37</v>
      </c>
      <c r="D3581" s="581" t="s">
        <v>44</v>
      </c>
      <c r="E3581" s="588">
        <v>2.1800000000000002</v>
      </c>
    </row>
    <row r="3582" spans="1:5">
      <c r="A3582" s="581">
        <v>4336</v>
      </c>
      <c r="B3582" s="581" t="s">
        <v>10763</v>
      </c>
      <c r="C3582" s="581" t="s">
        <v>37</v>
      </c>
      <c r="D3582" s="581" t="s">
        <v>44</v>
      </c>
      <c r="E3582" s="588">
        <v>2.79</v>
      </c>
    </row>
    <row r="3583" spans="1:5">
      <c r="A3583" s="581">
        <v>13294</v>
      </c>
      <c r="B3583" s="581" t="s">
        <v>10764</v>
      </c>
      <c r="C3583" s="581" t="s">
        <v>37</v>
      </c>
      <c r="D3583" s="581" t="s">
        <v>44</v>
      </c>
      <c r="E3583" s="588">
        <v>0.8</v>
      </c>
    </row>
    <row r="3584" spans="1:5">
      <c r="A3584" s="581">
        <v>11948</v>
      </c>
      <c r="B3584" s="581" t="s">
        <v>10765</v>
      </c>
      <c r="C3584" s="581" t="s">
        <v>37</v>
      </c>
      <c r="D3584" s="581" t="s">
        <v>44</v>
      </c>
      <c r="E3584" s="588">
        <v>0.36</v>
      </c>
    </row>
    <row r="3585" spans="1:5">
      <c r="A3585" s="581">
        <v>4382</v>
      </c>
      <c r="B3585" s="581" t="s">
        <v>10766</v>
      </c>
      <c r="C3585" s="581" t="s">
        <v>37</v>
      </c>
      <c r="D3585" s="581" t="s">
        <v>44</v>
      </c>
      <c r="E3585" s="588">
        <v>0.59</v>
      </c>
    </row>
    <row r="3586" spans="1:5">
      <c r="A3586" s="581">
        <v>4354</v>
      </c>
      <c r="B3586" s="581" t="s">
        <v>10767</v>
      </c>
      <c r="C3586" s="581" t="s">
        <v>37</v>
      </c>
      <c r="D3586" s="581" t="s">
        <v>44</v>
      </c>
      <c r="E3586" s="588">
        <v>24.99</v>
      </c>
    </row>
    <row r="3587" spans="1:5">
      <c r="A3587" s="581">
        <v>40839</v>
      </c>
      <c r="B3587" s="581" t="s">
        <v>10768</v>
      </c>
      <c r="C3587" s="581" t="s">
        <v>59</v>
      </c>
      <c r="D3587" s="581" t="s">
        <v>44</v>
      </c>
      <c r="E3587" s="588">
        <v>60.15</v>
      </c>
    </row>
    <row r="3588" spans="1:5">
      <c r="A3588" s="581">
        <v>40552</v>
      </c>
      <c r="B3588" s="581" t="s">
        <v>10769</v>
      </c>
      <c r="C3588" s="581" t="s">
        <v>59</v>
      </c>
      <c r="D3588" s="581" t="s">
        <v>44</v>
      </c>
      <c r="E3588" s="588">
        <v>24.89</v>
      </c>
    </row>
    <row r="3589" spans="1:5">
      <c r="A3589" s="581">
        <v>40549</v>
      </c>
      <c r="B3589" s="581" t="s">
        <v>10770</v>
      </c>
      <c r="C3589" s="581" t="s">
        <v>59</v>
      </c>
      <c r="D3589" s="581" t="s">
        <v>44</v>
      </c>
      <c r="E3589" s="588">
        <v>98.52</v>
      </c>
    </row>
    <row r="3590" spans="1:5">
      <c r="A3590" s="581">
        <v>4385</v>
      </c>
      <c r="B3590" s="581" t="s">
        <v>10771</v>
      </c>
      <c r="C3590" s="581" t="s">
        <v>53</v>
      </c>
      <c r="D3590" s="581" t="s">
        <v>44</v>
      </c>
      <c r="E3590" s="580">
        <v>1225.71</v>
      </c>
    </row>
    <row r="3591" spans="1:5">
      <c r="A3591" s="581">
        <v>4386</v>
      </c>
      <c r="B3591" s="581" t="s">
        <v>10771</v>
      </c>
      <c r="C3591" s="581" t="s">
        <v>43</v>
      </c>
      <c r="D3591" s="581" t="s">
        <v>44</v>
      </c>
      <c r="E3591" s="588">
        <v>51.82</v>
      </c>
    </row>
    <row r="3592" spans="1:5">
      <c r="A3592" s="581">
        <v>38397</v>
      </c>
      <c r="B3592" s="581" t="s">
        <v>10772</v>
      </c>
      <c r="C3592" s="581" t="s">
        <v>46</v>
      </c>
      <c r="D3592" s="581" t="s">
        <v>38</v>
      </c>
      <c r="E3592" s="588">
        <v>5.49</v>
      </c>
    </row>
    <row r="3593" spans="1:5">
      <c r="A3593" s="581">
        <v>20078</v>
      </c>
      <c r="B3593" s="581" t="s">
        <v>10773</v>
      </c>
      <c r="C3593" s="581" t="s">
        <v>37</v>
      </c>
      <c r="D3593" s="581" t="s">
        <v>38</v>
      </c>
      <c r="E3593" s="588">
        <v>17.100000000000001</v>
      </c>
    </row>
    <row r="3594" spans="1:5">
      <c r="A3594" s="581">
        <v>20079</v>
      </c>
      <c r="B3594" s="581" t="s">
        <v>10774</v>
      </c>
      <c r="C3594" s="581" t="s">
        <v>37</v>
      </c>
      <c r="D3594" s="581" t="s">
        <v>38</v>
      </c>
      <c r="E3594" s="588">
        <v>106.65</v>
      </c>
    </row>
    <row r="3595" spans="1:5">
      <c r="A3595" s="581">
        <v>39897</v>
      </c>
      <c r="B3595" s="581" t="s">
        <v>10775</v>
      </c>
      <c r="C3595" s="581" t="s">
        <v>63</v>
      </c>
      <c r="D3595" s="581" t="s">
        <v>44</v>
      </c>
      <c r="E3595" s="588">
        <v>20.9</v>
      </c>
    </row>
    <row r="3596" spans="1:5">
      <c r="A3596" s="581">
        <v>118</v>
      </c>
      <c r="B3596" s="581" t="s">
        <v>10776</v>
      </c>
      <c r="C3596" s="581" t="s">
        <v>37</v>
      </c>
      <c r="D3596" s="581" t="s">
        <v>38</v>
      </c>
      <c r="E3596" s="588">
        <v>64.64</v>
      </c>
    </row>
    <row r="3597" spans="1:5">
      <c r="A3597" s="581">
        <v>4396</v>
      </c>
      <c r="B3597" s="581" t="s">
        <v>10777</v>
      </c>
      <c r="C3597" s="581" t="s">
        <v>43</v>
      </c>
      <c r="D3597" s="581" t="s">
        <v>41</v>
      </c>
      <c r="E3597" s="588">
        <v>95.25</v>
      </c>
    </row>
    <row r="3598" spans="1:5">
      <c r="A3598" s="581">
        <v>36881</v>
      </c>
      <c r="B3598" s="581" t="s">
        <v>10778</v>
      </c>
      <c r="C3598" s="581" t="s">
        <v>43</v>
      </c>
      <c r="D3598" s="581" t="s">
        <v>38</v>
      </c>
      <c r="E3598" s="588">
        <v>85.11</v>
      </c>
    </row>
    <row r="3599" spans="1:5">
      <c r="A3599" s="581">
        <v>36882</v>
      </c>
      <c r="B3599" s="581" t="s">
        <v>10779</v>
      </c>
      <c r="C3599" s="581" t="s">
        <v>43</v>
      </c>
      <c r="D3599" s="581" t="s">
        <v>38</v>
      </c>
      <c r="E3599" s="588">
        <v>99.3</v>
      </c>
    </row>
    <row r="3600" spans="1:5">
      <c r="A3600" s="581">
        <v>4397</v>
      </c>
      <c r="B3600" s="581" t="s">
        <v>10780</v>
      </c>
      <c r="C3600" s="581" t="s">
        <v>43</v>
      </c>
      <c r="D3600" s="581" t="s">
        <v>38</v>
      </c>
      <c r="E3600" s="588">
        <v>154.44999999999999</v>
      </c>
    </row>
    <row r="3601" spans="1:5">
      <c r="A3601" s="581">
        <v>34754</v>
      </c>
      <c r="B3601" s="581" t="s">
        <v>10781</v>
      </c>
      <c r="C3601" s="581" t="s">
        <v>43</v>
      </c>
      <c r="D3601" s="581" t="s">
        <v>38</v>
      </c>
      <c r="E3601" s="588">
        <v>286</v>
      </c>
    </row>
    <row r="3602" spans="1:5">
      <c r="A3602" s="581">
        <v>25962</v>
      </c>
      <c r="B3602" s="581" t="s">
        <v>10782</v>
      </c>
      <c r="C3602" s="581" t="s">
        <v>43</v>
      </c>
      <c r="D3602" s="581" t="s">
        <v>38</v>
      </c>
      <c r="E3602" s="588">
        <v>181.14</v>
      </c>
    </row>
    <row r="3603" spans="1:5">
      <c r="A3603" s="581">
        <v>34752</v>
      </c>
      <c r="B3603" s="581" t="s">
        <v>10783</v>
      </c>
      <c r="C3603" s="581" t="s">
        <v>43</v>
      </c>
      <c r="D3603" s="581" t="s">
        <v>38</v>
      </c>
      <c r="E3603" s="588">
        <v>318.99</v>
      </c>
    </row>
    <row r="3604" spans="1:5">
      <c r="A3604" s="581">
        <v>4751</v>
      </c>
      <c r="B3604" s="581" t="s">
        <v>10784</v>
      </c>
      <c r="C3604" s="581" t="s">
        <v>40</v>
      </c>
      <c r="D3604" s="581" t="s">
        <v>38</v>
      </c>
      <c r="E3604" s="588">
        <v>14.55</v>
      </c>
    </row>
    <row r="3605" spans="1:5">
      <c r="A3605" s="581">
        <v>41066</v>
      </c>
      <c r="B3605" s="581" t="s">
        <v>10785</v>
      </c>
      <c r="C3605" s="581" t="s">
        <v>50</v>
      </c>
      <c r="D3605" s="581" t="s">
        <v>38</v>
      </c>
      <c r="E3605" s="580">
        <v>2585.56</v>
      </c>
    </row>
    <row r="3606" spans="1:5">
      <c r="A3606" s="581">
        <v>39604</v>
      </c>
      <c r="B3606" s="581" t="s">
        <v>10786</v>
      </c>
      <c r="C3606" s="581" t="s">
        <v>37</v>
      </c>
      <c r="D3606" s="581" t="s">
        <v>38</v>
      </c>
      <c r="E3606" s="588">
        <v>14.24</v>
      </c>
    </row>
    <row r="3607" spans="1:5">
      <c r="A3607" s="581">
        <v>39605</v>
      </c>
      <c r="B3607" s="581" t="s">
        <v>10787</v>
      </c>
      <c r="C3607" s="581" t="s">
        <v>37</v>
      </c>
      <c r="D3607" s="581" t="s">
        <v>38</v>
      </c>
      <c r="E3607" s="588">
        <v>19.760000000000002</v>
      </c>
    </row>
    <row r="3608" spans="1:5">
      <c r="A3608" s="581">
        <v>39606</v>
      </c>
      <c r="B3608" s="581" t="s">
        <v>10788</v>
      </c>
      <c r="C3608" s="581" t="s">
        <v>37</v>
      </c>
      <c r="D3608" s="581" t="s">
        <v>38</v>
      </c>
      <c r="E3608" s="588">
        <v>25.09</v>
      </c>
    </row>
    <row r="3609" spans="1:5">
      <c r="A3609" s="581">
        <v>39607</v>
      </c>
      <c r="B3609" s="581" t="s">
        <v>10789</v>
      </c>
      <c r="C3609" s="581" t="s">
        <v>37</v>
      </c>
      <c r="D3609" s="581" t="s">
        <v>38</v>
      </c>
      <c r="E3609" s="588">
        <v>28.79</v>
      </c>
    </row>
    <row r="3610" spans="1:5">
      <c r="A3610" s="581">
        <v>39594</v>
      </c>
      <c r="B3610" s="581" t="s">
        <v>10790</v>
      </c>
      <c r="C3610" s="581" t="s">
        <v>37</v>
      </c>
      <c r="D3610" s="581" t="s">
        <v>41</v>
      </c>
      <c r="E3610" s="588">
        <v>272.54000000000002</v>
      </c>
    </row>
    <row r="3611" spans="1:5">
      <c r="A3611" s="581">
        <v>39596</v>
      </c>
      <c r="B3611" s="581" t="s">
        <v>10791</v>
      </c>
      <c r="C3611" s="581" t="s">
        <v>37</v>
      </c>
      <c r="D3611" s="581" t="s">
        <v>38</v>
      </c>
      <c r="E3611" s="588">
        <v>475.03</v>
      </c>
    </row>
    <row r="3612" spans="1:5">
      <c r="A3612" s="581">
        <v>39595</v>
      </c>
      <c r="B3612" s="581" t="s">
        <v>10792</v>
      </c>
      <c r="C3612" s="581" t="s">
        <v>37</v>
      </c>
      <c r="D3612" s="581" t="s">
        <v>38</v>
      </c>
      <c r="E3612" s="588">
        <v>398.74</v>
      </c>
    </row>
    <row r="3613" spans="1:5">
      <c r="A3613" s="581">
        <v>39597</v>
      </c>
      <c r="B3613" s="581" t="s">
        <v>10793</v>
      </c>
      <c r="C3613" s="581" t="s">
        <v>37</v>
      </c>
      <c r="D3613" s="581" t="s">
        <v>38</v>
      </c>
      <c r="E3613" s="588">
        <v>640.59</v>
      </c>
    </row>
    <row r="3614" spans="1:5">
      <c r="A3614" s="581">
        <v>20209</v>
      </c>
      <c r="B3614" s="581" t="s">
        <v>10794</v>
      </c>
      <c r="C3614" s="581" t="s">
        <v>45</v>
      </c>
      <c r="D3614" s="581" t="s">
        <v>38</v>
      </c>
      <c r="E3614" s="588">
        <v>9.41</v>
      </c>
    </row>
    <row r="3615" spans="1:5">
      <c r="A3615" s="581">
        <v>4433</v>
      </c>
      <c r="B3615" s="581" t="s">
        <v>10795</v>
      </c>
      <c r="C3615" s="581" t="s">
        <v>45</v>
      </c>
      <c r="D3615" s="581" t="s">
        <v>38</v>
      </c>
      <c r="E3615" s="588">
        <v>7.03</v>
      </c>
    </row>
    <row r="3616" spans="1:5">
      <c r="A3616" s="581">
        <v>4491</v>
      </c>
      <c r="B3616" s="581" t="s">
        <v>10796</v>
      </c>
      <c r="C3616" s="581" t="s">
        <v>45</v>
      </c>
      <c r="D3616" s="581" t="s">
        <v>38</v>
      </c>
      <c r="E3616" s="588">
        <v>5.51</v>
      </c>
    </row>
    <row r="3617" spans="1:5">
      <c r="A3617" s="581">
        <v>4505</v>
      </c>
      <c r="B3617" s="581" t="s">
        <v>10797</v>
      </c>
      <c r="C3617" s="581" t="s">
        <v>45</v>
      </c>
      <c r="D3617" s="581" t="s">
        <v>38</v>
      </c>
      <c r="E3617" s="588">
        <v>2.17</v>
      </c>
    </row>
    <row r="3618" spans="1:5">
      <c r="A3618" s="581">
        <v>4517</v>
      </c>
      <c r="B3618" s="581" t="s">
        <v>10798</v>
      </c>
      <c r="C3618" s="581" t="s">
        <v>45</v>
      </c>
      <c r="D3618" s="581" t="s">
        <v>38</v>
      </c>
      <c r="E3618" s="588">
        <v>0.76</v>
      </c>
    </row>
    <row r="3619" spans="1:5">
      <c r="A3619" s="581">
        <v>4448</v>
      </c>
      <c r="B3619" s="581" t="s">
        <v>10799</v>
      </c>
      <c r="C3619" s="581" t="s">
        <v>45</v>
      </c>
      <c r="D3619" s="581" t="s">
        <v>38</v>
      </c>
      <c r="E3619" s="588">
        <v>10.06</v>
      </c>
    </row>
    <row r="3620" spans="1:5">
      <c r="A3620" s="581">
        <v>6194</v>
      </c>
      <c r="B3620" s="581" t="s">
        <v>10800</v>
      </c>
      <c r="C3620" s="581" t="s">
        <v>45</v>
      </c>
      <c r="D3620" s="581" t="s">
        <v>38</v>
      </c>
      <c r="E3620" s="588">
        <v>7.81</v>
      </c>
    </row>
    <row r="3621" spans="1:5">
      <c r="A3621" s="581">
        <v>4509</v>
      </c>
      <c r="B3621" s="581" t="s">
        <v>10801</v>
      </c>
      <c r="C3621" s="581" t="s">
        <v>45</v>
      </c>
      <c r="D3621" s="581" t="s">
        <v>38</v>
      </c>
      <c r="E3621" s="588">
        <v>2.83</v>
      </c>
    </row>
    <row r="3622" spans="1:5">
      <c r="A3622" s="581">
        <v>4513</v>
      </c>
      <c r="B3622" s="581" t="s">
        <v>10802</v>
      </c>
      <c r="C3622" s="581" t="s">
        <v>45</v>
      </c>
      <c r="D3622" s="581" t="s">
        <v>38</v>
      </c>
      <c r="E3622" s="588">
        <v>1.1100000000000001</v>
      </c>
    </row>
    <row r="3623" spans="1:5">
      <c r="A3623" s="581">
        <v>4512</v>
      </c>
      <c r="B3623" s="581" t="s">
        <v>10803</v>
      </c>
      <c r="C3623" s="581" t="s">
        <v>45</v>
      </c>
      <c r="D3623" s="581" t="s">
        <v>38</v>
      </c>
      <c r="E3623" s="588">
        <v>1.74</v>
      </c>
    </row>
    <row r="3624" spans="1:5">
      <c r="A3624" s="581">
        <v>4500</v>
      </c>
      <c r="B3624" s="581" t="s">
        <v>10804</v>
      </c>
      <c r="C3624" s="581" t="s">
        <v>45</v>
      </c>
      <c r="D3624" s="581" t="s">
        <v>38</v>
      </c>
      <c r="E3624" s="588">
        <v>8.5399999999999991</v>
      </c>
    </row>
    <row r="3625" spans="1:5">
      <c r="A3625" s="581">
        <v>10731</v>
      </c>
      <c r="B3625" s="581" t="s">
        <v>10805</v>
      </c>
      <c r="C3625" s="581" t="s">
        <v>43</v>
      </c>
      <c r="D3625" s="581" t="s">
        <v>41</v>
      </c>
      <c r="E3625" s="588">
        <v>42.5</v>
      </c>
    </row>
    <row r="3626" spans="1:5">
      <c r="A3626" s="581">
        <v>4704</v>
      </c>
      <c r="B3626" s="581" t="s">
        <v>10806</v>
      </c>
      <c r="C3626" s="581" t="s">
        <v>43</v>
      </c>
      <c r="D3626" s="581" t="s">
        <v>38</v>
      </c>
      <c r="E3626" s="588">
        <v>38.35</v>
      </c>
    </row>
    <row r="3627" spans="1:5">
      <c r="A3627" s="581">
        <v>10730</v>
      </c>
      <c r="B3627" s="581" t="s">
        <v>10807</v>
      </c>
      <c r="C3627" s="581" t="s">
        <v>43</v>
      </c>
      <c r="D3627" s="581" t="s">
        <v>38</v>
      </c>
      <c r="E3627" s="588">
        <v>41.09</v>
      </c>
    </row>
    <row r="3628" spans="1:5">
      <c r="A3628" s="581">
        <v>4729</v>
      </c>
      <c r="B3628" s="581" t="s">
        <v>10808</v>
      </c>
      <c r="C3628" s="581" t="s">
        <v>42</v>
      </c>
      <c r="D3628" s="581" t="s">
        <v>38</v>
      </c>
      <c r="E3628" s="588">
        <v>92.31</v>
      </c>
    </row>
    <row r="3629" spans="1:5">
      <c r="A3629" s="581">
        <v>4720</v>
      </c>
      <c r="B3629" s="581" t="s">
        <v>10809</v>
      </c>
      <c r="C3629" s="581" t="s">
        <v>42</v>
      </c>
      <c r="D3629" s="581" t="s">
        <v>38</v>
      </c>
      <c r="E3629" s="588">
        <v>100.93</v>
      </c>
    </row>
    <row r="3630" spans="1:5">
      <c r="A3630" s="581">
        <v>4721</v>
      </c>
      <c r="B3630" s="581" t="s">
        <v>10810</v>
      </c>
      <c r="C3630" s="581" t="s">
        <v>42</v>
      </c>
      <c r="D3630" s="581" t="s">
        <v>38</v>
      </c>
      <c r="E3630" s="588">
        <v>79.05</v>
      </c>
    </row>
    <row r="3631" spans="1:5">
      <c r="A3631" s="581">
        <v>4718</v>
      </c>
      <c r="B3631" s="581" t="s">
        <v>10811</v>
      </c>
      <c r="C3631" s="581" t="s">
        <v>42</v>
      </c>
      <c r="D3631" s="581" t="s">
        <v>41</v>
      </c>
      <c r="E3631" s="588">
        <v>79.05</v>
      </c>
    </row>
    <row r="3632" spans="1:5">
      <c r="A3632" s="581">
        <v>4722</v>
      </c>
      <c r="B3632" s="581" t="s">
        <v>10812</v>
      </c>
      <c r="C3632" s="581" t="s">
        <v>42</v>
      </c>
      <c r="D3632" s="581" t="s">
        <v>38</v>
      </c>
      <c r="E3632" s="588">
        <v>79.05</v>
      </c>
    </row>
    <row r="3633" spans="1:5">
      <c r="A3633" s="581">
        <v>4723</v>
      </c>
      <c r="B3633" s="581" t="s">
        <v>10813</v>
      </c>
      <c r="C3633" s="581" t="s">
        <v>42</v>
      </c>
      <c r="D3633" s="581" t="s">
        <v>38</v>
      </c>
      <c r="E3633" s="588">
        <v>86.24</v>
      </c>
    </row>
    <row r="3634" spans="1:5">
      <c r="A3634" s="581">
        <v>4727</v>
      </c>
      <c r="B3634" s="581" t="s">
        <v>10814</v>
      </c>
      <c r="C3634" s="581" t="s">
        <v>42</v>
      </c>
      <c r="D3634" s="581" t="s">
        <v>38</v>
      </c>
      <c r="E3634" s="588">
        <v>88.64</v>
      </c>
    </row>
    <row r="3635" spans="1:5">
      <c r="A3635" s="581">
        <v>4748</v>
      </c>
      <c r="B3635" s="581" t="s">
        <v>10815</v>
      </c>
      <c r="C3635" s="581" t="s">
        <v>42</v>
      </c>
      <c r="D3635" s="581" t="s">
        <v>38</v>
      </c>
      <c r="E3635" s="588">
        <v>85.52</v>
      </c>
    </row>
    <row r="3636" spans="1:5">
      <c r="A3636" s="581">
        <v>4730</v>
      </c>
      <c r="B3636" s="581" t="s">
        <v>10816</v>
      </c>
      <c r="C3636" s="581" t="s">
        <v>42</v>
      </c>
      <c r="D3636" s="581" t="s">
        <v>38</v>
      </c>
      <c r="E3636" s="588">
        <v>82.65</v>
      </c>
    </row>
    <row r="3637" spans="1:5">
      <c r="A3637" s="581">
        <v>13186</v>
      </c>
      <c r="B3637" s="581" t="s">
        <v>10817</v>
      </c>
      <c r="C3637" s="581" t="s">
        <v>42</v>
      </c>
      <c r="D3637" s="581" t="s">
        <v>44</v>
      </c>
      <c r="E3637" s="588">
        <v>72.900000000000006</v>
      </c>
    </row>
    <row r="3638" spans="1:5">
      <c r="A3638" s="581">
        <v>10737</v>
      </c>
      <c r="B3638" s="581" t="s">
        <v>10818</v>
      </c>
      <c r="C3638" s="581" t="s">
        <v>43</v>
      </c>
      <c r="D3638" s="581" t="s">
        <v>38</v>
      </c>
      <c r="E3638" s="588">
        <v>133.56</v>
      </c>
    </row>
    <row r="3639" spans="1:5">
      <c r="A3639" s="581">
        <v>10734</v>
      </c>
      <c r="B3639" s="581" t="s">
        <v>10819</v>
      </c>
      <c r="C3639" s="581" t="s">
        <v>43</v>
      </c>
      <c r="D3639" s="581" t="s">
        <v>38</v>
      </c>
      <c r="E3639" s="588">
        <v>79.45</v>
      </c>
    </row>
    <row r="3640" spans="1:5">
      <c r="A3640" s="581">
        <v>4708</v>
      </c>
      <c r="B3640" s="581" t="s">
        <v>10820</v>
      </c>
      <c r="C3640" s="581" t="s">
        <v>43</v>
      </c>
      <c r="D3640" s="581" t="s">
        <v>38</v>
      </c>
      <c r="E3640" s="588">
        <v>154.1</v>
      </c>
    </row>
    <row r="3641" spans="1:5">
      <c r="A3641" s="581">
        <v>4712</v>
      </c>
      <c r="B3641" s="581" t="s">
        <v>10821</v>
      </c>
      <c r="C3641" s="581" t="s">
        <v>43</v>
      </c>
      <c r="D3641" s="581" t="s">
        <v>38</v>
      </c>
      <c r="E3641" s="588">
        <v>75.34</v>
      </c>
    </row>
    <row r="3642" spans="1:5">
      <c r="A3642" s="581">
        <v>4710</v>
      </c>
      <c r="B3642" s="581" t="s">
        <v>10822</v>
      </c>
      <c r="C3642" s="581" t="s">
        <v>43</v>
      </c>
      <c r="D3642" s="581" t="s">
        <v>38</v>
      </c>
      <c r="E3642" s="588">
        <v>241.6</v>
      </c>
    </row>
    <row r="3643" spans="1:5">
      <c r="A3643" s="581">
        <v>4746</v>
      </c>
      <c r="B3643" s="581" t="s">
        <v>10823</v>
      </c>
      <c r="C3643" s="581" t="s">
        <v>42</v>
      </c>
      <c r="D3643" s="581" t="s">
        <v>38</v>
      </c>
      <c r="E3643" s="588">
        <v>76.66</v>
      </c>
    </row>
    <row r="3644" spans="1:5">
      <c r="A3644" s="581">
        <v>4750</v>
      </c>
      <c r="B3644" s="581" t="s">
        <v>10824</v>
      </c>
      <c r="C3644" s="581" t="s">
        <v>40</v>
      </c>
      <c r="D3644" s="581" t="s">
        <v>41</v>
      </c>
      <c r="E3644" s="588">
        <v>13.33</v>
      </c>
    </row>
    <row r="3645" spans="1:5">
      <c r="A3645" s="581">
        <v>41065</v>
      </c>
      <c r="B3645" s="581" t="s">
        <v>10825</v>
      </c>
      <c r="C3645" s="581" t="s">
        <v>50</v>
      </c>
      <c r="D3645" s="581" t="s">
        <v>38</v>
      </c>
      <c r="E3645" s="580">
        <v>2367.92</v>
      </c>
    </row>
    <row r="3646" spans="1:5">
      <c r="A3646" s="581">
        <v>34747</v>
      </c>
      <c r="B3646" s="581" t="s">
        <v>10826</v>
      </c>
      <c r="C3646" s="581" t="s">
        <v>45</v>
      </c>
      <c r="D3646" s="581" t="s">
        <v>38</v>
      </c>
      <c r="E3646" s="588">
        <v>37.78</v>
      </c>
    </row>
    <row r="3647" spans="1:5">
      <c r="A3647" s="581">
        <v>4826</v>
      </c>
      <c r="B3647" s="581" t="s">
        <v>10827</v>
      </c>
      <c r="C3647" s="581" t="s">
        <v>45</v>
      </c>
      <c r="D3647" s="581" t="s">
        <v>38</v>
      </c>
      <c r="E3647" s="588">
        <v>40.619999999999997</v>
      </c>
    </row>
    <row r="3648" spans="1:5">
      <c r="A3648" s="581">
        <v>41975</v>
      </c>
      <c r="B3648" s="581" t="s">
        <v>10828</v>
      </c>
      <c r="C3648" s="581" t="s">
        <v>43</v>
      </c>
      <c r="D3648" s="581" t="s">
        <v>44</v>
      </c>
      <c r="E3648" s="588">
        <v>68.260000000000005</v>
      </c>
    </row>
    <row r="3649" spans="1:5">
      <c r="A3649" s="581">
        <v>4825</v>
      </c>
      <c r="B3649" s="581" t="s">
        <v>10829</v>
      </c>
      <c r="C3649" s="581" t="s">
        <v>45</v>
      </c>
      <c r="D3649" s="581" t="s">
        <v>38</v>
      </c>
      <c r="E3649" s="588">
        <v>56.23</v>
      </c>
    </row>
    <row r="3650" spans="1:5">
      <c r="A3650" s="581">
        <v>34744</v>
      </c>
      <c r="B3650" s="581" t="s">
        <v>10830</v>
      </c>
      <c r="C3650" s="581" t="s">
        <v>43</v>
      </c>
      <c r="D3650" s="581" t="s">
        <v>38</v>
      </c>
      <c r="E3650" s="588">
        <v>25.57</v>
      </c>
    </row>
    <row r="3651" spans="1:5">
      <c r="A3651" s="581">
        <v>39430</v>
      </c>
      <c r="B3651" s="581" t="s">
        <v>10831</v>
      </c>
      <c r="C3651" s="581" t="s">
        <v>37</v>
      </c>
      <c r="D3651" s="581" t="s">
        <v>38</v>
      </c>
      <c r="E3651" s="588">
        <v>1.0900000000000001</v>
      </c>
    </row>
    <row r="3652" spans="1:5">
      <c r="A3652" s="581">
        <v>39573</v>
      </c>
      <c r="B3652" s="581" t="s">
        <v>10832</v>
      </c>
      <c r="C3652" s="581" t="s">
        <v>37</v>
      </c>
      <c r="D3652" s="581" t="s">
        <v>38</v>
      </c>
      <c r="E3652" s="588">
        <v>1.07</v>
      </c>
    </row>
    <row r="3653" spans="1:5">
      <c r="A3653" s="581">
        <v>38410</v>
      </c>
      <c r="B3653" s="581" t="s">
        <v>10833</v>
      </c>
      <c r="C3653" s="581" t="s">
        <v>37</v>
      </c>
      <c r="D3653" s="581" t="s">
        <v>38</v>
      </c>
      <c r="E3653" s="580">
        <v>8336.9</v>
      </c>
    </row>
    <row r="3654" spans="1:5">
      <c r="A3654" s="581">
        <v>4765</v>
      </c>
      <c r="B3654" s="581" t="s">
        <v>10834</v>
      </c>
      <c r="C3654" s="581" t="s">
        <v>45</v>
      </c>
      <c r="D3654" s="581" t="s">
        <v>44</v>
      </c>
      <c r="E3654" s="588">
        <v>59.05</v>
      </c>
    </row>
    <row r="3655" spans="1:5">
      <c r="A3655" s="581">
        <v>4766</v>
      </c>
      <c r="B3655" s="581" t="s">
        <v>10835</v>
      </c>
      <c r="C3655" s="581" t="s">
        <v>46</v>
      </c>
      <c r="D3655" s="581" t="s">
        <v>44</v>
      </c>
      <c r="E3655" s="588">
        <v>4.71</v>
      </c>
    </row>
    <row r="3656" spans="1:5">
      <c r="A3656" s="581">
        <v>4767</v>
      </c>
      <c r="B3656" s="581" t="s">
        <v>10835</v>
      </c>
      <c r="C3656" s="581" t="s">
        <v>45</v>
      </c>
      <c r="D3656" s="581" t="s">
        <v>44</v>
      </c>
      <c r="E3656" s="588">
        <v>101.74</v>
      </c>
    </row>
    <row r="3657" spans="1:5">
      <c r="A3657" s="581">
        <v>10963</v>
      </c>
      <c r="B3657" s="581" t="s">
        <v>10836</v>
      </c>
      <c r="C3657" s="581" t="s">
        <v>45</v>
      </c>
      <c r="D3657" s="581" t="s">
        <v>44</v>
      </c>
      <c r="E3657" s="588">
        <v>161.24</v>
      </c>
    </row>
    <row r="3658" spans="1:5">
      <c r="A3658" s="581">
        <v>10962</v>
      </c>
      <c r="B3658" s="581" t="s">
        <v>10837</v>
      </c>
      <c r="C3658" s="581" t="s">
        <v>46</v>
      </c>
      <c r="D3658" s="581" t="s">
        <v>44</v>
      </c>
      <c r="E3658" s="588">
        <v>5</v>
      </c>
    </row>
    <row r="3659" spans="1:5">
      <c r="A3659" s="581">
        <v>34742</v>
      </c>
      <c r="B3659" s="581" t="s">
        <v>10838</v>
      </c>
      <c r="C3659" s="581" t="s">
        <v>46</v>
      </c>
      <c r="D3659" s="581" t="s">
        <v>44</v>
      </c>
      <c r="E3659" s="588">
        <v>4.6900000000000004</v>
      </c>
    </row>
    <row r="3660" spans="1:5">
      <c r="A3660" s="581">
        <v>4773</v>
      </c>
      <c r="B3660" s="581" t="s">
        <v>10839</v>
      </c>
      <c r="C3660" s="581" t="s">
        <v>45</v>
      </c>
      <c r="D3660" s="581" t="s">
        <v>44</v>
      </c>
      <c r="E3660" s="588">
        <v>203.53</v>
      </c>
    </row>
    <row r="3661" spans="1:5">
      <c r="A3661" s="581">
        <v>34740</v>
      </c>
      <c r="B3661" s="581" t="s">
        <v>10840</v>
      </c>
      <c r="C3661" s="581" t="s">
        <v>46</v>
      </c>
      <c r="D3661" s="581" t="s">
        <v>44</v>
      </c>
      <c r="E3661" s="588">
        <v>4.6900000000000004</v>
      </c>
    </row>
    <row r="3662" spans="1:5">
      <c r="A3662" s="581">
        <v>4776</v>
      </c>
      <c r="B3662" s="581" t="s">
        <v>10841</v>
      </c>
      <c r="C3662" s="581" t="s">
        <v>45</v>
      </c>
      <c r="D3662" s="581" t="s">
        <v>44</v>
      </c>
      <c r="E3662" s="588">
        <v>315.55</v>
      </c>
    </row>
    <row r="3663" spans="1:5">
      <c r="A3663" s="581">
        <v>4774</v>
      </c>
      <c r="B3663" s="581" t="s">
        <v>10841</v>
      </c>
      <c r="C3663" s="581" t="s">
        <v>46</v>
      </c>
      <c r="D3663" s="581" t="s">
        <v>44</v>
      </c>
      <c r="E3663" s="588">
        <v>4.71</v>
      </c>
    </row>
    <row r="3664" spans="1:5">
      <c r="A3664" s="581">
        <v>40313</v>
      </c>
      <c r="B3664" s="581" t="s">
        <v>10842</v>
      </c>
      <c r="C3664" s="581" t="s">
        <v>46</v>
      </c>
      <c r="D3664" s="581" t="s">
        <v>44</v>
      </c>
      <c r="E3664" s="588">
        <v>4.6900000000000004</v>
      </c>
    </row>
    <row r="3665" spans="1:5">
      <c r="A3665" s="581">
        <v>13340</v>
      </c>
      <c r="B3665" s="581" t="s">
        <v>10843</v>
      </c>
      <c r="C3665" s="581" t="s">
        <v>45</v>
      </c>
      <c r="D3665" s="581" t="s">
        <v>44</v>
      </c>
      <c r="E3665" s="588">
        <v>19.89</v>
      </c>
    </row>
    <row r="3666" spans="1:5">
      <c r="A3666" s="581">
        <v>10965</v>
      </c>
      <c r="B3666" s="581" t="s">
        <v>10844</v>
      </c>
      <c r="C3666" s="581" t="s">
        <v>45</v>
      </c>
      <c r="D3666" s="581" t="s">
        <v>44</v>
      </c>
      <c r="E3666" s="588">
        <v>42.44</v>
      </c>
    </row>
    <row r="3667" spans="1:5">
      <c r="A3667" s="581">
        <v>10966</v>
      </c>
      <c r="B3667" s="581" t="s">
        <v>10845</v>
      </c>
      <c r="C3667" s="581" t="s">
        <v>46</v>
      </c>
      <c r="D3667" s="581" t="s">
        <v>44</v>
      </c>
      <c r="E3667" s="588">
        <v>4.74</v>
      </c>
    </row>
    <row r="3668" spans="1:5">
      <c r="A3668" s="581">
        <v>40537</v>
      </c>
      <c r="B3668" s="581" t="s">
        <v>10846</v>
      </c>
      <c r="C3668" s="581" t="s">
        <v>46</v>
      </c>
      <c r="D3668" s="581" t="s">
        <v>44</v>
      </c>
      <c r="E3668" s="588">
        <v>5.18</v>
      </c>
    </row>
    <row r="3669" spans="1:5">
      <c r="A3669" s="581">
        <v>40536</v>
      </c>
      <c r="B3669" s="581" t="s">
        <v>10847</v>
      </c>
      <c r="C3669" s="581" t="s">
        <v>46</v>
      </c>
      <c r="D3669" s="581" t="s">
        <v>44</v>
      </c>
      <c r="E3669" s="588">
        <v>5.18</v>
      </c>
    </row>
    <row r="3670" spans="1:5">
      <c r="A3670" s="581">
        <v>40535</v>
      </c>
      <c r="B3670" s="581" t="s">
        <v>10848</v>
      </c>
      <c r="C3670" s="581" t="s">
        <v>46</v>
      </c>
      <c r="D3670" s="581" t="s">
        <v>44</v>
      </c>
      <c r="E3670" s="588">
        <v>5.18</v>
      </c>
    </row>
    <row r="3671" spans="1:5">
      <c r="A3671" s="581">
        <v>39427</v>
      </c>
      <c r="B3671" s="581" t="s">
        <v>10849</v>
      </c>
      <c r="C3671" s="581" t="s">
        <v>45</v>
      </c>
      <c r="D3671" s="581" t="s">
        <v>38</v>
      </c>
      <c r="E3671" s="588">
        <v>2.89</v>
      </c>
    </row>
    <row r="3672" spans="1:5">
      <c r="A3672" s="581">
        <v>39424</v>
      </c>
      <c r="B3672" s="581" t="s">
        <v>10850</v>
      </c>
      <c r="C3672" s="581" t="s">
        <v>45</v>
      </c>
      <c r="D3672" s="581" t="s">
        <v>38</v>
      </c>
      <c r="E3672" s="588">
        <v>1.72</v>
      </c>
    </row>
    <row r="3673" spans="1:5">
      <c r="A3673" s="581">
        <v>39425</v>
      </c>
      <c r="B3673" s="581" t="s">
        <v>10851</v>
      </c>
      <c r="C3673" s="581" t="s">
        <v>45</v>
      </c>
      <c r="D3673" s="581" t="s">
        <v>38</v>
      </c>
      <c r="E3673" s="588">
        <v>1.69</v>
      </c>
    </row>
    <row r="3674" spans="1:5">
      <c r="A3674" s="581">
        <v>40664</v>
      </c>
      <c r="B3674" s="581" t="s">
        <v>10852</v>
      </c>
      <c r="C3674" s="581" t="s">
        <v>46</v>
      </c>
      <c r="D3674" s="581" t="s">
        <v>44</v>
      </c>
      <c r="E3674" s="588">
        <v>4.4400000000000004</v>
      </c>
    </row>
    <row r="3675" spans="1:5">
      <c r="A3675" s="581">
        <v>34360</v>
      </c>
      <c r="B3675" s="581" t="s">
        <v>10853</v>
      </c>
      <c r="C3675" s="581" t="s">
        <v>46</v>
      </c>
      <c r="D3675" s="581" t="s">
        <v>44</v>
      </c>
      <c r="E3675" s="588">
        <v>21.9</v>
      </c>
    </row>
    <row r="3676" spans="1:5">
      <c r="A3676" s="581">
        <v>20259</v>
      </c>
      <c r="B3676" s="581" t="s">
        <v>10854</v>
      </c>
      <c r="C3676" s="581" t="s">
        <v>45</v>
      </c>
      <c r="D3676" s="581" t="s">
        <v>38</v>
      </c>
      <c r="E3676" s="588">
        <v>7</v>
      </c>
    </row>
    <row r="3677" spans="1:5">
      <c r="A3677" s="581">
        <v>14077</v>
      </c>
      <c r="B3677" s="581" t="s">
        <v>10855</v>
      </c>
      <c r="C3677" s="581" t="s">
        <v>45</v>
      </c>
      <c r="D3677" s="581" t="s">
        <v>38</v>
      </c>
      <c r="E3677" s="588">
        <v>107.14</v>
      </c>
    </row>
    <row r="3678" spans="1:5">
      <c r="A3678" s="581">
        <v>3678</v>
      </c>
      <c r="B3678" s="581" t="s">
        <v>10856</v>
      </c>
      <c r="C3678" s="581" t="s">
        <v>45</v>
      </c>
      <c r="D3678" s="581" t="s">
        <v>38</v>
      </c>
      <c r="E3678" s="588">
        <v>48.42</v>
      </c>
    </row>
    <row r="3679" spans="1:5">
      <c r="A3679" s="581">
        <v>39418</v>
      </c>
      <c r="B3679" s="581" t="s">
        <v>10857</v>
      </c>
      <c r="C3679" s="581" t="s">
        <v>45</v>
      </c>
      <c r="D3679" s="581" t="s">
        <v>38</v>
      </c>
      <c r="E3679" s="588">
        <v>3.22</v>
      </c>
    </row>
    <row r="3680" spans="1:5">
      <c r="A3680" s="581">
        <v>39419</v>
      </c>
      <c r="B3680" s="581" t="s">
        <v>10858</v>
      </c>
      <c r="C3680" s="581" t="s">
        <v>45</v>
      </c>
      <c r="D3680" s="581" t="s">
        <v>38</v>
      </c>
      <c r="E3680" s="588">
        <v>3.93</v>
      </c>
    </row>
    <row r="3681" spans="1:5">
      <c r="A3681" s="581">
        <v>39420</v>
      </c>
      <c r="B3681" s="581" t="s">
        <v>10859</v>
      </c>
      <c r="C3681" s="581" t="s">
        <v>45</v>
      </c>
      <c r="D3681" s="581" t="s">
        <v>38</v>
      </c>
      <c r="E3681" s="588">
        <v>4.34</v>
      </c>
    </row>
    <row r="3682" spans="1:5">
      <c r="A3682" s="581">
        <v>39571</v>
      </c>
      <c r="B3682" s="581" t="s">
        <v>10860</v>
      </c>
      <c r="C3682" s="581" t="s">
        <v>45</v>
      </c>
      <c r="D3682" s="581" t="s">
        <v>38</v>
      </c>
      <c r="E3682" s="588">
        <v>2.62</v>
      </c>
    </row>
    <row r="3683" spans="1:5">
      <c r="A3683" s="581">
        <v>39421</v>
      </c>
      <c r="B3683" s="581" t="s">
        <v>10861</v>
      </c>
      <c r="C3683" s="581" t="s">
        <v>45</v>
      </c>
      <c r="D3683" s="581" t="s">
        <v>38</v>
      </c>
      <c r="E3683" s="588">
        <v>3.82</v>
      </c>
    </row>
    <row r="3684" spans="1:5">
      <c r="A3684" s="581">
        <v>39422</v>
      </c>
      <c r="B3684" s="581" t="s">
        <v>10862</v>
      </c>
      <c r="C3684" s="581" t="s">
        <v>45</v>
      </c>
      <c r="D3684" s="581" t="s">
        <v>41</v>
      </c>
      <c r="E3684" s="588">
        <v>4.46</v>
      </c>
    </row>
    <row r="3685" spans="1:5">
      <c r="A3685" s="581">
        <v>39423</v>
      </c>
      <c r="B3685" s="581" t="s">
        <v>10863</v>
      </c>
      <c r="C3685" s="581" t="s">
        <v>45</v>
      </c>
      <c r="D3685" s="581" t="s">
        <v>38</v>
      </c>
      <c r="E3685" s="588">
        <v>5.17</v>
      </c>
    </row>
    <row r="3686" spans="1:5">
      <c r="A3686" s="581">
        <v>39426</v>
      </c>
      <c r="B3686" s="581" t="s">
        <v>10864</v>
      </c>
      <c r="C3686" s="581" t="s">
        <v>45</v>
      </c>
      <c r="D3686" s="581" t="s">
        <v>38</v>
      </c>
      <c r="E3686" s="588">
        <v>11.64</v>
      </c>
    </row>
    <row r="3687" spans="1:5">
      <c r="A3687" s="581">
        <v>39429</v>
      </c>
      <c r="B3687" s="581" t="s">
        <v>10865</v>
      </c>
      <c r="C3687" s="581" t="s">
        <v>45</v>
      </c>
      <c r="D3687" s="581" t="s">
        <v>38</v>
      </c>
      <c r="E3687" s="588">
        <v>3.67</v>
      </c>
    </row>
    <row r="3688" spans="1:5">
      <c r="A3688" s="581">
        <v>39428</v>
      </c>
      <c r="B3688" s="581" t="s">
        <v>10866</v>
      </c>
      <c r="C3688" s="581" t="s">
        <v>45</v>
      </c>
      <c r="D3688" s="581" t="s">
        <v>38</v>
      </c>
      <c r="E3688" s="588">
        <v>2.8</v>
      </c>
    </row>
    <row r="3689" spans="1:5">
      <c r="A3689" s="581">
        <v>39572</v>
      </c>
      <c r="B3689" s="581" t="s">
        <v>10867</v>
      </c>
      <c r="C3689" s="581" t="s">
        <v>45</v>
      </c>
      <c r="D3689" s="581" t="s">
        <v>38</v>
      </c>
      <c r="E3689" s="588">
        <v>2.4300000000000002</v>
      </c>
    </row>
    <row r="3690" spans="1:5">
      <c r="A3690" s="581">
        <v>39570</v>
      </c>
      <c r="B3690" s="581" t="s">
        <v>10868</v>
      </c>
      <c r="C3690" s="581" t="s">
        <v>45</v>
      </c>
      <c r="D3690" s="581" t="s">
        <v>38</v>
      </c>
      <c r="E3690" s="588">
        <v>2.57</v>
      </c>
    </row>
    <row r="3691" spans="1:5">
      <c r="A3691" s="581">
        <v>39569</v>
      </c>
      <c r="B3691" s="581" t="s">
        <v>10869</v>
      </c>
      <c r="C3691" s="581" t="s">
        <v>45</v>
      </c>
      <c r="D3691" s="581" t="s">
        <v>38</v>
      </c>
      <c r="E3691" s="588">
        <v>2.54</v>
      </c>
    </row>
    <row r="3692" spans="1:5">
      <c r="A3692" s="581">
        <v>11552</v>
      </c>
      <c r="B3692" s="581" t="s">
        <v>10870</v>
      </c>
      <c r="C3692" s="581" t="s">
        <v>45</v>
      </c>
      <c r="D3692" s="581" t="s">
        <v>38</v>
      </c>
      <c r="E3692" s="588">
        <v>7.26</v>
      </c>
    </row>
    <row r="3693" spans="1:5">
      <c r="A3693" s="581">
        <v>40598</v>
      </c>
      <c r="B3693" s="581" t="s">
        <v>10871</v>
      </c>
      <c r="C3693" s="581" t="s">
        <v>46</v>
      </c>
      <c r="D3693" s="581" t="s">
        <v>44</v>
      </c>
      <c r="E3693" s="588">
        <v>5.18</v>
      </c>
    </row>
    <row r="3694" spans="1:5">
      <c r="A3694" s="581">
        <v>39029</v>
      </c>
      <c r="B3694" s="581" t="s">
        <v>10872</v>
      </c>
      <c r="C3694" s="581" t="s">
        <v>45</v>
      </c>
      <c r="D3694" s="581" t="s">
        <v>38</v>
      </c>
      <c r="E3694" s="588">
        <v>8.2200000000000006</v>
      </c>
    </row>
    <row r="3695" spans="1:5">
      <c r="A3695" s="581">
        <v>39028</v>
      </c>
      <c r="B3695" s="581" t="s">
        <v>10873</v>
      </c>
      <c r="C3695" s="581" t="s">
        <v>45</v>
      </c>
      <c r="D3695" s="581" t="s">
        <v>38</v>
      </c>
      <c r="E3695" s="588">
        <v>4.78</v>
      </c>
    </row>
    <row r="3696" spans="1:5">
      <c r="A3696" s="581">
        <v>39328</v>
      </c>
      <c r="B3696" s="581" t="s">
        <v>10874</v>
      </c>
      <c r="C3696" s="581" t="s">
        <v>45</v>
      </c>
      <c r="D3696" s="581" t="s">
        <v>38</v>
      </c>
      <c r="E3696" s="588">
        <v>2.63</v>
      </c>
    </row>
    <row r="3697" spans="1:5">
      <c r="A3697" s="581">
        <v>38541</v>
      </c>
      <c r="B3697" s="581" t="s">
        <v>10875</v>
      </c>
      <c r="C3697" s="581" t="s">
        <v>37</v>
      </c>
      <c r="D3697" s="581" t="s">
        <v>44</v>
      </c>
      <c r="E3697" s="580">
        <v>2016997.48</v>
      </c>
    </row>
    <row r="3698" spans="1:5">
      <c r="A3698" s="581">
        <v>38542</v>
      </c>
      <c r="B3698" s="581" t="s">
        <v>10876</v>
      </c>
      <c r="C3698" s="581" t="s">
        <v>37</v>
      </c>
      <c r="D3698" s="581" t="s">
        <v>44</v>
      </c>
      <c r="E3698" s="580">
        <v>3136349.98</v>
      </c>
    </row>
    <row r="3699" spans="1:5">
      <c r="A3699" s="581">
        <v>38543</v>
      </c>
      <c r="B3699" s="581" t="s">
        <v>10877</v>
      </c>
      <c r="C3699" s="581" t="s">
        <v>37</v>
      </c>
      <c r="D3699" s="581" t="s">
        <v>44</v>
      </c>
      <c r="E3699" s="580">
        <v>767865.01</v>
      </c>
    </row>
    <row r="3700" spans="1:5">
      <c r="A3700" s="581">
        <v>40406</v>
      </c>
      <c r="B3700" s="581" t="s">
        <v>10878</v>
      </c>
      <c r="C3700" s="581" t="s">
        <v>37</v>
      </c>
      <c r="D3700" s="581" t="s">
        <v>38</v>
      </c>
      <c r="E3700" s="580">
        <v>39444.83</v>
      </c>
    </row>
    <row r="3701" spans="1:5">
      <c r="A3701" s="581">
        <v>40789</v>
      </c>
      <c r="B3701" s="581" t="s">
        <v>10879</v>
      </c>
      <c r="C3701" s="581" t="s">
        <v>37</v>
      </c>
      <c r="D3701" s="581" t="s">
        <v>38</v>
      </c>
      <c r="E3701" s="580">
        <v>5684.4</v>
      </c>
    </row>
    <row r="3702" spans="1:5">
      <c r="A3702" s="581">
        <v>40791</v>
      </c>
      <c r="B3702" s="581" t="s">
        <v>10880</v>
      </c>
      <c r="C3702" s="581" t="s">
        <v>37</v>
      </c>
      <c r="D3702" s="581" t="s">
        <v>38</v>
      </c>
      <c r="E3702" s="580">
        <v>17794.66</v>
      </c>
    </row>
    <row r="3703" spans="1:5">
      <c r="A3703" s="581">
        <v>11651</v>
      </c>
      <c r="B3703" s="581" t="s">
        <v>10881</v>
      </c>
      <c r="C3703" s="581" t="s">
        <v>37</v>
      </c>
      <c r="D3703" s="581" t="s">
        <v>38</v>
      </c>
      <c r="E3703" s="580">
        <v>9732.15</v>
      </c>
    </row>
    <row r="3704" spans="1:5">
      <c r="A3704" s="581">
        <v>42002</v>
      </c>
      <c r="B3704" s="581" t="s">
        <v>10882</v>
      </c>
      <c r="C3704" s="581" t="s">
        <v>37</v>
      </c>
      <c r="D3704" s="581" t="s">
        <v>44</v>
      </c>
      <c r="E3704" s="580">
        <v>657657.44999999995</v>
      </c>
    </row>
    <row r="3705" spans="1:5">
      <c r="A3705" s="581">
        <v>40435</v>
      </c>
      <c r="B3705" s="581" t="s">
        <v>10883</v>
      </c>
      <c r="C3705" s="581" t="s">
        <v>37</v>
      </c>
      <c r="D3705" s="581" t="s">
        <v>44</v>
      </c>
      <c r="E3705" s="580">
        <v>421244.25</v>
      </c>
    </row>
    <row r="3706" spans="1:5">
      <c r="A3706" s="581">
        <v>39012</v>
      </c>
      <c r="B3706" s="581" t="s">
        <v>10884</v>
      </c>
      <c r="C3706" s="581" t="s">
        <v>37</v>
      </c>
      <c r="D3706" s="581" t="s">
        <v>44</v>
      </c>
      <c r="E3706" s="580">
        <v>439510.14</v>
      </c>
    </row>
    <row r="3707" spans="1:5">
      <c r="A3707" s="581">
        <v>5327</v>
      </c>
      <c r="B3707" s="581" t="s">
        <v>10885</v>
      </c>
      <c r="C3707" s="581" t="s">
        <v>46</v>
      </c>
      <c r="D3707" s="581" t="s">
        <v>38</v>
      </c>
      <c r="E3707" s="588">
        <v>24.3</v>
      </c>
    </row>
    <row r="3708" spans="1:5">
      <c r="A3708" s="581">
        <v>35274</v>
      </c>
      <c r="B3708" s="581" t="s">
        <v>10886</v>
      </c>
      <c r="C3708" s="581" t="s">
        <v>45</v>
      </c>
      <c r="D3708" s="581" t="s">
        <v>38</v>
      </c>
      <c r="E3708" s="588">
        <v>21.61</v>
      </c>
    </row>
    <row r="3709" spans="1:5">
      <c r="A3709" s="581">
        <v>35275</v>
      </c>
      <c r="B3709" s="581" t="s">
        <v>10887</v>
      </c>
      <c r="C3709" s="581" t="s">
        <v>45</v>
      </c>
      <c r="D3709" s="581" t="s">
        <v>38</v>
      </c>
      <c r="E3709" s="588">
        <v>46.16</v>
      </c>
    </row>
    <row r="3710" spans="1:5">
      <c r="A3710" s="581">
        <v>35276</v>
      </c>
      <c r="B3710" s="581" t="s">
        <v>10888</v>
      </c>
      <c r="C3710" s="581" t="s">
        <v>45</v>
      </c>
      <c r="D3710" s="581" t="s">
        <v>38</v>
      </c>
      <c r="E3710" s="588">
        <v>75.47</v>
      </c>
    </row>
    <row r="3711" spans="1:5">
      <c r="A3711" s="581">
        <v>38386</v>
      </c>
      <c r="B3711" s="581" t="s">
        <v>10889</v>
      </c>
      <c r="C3711" s="581" t="s">
        <v>37</v>
      </c>
      <c r="D3711" s="581" t="s">
        <v>38</v>
      </c>
      <c r="E3711" s="588">
        <v>3.65</v>
      </c>
    </row>
    <row r="3712" spans="1:5">
      <c r="A3712" s="581">
        <v>11091</v>
      </c>
      <c r="B3712" s="581" t="s">
        <v>10890</v>
      </c>
      <c r="C3712" s="581" t="s">
        <v>37</v>
      </c>
      <c r="D3712" s="581" t="s">
        <v>38</v>
      </c>
      <c r="E3712" s="588">
        <v>0.98</v>
      </c>
    </row>
    <row r="3713" spans="1:5">
      <c r="A3713" s="581">
        <v>37586</v>
      </c>
      <c r="B3713" s="581" t="s">
        <v>10891</v>
      </c>
      <c r="C3713" s="581" t="s">
        <v>59</v>
      </c>
      <c r="D3713" s="581" t="s">
        <v>44</v>
      </c>
      <c r="E3713" s="588">
        <v>50.34</v>
      </c>
    </row>
    <row r="3714" spans="1:5">
      <c r="A3714" s="581">
        <v>37395</v>
      </c>
      <c r="B3714" s="581" t="s">
        <v>10892</v>
      </c>
      <c r="C3714" s="581" t="s">
        <v>59</v>
      </c>
      <c r="D3714" s="581" t="s">
        <v>44</v>
      </c>
      <c r="E3714" s="588">
        <v>43.29</v>
      </c>
    </row>
    <row r="3715" spans="1:5">
      <c r="A3715" s="581">
        <v>14147</v>
      </c>
      <c r="B3715" s="581" t="s">
        <v>10893</v>
      </c>
      <c r="C3715" s="581" t="s">
        <v>59</v>
      </c>
      <c r="D3715" s="581" t="s">
        <v>44</v>
      </c>
      <c r="E3715" s="588">
        <v>57.42</v>
      </c>
    </row>
    <row r="3716" spans="1:5">
      <c r="A3716" s="581">
        <v>37396</v>
      </c>
      <c r="B3716" s="581" t="s">
        <v>10894</v>
      </c>
      <c r="C3716" s="581" t="s">
        <v>59</v>
      </c>
      <c r="D3716" s="581" t="s">
        <v>44</v>
      </c>
      <c r="E3716" s="588">
        <v>35.42</v>
      </c>
    </row>
    <row r="3717" spans="1:5">
      <c r="A3717" s="581">
        <v>37397</v>
      </c>
      <c r="B3717" s="581" t="s">
        <v>10895</v>
      </c>
      <c r="C3717" s="581" t="s">
        <v>59</v>
      </c>
      <c r="D3717" s="581" t="s">
        <v>44</v>
      </c>
      <c r="E3717" s="588">
        <v>37.1</v>
      </c>
    </row>
    <row r="3718" spans="1:5">
      <c r="A3718" s="581">
        <v>11559</v>
      </c>
      <c r="B3718" s="581" t="s">
        <v>10896</v>
      </c>
      <c r="C3718" s="581" t="s">
        <v>37</v>
      </c>
      <c r="D3718" s="581" t="s">
        <v>38</v>
      </c>
      <c r="E3718" s="588">
        <v>3.34</v>
      </c>
    </row>
    <row r="3719" spans="1:5">
      <c r="A3719" s="581">
        <v>444</v>
      </c>
      <c r="B3719" s="581" t="s">
        <v>10897</v>
      </c>
      <c r="C3719" s="581" t="s">
        <v>37</v>
      </c>
      <c r="D3719" s="581" t="s">
        <v>44</v>
      </c>
      <c r="E3719" s="588">
        <v>17.09</v>
      </c>
    </row>
    <row r="3720" spans="1:5">
      <c r="A3720" s="581">
        <v>445</v>
      </c>
      <c r="B3720" s="581" t="s">
        <v>10898</v>
      </c>
      <c r="C3720" s="581" t="s">
        <v>37</v>
      </c>
      <c r="D3720" s="581" t="s">
        <v>44</v>
      </c>
      <c r="E3720" s="588">
        <v>23.4</v>
      </c>
    </row>
    <row r="3721" spans="1:5">
      <c r="A3721" s="581">
        <v>4783</v>
      </c>
      <c r="B3721" s="581" t="s">
        <v>10899</v>
      </c>
      <c r="C3721" s="581" t="s">
        <v>40</v>
      </c>
      <c r="D3721" s="581" t="s">
        <v>41</v>
      </c>
      <c r="E3721" s="588">
        <v>13.33</v>
      </c>
    </row>
    <row r="3722" spans="1:5">
      <c r="A3722" s="581">
        <v>41079</v>
      </c>
      <c r="B3722" s="581" t="s">
        <v>10900</v>
      </c>
      <c r="C3722" s="581" t="s">
        <v>50</v>
      </c>
      <c r="D3722" s="581" t="s">
        <v>38</v>
      </c>
      <c r="E3722" s="580">
        <v>2367.92</v>
      </c>
    </row>
    <row r="3723" spans="1:5">
      <c r="A3723" s="581">
        <v>12874</v>
      </c>
      <c r="B3723" s="581" t="s">
        <v>10901</v>
      </c>
      <c r="C3723" s="581" t="s">
        <v>40</v>
      </c>
      <c r="D3723" s="581" t="s">
        <v>38</v>
      </c>
      <c r="E3723" s="588">
        <v>14.38</v>
      </c>
    </row>
    <row r="3724" spans="1:5">
      <c r="A3724" s="581">
        <v>41082</v>
      </c>
      <c r="B3724" s="581" t="s">
        <v>10902</v>
      </c>
      <c r="C3724" s="581" t="s">
        <v>50</v>
      </c>
      <c r="D3724" s="581" t="s">
        <v>38</v>
      </c>
      <c r="E3724" s="580">
        <v>2555.62</v>
      </c>
    </row>
    <row r="3725" spans="1:5">
      <c r="A3725" s="581">
        <v>4785</v>
      </c>
      <c r="B3725" s="581" t="s">
        <v>10903</v>
      </c>
      <c r="C3725" s="581" t="s">
        <v>40</v>
      </c>
      <c r="D3725" s="581" t="s">
        <v>38</v>
      </c>
      <c r="E3725" s="588">
        <v>14.33</v>
      </c>
    </row>
    <row r="3726" spans="1:5">
      <c r="A3726" s="581">
        <v>41081</v>
      </c>
      <c r="B3726" s="581" t="s">
        <v>10904</v>
      </c>
      <c r="C3726" s="581" t="s">
        <v>50</v>
      </c>
      <c r="D3726" s="581" t="s">
        <v>38</v>
      </c>
      <c r="E3726" s="580">
        <v>2546.9499999999998</v>
      </c>
    </row>
    <row r="3727" spans="1:5">
      <c r="A3727" s="581">
        <v>4801</v>
      </c>
      <c r="B3727" s="581" t="s">
        <v>10905</v>
      </c>
      <c r="C3727" s="581" t="s">
        <v>43</v>
      </c>
      <c r="D3727" s="581" t="s">
        <v>38</v>
      </c>
      <c r="E3727" s="588">
        <v>41.69</v>
      </c>
    </row>
    <row r="3728" spans="1:5">
      <c r="A3728" s="581">
        <v>4794</v>
      </c>
      <c r="B3728" s="581" t="s">
        <v>10906</v>
      </c>
      <c r="C3728" s="581" t="s">
        <v>43</v>
      </c>
      <c r="D3728" s="581" t="s">
        <v>38</v>
      </c>
      <c r="E3728" s="588">
        <v>189.9</v>
      </c>
    </row>
    <row r="3729" spans="1:5">
      <c r="A3729" s="581">
        <v>4796</v>
      </c>
      <c r="B3729" s="581" t="s">
        <v>10907</v>
      </c>
      <c r="C3729" s="581" t="s">
        <v>43</v>
      </c>
      <c r="D3729" s="581" t="s">
        <v>38</v>
      </c>
      <c r="E3729" s="588">
        <v>115.34</v>
      </c>
    </row>
    <row r="3730" spans="1:5">
      <c r="A3730" s="581">
        <v>4800</v>
      </c>
      <c r="B3730" s="581" t="s">
        <v>10908</v>
      </c>
      <c r="C3730" s="581" t="s">
        <v>43</v>
      </c>
      <c r="D3730" s="581" t="s">
        <v>38</v>
      </c>
      <c r="E3730" s="588">
        <v>31.72</v>
      </c>
    </row>
    <row r="3731" spans="1:5">
      <c r="A3731" s="581">
        <v>4795</v>
      </c>
      <c r="B3731" s="581" t="s">
        <v>10909</v>
      </c>
      <c r="C3731" s="581" t="s">
        <v>43</v>
      </c>
      <c r="D3731" s="581" t="s">
        <v>38</v>
      </c>
      <c r="E3731" s="588">
        <v>184.86</v>
      </c>
    </row>
    <row r="3732" spans="1:5">
      <c r="A3732" s="581">
        <v>39694</v>
      </c>
      <c r="B3732" s="581" t="s">
        <v>10910</v>
      </c>
      <c r="C3732" s="581" t="s">
        <v>43</v>
      </c>
      <c r="D3732" s="581" t="s">
        <v>44</v>
      </c>
      <c r="E3732" s="588">
        <v>230.89</v>
      </c>
    </row>
    <row r="3733" spans="1:5">
      <c r="A3733" s="581">
        <v>1292</v>
      </c>
      <c r="B3733" s="581" t="s">
        <v>10911</v>
      </c>
      <c r="C3733" s="581" t="s">
        <v>43</v>
      </c>
      <c r="D3733" s="581" t="s">
        <v>38</v>
      </c>
      <c r="E3733" s="588">
        <v>46.78</v>
      </c>
    </row>
    <row r="3734" spans="1:5">
      <c r="A3734" s="581">
        <v>1287</v>
      </c>
      <c r="B3734" s="581" t="s">
        <v>10912</v>
      </c>
      <c r="C3734" s="581" t="s">
        <v>43</v>
      </c>
      <c r="D3734" s="581" t="s">
        <v>41</v>
      </c>
      <c r="E3734" s="588">
        <v>22.95</v>
      </c>
    </row>
    <row r="3735" spans="1:5">
      <c r="A3735" s="581">
        <v>1297</v>
      </c>
      <c r="B3735" s="581" t="s">
        <v>10913</v>
      </c>
      <c r="C3735" s="581" t="s">
        <v>43</v>
      </c>
      <c r="D3735" s="581" t="s">
        <v>38</v>
      </c>
      <c r="E3735" s="588">
        <v>19.03</v>
      </c>
    </row>
    <row r="3736" spans="1:5">
      <c r="A3736" s="581">
        <v>4786</v>
      </c>
      <c r="B3736" s="581" t="s">
        <v>10914</v>
      </c>
      <c r="C3736" s="581" t="s">
        <v>43</v>
      </c>
      <c r="D3736" s="581" t="s">
        <v>44</v>
      </c>
      <c r="E3736" s="588">
        <v>78.5</v>
      </c>
    </row>
    <row r="3737" spans="1:5">
      <c r="A3737" s="581">
        <v>10840</v>
      </c>
      <c r="B3737" s="581" t="s">
        <v>10915</v>
      </c>
      <c r="C3737" s="581" t="s">
        <v>43</v>
      </c>
      <c r="D3737" s="581" t="s">
        <v>41</v>
      </c>
      <c r="E3737" s="588">
        <v>198.5</v>
      </c>
    </row>
    <row r="3738" spans="1:5">
      <c r="A3738" s="581">
        <v>10841</v>
      </c>
      <c r="B3738" s="581" t="s">
        <v>10916</v>
      </c>
      <c r="C3738" s="581" t="s">
        <v>43</v>
      </c>
      <c r="D3738" s="581" t="s">
        <v>38</v>
      </c>
      <c r="E3738" s="588">
        <v>149.81</v>
      </c>
    </row>
    <row r="3739" spans="1:5">
      <c r="A3739" s="581">
        <v>25980</v>
      </c>
      <c r="B3739" s="581" t="s">
        <v>10917</v>
      </c>
      <c r="C3739" s="581" t="s">
        <v>43</v>
      </c>
      <c r="D3739" s="581" t="s">
        <v>38</v>
      </c>
      <c r="E3739" s="588">
        <v>191.42</v>
      </c>
    </row>
    <row r="3740" spans="1:5">
      <c r="A3740" s="581">
        <v>10842</v>
      </c>
      <c r="B3740" s="581" t="s">
        <v>10918</v>
      </c>
      <c r="C3740" s="581" t="s">
        <v>43</v>
      </c>
      <c r="D3740" s="581" t="s">
        <v>38</v>
      </c>
      <c r="E3740" s="588">
        <v>216.39</v>
      </c>
    </row>
    <row r="3741" spans="1:5">
      <c r="A3741" s="581">
        <v>21108</v>
      </c>
      <c r="B3741" s="581" t="s">
        <v>10919</v>
      </c>
      <c r="C3741" s="581" t="s">
        <v>43</v>
      </c>
      <c r="D3741" s="581" t="s">
        <v>38</v>
      </c>
      <c r="E3741" s="588">
        <v>62.35</v>
      </c>
    </row>
    <row r="3742" spans="1:5">
      <c r="A3742" s="581">
        <v>38180</v>
      </c>
      <c r="B3742" s="581" t="s">
        <v>10920</v>
      </c>
      <c r="C3742" s="581" t="s">
        <v>43</v>
      </c>
      <c r="D3742" s="581" t="s">
        <v>38</v>
      </c>
      <c r="E3742" s="588">
        <v>92.87</v>
      </c>
    </row>
    <row r="3743" spans="1:5">
      <c r="A3743" s="581">
        <v>40648</v>
      </c>
      <c r="B3743" s="581" t="s">
        <v>10921</v>
      </c>
      <c r="C3743" s="581" t="s">
        <v>43</v>
      </c>
      <c r="D3743" s="581" t="s">
        <v>44</v>
      </c>
      <c r="E3743" s="588">
        <v>150.72</v>
      </c>
    </row>
    <row r="3744" spans="1:5">
      <c r="A3744" s="581">
        <v>40649</v>
      </c>
      <c r="B3744" s="581" t="s">
        <v>10922</v>
      </c>
      <c r="C3744" s="581" t="s">
        <v>43</v>
      </c>
      <c r="D3744" s="581" t="s">
        <v>44</v>
      </c>
      <c r="E3744" s="588">
        <v>87.79</v>
      </c>
    </row>
    <row r="3745" spans="1:5">
      <c r="A3745" s="581">
        <v>40650</v>
      </c>
      <c r="B3745" s="581" t="s">
        <v>10923</v>
      </c>
      <c r="C3745" s="581" t="s">
        <v>43</v>
      </c>
      <c r="D3745" s="581" t="s">
        <v>44</v>
      </c>
      <c r="E3745" s="588">
        <v>113.04</v>
      </c>
    </row>
    <row r="3746" spans="1:5">
      <c r="A3746" s="581">
        <v>40651</v>
      </c>
      <c r="B3746" s="581" t="s">
        <v>10924</v>
      </c>
      <c r="C3746" s="581" t="s">
        <v>43</v>
      </c>
      <c r="D3746" s="581" t="s">
        <v>44</v>
      </c>
      <c r="E3746" s="588">
        <v>208.49</v>
      </c>
    </row>
    <row r="3747" spans="1:5">
      <c r="A3747" s="581">
        <v>40652</v>
      </c>
      <c r="B3747" s="581" t="s">
        <v>10925</v>
      </c>
      <c r="C3747" s="581" t="s">
        <v>43</v>
      </c>
      <c r="D3747" s="581" t="s">
        <v>44</v>
      </c>
      <c r="E3747" s="588">
        <v>111.78</v>
      </c>
    </row>
    <row r="3748" spans="1:5">
      <c r="A3748" s="581">
        <v>40647</v>
      </c>
      <c r="B3748" s="581" t="s">
        <v>10926</v>
      </c>
      <c r="C3748" s="581" t="s">
        <v>43</v>
      </c>
      <c r="D3748" s="581" t="s">
        <v>44</v>
      </c>
      <c r="E3748" s="588">
        <v>123.08</v>
      </c>
    </row>
    <row r="3749" spans="1:5">
      <c r="A3749" s="581">
        <v>40653</v>
      </c>
      <c r="B3749" s="581" t="s">
        <v>10927</v>
      </c>
      <c r="C3749" s="581" t="s">
        <v>43</v>
      </c>
      <c r="D3749" s="581" t="s">
        <v>44</v>
      </c>
      <c r="E3749" s="588">
        <v>94.2</v>
      </c>
    </row>
    <row r="3750" spans="1:5">
      <c r="A3750" s="581">
        <v>36178</v>
      </c>
      <c r="B3750" s="581" t="s">
        <v>10928</v>
      </c>
      <c r="C3750" s="581" t="s">
        <v>37</v>
      </c>
      <c r="D3750" s="581" t="s">
        <v>38</v>
      </c>
      <c r="E3750" s="588">
        <v>7.58</v>
      </c>
    </row>
    <row r="3751" spans="1:5">
      <c r="A3751" s="581">
        <v>38195</v>
      </c>
      <c r="B3751" s="581" t="s">
        <v>10929</v>
      </c>
      <c r="C3751" s="581" t="s">
        <v>43</v>
      </c>
      <c r="D3751" s="581" t="s">
        <v>38</v>
      </c>
      <c r="E3751" s="588">
        <v>73.64</v>
      </c>
    </row>
    <row r="3752" spans="1:5">
      <c r="A3752" s="581">
        <v>38181</v>
      </c>
      <c r="B3752" s="581" t="s">
        <v>10930</v>
      </c>
      <c r="C3752" s="581" t="s">
        <v>43</v>
      </c>
      <c r="D3752" s="581" t="s">
        <v>38</v>
      </c>
      <c r="E3752" s="588">
        <v>126.78</v>
      </c>
    </row>
    <row r="3753" spans="1:5">
      <c r="A3753" s="581">
        <v>38182</v>
      </c>
      <c r="B3753" s="581" t="s">
        <v>10931</v>
      </c>
      <c r="C3753" s="581" t="s">
        <v>43</v>
      </c>
      <c r="D3753" s="581" t="s">
        <v>38</v>
      </c>
      <c r="E3753" s="588">
        <v>120.76</v>
      </c>
    </row>
    <row r="3754" spans="1:5">
      <c r="A3754" s="581">
        <v>38186</v>
      </c>
      <c r="B3754" s="581" t="s">
        <v>10932</v>
      </c>
      <c r="C3754" s="581" t="s">
        <v>43</v>
      </c>
      <c r="D3754" s="581" t="s">
        <v>38</v>
      </c>
      <c r="E3754" s="588">
        <v>313.89999999999998</v>
      </c>
    </row>
    <row r="3755" spans="1:5">
      <c r="A3755" s="581">
        <v>38185</v>
      </c>
      <c r="B3755" s="581" t="s">
        <v>10933</v>
      </c>
      <c r="C3755" s="581" t="s">
        <v>43</v>
      </c>
      <c r="D3755" s="581" t="s">
        <v>38</v>
      </c>
      <c r="E3755" s="588">
        <v>279.48</v>
      </c>
    </row>
    <row r="3756" spans="1:5">
      <c r="A3756" s="581">
        <v>40654</v>
      </c>
      <c r="B3756" s="581" t="s">
        <v>10934</v>
      </c>
      <c r="C3756" s="581" t="s">
        <v>43</v>
      </c>
      <c r="D3756" s="581" t="s">
        <v>44</v>
      </c>
      <c r="E3756" s="588">
        <v>146.32</v>
      </c>
    </row>
    <row r="3757" spans="1:5">
      <c r="A3757" s="581">
        <v>25981</v>
      </c>
      <c r="B3757" s="581" t="s">
        <v>10935</v>
      </c>
      <c r="C3757" s="581" t="s">
        <v>43</v>
      </c>
      <c r="D3757" s="581" t="s">
        <v>38</v>
      </c>
      <c r="E3757" s="588">
        <v>158.13</v>
      </c>
    </row>
    <row r="3758" spans="1:5">
      <c r="A3758" s="581">
        <v>4822</v>
      </c>
      <c r="B3758" s="581" t="s">
        <v>10936</v>
      </c>
      <c r="C3758" s="581" t="s">
        <v>43</v>
      </c>
      <c r="D3758" s="581" t="s">
        <v>38</v>
      </c>
      <c r="E3758" s="588">
        <v>155.66</v>
      </c>
    </row>
    <row r="3759" spans="1:5">
      <c r="A3759" s="581">
        <v>4818</v>
      </c>
      <c r="B3759" s="581" t="s">
        <v>10937</v>
      </c>
      <c r="C3759" s="581" t="s">
        <v>43</v>
      </c>
      <c r="D3759" s="581" t="s">
        <v>41</v>
      </c>
      <c r="E3759" s="588">
        <v>160</v>
      </c>
    </row>
    <row r="3760" spans="1:5">
      <c r="A3760" s="581">
        <v>39567</v>
      </c>
      <c r="B3760" s="581" t="s">
        <v>10938</v>
      </c>
      <c r="C3760" s="581" t="s">
        <v>43</v>
      </c>
      <c r="D3760" s="581" t="s">
        <v>38</v>
      </c>
      <c r="E3760" s="588">
        <v>40.21</v>
      </c>
    </row>
    <row r="3761" spans="1:5">
      <c r="A3761" s="581">
        <v>39566</v>
      </c>
      <c r="B3761" s="581" t="s">
        <v>10939</v>
      </c>
      <c r="C3761" s="581" t="s">
        <v>43</v>
      </c>
      <c r="D3761" s="581" t="s">
        <v>38</v>
      </c>
      <c r="E3761" s="588">
        <v>46.44</v>
      </c>
    </row>
    <row r="3762" spans="1:5">
      <c r="A3762" s="581">
        <v>11062</v>
      </c>
      <c r="B3762" s="581" t="s">
        <v>10940</v>
      </c>
      <c r="C3762" s="581" t="s">
        <v>43</v>
      </c>
      <c r="D3762" s="581" t="s">
        <v>38</v>
      </c>
      <c r="E3762" s="588">
        <v>41.81</v>
      </c>
    </row>
    <row r="3763" spans="1:5">
      <c r="A3763" s="581">
        <v>11063</v>
      </c>
      <c r="B3763" s="581" t="s">
        <v>10941</v>
      </c>
      <c r="C3763" s="581" t="s">
        <v>43</v>
      </c>
      <c r="D3763" s="581" t="s">
        <v>38</v>
      </c>
      <c r="E3763" s="588">
        <v>40.479999999999997</v>
      </c>
    </row>
    <row r="3764" spans="1:5">
      <c r="A3764" s="581">
        <v>13521</v>
      </c>
      <c r="B3764" s="581" t="s">
        <v>10942</v>
      </c>
      <c r="C3764" s="581" t="s">
        <v>37</v>
      </c>
      <c r="D3764" s="581" t="s">
        <v>38</v>
      </c>
      <c r="E3764" s="588">
        <v>90.75</v>
      </c>
    </row>
    <row r="3765" spans="1:5">
      <c r="A3765" s="581">
        <v>10851</v>
      </c>
      <c r="B3765" s="581" t="s">
        <v>10943</v>
      </c>
      <c r="C3765" s="581" t="s">
        <v>37</v>
      </c>
      <c r="D3765" s="581" t="s">
        <v>44</v>
      </c>
      <c r="E3765" s="588">
        <v>41.64</v>
      </c>
    </row>
    <row r="3766" spans="1:5">
      <c r="A3766" s="581">
        <v>39515</v>
      </c>
      <c r="B3766" s="581" t="s">
        <v>10944</v>
      </c>
      <c r="C3766" s="581" t="s">
        <v>37</v>
      </c>
      <c r="D3766" s="581" t="s">
        <v>44</v>
      </c>
      <c r="E3766" s="588">
        <v>32.049999999999997</v>
      </c>
    </row>
    <row r="3767" spans="1:5">
      <c r="A3767" s="581">
        <v>39516</v>
      </c>
      <c r="B3767" s="581" t="s">
        <v>10945</v>
      </c>
      <c r="C3767" s="581" t="s">
        <v>37</v>
      </c>
      <c r="D3767" s="581" t="s">
        <v>44</v>
      </c>
      <c r="E3767" s="588">
        <v>27.02</v>
      </c>
    </row>
    <row r="3768" spans="1:5">
      <c r="A3768" s="581">
        <v>39514</v>
      </c>
      <c r="B3768" s="581" t="s">
        <v>10946</v>
      </c>
      <c r="C3768" s="581" t="s">
        <v>37</v>
      </c>
      <c r="D3768" s="581" t="s">
        <v>44</v>
      </c>
      <c r="E3768" s="588">
        <v>16.809999999999999</v>
      </c>
    </row>
    <row r="3769" spans="1:5">
      <c r="A3769" s="581">
        <v>4812</v>
      </c>
      <c r="B3769" s="581" t="s">
        <v>10947</v>
      </c>
      <c r="C3769" s="581" t="s">
        <v>43</v>
      </c>
      <c r="D3769" s="581" t="s">
        <v>41</v>
      </c>
      <c r="E3769" s="588">
        <v>11.11</v>
      </c>
    </row>
    <row r="3770" spans="1:5">
      <c r="A3770" s="581">
        <v>10849</v>
      </c>
      <c r="B3770" s="581" t="s">
        <v>10948</v>
      </c>
      <c r="C3770" s="581" t="s">
        <v>37</v>
      </c>
      <c r="D3770" s="581" t="s">
        <v>38</v>
      </c>
      <c r="E3770" s="580">
        <v>1320.01</v>
      </c>
    </row>
    <row r="3771" spans="1:5">
      <c r="A3771" s="581">
        <v>10848</v>
      </c>
      <c r="B3771" s="581" t="s">
        <v>10949</v>
      </c>
      <c r="C3771" s="581" t="s">
        <v>37</v>
      </c>
      <c r="D3771" s="581" t="s">
        <v>38</v>
      </c>
      <c r="E3771" s="588">
        <v>829.13</v>
      </c>
    </row>
    <row r="3772" spans="1:5">
      <c r="A3772" s="581">
        <v>4813</v>
      </c>
      <c r="B3772" s="581" t="s">
        <v>10950</v>
      </c>
      <c r="C3772" s="581" t="s">
        <v>43</v>
      </c>
      <c r="D3772" s="581" t="s">
        <v>41</v>
      </c>
      <c r="E3772" s="588">
        <v>275</v>
      </c>
    </row>
    <row r="3773" spans="1:5">
      <c r="A3773" s="581">
        <v>37560</v>
      </c>
      <c r="B3773" s="581" t="s">
        <v>10951</v>
      </c>
      <c r="C3773" s="581" t="s">
        <v>37</v>
      </c>
      <c r="D3773" s="581" t="s">
        <v>38</v>
      </c>
      <c r="E3773" s="588">
        <v>49.21</v>
      </c>
    </row>
    <row r="3774" spans="1:5">
      <c r="A3774" s="581">
        <v>37557</v>
      </c>
      <c r="B3774" s="581" t="s">
        <v>10952</v>
      </c>
      <c r="C3774" s="581" t="s">
        <v>37</v>
      </c>
      <c r="D3774" s="581" t="s">
        <v>38</v>
      </c>
      <c r="E3774" s="588">
        <v>14.94</v>
      </c>
    </row>
    <row r="3775" spans="1:5">
      <c r="A3775" s="581">
        <v>37556</v>
      </c>
      <c r="B3775" s="581" t="s">
        <v>10953</v>
      </c>
      <c r="C3775" s="581" t="s">
        <v>37</v>
      </c>
      <c r="D3775" s="581" t="s">
        <v>38</v>
      </c>
      <c r="E3775" s="588">
        <v>28.91</v>
      </c>
    </row>
    <row r="3776" spans="1:5">
      <c r="A3776" s="581">
        <v>37559</v>
      </c>
      <c r="B3776" s="581" t="s">
        <v>10954</v>
      </c>
      <c r="C3776" s="581" t="s">
        <v>37</v>
      </c>
      <c r="D3776" s="581" t="s">
        <v>38</v>
      </c>
      <c r="E3776" s="588">
        <v>35.47</v>
      </c>
    </row>
    <row r="3777" spans="1:5">
      <c r="A3777" s="581">
        <v>37539</v>
      </c>
      <c r="B3777" s="581" t="s">
        <v>10955</v>
      </c>
      <c r="C3777" s="581" t="s">
        <v>37</v>
      </c>
      <c r="D3777" s="581" t="s">
        <v>41</v>
      </c>
      <c r="E3777" s="588">
        <v>25</v>
      </c>
    </row>
    <row r="3778" spans="1:5">
      <c r="A3778" s="581">
        <v>37558</v>
      </c>
      <c r="B3778" s="581" t="s">
        <v>10956</v>
      </c>
      <c r="C3778" s="581" t="s">
        <v>37</v>
      </c>
      <c r="D3778" s="581" t="s">
        <v>38</v>
      </c>
      <c r="E3778" s="588">
        <v>46.61</v>
      </c>
    </row>
    <row r="3779" spans="1:5">
      <c r="A3779" s="581">
        <v>34723</v>
      </c>
      <c r="B3779" s="581" t="s">
        <v>10957</v>
      </c>
      <c r="C3779" s="581" t="s">
        <v>43</v>
      </c>
      <c r="D3779" s="581" t="s">
        <v>38</v>
      </c>
      <c r="E3779" s="588">
        <v>635.25</v>
      </c>
    </row>
    <row r="3780" spans="1:5">
      <c r="A3780" s="581">
        <v>34721</v>
      </c>
      <c r="B3780" s="581" t="s">
        <v>10958</v>
      </c>
      <c r="C3780" s="581" t="s">
        <v>43</v>
      </c>
      <c r="D3780" s="581" t="s">
        <v>38</v>
      </c>
      <c r="E3780" s="588">
        <v>792</v>
      </c>
    </row>
    <row r="3781" spans="1:5">
      <c r="A3781" s="581">
        <v>4309</v>
      </c>
      <c r="B3781" s="581" t="s">
        <v>10959</v>
      </c>
      <c r="C3781" s="581" t="s">
        <v>37</v>
      </c>
      <c r="D3781" s="581" t="s">
        <v>38</v>
      </c>
      <c r="E3781" s="588">
        <v>4.43</v>
      </c>
    </row>
    <row r="3782" spans="1:5">
      <c r="A3782" s="581">
        <v>4307</v>
      </c>
      <c r="B3782" s="581" t="s">
        <v>10960</v>
      </c>
      <c r="C3782" s="581" t="s">
        <v>37</v>
      </c>
      <c r="D3782" s="581" t="s">
        <v>38</v>
      </c>
      <c r="E3782" s="588">
        <v>7.58</v>
      </c>
    </row>
    <row r="3783" spans="1:5">
      <c r="A3783" s="581">
        <v>10850</v>
      </c>
      <c r="B3783" s="581" t="s">
        <v>10961</v>
      </c>
      <c r="C3783" s="581" t="s">
        <v>37</v>
      </c>
      <c r="D3783" s="581" t="s">
        <v>38</v>
      </c>
      <c r="E3783" s="588">
        <v>41.25</v>
      </c>
    </row>
    <row r="3784" spans="1:5">
      <c r="A3784" s="581">
        <v>42467</v>
      </c>
      <c r="B3784" s="581" t="s">
        <v>12864</v>
      </c>
      <c r="C3784" s="581" t="s">
        <v>37</v>
      </c>
      <c r="D3784" s="581" t="s">
        <v>44</v>
      </c>
      <c r="E3784" s="580">
        <v>1422.31</v>
      </c>
    </row>
    <row r="3785" spans="1:5">
      <c r="A3785" s="581">
        <v>4792</v>
      </c>
      <c r="B3785" s="581" t="s">
        <v>10962</v>
      </c>
      <c r="C3785" s="581" t="s">
        <v>43</v>
      </c>
      <c r="D3785" s="581" t="s">
        <v>38</v>
      </c>
      <c r="E3785" s="588">
        <v>89.15</v>
      </c>
    </row>
    <row r="3786" spans="1:5">
      <c r="A3786" s="581">
        <v>4790</v>
      </c>
      <c r="B3786" s="581" t="s">
        <v>10963</v>
      </c>
      <c r="C3786" s="581" t="s">
        <v>43</v>
      </c>
      <c r="D3786" s="581" t="s">
        <v>41</v>
      </c>
      <c r="E3786" s="588">
        <v>53.6</v>
      </c>
    </row>
    <row r="3787" spans="1:5">
      <c r="A3787" s="581">
        <v>40671</v>
      </c>
      <c r="B3787" s="581" t="s">
        <v>10964</v>
      </c>
      <c r="C3787" s="581" t="s">
        <v>43</v>
      </c>
      <c r="D3787" s="581" t="s">
        <v>38</v>
      </c>
      <c r="E3787" s="588">
        <v>43.23</v>
      </c>
    </row>
    <row r="3788" spans="1:5">
      <c r="A3788" s="581">
        <v>7552</v>
      </c>
      <c r="B3788" s="581" t="s">
        <v>10965</v>
      </c>
      <c r="C3788" s="581" t="s">
        <v>37</v>
      </c>
      <c r="D3788" s="581" t="s">
        <v>44</v>
      </c>
      <c r="E3788" s="588">
        <v>27.65</v>
      </c>
    </row>
    <row r="3789" spans="1:5">
      <c r="A3789" s="581">
        <v>4893</v>
      </c>
      <c r="B3789" s="581" t="s">
        <v>10966</v>
      </c>
      <c r="C3789" s="581" t="s">
        <v>37</v>
      </c>
      <c r="D3789" s="581" t="s">
        <v>38</v>
      </c>
      <c r="E3789" s="588">
        <v>7.86</v>
      </c>
    </row>
    <row r="3790" spans="1:5">
      <c r="A3790" s="581">
        <v>4894</v>
      </c>
      <c r="B3790" s="581" t="s">
        <v>10967</v>
      </c>
      <c r="C3790" s="581" t="s">
        <v>37</v>
      </c>
      <c r="D3790" s="581" t="s">
        <v>38</v>
      </c>
      <c r="E3790" s="588">
        <v>6.74</v>
      </c>
    </row>
    <row r="3791" spans="1:5">
      <c r="A3791" s="581">
        <v>4888</v>
      </c>
      <c r="B3791" s="581" t="s">
        <v>10968</v>
      </c>
      <c r="C3791" s="581" t="s">
        <v>37</v>
      </c>
      <c r="D3791" s="581" t="s">
        <v>38</v>
      </c>
      <c r="E3791" s="588">
        <v>2.29</v>
      </c>
    </row>
    <row r="3792" spans="1:5">
      <c r="A3792" s="581">
        <v>4890</v>
      </c>
      <c r="B3792" s="581" t="s">
        <v>10969</v>
      </c>
      <c r="C3792" s="581" t="s">
        <v>37</v>
      </c>
      <c r="D3792" s="581" t="s">
        <v>38</v>
      </c>
      <c r="E3792" s="588">
        <v>4.3099999999999996</v>
      </c>
    </row>
    <row r="3793" spans="1:5">
      <c r="A3793" s="581">
        <v>12411</v>
      </c>
      <c r="B3793" s="581" t="s">
        <v>10970</v>
      </c>
      <c r="C3793" s="581" t="s">
        <v>37</v>
      </c>
      <c r="D3793" s="581" t="s">
        <v>38</v>
      </c>
      <c r="E3793" s="588">
        <v>23.25</v>
      </c>
    </row>
    <row r="3794" spans="1:5">
      <c r="A3794" s="581">
        <v>4891</v>
      </c>
      <c r="B3794" s="581" t="s">
        <v>10971</v>
      </c>
      <c r="C3794" s="581" t="s">
        <v>37</v>
      </c>
      <c r="D3794" s="581" t="s">
        <v>38</v>
      </c>
      <c r="E3794" s="588">
        <v>11.62</v>
      </c>
    </row>
    <row r="3795" spans="1:5">
      <c r="A3795" s="581">
        <v>4889</v>
      </c>
      <c r="B3795" s="581" t="s">
        <v>10972</v>
      </c>
      <c r="C3795" s="581" t="s">
        <v>37</v>
      </c>
      <c r="D3795" s="581" t="s">
        <v>38</v>
      </c>
      <c r="E3795" s="588">
        <v>3.1</v>
      </c>
    </row>
    <row r="3796" spans="1:5">
      <c r="A3796" s="581">
        <v>4892</v>
      </c>
      <c r="B3796" s="581" t="s">
        <v>10973</v>
      </c>
      <c r="C3796" s="581" t="s">
        <v>37</v>
      </c>
      <c r="D3796" s="581" t="s">
        <v>38</v>
      </c>
      <c r="E3796" s="588">
        <v>32.549999999999997</v>
      </c>
    </row>
    <row r="3797" spans="1:5">
      <c r="A3797" s="581">
        <v>12412</v>
      </c>
      <c r="B3797" s="581" t="s">
        <v>10974</v>
      </c>
      <c r="C3797" s="581" t="s">
        <v>37</v>
      </c>
      <c r="D3797" s="581" t="s">
        <v>38</v>
      </c>
      <c r="E3797" s="588">
        <v>60.5</v>
      </c>
    </row>
    <row r="3798" spans="1:5">
      <c r="A3798" s="581">
        <v>11073</v>
      </c>
      <c r="B3798" s="581" t="s">
        <v>10975</v>
      </c>
      <c r="C3798" s="581" t="s">
        <v>37</v>
      </c>
      <c r="D3798" s="581" t="s">
        <v>38</v>
      </c>
      <c r="E3798" s="588">
        <v>6.6</v>
      </c>
    </row>
    <row r="3799" spans="1:5">
      <c r="A3799" s="581">
        <v>11071</v>
      </c>
      <c r="B3799" s="581" t="s">
        <v>10976</v>
      </c>
      <c r="C3799" s="581" t="s">
        <v>37</v>
      </c>
      <c r="D3799" s="581" t="s">
        <v>38</v>
      </c>
      <c r="E3799" s="588">
        <v>7.87</v>
      </c>
    </row>
    <row r="3800" spans="1:5">
      <c r="A3800" s="581">
        <v>11072</v>
      </c>
      <c r="B3800" s="581" t="s">
        <v>10977</v>
      </c>
      <c r="C3800" s="581" t="s">
        <v>37</v>
      </c>
      <c r="D3800" s="581" t="s">
        <v>38</v>
      </c>
      <c r="E3800" s="588">
        <v>2.88</v>
      </c>
    </row>
    <row r="3801" spans="1:5">
      <c r="A3801" s="581">
        <v>4895</v>
      </c>
      <c r="B3801" s="581" t="s">
        <v>10978</v>
      </c>
      <c r="C3801" s="581" t="s">
        <v>37</v>
      </c>
      <c r="D3801" s="581" t="s">
        <v>41</v>
      </c>
      <c r="E3801" s="588">
        <v>0.48</v>
      </c>
    </row>
    <row r="3802" spans="1:5">
      <c r="A3802" s="581">
        <v>4907</v>
      </c>
      <c r="B3802" s="581" t="s">
        <v>10979</v>
      </c>
      <c r="C3802" s="581" t="s">
        <v>37</v>
      </c>
      <c r="D3802" s="581" t="s">
        <v>44</v>
      </c>
      <c r="E3802" s="588">
        <v>11.03</v>
      </c>
    </row>
    <row r="3803" spans="1:5">
      <c r="A3803" s="581">
        <v>4904</v>
      </c>
      <c r="B3803" s="581" t="s">
        <v>10980</v>
      </c>
      <c r="C3803" s="581" t="s">
        <v>37</v>
      </c>
      <c r="D3803" s="581" t="s">
        <v>44</v>
      </c>
      <c r="E3803" s="588">
        <v>89.06</v>
      </c>
    </row>
    <row r="3804" spans="1:5">
      <c r="A3804" s="581">
        <v>4905</v>
      </c>
      <c r="B3804" s="581" t="s">
        <v>10981</v>
      </c>
      <c r="C3804" s="581" t="s">
        <v>37</v>
      </c>
      <c r="D3804" s="581" t="s">
        <v>44</v>
      </c>
      <c r="E3804" s="588">
        <v>145.26</v>
      </c>
    </row>
    <row r="3805" spans="1:5">
      <c r="A3805" s="581">
        <v>4902</v>
      </c>
      <c r="B3805" s="581" t="s">
        <v>10982</v>
      </c>
      <c r="C3805" s="581" t="s">
        <v>37</v>
      </c>
      <c r="D3805" s="581" t="s">
        <v>44</v>
      </c>
      <c r="E3805" s="588">
        <v>24.98</v>
      </c>
    </row>
    <row r="3806" spans="1:5">
      <c r="A3806" s="581">
        <v>4908</v>
      </c>
      <c r="B3806" s="581" t="s">
        <v>10983</v>
      </c>
      <c r="C3806" s="581" t="s">
        <v>37</v>
      </c>
      <c r="D3806" s="581" t="s">
        <v>44</v>
      </c>
      <c r="E3806" s="588">
        <v>35.950000000000003</v>
      </c>
    </row>
    <row r="3807" spans="1:5">
      <c r="A3807" s="581">
        <v>4909</v>
      </c>
      <c r="B3807" s="581" t="s">
        <v>10984</v>
      </c>
      <c r="C3807" s="581" t="s">
        <v>37</v>
      </c>
      <c r="D3807" s="581" t="s">
        <v>44</v>
      </c>
      <c r="E3807" s="588">
        <v>65.900000000000006</v>
      </c>
    </row>
    <row r="3808" spans="1:5">
      <c r="A3808" s="581">
        <v>4903</v>
      </c>
      <c r="B3808" s="581" t="s">
        <v>10985</v>
      </c>
      <c r="C3808" s="581" t="s">
        <v>37</v>
      </c>
      <c r="D3808" s="581" t="s">
        <v>44</v>
      </c>
      <c r="E3808" s="588">
        <v>129.62</v>
      </c>
    </row>
    <row r="3809" spans="1:5">
      <c r="A3809" s="581">
        <v>4897</v>
      </c>
      <c r="B3809" s="581" t="s">
        <v>10986</v>
      </c>
      <c r="C3809" s="581" t="s">
        <v>37</v>
      </c>
      <c r="D3809" s="581" t="s">
        <v>38</v>
      </c>
      <c r="E3809" s="588">
        <v>1.22</v>
      </c>
    </row>
    <row r="3810" spans="1:5">
      <c r="A3810" s="581">
        <v>4896</v>
      </c>
      <c r="B3810" s="581" t="s">
        <v>10987</v>
      </c>
      <c r="C3810" s="581" t="s">
        <v>37</v>
      </c>
      <c r="D3810" s="581" t="s">
        <v>38</v>
      </c>
      <c r="E3810" s="588">
        <v>0.51</v>
      </c>
    </row>
    <row r="3811" spans="1:5">
      <c r="A3811" s="581">
        <v>4900</v>
      </c>
      <c r="B3811" s="581" t="s">
        <v>10988</v>
      </c>
      <c r="C3811" s="581" t="s">
        <v>37</v>
      </c>
      <c r="D3811" s="581" t="s">
        <v>38</v>
      </c>
      <c r="E3811" s="588">
        <v>3.53</v>
      </c>
    </row>
    <row r="3812" spans="1:5">
      <c r="A3812" s="581">
        <v>4898</v>
      </c>
      <c r="B3812" s="581" t="s">
        <v>10989</v>
      </c>
      <c r="C3812" s="581" t="s">
        <v>37</v>
      </c>
      <c r="D3812" s="581" t="s">
        <v>38</v>
      </c>
      <c r="E3812" s="588">
        <v>1.54</v>
      </c>
    </row>
    <row r="3813" spans="1:5">
      <c r="A3813" s="581">
        <v>4899</v>
      </c>
      <c r="B3813" s="581" t="s">
        <v>10990</v>
      </c>
      <c r="C3813" s="581" t="s">
        <v>37</v>
      </c>
      <c r="D3813" s="581" t="s">
        <v>38</v>
      </c>
      <c r="E3813" s="588">
        <v>4.8099999999999996</v>
      </c>
    </row>
    <row r="3814" spans="1:5">
      <c r="A3814" s="581">
        <v>11096</v>
      </c>
      <c r="B3814" s="581" t="s">
        <v>10991</v>
      </c>
      <c r="C3814" s="581" t="s">
        <v>46</v>
      </c>
      <c r="D3814" s="581" t="s">
        <v>38</v>
      </c>
      <c r="E3814" s="588">
        <v>0.4</v>
      </c>
    </row>
    <row r="3815" spans="1:5">
      <c r="A3815" s="581">
        <v>4741</v>
      </c>
      <c r="B3815" s="581" t="s">
        <v>10992</v>
      </c>
      <c r="C3815" s="581" t="s">
        <v>42</v>
      </c>
      <c r="D3815" s="581" t="s">
        <v>38</v>
      </c>
      <c r="E3815" s="588">
        <v>75.459999999999994</v>
      </c>
    </row>
    <row r="3816" spans="1:5">
      <c r="A3816" s="581">
        <v>4752</v>
      </c>
      <c r="B3816" s="581" t="s">
        <v>10993</v>
      </c>
      <c r="C3816" s="581" t="s">
        <v>40</v>
      </c>
      <c r="D3816" s="581" t="s">
        <v>38</v>
      </c>
      <c r="E3816" s="588">
        <v>8.9</v>
      </c>
    </row>
    <row r="3817" spans="1:5">
      <c r="A3817" s="581">
        <v>41091</v>
      </c>
      <c r="B3817" s="581" t="s">
        <v>10994</v>
      </c>
      <c r="C3817" s="581" t="s">
        <v>50</v>
      </c>
      <c r="D3817" s="581" t="s">
        <v>38</v>
      </c>
      <c r="E3817" s="580">
        <v>1582.59</v>
      </c>
    </row>
    <row r="3818" spans="1:5">
      <c r="A3818" s="581">
        <v>13954</v>
      </c>
      <c r="B3818" s="581" t="s">
        <v>10995</v>
      </c>
      <c r="C3818" s="581" t="s">
        <v>37</v>
      </c>
      <c r="D3818" s="581" t="s">
        <v>44</v>
      </c>
      <c r="E3818" s="580">
        <v>6346.57</v>
      </c>
    </row>
    <row r="3819" spans="1:5">
      <c r="A3819" s="581">
        <v>3411</v>
      </c>
      <c r="B3819" s="581" t="s">
        <v>10996</v>
      </c>
      <c r="C3819" s="581" t="s">
        <v>46</v>
      </c>
      <c r="D3819" s="581" t="s">
        <v>44</v>
      </c>
      <c r="E3819" s="588">
        <v>45.12</v>
      </c>
    </row>
    <row r="3820" spans="1:5">
      <c r="A3820" s="581">
        <v>39995</v>
      </c>
      <c r="B3820" s="581" t="s">
        <v>10997</v>
      </c>
      <c r="C3820" s="581" t="s">
        <v>42</v>
      </c>
      <c r="D3820" s="581" t="s">
        <v>44</v>
      </c>
      <c r="E3820" s="588">
        <v>347.14</v>
      </c>
    </row>
    <row r="3821" spans="1:5">
      <c r="A3821" s="581">
        <v>11615</v>
      </c>
      <c r="B3821" s="581" t="s">
        <v>10998</v>
      </c>
      <c r="C3821" s="581" t="s">
        <v>43</v>
      </c>
      <c r="D3821" s="581" t="s">
        <v>44</v>
      </c>
      <c r="E3821" s="588">
        <v>2.94</v>
      </c>
    </row>
    <row r="3822" spans="1:5">
      <c r="A3822" s="581">
        <v>3408</v>
      </c>
      <c r="B3822" s="581" t="s">
        <v>10999</v>
      </c>
      <c r="C3822" s="581" t="s">
        <v>43</v>
      </c>
      <c r="D3822" s="581" t="s">
        <v>44</v>
      </c>
      <c r="E3822" s="588">
        <v>7.82</v>
      </c>
    </row>
    <row r="3823" spans="1:5">
      <c r="A3823" s="581">
        <v>3409</v>
      </c>
      <c r="B3823" s="581" t="s">
        <v>11000</v>
      </c>
      <c r="C3823" s="581" t="s">
        <v>43</v>
      </c>
      <c r="D3823" s="581" t="s">
        <v>44</v>
      </c>
      <c r="E3823" s="588">
        <v>19.55</v>
      </c>
    </row>
    <row r="3824" spans="1:5">
      <c r="A3824" s="581">
        <v>11427</v>
      </c>
      <c r="B3824" s="581" t="s">
        <v>11001</v>
      </c>
      <c r="C3824" s="581" t="s">
        <v>46</v>
      </c>
      <c r="D3824" s="581" t="s">
        <v>44</v>
      </c>
      <c r="E3824" s="588">
        <v>61.79</v>
      </c>
    </row>
    <row r="3825" spans="1:5">
      <c r="A3825" s="581">
        <v>26022</v>
      </c>
      <c r="B3825" s="581" t="s">
        <v>11002</v>
      </c>
      <c r="C3825" s="581" t="s">
        <v>37</v>
      </c>
      <c r="D3825" s="581" t="s">
        <v>38</v>
      </c>
      <c r="E3825" s="588">
        <v>187.36</v>
      </c>
    </row>
    <row r="3826" spans="1:5">
      <c r="A3826" s="581">
        <v>421</v>
      </c>
      <c r="B3826" s="581" t="s">
        <v>11003</v>
      </c>
      <c r="C3826" s="581" t="s">
        <v>37</v>
      </c>
      <c r="D3826" s="581" t="s">
        <v>44</v>
      </c>
      <c r="E3826" s="588">
        <v>8.4499999999999993</v>
      </c>
    </row>
    <row r="3827" spans="1:5">
      <c r="A3827" s="581">
        <v>12362</v>
      </c>
      <c r="B3827" s="581" t="s">
        <v>11004</v>
      </c>
      <c r="C3827" s="581" t="s">
        <v>37</v>
      </c>
      <c r="D3827" s="581" t="s">
        <v>44</v>
      </c>
      <c r="E3827" s="588">
        <v>9.2899999999999991</v>
      </c>
    </row>
    <row r="3828" spans="1:5">
      <c r="A3828" s="581">
        <v>14148</v>
      </c>
      <c r="B3828" s="581" t="s">
        <v>11005</v>
      </c>
      <c r="C3828" s="581" t="s">
        <v>37</v>
      </c>
      <c r="D3828" s="581" t="s">
        <v>44</v>
      </c>
      <c r="E3828" s="588">
        <v>0.97</v>
      </c>
    </row>
    <row r="3829" spans="1:5">
      <c r="A3829" s="581">
        <v>4341</v>
      </c>
      <c r="B3829" s="581" t="s">
        <v>11006</v>
      </c>
      <c r="C3829" s="581" t="s">
        <v>37</v>
      </c>
      <c r="D3829" s="581" t="s">
        <v>44</v>
      </c>
      <c r="E3829" s="588">
        <v>0.53</v>
      </c>
    </row>
    <row r="3830" spans="1:5">
      <c r="A3830" s="581">
        <v>4337</v>
      </c>
      <c r="B3830" s="581" t="s">
        <v>11007</v>
      </c>
      <c r="C3830" s="581" t="s">
        <v>37</v>
      </c>
      <c r="D3830" s="581" t="s">
        <v>44</v>
      </c>
      <c r="E3830" s="588">
        <v>1.36</v>
      </c>
    </row>
    <row r="3831" spans="1:5">
      <c r="A3831" s="581">
        <v>4339</v>
      </c>
      <c r="B3831" s="581" t="s">
        <v>11008</v>
      </c>
      <c r="C3831" s="581" t="s">
        <v>37</v>
      </c>
      <c r="D3831" s="581" t="s">
        <v>44</v>
      </c>
      <c r="E3831" s="588">
        <v>0.28000000000000003</v>
      </c>
    </row>
    <row r="3832" spans="1:5">
      <c r="A3832" s="581">
        <v>39997</v>
      </c>
      <c r="B3832" s="581" t="s">
        <v>11009</v>
      </c>
      <c r="C3832" s="581" t="s">
        <v>37</v>
      </c>
      <c r="D3832" s="581" t="s">
        <v>44</v>
      </c>
      <c r="E3832" s="588">
        <v>0.16</v>
      </c>
    </row>
    <row r="3833" spans="1:5">
      <c r="A3833" s="581">
        <v>11971</v>
      </c>
      <c r="B3833" s="581" t="s">
        <v>11010</v>
      </c>
      <c r="C3833" s="581" t="s">
        <v>37</v>
      </c>
      <c r="D3833" s="581" t="s">
        <v>44</v>
      </c>
      <c r="E3833" s="588">
        <v>2.2400000000000002</v>
      </c>
    </row>
    <row r="3834" spans="1:5">
      <c r="A3834" s="581">
        <v>4342</v>
      </c>
      <c r="B3834" s="581" t="s">
        <v>11011</v>
      </c>
      <c r="C3834" s="581" t="s">
        <v>37</v>
      </c>
      <c r="D3834" s="581" t="s">
        <v>44</v>
      </c>
      <c r="E3834" s="588">
        <v>0.11</v>
      </c>
    </row>
    <row r="3835" spans="1:5">
      <c r="A3835" s="581">
        <v>4330</v>
      </c>
      <c r="B3835" s="581" t="s">
        <v>11012</v>
      </c>
      <c r="C3835" s="581" t="s">
        <v>37</v>
      </c>
      <c r="D3835" s="581" t="s">
        <v>44</v>
      </c>
      <c r="E3835" s="588">
        <v>7.0000000000000007E-2</v>
      </c>
    </row>
    <row r="3836" spans="1:5">
      <c r="A3836" s="581">
        <v>4340</v>
      </c>
      <c r="B3836" s="581" t="s">
        <v>11013</v>
      </c>
      <c r="C3836" s="581" t="s">
        <v>37</v>
      </c>
      <c r="D3836" s="581" t="s">
        <v>44</v>
      </c>
      <c r="E3836" s="588">
        <v>0.63</v>
      </c>
    </row>
    <row r="3837" spans="1:5">
      <c r="A3837" s="581">
        <v>5088</v>
      </c>
      <c r="B3837" s="581" t="s">
        <v>11014</v>
      </c>
      <c r="C3837" s="581" t="s">
        <v>37</v>
      </c>
      <c r="D3837" s="581" t="s">
        <v>38</v>
      </c>
      <c r="E3837" s="588">
        <v>2.13</v>
      </c>
    </row>
    <row r="3838" spans="1:5">
      <c r="A3838" s="581">
        <v>11154</v>
      </c>
      <c r="B3838" s="581" t="s">
        <v>11015</v>
      </c>
      <c r="C3838" s="581" t="s">
        <v>37</v>
      </c>
      <c r="D3838" s="581" t="s">
        <v>38</v>
      </c>
      <c r="E3838" s="588">
        <v>530.23</v>
      </c>
    </row>
    <row r="3839" spans="1:5">
      <c r="A3839" s="581">
        <v>39021</v>
      </c>
      <c r="B3839" s="581" t="s">
        <v>11016</v>
      </c>
      <c r="C3839" s="581" t="s">
        <v>37</v>
      </c>
      <c r="D3839" s="581" t="s">
        <v>38</v>
      </c>
      <c r="E3839" s="588">
        <v>238.49</v>
      </c>
    </row>
    <row r="3840" spans="1:5">
      <c r="A3840" s="581">
        <v>39022</v>
      </c>
      <c r="B3840" s="581" t="s">
        <v>11017</v>
      </c>
      <c r="C3840" s="581" t="s">
        <v>37</v>
      </c>
      <c r="D3840" s="581" t="s">
        <v>41</v>
      </c>
      <c r="E3840" s="588">
        <v>294.95</v>
      </c>
    </row>
    <row r="3841" spans="1:5">
      <c r="A3841" s="581">
        <v>39024</v>
      </c>
      <c r="B3841" s="581" t="s">
        <v>11018</v>
      </c>
      <c r="C3841" s="581" t="s">
        <v>37</v>
      </c>
      <c r="D3841" s="581" t="s">
        <v>44</v>
      </c>
      <c r="E3841" s="588">
        <v>911.9</v>
      </c>
    </row>
    <row r="3842" spans="1:5">
      <c r="A3842" s="581">
        <v>4914</v>
      </c>
      <c r="B3842" s="581" t="s">
        <v>11019</v>
      </c>
      <c r="C3842" s="581" t="s">
        <v>43</v>
      </c>
      <c r="D3842" s="581" t="s">
        <v>44</v>
      </c>
      <c r="E3842" s="588">
        <v>739.39</v>
      </c>
    </row>
    <row r="3843" spans="1:5">
      <c r="A3843" s="581">
        <v>4917</v>
      </c>
      <c r="B3843" s="581" t="s">
        <v>11020</v>
      </c>
      <c r="C3843" s="581" t="s">
        <v>43</v>
      </c>
      <c r="D3843" s="581" t="s">
        <v>44</v>
      </c>
      <c r="E3843" s="588">
        <v>510.63</v>
      </c>
    </row>
    <row r="3844" spans="1:5">
      <c r="A3844" s="581">
        <v>39025</v>
      </c>
      <c r="B3844" s="581" t="s">
        <v>11021</v>
      </c>
      <c r="C3844" s="581" t="s">
        <v>37</v>
      </c>
      <c r="D3844" s="581" t="s">
        <v>44</v>
      </c>
      <c r="E3844" s="588">
        <v>935.06</v>
      </c>
    </row>
    <row r="3845" spans="1:5">
      <c r="A3845" s="581">
        <v>4930</v>
      </c>
      <c r="B3845" s="581" t="s">
        <v>11022</v>
      </c>
      <c r="C3845" s="581" t="s">
        <v>43</v>
      </c>
      <c r="D3845" s="581" t="s">
        <v>38</v>
      </c>
      <c r="E3845" s="588">
        <v>256.31</v>
      </c>
    </row>
    <row r="3846" spans="1:5">
      <c r="A3846" s="581">
        <v>4922</v>
      </c>
      <c r="B3846" s="581" t="s">
        <v>11023</v>
      </c>
      <c r="C3846" s="581" t="s">
        <v>43</v>
      </c>
      <c r="D3846" s="581" t="s">
        <v>44</v>
      </c>
      <c r="E3846" s="588">
        <v>473.65</v>
      </c>
    </row>
    <row r="3847" spans="1:5">
      <c r="A3847" s="581">
        <v>4911</v>
      </c>
      <c r="B3847" s="581" t="s">
        <v>11024</v>
      </c>
      <c r="C3847" s="581" t="s">
        <v>43</v>
      </c>
      <c r="D3847" s="581" t="s">
        <v>44</v>
      </c>
      <c r="E3847" s="588">
        <v>117.72</v>
      </c>
    </row>
    <row r="3848" spans="1:5">
      <c r="A3848" s="581">
        <v>37518</v>
      </c>
      <c r="B3848" s="581" t="s">
        <v>11025</v>
      </c>
      <c r="C3848" s="581" t="s">
        <v>43</v>
      </c>
      <c r="D3848" s="581" t="s">
        <v>44</v>
      </c>
      <c r="E3848" s="588">
        <v>150.28</v>
      </c>
    </row>
    <row r="3849" spans="1:5">
      <c r="A3849" s="581">
        <v>4910</v>
      </c>
      <c r="B3849" s="581" t="s">
        <v>11026</v>
      </c>
      <c r="C3849" s="581" t="s">
        <v>43</v>
      </c>
      <c r="D3849" s="581" t="s">
        <v>44</v>
      </c>
      <c r="E3849" s="588">
        <v>117.72</v>
      </c>
    </row>
    <row r="3850" spans="1:5">
      <c r="A3850" s="581">
        <v>4943</v>
      </c>
      <c r="B3850" s="581" t="s">
        <v>11027</v>
      </c>
      <c r="C3850" s="581" t="s">
        <v>43</v>
      </c>
      <c r="D3850" s="581" t="s">
        <v>44</v>
      </c>
      <c r="E3850" s="588">
        <v>186.84</v>
      </c>
    </row>
    <row r="3851" spans="1:5">
      <c r="A3851" s="581">
        <v>5002</v>
      </c>
      <c r="B3851" s="581" t="s">
        <v>11028</v>
      </c>
      <c r="C3851" s="581" t="s">
        <v>43</v>
      </c>
      <c r="D3851" s="581" t="s">
        <v>44</v>
      </c>
      <c r="E3851" s="588">
        <v>228.03</v>
      </c>
    </row>
    <row r="3852" spans="1:5">
      <c r="A3852" s="581">
        <v>4977</v>
      </c>
      <c r="B3852" s="581" t="s">
        <v>11029</v>
      </c>
      <c r="C3852" s="581" t="s">
        <v>43</v>
      </c>
      <c r="D3852" s="581" t="s">
        <v>44</v>
      </c>
      <c r="E3852" s="588">
        <v>153.91999999999999</v>
      </c>
    </row>
    <row r="3853" spans="1:5">
      <c r="A3853" s="581">
        <v>5028</v>
      </c>
      <c r="B3853" s="581" t="s">
        <v>11030</v>
      </c>
      <c r="C3853" s="581" t="s">
        <v>43</v>
      </c>
      <c r="D3853" s="581" t="s">
        <v>44</v>
      </c>
      <c r="E3853" s="588">
        <v>376.63</v>
      </c>
    </row>
    <row r="3854" spans="1:5">
      <c r="A3854" s="581">
        <v>4998</v>
      </c>
      <c r="B3854" s="581" t="s">
        <v>11031</v>
      </c>
      <c r="C3854" s="581" t="s">
        <v>43</v>
      </c>
      <c r="D3854" s="581" t="s">
        <v>44</v>
      </c>
      <c r="E3854" s="588">
        <v>312.8</v>
      </c>
    </row>
    <row r="3855" spans="1:5">
      <c r="A3855" s="581">
        <v>4969</v>
      </c>
      <c r="B3855" s="581" t="s">
        <v>11032</v>
      </c>
      <c r="C3855" s="581" t="s">
        <v>43</v>
      </c>
      <c r="D3855" s="581" t="s">
        <v>44</v>
      </c>
      <c r="E3855" s="588">
        <v>217.7</v>
      </c>
    </row>
    <row r="3856" spans="1:5">
      <c r="A3856" s="581">
        <v>11364</v>
      </c>
      <c r="B3856" s="581" t="s">
        <v>11033</v>
      </c>
      <c r="C3856" s="581" t="s">
        <v>37</v>
      </c>
      <c r="D3856" s="581" t="s">
        <v>38</v>
      </c>
      <c r="E3856" s="588">
        <v>91.71</v>
      </c>
    </row>
    <row r="3857" spans="1:5">
      <c r="A3857" s="581">
        <v>11365</v>
      </c>
      <c r="B3857" s="581" t="s">
        <v>11034</v>
      </c>
      <c r="C3857" s="581" t="s">
        <v>37</v>
      </c>
      <c r="D3857" s="581" t="s">
        <v>38</v>
      </c>
      <c r="E3857" s="588">
        <v>98.76</v>
      </c>
    </row>
    <row r="3858" spans="1:5">
      <c r="A3858" s="581">
        <v>11366</v>
      </c>
      <c r="B3858" s="581" t="s">
        <v>11035</v>
      </c>
      <c r="C3858" s="581" t="s">
        <v>37</v>
      </c>
      <c r="D3858" s="581" t="s">
        <v>38</v>
      </c>
      <c r="E3858" s="588">
        <v>104.52</v>
      </c>
    </row>
    <row r="3859" spans="1:5">
      <c r="A3859" s="581">
        <v>11367</v>
      </c>
      <c r="B3859" s="581" t="s">
        <v>11036</v>
      </c>
      <c r="C3859" s="581" t="s">
        <v>43</v>
      </c>
      <c r="D3859" s="581" t="s">
        <v>38</v>
      </c>
      <c r="E3859" s="588">
        <v>80.510000000000005</v>
      </c>
    </row>
    <row r="3860" spans="1:5">
      <c r="A3860" s="581">
        <v>4989</v>
      </c>
      <c r="B3860" s="581" t="s">
        <v>11037</v>
      </c>
      <c r="C3860" s="581" t="s">
        <v>37</v>
      </c>
      <c r="D3860" s="581" t="s">
        <v>38</v>
      </c>
      <c r="E3860" s="588">
        <v>208.92</v>
      </c>
    </row>
    <row r="3861" spans="1:5">
      <c r="A3861" s="581">
        <v>4982</v>
      </c>
      <c r="B3861" s="581" t="s">
        <v>11038</v>
      </c>
      <c r="C3861" s="581" t="s">
        <v>37</v>
      </c>
      <c r="D3861" s="581" t="s">
        <v>38</v>
      </c>
      <c r="E3861" s="588">
        <v>181.38</v>
      </c>
    </row>
    <row r="3862" spans="1:5">
      <c r="A3862" s="581">
        <v>20322</v>
      </c>
      <c r="B3862" s="581" t="s">
        <v>11039</v>
      </c>
      <c r="C3862" s="581" t="s">
        <v>37</v>
      </c>
      <c r="D3862" s="581" t="s">
        <v>38</v>
      </c>
      <c r="E3862" s="588">
        <v>159.86000000000001</v>
      </c>
    </row>
    <row r="3863" spans="1:5">
      <c r="A3863" s="581">
        <v>10553</v>
      </c>
      <c r="B3863" s="581" t="s">
        <v>11040</v>
      </c>
      <c r="C3863" s="581" t="s">
        <v>37</v>
      </c>
      <c r="D3863" s="581" t="s">
        <v>38</v>
      </c>
      <c r="E3863" s="588">
        <v>170.43</v>
      </c>
    </row>
    <row r="3864" spans="1:5">
      <c r="A3864" s="581">
        <v>5020</v>
      </c>
      <c r="B3864" s="581" t="s">
        <v>11041</v>
      </c>
      <c r="C3864" s="581" t="s">
        <v>37</v>
      </c>
      <c r="D3864" s="581" t="s">
        <v>38</v>
      </c>
      <c r="E3864" s="588">
        <v>176.7</v>
      </c>
    </row>
    <row r="3865" spans="1:5">
      <c r="A3865" s="581">
        <v>4962</v>
      </c>
      <c r="B3865" s="581" t="s">
        <v>11042</v>
      </c>
      <c r="C3865" s="581" t="s">
        <v>37</v>
      </c>
      <c r="D3865" s="581" t="s">
        <v>38</v>
      </c>
      <c r="E3865" s="588">
        <v>172.15</v>
      </c>
    </row>
    <row r="3866" spans="1:5">
      <c r="A3866" s="581">
        <v>4981</v>
      </c>
      <c r="B3866" s="581" t="s">
        <v>11043</v>
      </c>
      <c r="C3866" s="581" t="s">
        <v>37</v>
      </c>
      <c r="D3866" s="581" t="s">
        <v>41</v>
      </c>
      <c r="E3866" s="588">
        <v>121.74</v>
      </c>
    </row>
    <row r="3867" spans="1:5">
      <c r="A3867" s="581">
        <v>10554</v>
      </c>
      <c r="B3867" s="581" t="s">
        <v>11044</v>
      </c>
      <c r="C3867" s="581" t="s">
        <v>37</v>
      </c>
      <c r="D3867" s="581" t="s">
        <v>38</v>
      </c>
      <c r="E3867" s="588">
        <v>190.48</v>
      </c>
    </row>
    <row r="3868" spans="1:5">
      <c r="A3868" s="581">
        <v>4964</v>
      </c>
      <c r="B3868" s="581" t="s">
        <v>11045</v>
      </c>
      <c r="C3868" s="581" t="s">
        <v>37</v>
      </c>
      <c r="D3868" s="581" t="s">
        <v>38</v>
      </c>
      <c r="E3868" s="588">
        <v>209.04</v>
      </c>
    </row>
    <row r="3869" spans="1:5">
      <c r="A3869" s="581">
        <v>4992</v>
      </c>
      <c r="B3869" s="581" t="s">
        <v>11046</v>
      </c>
      <c r="C3869" s="581" t="s">
        <v>37</v>
      </c>
      <c r="D3869" s="581" t="s">
        <v>38</v>
      </c>
      <c r="E3869" s="588">
        <v>207.32</v>
      </c>
    </row>
    <row r="3870" spans="1:5">
      <c r="A3870" s="581">
        <v>10555</v>
      </c>
      <c r="B3870" s="581" t="s">
        <v>11047</v>
      </c>
      <c r="C3870" s="581" t="s">
        <v>37</v>
      </c>
      <c r="D3870" s="581" t="s">
        <v>38</v>
      </c>
      <c r="E3870" s="588">
        <v>183.83</v>
      </c>
    </row>
    <row r="3871" spans="1:5">
      <c r="A3871" s="581">
        <v>4987</v>
      </c>
      <c r="B3871" s="581" t="s">
        <v>11048</v>
      </c>
      <c r="C3871" s="581" t="s">
        <v>37</v>
      </c>
      <c r="D3871" s="581" t="s">
        <v>38</v>
      </c>
      <c r="E3871" s="588">
        <v>190.48</v>
      </c>
    </row>
    <row r="3872" spans="1:5">
      <c r="A3872" s="581">
        <v>10556</v>
      </c>
      <c r="B3872" s="581" t="s">
        <v>11049</v>
      </c>
      <c r="C3872" s="581" t="s">
        <v>37</v>
      </c>
      <c r="D3872" s="581" t="s">
        <v>38</v>
      </c>
      <c r="E3872" s="588">
        <v>195.3</v>
      </c>
    </row>
    <row r="3873" spans="1:5">
      <c r="A3873" s="581">
        <v>4958</v>
      </c>
      <c r="B3873" s="581" t="s">
        <v>11050</v>
      </c>
      <c r="C3873" s="581" t="s">
        <v>43</v>
      </c>
      <c r="D3873" s="581" t="s">
        <v>38</v>
      </c>
      <c r="E3873" s="588">
        <v>111.62</v>
      </c>
    </row>
    <row r="3874" spans="1:5">
      <c r="A3874" s="581">
        <v>39502</v>
      </c>
      <c r="B3874" s="581" t="s">
        <v>11051</v>
      </c>
      <c r="C3874" s="581" t="s">
        <v>37</v>
      </c>
      <c r="D3874" s="581" t="s">
        <v>38</v>
      </c>
      <c r="E3874" s="588">
        <v>270.52999999999997</v>
      </c>
    </row>
    <row r="3875" spans="1:5">
      <c r="A3875" s="581">
        <v>39504</v>
      </c>
      <c r="B3875" s="581" t="s">
        <v>11052</v>
      </c>
      <c r="C3875" s="581" t="s">
        <v>37</v>
      </c>
      <c r="D3875" s="581" t="s">
        <v>38</v>
      </c>
      <c r="E3875" s="588">
        <v>191.83</v>
      </c>
    </row>
    <row r="3876" spans="1:5">
      <c r="A3876" s="581">
        <v>39503</v>
      </c>
      <c r="B3876" s="581" t="s">
        <v>11053</v>
      </c>
      <c r="C3876" s="581" t="s">
        <v>37</v>
      </c>
      <c r="D3876" s="581" t="s">
        <v>38</v>
      </c>
      <c r="E3876" s="588">
        <v>293.89</v>
      </c>
    </row>
    <row r="3877" spans="1:5">
      <c r="A3877" s="581">
        <v>39505</v>
      </c>
      <c r="B3877" s="581" t="s">
        <v>11054</v>
      </c>
      <c r="C3877" s="581" t="s">
        <v>37</v>
      </c>
      <c r="D3877" s="581" t="s">
        <v>38</v>
      </c>
      <c r="E3877" s="588">
        <v>209.04</v>
      </c>
    </row>
    <row r="3878" spans="1:5">
      <c r="A3878" s="581">
        <v>25969</v>
      </c>
      <c r="B3878" s="581" t="s">
        <v>11055</v>
      </c>
      <c r="C3878" s="581" t="s">
        <v>37</v>
      </c>
      <c r="D3878" s="581" t="s">
        <v>44</v>
      </c>
      <c r="E3878" s="588">
        <v>240.91</v>
      </c>
    </row>
    <row r="3879" spans="1:5">
      <c r="A3879" s="581">
        <v>4944</v>
      </c>
      <c r="B3879" s="581" t="s">
        <v>11056</v>
      </c>
      <c r="C3879" s="581" t="s">
        <v>43</v>
      </c>
      <c r="D3879" s="581" t="s">
        <v>44</v>
      </c>
      <c r="E3879" s="588">
        <v>229.14</v>
      </c>
    </row>
    <row r="3880" spans="1:5">
      <c r="A3880" s="581">
        <v>21102</v>
      </c>
      <c r="B3880" s="581" t="s">
        <v>11057</v>
      </c>
      <c r="C3880" s="581" t="s">
        <v>37</v>
      </c>
      <c r="D3880" s="581" t="s">
        <v>38</v>
      </c>
      <c r="E3880" s="588">
        <v>27.87</v>
      </c>
    </row>
    <row r="3881" spans="1:5">
      <c r="A3881" s="581">
        <v>21101</v>
      </c>
      <c r="B3881" s="581" t="s">
        <v>11058</v>
      </c>
      <c r="C3881" s="581" t="s">
        <v>37</v>
      </c>
      <c r="D3881" s="581" t="s">
        <v>38</v>
      </c>
      <c r="E3881" s="588">
        <v>17.899999999999999</v>
      </c>
    </row>
    <row r="3882" spans="1:5">
      <c r="A3882" s="581">
        <v>34713</v>
      </c>
      <c r="B3882" s="581" t="s">
        <v>11059</v>
      </c>
      <c r="C3882" s="581" t="s">
        <v>43</v>
      </c>
      <c r="D3882" s="581" t="s">
        <v>38</v>
      </c>
      <c r="E3882" s="588">
        <v>149.30000000000001</v>
      </c>
    </row>
    <row r="3883" spans="1:5">
      <c r="A3883" s="581">
        <v>4947</v>
      </c>
      <c r="B3883" s="581" t="s">
        <v>11060</v>
      </c>
      <c r="C3883" s="581" t="s">
        <v>43</v>
      </c>
      <c r="D3883" s="581" t="s">
        <v>38</v>
      </c>
      <c r="E3883" s="588">
        <v>329.38</v>
      </c>
    </row>
    <row r="3884" spans="1:5">
      <c r="A3884" s="581">
        <v>37563</v>
      </c>
      <c r="B3884" s="581" t="s">
        <v>11061</v>
      </c>
      <c r="C3884" s="581" t="s">
        <v>43</v>
      </c>
      <c r="D3884" s="581" t="s">
        <v>38</v>
      </c>
      <c r="E3884" s="588">
        <v>252.91</v>
      </c>
    </row>
    <row r="3885" spans="1:5">
      <c r="A3885" s="581">
        <v>4948</v>
      </c>
      <c r="B3885" s="581" t="s">
        <v>11062</v>
      </c>
      <c r="C3885" s="581" t="s">
        <v>43</v>
      </c>
      <c r="D3885" s="581" t="s">
        <v>38</v>
      </c>
      <c r="E3885" s="588">
        <v>229.53</v>
      </c>
    </row>
    <row r="3886" spans="1:5">
      <c r="A3886" s="581">
        <v>37561</v>
      </c>
      <c r="B3886" s="581" t="s">
        <v>11063</v>
      </c>
      <c r="C3886" s="581" t="s">
        <v>43</v>
      </c>
      <c r="D3886" s="581" t="s">
        <v>38</v>
      </c>
      <c r="E3886" s="588">
        <v>472.12</v>
      </c>
    </row>
    <row r="3887" spans="1:5">
      <c r="A3887" s="581">
        <v>37562</v>
      </c>
      <c r="B3887" s="581" t="s">
        <v>11064</v>
      </c>
      <c r="C3887" s="581" t="s">
        <v>43</v>
      </c>
      <c r="D3887" s="581" t="s">
        <v>38</v>
      </c>
      <c r="E3887" s="588">
        <v>302.82</v>
      </c>
    </row>
    <row r="3888" spans="1:5">
      <c r="A3888" s="581">
        <v>37585</v>
      </c>
      <c r="B3888" s="581" t="s">
        <v>11065</v>
      </c>
      <c r="C3888" s="581" t="s">
        <v>37</v>
      </c>
      <c r="D3888" s="581" t="s">
        <v>44</v>
      </c>
      <c r="E3888" s="588">
        <v>254.6</v>
      </c>
    </row>
    <row r="3889" spans="1:5">
      <c r="A3889" s="581">
        <v>14164</v>
      </c>
      <c r="B3889" s="581" t="s">
        <v>11066</v>
      </c>
      <c r="C3889" s="581" t="s">
        <v>37</v>
      </c>
      <c r="D3889" s="581" t="s">
        <v>44</v>
      </c>
      <c r="E3889" s="580">
        <v>1527.36</v>
      </c>
    </row>
    <row r="3890" spans="1:5">
      <c r="A3890" s="581">
        <v>14163</v>
      </c>
      <c r="B3890" s="581" t="s">
        <v>11067</v>
      </c>
      <c r="C3890" s="581" t="s">
        <v>37</v>
      </c>
      <c r="D3890" s="581" t="s">
        <v>44</v>
      </c>
      <c r="E3890" s="580">
        <v>1735.94</v>
      </c>
    </row>
    <row r="3891" spans="1:5">
      <c r="A3891" s="581">
        <v>5051</v>
      </c>
      <c r="B3891" s="581" t="s">
        <v>11068</v>
      </c>
      <c r="C3891" s="581" t="s">
        <v>37</v>
      </c>
      <c r="D3891" s="581" t="s">
        <v>44</v>
      </c>
      <c r="E3891" s="580">
        <v>1476.39</v>
      </c>
    </row>
    <row r="3892" spans="1:5">
      <c r="A3892" s="581">
        <v>14162</v>
      </c>
      <c r="B3892" s="581" t="s">
        <v>11069</v>
      </c>
      <c r="C3892" s="581" t="s">
        <v>37</v>
      </c>
      <c r="D3892" s="581" t="s">
        <v>44</v>
      </c>
      <c r="E3892" s="580">
        <v>1474.25</v>
      </c>
    </row>
    <row r="3893" spans="1:5">
      <c r="A3893" s="581">
        <v>5052</v>
      </c>
      <c r="B3893" s="581" t="s">
        <v>11070</v>
      </c>
      <c r="C3893" s="581" t="s">
        <v>37</v>
      </c>
      <c r="D3893" s="581" t="s">
        <v>44</v>
      </c>
      <c r="E3893" s="580">
        <v>1100</v>
      </c>
    </row>
    <row r="3894" spans="1:5">
      <c r="A3894" s="581">
        <v>14166</v>
      </c>
      <c r="B3894" s="581" t="s">
        <v>11071</v>
      </c>
      <c r="C3894" s="581" t="s">
        <v>37</v>
      </c>
      <c r="D3894" s="581" t="s">
        <v>44</v>
      </c>
      <c r="E3894" s="580">
        <v>1113.96</v>
      </c>
    </row>
    <row r="3895" spans="1:5">
      <c r="A3895" s="581">
        <v>14165</v>
      </c>
      <c r="B3895" s="581" t="s">
        <v>11072</v>
      </c>
      <c r="C3895" s="581" t="s">
        <v>37</v>
      </c>
      <c r="D3895" s="581" t="s">
        <v>44</v>
      </c>
      <c r="E3895" s="580">
        <v>1543.24</v>
      </c>
    </row>
    <row r="3896" spans="1:5">
      <c r="A3896" s="581">
        <v>5050</v>
      </c>
      <c r="B3896" s="581" t="s">
        <v>11073</v>
      </c>
      <c r="C3896" s="581" t="s">
        <v>37</v>
      </c>
      <c r="D3896" s="581" t="s">
        <v>44</v>
      </c>
      <c r="E3896" s="588">
        <v>379.83</v>
      </c>
    </row>
    <row r="3897" spans="1:5">
      <c r="A3897" s="581">
        <v>12378</v>
      </c>
      <c r="B3897" s="581" t="s">
        <v>11074</v>
      </c>
      <c r="C3897" s="581" t="s">
        <v>37</v>
      </c>
      <c r="D3897" s="581" t="s">
        <v>44</v>
      </c>
      <c r="E3897" s="588">
        <v>902.83</v>
      </c>
    </row>
    <row r="3898" spans="1:5">
      <c r="A3898" s="581">
        <v>5040</v>
      </c>
      <c r="B3898" s="581" t="s">
        <v>11075</v>
      </c>
      <c r="C3898" s="581" t="s">
        <v>37</v>
      </c>
      <c r="D3898" s="581" t="s">
        <v>44</v>
      </c>
      <c r="E3898" s="588">
        <v>207.96</v>
      </c>
    </row>
    <row r="3899" spans="1:5">
      <c r="A3899" s="581">
        <v>5054</v>
      </c>
      <c r="B3899" s="581" t="s">
        <v>11076</v>
      </c>
      <c r="C3899" s="581" t="s">
        <v>37</v>
      </c>
      <c r="D3899" s="581" t="s">
        <v>44</v>
      </c>
      <c r="E3899" s="588">
        <v>303.37</v>
      </c>
    </row>
    <row r="3900" spans="1:5">
      <c r="A3900" s="581">
        <v>12366</v>
      </c>
      <c r="B3900" s="581" t="s">
        <v>11077</v>
      </c>
      <c r="C3900" s="581" t="s">
        <v>37</v>
      </c>
      <c r="D3900" s="581" t="s">
        <v>44</v>
      </c>
      <c r="E3900" s="588">
        <v>540.11</v>
      </c>
    </row>
    <row r="3901" spans="1:5">
      <c r="A3901" s="581">
        <v>5045</v>
      </c>
      <c r="B3901" s="581" t="s">
        <v>11078</v>
      </c>
      <c r="C3901" s="581" t="s">
        <v>37</v>
      </c>
      <c r="D3901" s="581" t="s">
        <v>44</v>
      </c>
      <c r="E3901" s="588">
        <v>752.13</v>
      </c>
    </row>
    <row r="3902" spans="1:5">
      <c r="A3902" s="581">
        <v>12367</v>
      </c>
      <c r="B3902" s="581" t="s">
        <v>11079</v>
      </c>
      <c r="C3902" s="581" t="s">
        <v>37</v>
      </c>
      <c r="D3902" s="581" t="s">
        <v>44</v>
      </c>
      <c r="E3902" s="580">
        <v>2302.65</v>
      </c>
    </row>
    <row r="3903" spans="1:5">
      <c r="A3903" s="581">
        <v>12368</v>
      </c>
      <c r="B3903" s="581" t="s">
        <v>11080</v>
      </c>
      <c r="C3903" s="581" t="s">
        <v>37</v>
      </c>
      <c r="D3903" s="581" t="s">
        <v>44</v>
      </c>
      <c r="E3903" s="580">
        <v>4556</v>
      </c>
    </row>
    <row r="3904" spans="1:5">
      <c r="A3904" s="581">
        <v>5042</v>
      </c>
      <c r="B3904" s="581" t="s">
        <v>11081</v>
      </c>
      <c r="C3904" s="581" t="s">
        <v>37</v>
      </c>
      <c r="D3904" s="581" t="s">
        <v>44</v>
      </c>
      <c r="E3904" s="588">
        <v>392.35</v>
      </c>
    </row>
    <row r="3905" spans="1:5">
      <c r="A3905" s="581">
        <v>5044</v>
      </c>
      <c r="B3905" s="581" t="s">
        <v>11082</v>
      </c>
      <c r="C3905" s="581" t="s">
        <v>37</v>
      </c>
      <c r="D3905" s="581" t="s">
        <v>44</v>
      </c>
      <c r="E3905" s="588">
        <v>530.64</v>
      </c>
    </row>
    <row r="3906" spans="1:5">
      <c r="A3906" s="581">
        <v>5055</v>
      </c>
      <c r="B3906" s="581" t="s">
        <v>11083</v>
      </c>
      <c r="C3906" s="581" t="s">
        <v>37</v>
      </c>
      <c r="D3906" s="581" t="s">
        <v>44</v>
      </c>
      <c r="E3906" s="588">
        <v>754.43</v>
      </c>
    </row>
    <row r="3907" spans="1:5">
      <c r="A3907" s="581">
        <v>5041</v>
      </c>
      <c r="B3907" s="581" t="s">
        <v>11084</v>
      </c>
      <c r="C3907" s="581" t="s">
        <v>37</v>
      </c>
      <c r="D3907" s="581" t="s">
        <v>44</v>
      </c>
      <c r="E3907" s="588">
        <v>278.72000000000003</v>
      </c>
    </row>
    <row r="3908" spans="1:5">
      <c r="A3908" s="581">
        <v>5043</v>
      </c>
      <c r="B3908" s="581" t="s">
        <v>11085</v>
      </c>
      <c r="C3908" s="581" t="s">
        <v>37</v>
      </c>
      <c r="D3908" s="581" t="s">
        <v>44</v>
      </c>
      <c r="E3908" s="588">
        <v>481.32</v>
      </c>
    </row>
    <row r="3909" spans="1:5">
      <c r="A3909" s="581">
        <v>5053</v>
      </c>
      <c r="B3909" s="581" t="s">
        <v>11086</v>
      </c>
      <c r="C3909" s="581" t="s">
        <v>37</v>
      </c>
      <c r="D3909" s="581" t="s">
        <v>44</v>
      </c>
      <c r="E3909" s="588">
        <v>587.19000000000005</v>
      </c>
    </row>
    <row r="3910" spans="1:5">
      <c r="A3910" s="581">
        <v>5035</v>
      </c>
      <c r="B3910" s="581" t="s">
        <v>11087</v>
      </c>
      <c r="C3910" s="581" t="s">
        <v>37</v>
      </c>
      <c r="D3910" s="581" t="s">
        <v>44</v>
      </c>
      <c r="E3910" s="588">
        <v>960.05</v>
      </c>
    </row>
    <row r="3911" spans="1:5">
      <c r="A3911" s="581">
        <v>5036</v>
      </c>
      <c r="B3911" s="581" t="s">
        <v>11088</v>
      </c>
      <c r="C3911" s="581" t="s">
        <v>37</v>
      </c>
      <c r="D3911" s="581" t="s">
        <v>44</v>
      </c>
      <c r="E3911" s="580">
        <v>1602.64</v>
      </c>
    </row>
    <row r="3912" spans="1:5">
      <c r="A3912" s="581">
        <v>5059</v>
      </c>
      <c r="B3912" s="581" t="s">
        <v>11089</v>
      </c>
      <c r="C3912" s="581" t="s">
        <v>37</v>
      </c>
      <c r="D3912" s="581" t="s">
        <v>44</v>
      </c>
      <c r="E3912" s="588">
        <v>750.85</v>
      </c>
    </row>
    <row r="3913" spans="1:5">
      <c r="A3913" s="581">
        <v>5034</v>
      </c>
      <c r="B3913" s="581" t="s">
        <v>11090</v>
      </c>
      <c r="C3913" s="581" t="s">
        <v>37</v>
      </c>
      <c r="D3913" s="581" t="s">
        <v>44</v>
      </c>
      <c r="E3913" s="580">
        <v>1036.0999999999999</v>
      </c>
    </row>
    <row r="3914" spans="1:5">
      <c r="A3914" s="581">
        <v>5056</v>
      </c>
      <c r="B3914" s="581" t="s">
        <v>11091</v>
      </c>
      <c r="C3914" s="581" t="s">
        <v>37</v>
      </c>
      <c r="D3914" s="581" t="s">
        <v>44</v>
      </c>
      <c r="E3914" s="588">
        <v>805.07</v>
      </c>
    </row>
    <row r="3915" spans="1:5">
      <c r="A3915" s="581">
        <v>5057</v>
      </c>
      <c r="B3915" s="581" t="s">
        <v>11092</v>
      </c>
      <c r="C3915" s="581" t="s">
        <v>37</v>
      </c>
      <c r="D3915" s="581" t="s">
        <v>44</v>
      </c>
      <c r="E3915" s="588">
        <v>645.66</v>
      </c>
    </row>
    <row r="3916" spans="1:5">
      <c r="A3916" s="581">
        <v>5033</v>
      </c>
      <c r="B3916" s="581" t="s">
        <v>11093</v>
      </c>
      <c r="C3916" s="581" t="s">
        <v>37</v>
      </c>
      <c r="D3916" s="581" t="s">
        <v>44</v>
      </c>
      <c r="E3916" s="588">
        <v>536</v>
      </c>
    </row>
    <row r="3917" spans="1:5">
      <c r="A3917" s="581">
        <v>5037</v>
      </c>
      <c r="B3917" s="581" t="s">
        <v>11094</v>
      </c>
      <c r="C3917" s="581" t="s">
        <v>37</v>
      </c>
      <c r="D3917" s="581" t="s">
        <v>44</v>
      </c>
      <c r="E3917" s="588">
        <v>271.93</v>
      </c>
    </row>
    <row r="3918" spans="1:5">
      <c r="A3918" s="581">
        <v>5038</v>
      </c>
      <c r="B3918" s="581" t="s">
        <v>11095</v>
      </c>
      <c r="C3918" s="581" t="s">
        <v>37</v>
      </c>
      <c r="D3918" s="581" t="s">
        <v>44</v>
      </c>
      <c r="E3918" s="588">
        <v>436.84</v>
      </c>
    </row>
    <row r="3919" spans="1:5">
      <c r="A3919" s="581">
        <v>12374</v>
      </c>
      <c r="B3919" s="581" t="s">
        <v>11096</v>
      </c>
      <c r="C3919" s="581" t="s">
        <v>37</v>
      </c>
      <c r="D3919" s="581" t="s">
        <v>44</v>
      </c>
      <c r="E3919" s="588">
        <v>268</v>
      </c>
    </row>
    <row r="3920" spans="1:5">
      <c r="A3920" s="581">
        <v>12372</v>
      </c>
      <c r="B3920" s="581" t="s">
        <v>11097</v>
      </c>
      <c r="C3920" s="581" t="s">
        <v>37</v>
      </c>
      <c r="D3920" s="581" t="s">
        <v>44</v>
      </c>
      <c r="E3920" s="588">
        <v>575.66</v>
      </c>
    </row>
    <row r="3921" spans="1:5">
      <c r="A3921" s="581">
        <v>13335</v>
      </c>
      <c r="B3921" s="581" t="s">
        <v>11098</v>
      </c>
      <c r="C3921" s="581" t="s">
        <v>37</v>
      </c>
      <c r="D3921" s="581" t="s">
        <v>44</v>
      </c>
      <c r="E3921" s="588">
        <v>346.67</v>
      </c>
    </row>
    <row r="3922" spans="1:5">
      <c r="A3922" s="581">
        <v>13339</v>
      </c>
      <c r="B3922" s="581" t="s">
        <v>11099</v>
      </c>
      <c r="C3922" s="581" t="s">
        <v>37</v>
      </c>
      <c r="D3922" s="581" t="s">
        <v>44</v>
      </c>
      <c r="E3922" s="588">
        <v>855.78</v>
      </c>
    </row>
    <row r="3923" spans="1:5">
      <c r="A3923" s="581">
        <v>12373</v>
      </c>
      <c r="B3923" s="581" t="s">
        <v>11100</v>
      </c>
      <c r="C3923" s="581" t="s">
        <v>37</v>
      </c>
      <c r="D3923" s="581" t="s">
        <v>44</v>
      </c>
      <c r="E3923" s="588">
        <v>896.19</v>
      </c>
    </row>
    <row r="3924" spans="1:5">
      <c r="A3924" s="581">
        <v>34712</v>
      </c>
      <c r="B3924" s="581" t="s">
        <v>11101</v>
      </c>
      <c r="C3924" s="581" t="s">
        <v>37</v>
      </c>
      <c r="D3924" s="581" t="s">
        <v>44</v>
      </c>
      <c r="E3924" s="588">
        <v>653.91999999999996</v>
      </c>
    </row>
    <row r="3925" spans="1:5">
      <c r="A3925" s="581">
        <v>34711</v>
      </c>
      <c r="B3925" s="581" t="s">
        <v>11102</v>
      </c>
      <c r="C3925" s="581" t="s">
        <v>37</v>
      </c>
      <c r="D3925" s="581" t="s">
        <v>44</v>
      </c>
      <c r="E3925" s="588">
        <v>857.6</v>
      </c>
    </row>
    <row r="3926" spans="1:5">
      <c r="A3926" s="581">
        <v>34706</v>
      </c>
      <c r="B3926" s="581" t="s">
        <v>11103</v>
      </c>
      <c r="C3926" s="581" t="s">
        <v>37</v>
      </c>
      <c r="D3926" s="581" t="s">
        <v>44</v>
      </c>
      <c r="E3926" s="580">
        <v>1469.71</v>
      </c>
    </row>
    <row r="3927" spans="1:5">
      <c r="A3927" s="581">
        <v>34703</v>
      </c>
      <c r="B3927" s="581" t="s">
        <v>11104</v>
      </c>
      <c r="C3927" s="581" t="s">
        <v>37</v>
      </c>
      <c r="D3927" s="581" t="s">
        <v>44</v>
      </c>
      <c r="E3927" s="580">
        <v>2465.6</v>
      </c>
    </row>
    <row r="3928" spans="1:5">
      <c r="A3928" s="581">
        <v>12388</v>
      </c>
      <c r="B3928" s="581" t="s">
        <v>11105</v>
      </c>
      <c r="C3928" s="581" t="s">
        <v>37</v>
      </c>
      <c r="D3928" s="581" t="s">
        <v>44</v>
      </c>
      <c r="E3928" s="588">
        <v>224.83</v>
      </c>
    </row>
    <row r="3929" spans="1:5">
      <c r="A3929" s="581">
        <v>34695</v>
      </c>
      <c r="B3929" s="581" t="s">
        <v>11106</v>
      </c>
      <c r="C3929" s="581" t="s">
        <v>37</v>
      </c>
      <c r="D3929" s="581" t="s">
        <v>44</v>
      </c>
      <c r="E3929" s="588">
        <v>616.4</v>
      </c>
    </row>
    <row r="3930" spans="1:5">
      <c r="A3930" s="581">
        <v>34692</v>
      </c>
      <c r="B3930" s="581" t="s">
        <v>11107</v>
      </c>
      <c r="C3930" s="581" t="s">
        <v>37</v>
      </c>
      <c r="D3930" s="581" t="s">
        <v>44</v>
      </c>
      <c r="E3930" s="580">
        <v>1479.36</v>
      </c>
    </row>
    <row r="3931" spans="1:5">
      <c r="A3931" s="581">
        <v>26028</v>
      </c>
      <c r="B3931" s="581" t="s">
        <v>11108</v>
      </c>
      <c r="C3931" s="581" t="s">
        <v>54</v>
      </c>
      <c r="D3931" s="581" t="s">
        <v>38</v>
      </c>
      <c r="E3931" s="588">
        <v>252.92</v>
      </c>
    </row>
    <row r="3932" spans="1:5">
      <c r="A3932" s="581">
        <v>11844</v>
      </c>
      <c r="B3932" s="581" t="s">
        <v>11109</v>
      </c>
      <c r="C3932" s="581" t="s">
        <v>45</v>
      </c>
      <c r="D3932" s="581" t="s">
        <v>38</v>
      </c>
      <c r="E3932" s="588">
        <v>28.59</v>
      </c>
    </row>
    <row r="3933" spans="1:5">
      <c r="A3933" s="581">
        <v>4465</v>
      </c>
      <c r="B3933" s="581" t="s">
        <v>11110</v>
      </c>
      <c r="C3933" s="581" t="s">
        <v>45</v>
      </c>
      <c r="D3933" s="581" t="s">
        <v>38</v>
      </c>
      <c r="E3933" s="588">
        <v>28.12</v>
      </c>
    </row>
    <row r="3934" spans="1:5">
      <c r="A3934" s="581">
        <v>35273</v>
      </c>
      <c r="B3934" s="581" t="s">
        <v>11111</v>
      </c>
      <c r="C3934" s="581" t="s">
        <v>45</v>
      </c>
      <c r="D3934" s="581" t="s">
        <v>38</v>
      </c>
      <c r="E3934" s="588">
        <v>31.07</v>
      </c>
    </row>
    <row r="3935" spans="1:5">
      <c r="A3935" s="581">
        <v>4470</v>
      </c>
      <c r="B3935" s="581" t="s">
        <v>11112</v>
      </c>
      <c r="C3935" s="581" t="s">
        <v>45</v>
      </c>
      <c r="D3935" s="581" t="s">
        <v>38</v>
      </c>
      <c r="E3935" s="588">
        <v>46.43</v>
      </c>
    </row>
    <row r="3936" spans="1:5">
      <c r="A3936" s="581">
        <v>20204</v>
      </c>
      <c r="B3936" s="581" t="s">
        <v>11113</v>
      </c>
      <c r="C3936" s="581" t="s">
        <v>45</v>
      </c>
      <c r="D3936" s="581" t="s">
        <v>38</v>
      </c>
      <c r="E3936" s="588">
        <v>40.369999999999997</v>
      </c>
    </row>
    <row r="3937" spans="1:5">
      <c r="A3937" s="581">
        <v>20208</v>
      </c>
      <c r="B3937" s="581" t="s">
        <v>11114</v>
      </c>
      <c r="C3937" s="581" t="s">
        <v>45</v>
      </c>
      <c r="D3937" s="581" t="s">
        <v>38</v>
      </c>
      <c r="E3937" s="588">
        <v>47.4</v>
      </c>
    </row>
    <row r="3938" spans="1:5">
      <c r="A3938" s="581">
        <v>4437</v>
      </c>
      <c r="B3938" s="581" t="s">
        <v>11115</v>
      </c>
      <c r="C3938" s="581" t="s">
        <v>45</v>
      </c>
      <c r="D3938" s="581" t="s">
        <v>38</v>
      </c>
      <c r="E3938" s="588">
        <v>33.619999999999997</v>
      </c>
    </row>
    <row r="3939" spans="1:5">
      <c r="A3939" s="581">
        <v>14580</v>
      </c>
      <c r="B3939" s="581" t="s">
        <v>11116</v>
      </c>
      <c r="C3939" s="581" t="s">
        <v>45</v>
      </c>
      <c r="D3939" s="581" t="s">
        <v>38</v>
      </c>
      <c r="E3939" s="588">
        <v>36.619999999999997</v>
      </c>
    </row>
    <row r="3940" spans="1:5">
      <c r="A3940" s="581">
        <v>40304</v>
      </c>
      <c r="B3940" s="581" t="s">
        <v>11117</v>
      </c>
      <c r="C3940" s="581" t="s">
        <v>46</v>
      </c>
      <c r="D3940" s="581" t="s">
        <v>38</v>
      </c>
      <c r="E3940" s="588">
        <v>11.55</v>
      </c>
    </row>
    <row r="3941" spans="1:5">
      <c r="A3941" s="581">
        <v>5065</v>
      </c>
      <c r="B3941" s="581" t="s">
        <v>11118</v>
      </c>
      <c r="C3941" s="581" t="s">
        <v>46</v>
      </c>
      <c r="D3941" s="581" t="s">
        <v>38</v>
      </c>
      <c r="E3941" s="588">
        <v>17.8</v>
      </c>
    </row>
    <row r="3942" spans="1:5">
      <c r="A3942" s="581">
        <v>5072</v>
      </c>
      <c r="B3942" s="581" t="s">
        <v>11119</v>
      </c>
      <c r="C3942" s="581" t="s">
        <v>46</v>
      </c>
      <c r="D3942" s="581" t="s">
        <v>38</v>
      </c>
      <c r="E3942" s="588">
        <v>16.46</v>
      </c>
    </row>
    <row r="3943" spans="1:5">
      <c r="A3943" s="581">
        <v>5066</v>
      </c>
      <c r="B3943" s="581" t="s">
        <v>11120</v>
      </c>
      <c r="C3943" s="581" t="s">
        <v>46</v>
      </c>
      <c r="D3943" s="581" t="s">
        <v>38</v>
      </c>
      <c r="E3943" s="588">
        <v>12.33</v>
      </c>
    </row>
    <row r="3944" spans="1:5">
      <c r="A3944" s="581">
        <v>5063</v>
      </c>
      <c r="B3944" s="581" t="s">
        <v>11121</v>
      </c>
      <c r="C3944" s="581" t="s">
        <v>46</v>
      </c>
      <c r="D3944" s="581" t="s">
        <v>38</v>
      </c>
      <c r="E3944" s="588">
        <v>11.16</v>
      </c>
    </row>
    <row r="3945" spans="1:5">
      <c r="A3945" s="581">
        <v>20247</v>
      </c>
      <c r="B3945" s="581" t="s">
        <v>11122</v>
      </c>
      <c r="C3945" s="581" t="s">
        <v>46</v>
      </c>
      <c r="D3945" s="581" t="s">
        <v>38</v>
      </c>
      <c r="E3945" s="588">
        <v>10.36</v>
      </c>
    </row>
    <row r="3946" spans="1:5">
      <c r="A3946" s="581">
        <v>5074</v>
      </c>
      <c r="B3946" s="581" t="s">
        <v>11123</v>
      </c>
      <c r="C3946" s="581" t="s">
        <v>46</v>
      </c>
      <c r="D3946" s="581" t="s">
        <v>38</v>
      </c>
      <c r="E3946" s="588">
        <v>10.48</v>
      </c>
    </row>
    <row r="3947" spans="1:5">
      <c r="A3947" s="581">
        <v>5067</v>
      </c>
      <c r="B3947" s="581" t="s">
        <v>11124</v>
      </c>
      <c r="C3947" s="581" t="s">
        <v>46</v>
      </c>
      <c r="D3947" s="581" t="s">
        <v>38</v>
      </c>
      <c r="E3947" s="588">
        <v>9.9700000000000006</v>
      </c>
    </row>
    <row r="3948" spans="1:5">
      <c r="A3948" s="581">
        <v>5078</v>
      </c>
      <c r="B3948" s="581" t="s">
        <v>11125</v>
      </c>
      <c r="C3948" s="581" t="s">
        <v>46</v>
      </c>
      <c r="D3948" s="581" t="s">
        <v>38</v>
      </c>
      <c r="E3948" s="588">
        <v>9.86</v>
      </c>
    </row>
    <row r="3949" spans="1:5">
      <c r="A3949" s="581">
        <v>5068</v>
      </c>
      <c r="B3949" s="581" t="s">
        <v>11126</v>
      </c>
      <c r="C3949" s="581" t="s">
        <v>46</v>
      </c>
      <c r="D3949" s="581" t="s">
        <v>38</v>
      </c>
      <c r="E3949" s="588">
        <v>9.36</v>
      </c>
    </row>
    <row r="3950" spans="1:5">
      <c r="A3950" s="581">
        <v>5073</v>
      </c>
      <c r="B3950" s="581" t="s">
        <v>11127</v>
      </c>
      <c r="C3950" s="581" t="s">
        <v>46</v>
      </c>
      <c r="D3950" s="581" t="s">
        <v>38</v>
      </c>
      <c r="E3950" s="588">
        <v>9.5399999999999991</v>
      </c>
    </row>
    <row r="3951" spans="1:5">
      <c r="A3951" s="581">
        <v>5069</v>
      </c>
      <c r="B3951" s="581" t="s">
        <v>11128</v>
      </c>
      <c r="C3951" s="581" t="s">
        <v>46</v>
      </c>
      <c r="D3951" s="581" t="s">
        <v>38</v>
      </c>
      <c r="E3951" s="588">
        <v>9.5399999999999991</v>
      </c>
    </row>
    <row r="3952" spans="1:5">
      <c r="A3952" s="581">
        <v>5070</v>
      </c>
      <c r="B3952" s="581" t="s">
        <v>11129</v>
      </c>
      <c r="C3952" s="581" t="s">
        <v>46</v>
      </c>
      <c r="D3952" s="581" t="s">
        <v>38</v>
      </c>
      <c r="E3952" s="588">
        <v>9.64</v>
      </c>
    </row>
    <row r="3953" spans="1:5">
      <c r="A3953" s="581">
        <v>5071</v>
      </c>
      <c r="B3953" s="581" t="s">
        <v>11130</v>
      </c>
      <c r="C3953" s="581" t="s">
        <v>46</v>
      </c>
      <c r="D3953" s="581" t="s">
        <v>38</v>
      </c>
      <c r="E3953" s="588">
        <v>9.36</v>
      </c>
    </row>
    <row r="3954" spans="1:5">
      <c r="A3954" s="581">
        <v>5061</v>
      </c>
      <c r="B3954" s="581" t="s">
        <v>11131</v>
      </c>
      <c r="C3954" s="581" t="s">
        <v>46</v>
      </c>
      <c r="D3954" s="581" t="s">
        <v>41</v>
      </c>
      <c r="E3954" s="588">
        <v>9.1999999999999993</v>
      </c>
    </row>
    <row r="3955" spans="1:5">
      <c r="A3955" s="581">
        <v>5075</v>
      </c>
      <c r="B3955" s="581" t="s">
        <v>11132</v>
      </c>
      <c r="C3955" s="581" t="s">
        <v>46</v>
      </c>
      <c r="D3955" s="581" t="s">
        <v>38</v>
      </c>
      <c r="E3955" s="588">
        <v>9.36</v>
      </c>
    </row>
    <row r="3956" spans="1:5">
      <c r="A3956" s="581">
        <v>39027</v>
      </c>
      <c r="B3956" s="581" t="s">
        <v>11133</v>
      </c>
      <c r="C3956" s="581" t="s">
        <v>46</v>
      </c>
      <c r="D3956" s="581" t="s">
        <v>38</v>
      </c>
      <c r="E3956" s="588">
        <v>9.35</v>
      </c>
    </row>
    <row r="3957" spans="1:5">
      <c r="A3957" s="581">
        <v>5062</v>
      </c>
      <c r="B3957" s="581" t="s">
        <v>11134</v>
      </c>
      <c r="C3957" s="581" t="s">
        <v>46</v>
      </c>
      <c r="D3957" s="581" t="s">
        <v>38</v>
      </c>
      <c r="E3957" s="588">
        <v>9.48</v>
      </c>
    </row>
    <row r="3958" spans="1:5">
      <c r="A3958" s="581">
        <v>40568</v>
      </c>
      <c r="B3958" s="581" t="s">
        <v>11135</v>
      </c>
      <c r="C3958" s="581" t="s">
        <v>46</v>
      </c>
      <c r="D3958" s="581" t="s">
        <v>38</v>
      </c>
      <c r="E3958" s="588">
        <v>9.43</v>
      </c>
    </row>
    <row r="3959" spans="1:5">
      <c r="A3959" s="581">
        <v>39026</v>
      </c>
      <c r="B3959" s="581" t="s">
        <v>11136</v>
      </c>
      <c r="C3959" s="581" t="s">
        <v>46</v>
      </c>
      <c r="D3959" s="581" t="s">
        <v>38</v>
      </c>
      <c r="E3959" s="588">
        <v>10.52</v>
      </c>
    </row>
    <row r="3960" spans="1:5">
      <c r="A3960" s="581">
        <v>11572</v>
      </c>
      <c r="B3960" s="581" t="s">
        <v>11137</v>
      </c>
      <c r="C3960" s="581" t="s">
        <v>37</v>
      </c>
      <c r="D3960" s="581" t="s">
        <v>38</v>
      </c>
      <c r="E3960" s="588">
        <v>13.4</v>
      </c>
    </row>
    <row r="3961" spans="1:5">
      <c r="A3961" s="581">
        <v>42460</v>
      </c>
      <c r="B3961" s="581" t="s">
        <v>12865</v>
      </c>
      <c r="C3961" s="581" t="s">
        <v>37</v>
      </c>
      <c r="D3961" s="581" t="s">
        <v>44</v>
      </c>
      <c r="E3961" s="580">
        <v>2756.08</v>
      </c>
    </row>
    <row r="3962" spans="1:5">
      <c r="A3962" s="581">
        <v>11149</v>
      </c>
      <c r="B3962" s="581" t="s">
        <v>29</v>
      </c>
      <c r="C3962" s="581" t="s">
        <v>60</v>
      </c>
      <c r="D3962" s="581" t="s">
        <v>38</v>
      </c>
      <c r="E3962" s="588">
        <v>142.6</v>
      </c>
    </row>
    <row r="3963" spans="1:5">
      <c r="A3963" s="581">
        <v>511</v>
      </c>
      <c r="B3963" s="581" t="s">
        <v>11138</v>
      </c>
      <c r="C3963" s="581" t="s">
        <v>47</v>
      </c>
      <c r="D3963" s="581" t="s">
        <v>38</v>
      </c>
      <c r="E3963" s="588">
        <v>14.16</v>
      </c>
    </row>
    <row r="3964" spans="1:5">
      <c r="A3964" s="581">
        <v>11174</v>
      </c>
      <c r="B3964" s="581" t="s">
        <v>11139</v>
      </c>
      <c r="C3964" s="581" t="s">
        <v>48</v>
      </c>
      <c r="D3964" s="581" t="s">
        <v>38</v>
      </c>
      <c r="E3964" s="588">
        <v>404.88</v>
      </c>
    </row>
    <row r="3965" spans="1:5">
      <c r="A3965" s="581">
        <v>37540</v>
      </c>
      <c r="B3965" s="581" t="s">
        <v>11140</v>
      </c>
      <c r="C3965" s="581" t="s">
        <v>37</v>
      </c>
      <c r="D3965" s="581" t="s">
        <v>38</v>
      </c>
      <c r="E3965" s="580">
        <v>46324.12</v>
      </c>
    </row>
    <row r="3966" spans="1:5">
      <c r="A3966" s="581">
        <v>37548</v>
      </c>
      <c r="B3966" s="581" t="s">
        <v>11141</v>
      </c>
      <c r="C3966" s="581" t="s">
        <v>37</v>
      </c>
      <c r="D3966" s="581" t="s">
        <v>38</v>
      </c>
      <c r="E3966" s="580">
        <v>61402.39</v>
      </c>
    </row>
    <row r="3967" spans="1:5">
      <c r="A3967" s="581">
        <v>39828</v>
      </c>
      <c r="B3967" s="581" t="s">
        <v>11142</v>
      </c>
      <c r="C3967" s="581" t="s">
        <v>37</v>
      </c>
      <c r="D3967" s="581" t="s">
        <v>38</v>
      </c>
      <c r="E3967" s="588">
        <v>368.35</v>
      </c>
    </row>
    <row r="3968" spans="1:5">
      <c r="A3968" s="581">
        <v>12273</v>
      </c>
      <c r="B3968" s="581" t="s">
        <v>11143</v>
      </c>
      <c r="C3968" s="581" t="s">
        <v>37</v>
      </c>
      <c r="D3968" s="581" t="s">
        <v>44</v>
      </c>
      <c r="E3968" s="588">
        <v>50.26</v>
      </c>
    </row>
    <row r="3969" spans="1:5">
      <c r="A3969" s="581">
        <v>38392</v>
      </c>
      <c r="B3969" s="581" t="s">
        <v>11144</v>
      </c>
      <c r="C3969" s="581" t="s">
        <v>37</v>
      </c>
      <c r="D3969" s="581" t="s">
        <v>38</v>
      </c>
      <c r="E3969" s="588">
        <v>40.31</v>
      </c>
    </row>
    <row r="3970" spans="1:5">
      <c r="A3970" s="581">
        <v>11735</v>
      </c>
      <c r="B3970" s="581" t="s">
        <v>11145</v>
      </c>
      <c r="C3970" s="581" t="s">
        <v>37</v>
      </c>
      <c r="D3970" s="581" t="s">
        <v>38</v>
      </c>
      <c r="E3970" s="588">
        <v>4.16</v>
      </c>
    </row>
    <row r="3971" spans="1:5">
      <c r="A3971" s="581">
        <v>11733</v>
      </c>
      <c r="B3971" s="581" t="s">
        <v>11146</v>
      </c>
      <c r="C3971" s="581" t="s">
        <v>37</v>
      </c>
      <c r="D3971" s="581" t="s">
        <v>38</v>
      </c>
      <c r="E3971" s="588">
        <v>2.04</v>
      </c>
    </row>
    <row r="3972" spans="1:5">
      <c r="A3972" s="581">
        <v>11734</v>
      </c>
      <c r="B3972" s="581" t="s">
        <v>11147</v>
      </c>
      <c r="C3972" s="581" t="s">
        <v>37</v>
      </c>
      <c r="D3972" s="581" t="s">
        <v>38</v>
      </c>
      <c r="E3972" s="588">
        <v>3.14</v>
      </c>
    </row>
    <row r="3973" spans="1:5">
      <c r="A3973" s="581">
        <v>11737</v>
      </c>
      <c r="B3973" s="581" t="s">
        <v>11148</v>
      </c>
      <c r="C3973" s="581" t="s">
        <v>37</v>
      </c>
      <c r="D3973" s="581" t="s">
        <v>38</v>
      </c>
      <c r="E3973" s="588">
        <v>5.56</v>
      </c>
    </row>
    <row r="3974" spans="1:5">
      <c r="A3974" s="581">
        <v>11738</v>
      </c>
      <c r="B3974" s="581" t="s">
        <v>11149</v>
      </c>
      <c r="C3974" s="581" t="s">
        <v>37</v>
      </c>
      <c r="D3974" s="581" t="s">
        <v>38</v>
      </c>
      <c r="E3974" s="588">
        <v>9.0399999999999991</v>
      </c>
    </row>
    <row r="3975" spans="1:5">
      <c r="A3975" s="581">
        <v>36143</v>
      </c>
      <c r="B3975" s="581" t="s">
        <v>11150</v>
      </c>
      <c r="C3975" s="581" t="s">
        <v>37</v>
      </c>
      <c r="D3975" s="581" t="s">
        <v>38</v>
      </c>
      <c r="E3975" s="588">
        <v>20.64</v>
      </c>
    </row>
    <row r="3976" spans="1:5">
      <c r="A3976" s="581">
        <v>36142</v>
      </c>
      <c r="B3976" s="581" t="s">
        <v>11151</v>
      </c>
      <c r="C3976" s="581" t="s">
        <v>37</v>
      </c>
      <c r="D3976" s="581" t="s">
        <v>38</v>
      </c>
      <c r="E3976" s="588">
        <v>1.51</v>
      </c>
    </row>
    <row r="3977" spans="1:5">
      <c r="A3977" s="581">
        <v>36146</v>
      </c>
      <c r="B3977" s="581" t="s">
        <v>11152</v>
      </c>
      <c r="C3977" s="581" t="s">
        <v>37</v>
      </c>
      <c r="D3977" s="581" t="s">
        <v>38</v>
      </c>
      <c r="E3977" s="588">
        <v>171.19</v>
      </c>
    </row>
    <row r="3978" spans="1:5">
      <c r="A3978" s="581">
        <v>39015</v>
      </c>
      <c r="B3978" s="581" t="s">
        <v>11153</v>
      </c>
      <c r="C3978" s="581" t="s">
        <v>37</v>
      </c>
      <c r="D3978" s="581" t="s">
        <v>41</v>
      </c>
      <c r="E3978" s="588">
        <v>0.53</v>
      </c>
    </row>
    <row r="3979" spans="1:5">
      <c r="A3979" s="581">
        <v>38377</v>
      </c>
      <c r="B3979" s="581" t="s">
        <v>11154</v>
      </c>
      <c r="C3979" s="581" t="s">
        <v>37</v>
      </c>
      <c r="D3979" s="581" t="s">
        <v>38</v>
      </c>
      <c r="E3979" s="588">
        <v>21.82</v>
      </c>
    </row>
    <row r="3980" spans="1:5">
      <c r="A3980" s="581">
        <v>38376</v>
      </c>
      <c r="B3980" s="581" t="s">
        <v>11155</v>
      </c>
      <c r="C3980" s="581" t="s">
        <v>37</v>
      </c>
      <c r="D3980" s="581" t="s">
        <v>38</v>
      </c>
      <c r="E3980" s="588">
        <v>24.88</v>
      </c>
    </row>
    <row r="3981" spans="1:5">
      <c r="A3981" s="581">
        <v>38116</v>
      </c>
      <c r="B3981" s="581" t="s">
        <v>11156</v>
      </c>
      <c r="C3981" s="581" t="s">
        <v>37</v>
      </c>
      <c r="D3981" s="581" t="s">
        <v>38</v>
      </c>
      <c r="E3981" s="588">
        <v>4.97</v>
      </c>
    </row>
    <row r="3982" spans="1:5">
      <c r="A3982" s="581">
        <v>38066</v>
      </c>
      <c r="B3982" s="581" t="s">
        <v>11157</v>
      </c>
      <c r="C3982" s="581" t="s">
        <v>37</v>
      </c>
      <c r="D3982" s="581" t="s">
        <v>38</v>
      </c>
      <c r="E3982" s="588">
        <v>8.1999999999999993</v>
      </c>
    </row>
    <row r="3983" spans="1:5">
      <c r="A3983" s="581">
        <v>38117</v>
      </c>
      <c r="B3983" s="581" t="s">
        <v>11158</v>
      </c>
      <c r="C3983" s="581" t="s">
        <v>37</v>
      </c>
      <c r="D3983" s="581" t="s">
        <v>38</v>
      </c>
      <c r="E3983" s="588">
        <v>8.4600000000000009</v>
      </c>
    </row>
    <row r="3984" spans="1:5">
      <c r="A3984" s="581">
        <v>38067</v>
      </c>
      <c r="B3984" s="581" t="s">
        <v>11159</v>
      </c>
      <c r="C3984" s="581" t="s">
        <v>37</v>
      </c>
      <c r="D3984" s="581" t="s">
        <v>38</v>
      </c>
      <c r="E3984" s="588">
        <v>11.54</v>
      </c>
    </row>
    <row r="3985" spans="1:5">
      <c r="A3985" s="581">
        <v>41757</v>
      </c>
      <c r="B3985" s="581" t="s">
        <v>11160</v>
      </c>
      <c r="C3985" s="581" t="s">
        <v>37</v>
      </c>
      <c r="D3985" s="581" t="s">
        <v>38</v>
      </c>
      <c r="E3985" s="580">
        <v>6216.85</v>
      </c>
    </row>
    <row r="3986" spans="1:5">
      <c r="A3986" s="581">
        <v>5080</v>
      </c>
      <c r="B3986" s="581" t="s">
        <v>11161</v>
      </c>
      <c r="C3986" s="581" t="s">
        <v>37</v>
      </c>
      <c r="D3986" s="581" t="s">
        <v>38</v>
      </c>
      <c r="E3986" s="588">
        <v>9.5</v>
      </c>
    </row>
    <row r="3987" spans="1:5">
      <c r="A3987" s="581">
        <v>11522</v>
      </c>
      <c r="B3987" s="581" t="s">
        <v>11162</v>
      </c>
      <c r="C3987" s="581" t="s">
        <v>37</v>
      </c>
      <c r="D3987" s="581" t="s">
        <v>38</v>
      </c>
      <c r="E3987" s="588">
        <v>11.87</v>
      </c>
    </row>
    <row r="3988" spans="1:5">
      <c r="A3988" s="581">
        <v>11523</v>
      </c>
      <c r="B3988" s="581" t="s">
        <v>11163</v>
      </c>
      <c r="C3988" s="581" t="s">
        <v>37</v>
      </c>
      <c r="D3988" s="581" t="s">
        <v>38</v>
      </c>
      <c r="E3988" s="588">
        <v>11.11</v>
      </c>
    </row>
    <row r="3989" spans="1:5">
      <c r="A3989" s="581">
        <v>11524</v>
      </c>
      <c r="B3989" s="581" t="s">
        <v>11164</v>
      </c>
      <c r="C3989" s="581" t="s">
        <v>37</v>
      </c>
      <c r="D3989" s="581" t="s">
        <v>38</v>
      </c>
      <c r="E3989" s="588">
        <v>22.88</v>
      </c>
    </row>
    <row r="3990" spans="1:5">
      <c r="A3990" s="581">
        <v>38168</v>
      </c>
      <c r="B3990" s="581" t="s">
        <v>11165</v>
      </c>
      <c r="C3990" s="581" t="s">
        <v>37</v>
      </c>
      <c r="D3990" s="581" t="s">
        <v>38</v>
      </c>
      <c r="E3990" s="588">
        <v>110.42</v>
      </c>
    </row>
    <row r="3991" spans="1:5">
      <c r="A3991" s="581">
        <v>13393</v>
      </c>
      <c r="B3991" s="581" t="s">
        <v>11166</v>
      </c>
      <c r="C3991" s="581" t="s">
        <v>37</v>
      </c>
      <c r="D3991" s="581" t="s">
        <v>38</v>
      </c>
      <c r="E3991" s="588">
        <v>292.39</v>
      </c>
    </row>
    <row r="3992" spans="1:5">
      <c r="A3992" s="581">
        <v>13395</v>
      </c>
      <c r="B3992" s="581" t="s">
        <v>11167</v>
      </c>
      <c r="C3992" s="581" t="s">
        <v>37</v>
      </c>
      <c r="D3992" s="581" t="s">
        <v>38</v>
      </c>
      <c r="E3992" s="588">
        <v>350.6</v>
      </c>
    </row>
    <row r="3993" spans="1:5">
      <c r="A3993" s="581">
        <v>12039</v>
      </c>
      <c r="B3993" s="581" t="s">
        <v>11168</v>
      </c>
      <c r="C3993" s="581" t="s">
        <v>37</v>
      </c>
      <c r="D3993" s="581" t="s">
        <v>38</v>
      </c>
      <c r="E3993" s="588">
        <v>469.14</v>
      </c>
    </row>
    <row r="3994" spans="1:5">
      <c r="A3994" s="581">
        <v>13396</v>
      </c>
      <c r="B3994" s="581" t="s">
        <v>11169</v>
      </c>
      <c r="C3994" s="581" t="s">
        <v>37</v>
      </c>
      <c r="D3994" s="581" t="s">
        <v>38</v>
      </c>
      <c r="E3994" s="588">
        <v>750.37</v>
      </c>
    </row>
    <row r="3995" spans="1:5">
      <c r="A3995" s="581">
        <v>13397</v>
      </c>
      <c r="B3995" s="581" t="s">
        <v>11170</v>
      </c>
      <c r="C3995" s="581" t="s">
        <v>37</v>
      </c>
      <c r="D3995" s="581" t="s">
        <v>38</v>
      </c>
      <c r="E3995" s="588">
        <v>758.42</v>
      </c>
    </row>
    <row r="3996" spans="1:5">
      <c r="A3996" s="581">
        <v>12041</v>
      </c>
      <c r="B3996" s="581" t="s">
        <v>11171</v>
      </c>
      <c r="C3996" s="581" t="s">
        <v>37</v>
      </c>
      <c r="D3996" s="581" t="s">
        <v>38</v>
      </c>
      <c r="E3996" s="580">
        <v>1026.3699999999999</v>
      </c>
    </row>
    <row r="3997" spans="1:5">
      <c r="A3997" s="581">
        <v>12043</v>
      </c>
      <c r="B3997" s="581" t="s">
        <v>11172</v>
      </c>
      <c r="C3997" s="581" t="s">
        <v>37</v>
      </c>
      <c r="D3997" s="581" t="s">
        <v>38</v>
      </c>
      <c r="E3997" s="580">
        <v>1183.5</v>
      </c>
    </row>
    <row r="3998" spans="1:5">
      <c r="A3998" s="581">
        <v>39762</v>
      </c>
      <c r="B3998" s="581" t="s">
        <v>11173</v>
      </c>
      <c r="C3998" s="581" t="s">
        <v>37</v>
      </c>
      <c r="D3998" s="581" t="s">
        <v>38</v>
      </c>
      <c r="E3998" s="588">
        <v>799.58</v>
      </c>
    </row>
    <row r="3999" spans="1:5">
      <c r="A3999" s="581">
        <v>12042</v>
      </c>
      <c r="B3999" s="581" t="s">
        <v>11174</v>
      </c>
      <c r="C3999" s="581" t="s">
        <v>37</v>
      </c>
      <c r="D3999" s="581" t="s">
        <v>38</v>
      </c>
      <c r="E3999" s="588">
        <v>799.79</v>
      </c>
    </row>
    <row r="4000" spans="1:5">
      <c r="A4000" s="581">
        <v>39763</v>
      </c>
      <c r="B4000" s="581" t="s">
        <v>11175</v>
      </c>
      <c r="C4000" s="581" t="s">
        <v>37</v>
      </c>
      <c r="D4000" s="581" t="s">
        <v>38</v>
      </c>
      <c r="E4000" s="580">
        <v>1206.73</v>
      </c>
    </row>
    <row r="4001" spans="1:5">
      <c r="A4001" s="581">
        <v>39756</v>
      </c>
      <c r="B4001" s="581" t="s">
        <v>11176</v>
      </c>
      <c r="C4001" s="581" t="s">
        <v>37</v>
      </c>
      <c r="D4001" s="581" t="s">
        <v>38</v>
      </c>
      <c r="E4001" s="588">
        <v>365.86</v>
      </c>
    </row>
    <row r="4002" spans="1:5">
      <c r="A4002" s="581">
        <v>12038</v>
      </c>
      <c r="B4002" s="581" t="s">
        <v>11177</v>
      </c>
      <c r="C4002" s="581" t="s">
        <v>37</v>
      </c>
      <c r="D4002" s="581" t="s">
        <v>38</v>
      </c>
      <c r="E4002" s="588">
        <v>408.45</v>
      </c>
    </row>
    <row r="4003" spans="1:5">
      <c r="A4003" s="581">
        <v>12040</v>
      </c>
      <c r="B4003" s="581" t="s">
        <v>11178</v>
      </c>
      <c r="C4003" s="581" t="s">
        <v>37</v>
      </c>
      <c r="D4003" s="581" t="s">
        <v>38</v>
      </c>
      <c r="E4003" s="588">
        <v>521.88</v>
      </c>
    </row>
    <row r="4004" spans="1:5">
      <c r="A4004" s="581">
        <v>39757</v>
      </c>
      <c r="B4004" s="581" t="s">
        <v>11179</v>
      </c>
      <c r="C4004" s="581" t="s">
        <v>37</v>
      </c>
      <c r="D4004" s="581" t="s">
        <v>38</v>
      </c>
      <c r="E4004" s="588">
        <v>558.04</v>
      </c>
    </row>
    <row r="4005" spans="1:5">
      <c r="A4005" s="581">
        <v>39758</v>
      </c>
      <c r="B4005" s="581" t="s">
        <v>11180</v>
      </c>
      <c r="C4005" s="581" t="s">
        <v>37</v>
      </c>
      <c r="D4005" s="581" t="s">
        <v>38</v>
      </c>
      <c r="E4005" s="588">
        <v>724.37</v>
      </c>
    </row>
    <row r="4006" spans="1:5">
      <c r="A4006" s="581">
        <v>39759</v>
      </c>
      <c r="B4006" s="581" t="s">
        <v>11181</v>
      </c>
      <c r="C4006" s="581" t="s">
        <v>37</v>
      </c>
      <c r="D4006" s="581" t="s">
        <v>38</v>
      </c>
      <c r="E4006" s="588">
        <v>989.7</v>
      </c>
    </row>
    <row r="4007" spans="1:5">
      <c r="A4007" s="581">
        <v>39760</v>
      </c>
      <c r="B4007" s="581" t="s">
        <v>11182</v>
      </c>
      <c r="C4007" s="581" t="s">
        <v>37</v>
      </c>
      <c r="D4007" s="581" t="s">
        <v>38</v>
      </c>
      <c r="E4007" s="588">
        <v>994.24</v>
      </c>
    </row>
    <row r="4008" spans="1:5">
      <c r="A4008" s="581">
        <v>39761</v>
      </c>
      <c r="B4008" s="581" t="s">
        <v>11183</v>
      </c>
      <c r="C4008" s="581" t="s">
        <v>37</v>
      </c>
      <c r="D4008" s="581" t="s">
        <v>38</v>
      </c>
      <c r="E4008" s="580">
        <v>1272.48</v>
      </c>
    </row>
    <row r="4009" spans="1:5">
      <c r="A4009" s="581">
        <v>39765</v>
      </c>
      <c r="B4009" s="581" t="s">
        <v>11184</v>
      </c>
      <c r="C4009" s="581" t="s">
        <v>37</v>
      </c>
      <c r="D4009" s="581" t="s">
        <v>38</v>
      </c>
      <c r="E4009" s="588">
        <v>56.5</v>
      </c>
    </row>
    <row r="4010" spans="1:5">
      <c r="A4010" s="581">
        <v>13399</v>
      </c>
      <c r="B4010" s="581" t="s">
        <v>11185</v>
      </c>
      <c r="C4010" s="581" t="s">
        <v>37</v>
      </c>
      <c r="D4010" s="581" t="s">
        <v>38</v>
      </c>
      <c r="E4010" s="588">
        <v>32.130000000000003</v>
      </c>
    </row>
    <row r="4011" spans="1:5">
      <c r="A4011" s="581">
        <v>39764</v>
      </c>
      <c r="B4011" s="581" t="s">
        <v>11186</v>
      </c>
      <c r="C4011" s="581" t="s">
        <v>37</v>
      </c>
      <c r="D4011" s="581" t="s">
        <v>38</v>
      </c>
      <c r="E4011" s="588">
        <v>44.19</v>
      </c>
    </row>
    <row r="4012" spans="1:5">
      <c r="A4012" s="581">
        <v>39805</v>
      </c>
      <c r="B4012" s="581" t="s">
        <v>11187</v>
      </c>
      <c r="C4012" s="581" t="s">
        <v>37</v>
      </c>
      <c r="D4012" s="581" t="s">
        <v>38</v>
      </c>
      <c r="E4012" s="588">
        <v>89.76</v>
      </c>
    </row>
    <row r="4013" spans="1:5">
      <c r="A4013" s="581">
        <v>39806</v>
      </c>
      <c r="B4013" s="581" t="s">
        <v>11188</v>
      </c>
      <c r="C4013" s="581" t="s">
        <v>37</v>
      </c>
      <c r="D4013" s="581" t="s">
        <v>38</v>
      </c>
      <c r="E4013" s="588">
        <v>169.5</v>
      </c>
    </row>
    <row r="4014" spans="1:5">
      <c r="A4014" s="581">
        <v>39807</v>
      </c>
      <c r="B4014" s="581" t="s">
        <v>11189</v>
      </c>
      <c r="C4014" s="581" t="s">
        <v>37</v>
      </c>
      <c r="D4014" s="581" t="s">
        <v>38</v>
      </c>
      <c r="E4014" s="588">
        <v>238.96</v>
      </c>
    </row>
    <row r="4015" spans="1:5">
      <c r="A4015" s="581">
        <v>39804</v>
      </c>
      <c r="B4015" s="581" t="s">
        <v>11190</v>
      </c>
      <c r="C4015" s="581" t="s">
        <v>37</v>
      </c>
      <c r="D4015" s="581" t="s">
        <v>38</v>
      </c>
      <c r="E4015" s="588">
        <v>50.4</v>
      </c>
    </row>
    <row r="4016" spans="1:5">
      <c r="A4016" s="581">
        <v>39796</v>
      </c>
      <c r="B4016" s="581" t="s">
        <v>11191</v>
      </c>
      <c r="C4016" s="581" t="s">
        <v>37</v>
      </c>
      <c r="D4016" s="581" t="s">
        <v>38</v>
      </c>
      <c r="E4016" s="588">
        <v>51.36</v>
      </c>
    </row>
    <row r="4017" spans="1:5">
      <c r="A4017" s="581">
        <v>39797</v>
      </c>
      <c r="B4017" s="581" t="s">
        <v>11192</v>
      </c>
      <c r="C4017" s="581" t="s">
        <v>37</v>
      </c>
      <c r="D4017" s="581" t="s">
        <v>41</v>
      </c>
      <c r="E4017" s="588">
        <v>68.2</v>
      </c>
    </row>
    <row r="4018" spans="1:5">
      <c r="A4018" s="581">
        <v>39798</v>
      </c>
      <c r="B4018" s="581" t="s">
        <v>11193</v>
      </c>
      <c r="C4018" s="581" t="s">
        <v>37</v>
      </c>
      <c r="D4018" s="581" t="s">
        <v>38</v>
      </c>
      <c r="E4018" s="588">
        <v>113.69</v>
      </c>
    </row>
    <row r="4019" spans="1:5">
      <c r="A4019" s="581">
        <v>39794</v>
      </c>
      <c r="B4019" s="581" t="s">
        <v>11194</v>
      </c>
      <c r="C4019" s="581" t="s">
        <v>37</v>
      </c>
      <c r="D4019" s="581" t="s">
        <v>38</v>
      </c>
      <c r="E4019" s="588">
        <v>16.16</v>
      </c>
    </row>
    <row r="4020" spans="1:5">
      <c r="A4020" s="581">
        <v>39795</v>
      </c>
      <c r="B4020" s="581" t="s">
        <v>11195</v>
      </c>
      <c r="C4020" s="581" t="s">
        <v>37</v>
      </c>
      <c r="D4020" s="581" t="s">
        <v>38</v>
      </c>
      <c r="E4020" s="588">
        <v>22.63</v>
      </c>
    </row>
    <row r="4021" spans="1:5">
      <c r="A4021" s="581">
        <v>39801</v>
      </c>
      <c r="B4021" s="581" t="s">
        <v>11196</v>
      </c>
      <c r="C4021" s="581" t="s">
        <v>37</v>
      </c>
      <c r="D4021" s="581" t="s">
        <v>38</v>
      </c>
      <c r="E4021" s="588">
        <v>57.9</v>
      </c>
    </row>
    <row r="4022" spans="1:5">
      <c r="A4022" s="581">
        <v>39802</v>
      </c>
      <c r="B4022" s="581" t="s">
        <v>11197</v>
      </c>
      <c r="C4022" s="581" t="s">
        <v>37</v>
      </c>
      <c r="D4022" s="581" t="s">
        <v>38</v>
      </c>
      <c r="E4022" s="588">
        <v>96.15</v>
      </c>
    </row>
    <row r="4023" spans="1:5">
      <c r="A4023" s="581">
        <v>39803</v>
      </c>
      <c r="B4023" s="581" t="s">
        <v>11198</v>
      </c>
      <c r="C4023" s="581" t="s">
        <v>37</v>
      </c>
      <c r="D4023" s="581" t="s">
        <v>38</v>
      </c>
      <c r="E4023" s="588">
        <v>133.24</v>
      </c>
    </row>
    <row r="4024" spans="1:5">
      <c r="A4024" s="581">
        <v>39799</v>
      </c>
      <c r="B4024" s="581" t="s">
        <v>11199</v>
      </c>
      <c r="C4024" s="581" t="s">
        <v>37</v>
      </c>
      <c r="D4024" s="581" t="s">
        <v>38</v>
      </c>
      <c r="E4024" s="588">
        <v>21.89</v>
      </c>
    </row>
    <row r="4025" spans="1:5">
      <c r="A4025" s="581">
        <v>39800</v>
      </c>
      <c r="B4025" s="581" t="s">
        <v>11200</v>
      </c>
      <c r="C4025" s="581" t="s">
        <v>37</v>
      </c>
      <c r="D4025" s="581" t="s">
        <v>38</v>
      </c>
      <c r="E4025" s="588">
        <v>36.840000000000003</v>
      </c>
    </row>
    <row r="4026" spans="1:5">
      <c r="A4026" s="581">
        <v>4224</v>
      </c>
      <c r="B4026" s="581" t="s">
        <v>11201</v>
      </c>
      <c r="C4026" s="581" t="s">
        <v>47</v>
      </c>
      <c r="D4026" s="581" t="s">
        <v>38</v>
      </c>
      <c r="E4026" s="588">
        <v>10.6</v>
      </c>
    </row>
    <row r="4027" spans="1:5">
      <c r="A4027" s="581">
        <v>21059</v>
      </c>
      <c r="B4027" s="581" t="s">
        <v>11202</v>
      </c>
      <c r="C4027" s="581" t="s">
        <v>37</v>
      </c>
      <c r="D4027" s="581" t="s">
        <v>44</v>
      </c>
      <c r="E4027" s="588">
        <v>36.9</v>
      </c>
    </row>
    <row r="4028" spans="1:5">
      <c r="A4028" s="581">
        <v>11234</v>
      </c>
      <c r="B4028" s="581" t="s">
        <v>11203</v>
      </c>
      <c r="C4028" s="581" t="s">
        <v>37</v>
      </c>
      <c r="D4028" s="581" t="s">
        <v>44</v>
      </c>
      <c r="E4028" s="588">
        <v>55.62</v>
      </c>
    </row>
    <row r="4029" spans="1:5">
      <c r="A4029" s="581">
        <v>21060</v>
      </c>
      <c r="B4029" s="581" t="s">
        <v>11204</v>
      </c>
      <c r="C4029" s="581" t="s">
        <v>37</v>
      </c>
      <c r="D4029" s="581" t="s">
        <v>44</v>
      </c>
      <c r="E4029" s="588">
        <v>68.459999999999994</v>
      </c>
    </row>
    <row r="4030" spans="1:5">
      <c r="A4030" s="581">
        <v>21061</v>
      </c>
      <c r="B4030" s="581" t="s">
        <v>11205</v>
      </c>
      <c r="C4030" s="581" t="s">
        <v>37</v>
      </c>
      <c r="D4030" s="581" t="s">
        <v>44</v>
      </c>
      <c r="E4030" s="588">
        <v>85.58</v>
      </c>
    </row>
    <row r="4031" spans="1:5">
      <c r="A4031" s="581">
        <v>21062</v>
      </c>
      <c r="B4031" s="581" t="s">
        <v>11206</v>
      </c>
      <c r="C4031" s="581" t="s">
        <v>37</v>
      </c>
      <c r="D4031" s="581" t="s">
        <v>44</v>
      </c>
      <c r="E4031" s="588">
        <v>134.79</v>
      </c>
    </row>
    <row r="4032" spans="1:5">
      <c r="A4032" s="581">
        <v>11708</v>
      </c>
      <c r="B4032" s="581" t="s">
        <v>11207</v>
      </c>
      <c r="C4032" s="581" t="s">
        <v>37</v>
      </c>
      <c r="D4032" s="581" t="s">
        <v>44</v>
      </c>
      <c r="E4032" s="588">
        <v>14.7</v>
      </c>
    </row>
    <row r="4033" spans="1:5">
      <c r="A4033" s="581">
        <v>11709</v>
      </c>
      <c r="B4033" s="581" t="s">
        <v>11208</v>
      </c>
      <c r="C4033" s="581" t="s">
        <v>37</v>
      </c>
      <c r="D4033" s="581" t="s">
        <v>44</v>
      </c>
      <c r="E4033" s="588">
        <v>34.549999999999997</v>
      </c>
    </row>
    <row r="4034" spans="1:5">
      <c r="A4034" s="581">
        <v>11710</v>
      </c>
      <c r="B4034" s="581" t="s">
        <v>11209</v>
      </c>
      <c r="C4034" s="581" t="s">
        <v>37</v>
      </c>
      <c r="D4034" s="581" t="s">
        <v>44</v>
      </c>
      <c r="E4034" s="588">
        <v>79.430000000000007</v>
      </c>
    </row>
    <row r="4035" spans="1:5">
      <c r="A4035" s="581">
        <v>11707</v>
      </c>
      <c r="B4035" s="581" t="s">
        <v>11210</v>
      </c>
      <c r="C4035" s="581" t="s">
        <v>37</v>
      </c>
      <c r="D4035" s="581" t="s">
        <v>44</v>
      </c>
      <c r="E4035" s="588">
        <v>11.01</v>
      </c>
    </row>
    <row r="4036" spans="1:5">
      <c r="A4036" s="581">
        <v>11739</v>
      </c>
      <c r="B4036" s="581" t="s">
        <v>11211</v>
      </c>
      <c r="C4036" s="581" t="s">
        <v>37</v>
      </c>
      <c r="D4036" s="581" t="s">
        <v>38</v>
      </c>
      <c r="E4036" s="588">
        <v>6.06</v>
      </c>
    </row>
    <row r="4037" spans="1:5">
      <c r="A4037" s="581">
        <v>11711</v>
      </c>
      <c r="B4037" s="581" t="s">
        <v>11212</v>
      </c>
      <c r="C4037" s="581" t="s">
        <v>37</v>
      </c>
      <c r="D4037" s="581" t="s">
        <v>38</v>
      </c>
      <c r="E4037" s="588">
        <v>8.8800000000000008</v>
      </c>
    </row>
    <row r="4038" spans="1:5">
      <c r="A4038" s="581">
        <v>5102</v>
      </c>
      <c r="B4038" s="581" t="s">
        <v>11213</v>
      </c>
      <c r="C4038" s="581" t="s">
        <v>37</v>
      </c>
      <c r="D4038" s="581" t="s">
        <v>38</v>
      </c>
      <c r="E4038" s="588">
        <v>8.58</v>
      </c>
    </row>
    <row r="4039" spans="1:5">
      <c r="A4039" s="581">
        <v>11741</v>
      </c>
      <c r="B4039" s="581" t="s">
        <v>11214</v>
      </c>
      <c r="C4039" s="581" t="s">
        <v>37</v>
      </c>
      <c r="D4039" s="581" t="s">
        <v>38</v>
      </c>
      <c r="E4039" s="588">
        <v>6.25</v>
      </c>
    </row>
    <row r="4040" spans="1:5">
      <c r="A4040" s="581">
        <v>11743</v>
      </c>
      <c r="B4040" s="581" t="s">
        <v>11215</v>
      </c>
      <c r="C4040" s="581" t="s">
        <v>37</v>
      </c>
      <c r="D4040" s="581" t="s">
        <v>38</v>
      </c>
      <c r="E4040" s="588">
        <v>5.68</v>
      </c>
    </row>
    <row r="4041" spans="1:5">
      <c r="A4041" s="581">
        <v>11745</v>
      </c>
      <c r="B4041" s="581" t="s">
        <v>11216</v>
      </c>
      <c r="C4041" s="581" t="s">
        <v>37</v>
      </c>
      <c r="D4041" s="581" t="s">
        <v>38</v>
      </c>
      <c r="E4041" s="588">
        <v>8.06</v>
      </c>
    </row>
    <row r="4042" spans="1:5">
      <c r="A4042" s="581">
        <v>25961</v>
      </c>
      <c r="B4042" s="581" t="s">
        <v>11217</v>
      </c>
      <c r="C4042" s="581" t="s">
        <v>40</v>
      </c>
      <c r="D4042" s="581" t="s">
        <v>38</v>
      </c>
      <c r="E4042" s="588">
        <v>8.6199999999999992</v>
      </c>
    </row>
    <row r="4043" spans="1:5">
      <c r="A4043" s="581">
        <v>40985</v>
      </c>
      <c r="B4043" s="581" t="s">
        <v>11218</v>
      </c>
      <c r="C4043" s="581" t="s">
        <v>50</v>
      </c>
      <c r="D4043" s="581" t="s">
        <v>38</v>
      </c>
      <c r="E4043" s="580">
        <v>1535.21</v>
      </c>
    </row>
    <row r="4044" spans="1:5">
      <c r="A4044" s="581">
        <v>1088</v>
      </c>
      <c r="B4044" s="581" t="s">
        <v>11219</v>
      </c>
      <c r="C4044" s="581" t="s">
        <v>37</v>
      </c>
      <c r="D4044" s="581" t="s">
        <v>44</v>
      </c>
      <c r="E4044" s="588">
        <v>13.35</v>
      </c>
    </row>
    <row r="4045" spans="1:5">
      <c r="A4045" s="581">
        <v>1087</v>
      </c>
      <c r="B4045" s="581" t="s">
        <v>11220</v>
      </c>
      <c r="C4045" s="581" t="s">
        <v>37</v>
      </c>
      <c r="D4045" s="581" t="s">
        <v>44</v>
      </c>
      <c r="E4045" s="588">
        <v>16.68</v>
      </c>
    </row>
    <row r="4046" spans="1:5">
      <c r="A4046" s="581">
        <v>38777</v>
      </c>
      <c r="B4046" s="581" t="s">
        <v>11221</v>
      </c>
      <c r="C4046" s="581" t="s">
        <v>37</v>
      </c>
      <c r="D4046" s="581" t="s">
        <v>44</v>
      </c>
      <c r="E4046" s="588">
        <v>33.22</v>
      </c>
    </row>
    <row r="4047" spans="1:5">
      <c r="A4047" s="581">
        <v>1086</v>
      </c>
      <c r="B4047" s="581" t="s">
        <v>11222</v>
      </c>
      <c r="C4047" s="581" t="s">
        <v>37</v>
      </c>
      <c r="D4047" s="581" t="s">
        <v>44</v>
      </c>
      <c r="E4047" s="588">
        <v>17.53</v>
      </c>
    </row>
    <row r="4048" spans="1:5">
      <c r="A4048" s="581">
        <v>1079</v>
      </c>
      <c r="B4048" s="581" t="s">
        <v>11223</v>
      </c>
      <c r="C4048" s="581" t="s">
        <v>37</v>
      </c>
      <c r="D4048" s="581" t="s">
        <v>44</v>
      </c>
      <c r="E4048" s="588">
        <v>18.12</v>
      </c>
    </row>
    <row r="4049" spans="1:5">
      <c r="A4049" s="581">
        <v>39374</v>
      </c>
      <c r="B4049" s="581" t="s">
        <v>11224</v>
      </c>
      <c r="C4049" s="581" t="s">
        <v>37</v>
      </c>
      <c r="D4049" s="581" t="s">
        <v>41</v>
      </c>
      <c r="E4049" s="588">
        <v>115</v>
      </c>
    </row>
    <row r="4050" spans="1:5">
      <c r="A4050" s="581">
        <v>1082</v>
      </c>
      <c r="B4050" s="581" t="s">
        <v>11225</v>
      </c>
      <c r="C4050" s="581" t="s">
        <v>37</v>
      </c>
      <c r="D4050" s="581" t="s">
        <v>44</v>
      </c>
      <c r="E4050" s="588">
        <v>113.93</v>
      </c>
    </row>
    <row r="4051" spans="1:5">
      <c r="A4051" s="581">
        <v>12316</v>
      </c>
      <c r="B4051" s="581" t="s">
        <v>11226</v>
      </c>
      <c r="C4051" s="581" t="s">
        <v>37</v>
      </c>
      <c r="D4051" s="581" t="s">
        <v>44</v>
      </c>
      <c r="E4051" s="588">
        <v>52.21</v>
      </c>
    </row>
    <row r="4052" spans="1:5">
      <c r="A4052" s="581">
        <v>12317</v>
      </c>
      <c r="B4052" s="581" t="s">
        <v>11227</v>
      </c>
      <c r="C4052" s="581" t="s">
        <v>37</v>
      </c>
      <c r="D4052" s="581" t="s">
        <v>44</v>
      </c>
      <c r="E4052" s="588">
        <v>62.27</v>
      </c>
    </row>
    <row r="4053" spans="1:5">
      <c r="A4053" s="581">
        <v>12318</v>
      </c>
      <c r="B4053" s="581" t="s">
        <v>11228</v>
      </c>
      <c r="C4053" s="581" t="s">
        <v>37</v>
      </c>
      <c r="D4053" s="581" t="s">
        <v>44</v>
      </c>
      <c r="E4053" s="588">
        <v>71.73</v>
      </c>
    </row>
    <row r="4054" spans="1:5">
      <c r="A4054" s="581">
        <v>5104</v>
      </c>
      <c r="B4054" s="581" t="s">
        <v>11229</v>
      </c>
      <c r="C4054" s="581" t="s">
        <v>46</v>
      </c>
      <c r="D4054" s="581" t="s">
        <v>44</v>
      </c>
      <c r="E4054" s="588">
        <v>35.71</v>
      </c>
    </row>
    <row r="4055" spans="1:5">
      <c r="A4055" s="581">
        <v>26023</v>
      </c>
      <c r="B4055" s="581" t="s">
        <v>11230</v>
      </c>
      <c r="C4055" s="581" t="s">
        <v>37</v>
      </c>
      <c r="D4055" s="581" t="s">
        <v>38</v>
      </c>
      <c r="E4055" s="588">
        <v>66.56</v>
      </c>
    </row>
    <row r="4056" spans="1:5">
      <c r="A4056" s="581">
        <v>2710</v>
      </c>
      <c r="B4056" s="581" t="s">
        <v>11231</v>
      </c>
      <c r="C4056" s="581" t="s">
        <v>37</v>
      </c>
      <c r="D4056" s="581" t="s">
        <v>38</v>
      </c>
      <c r="E4056" s="588">
        <v>53.15</v>
      </c>
    </row>
    <row r="4057" spans="1:5">
      <c r="A4057" s="581">
        <v>14575</v>
      </c>
      <c r="B4057" s="581" t="s">
        <v>11232</v>
      </c>
      <c r="C4057" s="581" t="s">
        <v>37</v>
      </c>
      <c r="D4057" s="581" t="s">
        <v>44</v>
      </c>
      <c r="E4057" s="580">
        <v>2433423.7000000002</v>
      </c>
    </row>
    <row r="4058" spans="1:5">
      <c r="A4058" s="581">
        <v>20033</v>
      </c>
      <c r="B4058" s="581" t="s">
        <v>11233</v>
      </c>
      <c r="C4058" s="581" t="s">
        <v>37</v>
      </c>
      <c r="D4058" s="581" t="s">
        <v>44</v>
      </c>
      <c r="E4058" s="588">
        <v>33.28</v>
      </c>
    </row>
    <row r="4059" spans="1:5">
      <c r="A4059" s="581">
        <v>20034</v>
      </c>
      <c r="B4059" s="581" t="s">
        <v>11234</v>
      </c>
      <c r="C4059" s="581" t="s">
        <v>37</v>
      </c>
      <c r="D4059" s="581" t="s">
        <v>44</v>
      </c>
      <c r="E4059" s="588">
        <v>54.54</v>
      </c>
    </row>
    <row r="4060" spans="1:5">
      <c r="A4060" s="581">
        <v>20035</v>
      </c>
      <c r="B4060" s="581" t="s">
        <v>11235</v>
      </c>
      <c r="C4060" s="581" t="s">
        <v>37</v>
      </c>
      <c r="D4060" s="581" t="s">
        <v>44</v>
      </c>
      <c r="E4060" s="588">
        <v>60.71</v>
      </c>
    </row>
    <row r="4061" spans="1:5">
      <c r="A4061" s="581">
        <v>20036</v>
      </c>
      <c r="B4061" s="581" t="s">
        <v>11236</v>
      </c>
      <c r="C4061" s="581" t="s">
        <v>37</v>
      </c>
      <c r="D4061" s="581" t="s">
        <v>44</v>
      </c>
      <c r="E4061" s="588">
        <v>87.79</v>
      </c>
    </row>
    <row r="4062" spans="1:5">
      <c r="A4062" s="581">
        <v>20037</v>
      </c>
      <c r="B4062" s="581" t="s">
        <v>11237</v>
      </c>
      <c r="C4062" s="581" t="s">
        <v>37</v>
      </c>
      <c r="D4062" s="581" t="s">
        <v>44</v>
      </c>
      <c r="E4062" s="588">
        <v>179.11</v>
      </c>
    </row>
    <row r="4063" spans="1:5">
      <c r="A4063" s="581">
        <v>20038</v>
      </c>
      <c r="B4063" s="581" t="s">
        <v>11238</v>
      </c>
      <c r="C4063" s="581" t="s">
        <v>37</v>
      </c>
      <c r="D4063" s="581" t="s">
        <v>44</v>
      </c>
      <c r="E4063" s="588">
        <v>330.48</v>
      </c>
    </row>
    <row r="4064" spans="1:5">
      <c r="A4064" s="581">
        <v>20039</v>
      </c>
      <c r="B4064" s="581" t="s">
        <v>11239</v>
      </c>
      <c r="C4064" s="581" t="s">
        <v>37</v>
      </c>
      <c r="D4064" s="581" t="s">
        <v>44</v>
      </c>
      <c r="E4064" s="588">
        <v>466.81</v>
      </c>
    </row>
    <row r="4065" spans="1:5">
      <c r="A4065" s="581">
        <v>20040</v>
      </c>
      <c r="B4065" s="581" t="s">
        <v>11240</v>
      </c>
      <c r="C4065" s="581" t="s">
        <v>37</v>
      </c>
      <c r="D4065" s="581" t="s">
        <v>44</v>
      </c>
      <c r="E4065" s="588">
        <v>595.36</v>
      </c>
    </row>
    <row r="4066" spans="1:5">
      <c r="A4066" s="581">
        <v>20041</v>
      </c>
      <c r="B4066" s="581" t="s">
        <v>11241</v>
      </c>
      <c r="C4066" s="581" t="s">
        <v>37</v>
      </c>
      <c r="D4066" s="581" t="s">
        <v>44</v>
      </c>
      <c r="E4066" s="588">
        <v>600.91</v>
      </c>
    </row>
    <row r="4067" spans="1:5">
      <c r="A4067" s="581">
        <v>20043</v>
      </c>
      <c r="B4067" s="581" t="s">
        <v>11242</v>
      </c>
      <c r="C4067" s="581" t="s">
        <v>37</v>
      </c>
      <c r="D4067" s="581" t="s">
        <v>44</v>
      </c>
      <c r="E4067" s="588">
        <v>3.29</v>
      </c>
    </row>
    <row r="4068" spans="1:5">
      <c r="A4068" s="581">
        <v>20044</v>
      </c>
      <c r="B4068" s="581" t="s">
        <v>11243</v>
      </c>
      <c r="C4068" s="581" t="s">
        <v>37</v>
      </c>
      <c r="D4068" s="581" t="s">
        <v>44</v>
      </c>
      <c r="E4068" s="588">
        <v>4.0199999999999996</v>
      </c>
    </row>
    <row r="4069" spans="1:5">
      <c r="A4069" s="581">
        <v>20042</v>
      </c>
      <c r="B4069" s="581" t="s">
        <v>11244</v>
      </c>
      <c r="C4069" s="581" t="s">
        <v>37</v>
      </c>
      <c r="D4069" s="581" t="s">
        <v>44</v>
      </c>
      <c r="E4069" s="588">
        <v>3.02</v>
      </c>
    </row>
    <row r="4070" spans="1:5">
      <c r="A4070" s="581">
        <v>20046</v>
      </c>
      <c r="B4070" s="581" t="s">
        <v>11245</v>
      </c>
      <c r="C4070" s="581" t="s">
        <v>37</v>
      </c>
      <c r="D4070" s="581" t="s">
        <v>44</v>
      </c>
      <c r="E4070" s="588">
        <v>10.119999999999999</v>
      </c>
    </row>
    <row r="4071" spans="1:5">
      <c r="A4071" s="581">
        <v>20047</v>
      </c>
      <c r="B4071" s="581" t="s">
        <v>11246</v>
      </c>
      <c r="C4071" s="581" t="s">
        <v>37</v>
      </c>
      <c r="D4071" s="581" t="s">
        <v>44</v>
      </c>
      <c r="E4071" s="588">
        <v>29.3</v>
      </c>
    </row>
    <row r="4072" spans="1:5">
      <c r="A4072" s="581">
        <v>20045</v>
      </c>
      <c r="B4072" s="581" t="s">
        <v>11247</v>
      </c>
      <c r="C4072" s="581" t="s">
        <v>37</v>
      </c>
      <c r="D4072" s="581" t="s">
        <v>44</v>
      </c>
      <c r="E4072" s="588">
        <v>4.79</v>
      </c>
    </row>
    <row r="4073" spans="1:5">
      <c r="A4073" s="581">
        <v>20972</v>
      </c>
      <c r="B4073" s="581" t="s">
        <v>11248</v>
      </c>
      <c r="C4073" s="581" t="s">
        <v>37</v>
      </c>
      <c r="D4073" s="581" t="s">
        <v>38</v>
      </c>
      <c r="E4073" s="588">
        <v>72.42</v>
      </c>
    </row>
    <row r="4074" spans="1:5">
      <c r="A4074" s="581">
        <v>20032</v>
      </c>
      <c r="B4074" s="581" t="s">
        <v>11249</v>
      </c>
      <c r="C4074" s="581" t="s">
        <v>37</v>
      </c>
      <c r="D4074" s="581" t="s">
        <v>44</v>
      </c>
      <c r="E4074" s="588">
        <v>37.270000000000003</v>
      </c>
    </row>
    <row r="4075" spans="1:5">
      <c r="A4075" s="581">
        <v>11321</v>
      </c>
      <c r="B4075" s="581" t="s">
        <v>11250</v>
      </c>
      <c r="C4075" s="581" t="s">
        <v>37</v>
      </c>
      <c r="D4075" s="581" t="s">
        <v>44</v>
      </c>
      <c r="E4075" s="588">
        <v>17.59</v>
      </c>
    </row>
    <row r="4076" spans="1:5">
      <c r="A4076" s="581">
        <v>11323</v>
      </c>
      <c r="B4076" s="581" t="s">
        <v>11251</v>
      </c>
      <c r="C4076" s="581" t="s">
        <v>37</v>
      </c>
      <c r="D4076" s="581" t="s">
        <v>44</v>
      </c>
      <c r="E4076" s="588">
        <v>21.02</v>
      </c>
    </row>
    <row r="4077" spans="1:5">
      <c r="A4077" s="581">
        <v>20327</v>
      </c>
      <c r="B4077" s="581" t="s">
        <v>11252</v>
      </c>
      <c r="C4077" s="581" t="s">
        <v>37</v>
      </c>
      <c r="D4077" s="581" t="s">
        <v>44</v>
      </c>
      <c r="E4077" s="588">
        <v>12.43</v>
      </c>
    </row>
    <row r="4078" spans="1:5">
      <c r="A4078" s="581">
        <v>25966</v>
      </c>
      <c r="B4078" s="581" t="s">
        <v>11253</v>
      </c>
      <c r="C4078" s="581" t="s">
        <v>47</v>
      </c>
      <c r="D4078" s="581" t="s">
        <v>38</v>
      </c>
      <c r="E4078" s="588">
        <v>13.55</v>
      </c>
    </row>
    <row r="4079" spans="1:5">
      <c r="A4079" s="581">
        <v>13390</v>
      </c>
      <c r="B4079" s="581" t="s">
        <v>11254</v>
      </c>
      <c r="C4079" s="581" t="s">
        <v>37</v>
      </c>
      <c r="D4079" s="581" t="s">
        <v>44</v>
      </c>
      <c r="E4079" s="588">
        <v>65.900000000000006</v>
      </c>
    </row>
    <row r="4080" spans="1:5">
      <c r="A4080" s="581">
        <v>6034</v>
      </c>
      <c r="B4080" s="581" t="s">
        <v>11255</v>
      </c>
      <c r="C4080" s="581" t="s">
        <v>37</v>
      </c>
      <c r="D4080" s="581" t="s">
        <v>44</v>
      </c>
      <c r="E4080" s="588">
        <v>10.32</v>
      </c>
    </row>
    <row r="4081" spans="1:5">
      <c r="A4081" s="581">
        <v>6036</v>
      </c>
      <c r="B4081" s="581" t="s">
        <v>11256</v>
      </c>
      <c r="C4081" s="581" t="s">
        <v>37</v>
      </c>
      <c r="D4081" s="581" t="s">
        <v>44</v>
      </c>
      <c r="E4081" s="588">
        <v>14.06</v>
      </c>
    </row>
    <row r="4082" spans="1:5">
      <c r="A4082" s="581">
        <v>6031</v>
      </c>
      <c r="B4082" s="581" t="s">
        <v>11257</v>
      </c>
      <c r="C4082" s="581" t="s">
        <v>37</v>
      </c>
      <c r="D4082" s="581" t="s">
        <v>44</v>
      </c>
      <c r="E4082" s="588">
        <v>16.52</v>
      </c>
    </row>
    <row r="4083" spans="1:5">
      <c r="A4083" s="581">
        <v>6029</v>
      </c>
      <c r="B4083" s="581" t="s">
        <v>11258</v>
      </c>
      <c r="C4083" s="581" t="s">
        <v>37</v>
      </c>
      <c r="D4083" s="581" t="s">
        <v>44</v>
      </c>
      <c r="E4083" s="588">
        <v>16.7</v>
      </c>
    </row>
    <row r="4084" spans="1:5">
      <c r="A4084" s="581">
        <v>6033</v>
      </c>
      <c r="B4084" s="581" t="s">
        <v>11259</v>
      </c>
      <c r="C4084" s="581" t="s">
        <v>37</v>
      </c>
      <c r="D4084" s="581" t="s">
        <v>44</v>
      </c>
      <c r="E4084" s="588">
        <v>22.01</v>
      </c>
    </row>
    <row r="4085" spans="1:5">
      <c r="A4085" s="581">
        <v>11672</v>
      </c>
      <c r="B4085" s="581" t="s">
        <v>11260</v>
      </c>
      <c r="C4085" s="581" t="s">
        <v>37</v>
      </c>
      <c r="D4085" s="581" t="s">
        <v>44</v>
      </c>
      <c r="E4085" s="588">
        <v>47.87</v>
      </c>
    </row>
    <row r="4086" spans="1:5">
      <c r="A4086" s="581">
        <v>11669</v>
      </c>
      <c r="B4086" s="581" t="s">
        <v>11261</v>
      </c>
      <c r="C4086" s="581" t="s">
        <v>37</v>
      </c>
      <c r="D4086" s="581" t="s">
        <v>44</v>
      </c>
      <c r="E4086" s="588">
        <v>45.59</v>
      </c>
    </row>
    <row r="4087" spans="1:5">
      <c r="A4087" s="581">
        <v>11670</v>
      </c>
      <c r="B4087" s="581" t="s">
        <v>11262</v>
      </c>
      <c r="C4087" s="581" t="s">
        <v>37</v>
      </c>
      <c r="D4087" s="581" t="s">
        <v>44</v>
      </c>
      <c r="E4087" s="588">
        <v>17.46</v>
      </c>
    </row>
    <row r="4088" spans="1:5">
      <c r="A4088" s="581">
        <v>20055</v>
      </c>
      <c r="B4088" s="581" t="s">
        <v>11263</v>
      </c>
      <c r="C4088" s="581" t="s">
        <v>37</v>
      </c>
      <c r="D4088" s="581" t="s">
        <v>44</v>
      </c>
      <c r="E4088" s="588">
        <v>34.14</v>
      </c>
    </row>
    <row r="4089" spans="1:5">
      <c r="A4089" s="581">
        <v>11671</v>
      </c>
      <c r="B4089" s="581" t="s">
        <v>11264</v>
      </c>
      <c r="C4089" s="581" t="s">
        <v>37</v>
      </c>
      <c r="D4089" s="581" t="s">
        <v>44</v>
      </c>
      <c r="E4089" s="588">
        <v>73.27</v>
      </c>
    </row>
    <row r="4090" spans="1:5">
      <c r="A4090" s="581">
        <v>6032</v>
      </c>
      <c r="B4090" s="581" t="s">
        <v>11265</v>
      </c>
      <c r="C4090" s="581" t="s">
        <v>37</v>
      </c>
      <c r="D4090" s="581" t="s">
        <v>44</v>
      </c>
      <c r="E4090" s="588">
        <v>20.92</v>
      </c>
    </row>
    <row r="4091" spans="1:5">
      <c r="A4091" s="581">
        <v>11673</v>
      </c>
      <c r="B4091" s="581" t="s">
        <v>11266</v>
      </c>
      <c r="C4091" s="581" t="s">
        <v>37</v>
      </c>
      <c r="D4091" s="581" t="s">
        <v>44</v>
      </c>
      <c r="E4091" s="588">
        <v>16.48</v>
      </c>
    </row>
    <row r="4092" spans="1:5">
      <c r="A4092" s="581">
        <v>11674</v>
      </c>
      <c r="B4092" s="581" t="s">
        <v>11267</v>
      </c>
      <c r="C4092" s="581" t="s">
        <v>37</v>
      </c>
      <c r="D4092" s="581" t="s">
        <v>44</v>
      </c>
      <c r="E4092" s="588">
        <v>21.22</v>
      </c>
    </row>
    <row r="4093" spans="1:5">
      <c r="A4093" s="581">
        <v>11675</v>
      </c>
      <c r="B4093" s="581" t="s">
        <v>11268</v>
      </c>
      <c r="C4093" s="581" t="s">
        <v>37</v>
      </c>
      <c r="D4093" s="581" t="s">
        <v>44</v>
      </c>
      <c r="E4093" s="588">
        <v>33.69</v>
      </c>
    </row>
    <row r="4094" spans="1:5">
      <c r="A4094" s="581">
        <v>11676</v>
      </c>
      <c r="B4094" s="581" t="s">
        <v>11269</v>
      </c>
      <c r="C4094" s="581" t="s">
        <v>37</v>
      </c>
      <c r="D4094" s="581" t="s">
        <v>44</v>
      </c>
      <c r="E4094" s="588">
        <v>45.06</v>
      </c>
    </row>
    <row r="4095" spans="1:5">
      <c r="A4095" s="581">
        <v>11677</v>
      </c>
      <c r="B4095" s="581" t="s">
        <v>11270</v>
      </c>
      <c r="C4095" s="581" t="s">
        <v>37</v>
      </c>
      <c r="D4095" s="581" t="s">
        <v>44</v>
      </c>
      <c r="E4095" s="588">
        <v>46.53</v>
      </c>
    </row>
    <row r="4096" spans="1:5">
      <c r="A4096" s="581">
        <v>11678</v>
      </c>
      <c r="B4096" s="581" t="s">
        <v>11271</v>
      </c>
      <c r="C4096" s="581" t="s">
        <v>37</v>
      </c>
      <c r="D4096" s="581" t="s">
        <v>44</v>
      </c>
      <c r="E4096" s="588">
        <v>85.23</v>
      </c>
    </row>
    <row r="4097" spans="1:5">
      <c r="A4097" s="581">
        <v>6038</v>
      </c>
      <c r="B4097" s="581" t="s">
        <v>11272</v>
      </c>
      <c r="C4097" s="581" t="s">
        <v>37</v>
      </c>
      <c r="D4097" s="581" t="s">
        <v>44</v>
      </c>
      <c r="E4097" s="588">
        <v>5.4</v>
      </c>
    </row>
    <row r="4098" spans="1:5">
      <c r="A4098" s="581">
        <v>11718</v>
      </c>
      <c r="B4098" s="581" t="s">
        <v>11273</v>
      </c>
      <c r="C4098" s="581" t="s">
        <v>37</v>
      </c>
      <c r="D4098" s="581" t="s">
        <v>44</v>
      </c>
      <c r="E4098" s="588">
        <v>15.42</v>
      </c>
    </row>
    <row r="4099" spans="1:5">
      <c r="A4099" s="581">
        <v>6037</v>
      </c>
      <c r="B4099" s="581" t="s">
        <v>11274</v>
      </c>
      <c r="C4099" s="581" t="s">
        <v>37</v>
      </c>
      <c r="D4099" s="581" t="s">
        <v>44</v>
      </c>
      <c r="E4099" s="588">
        <v>11.25</v>
      </c>
    </row>
    <row r="4100" spans="1:5">
      <c r="A4100" s="581">
        <v>11719</v>
      </c>
      <c r="B4100" s="581" t="s">
        <v>11275</v>
      </c>
      <c r="C4100" s="581" t="s">
        <v>37</v>
      </c>
      <c r="D4100" s="581" t="s">
        <v>44</v>
      </c>
      <c r="E4100" s="588">
        <v>12.51</v>
      </c>
    </row>
    <row r="4101" spans="1:5">
      <c r="A4101" s="581">
        <v>6019</v>
      </c>
      <c r="B4101" s="581" t="s">
        <v>11276</v>
      </c>
      <c r="C4101" s="581" t="s">
        <v>37</v>
      </c>
      <c r="D4101" s="581" t="s">
        <v>38</v>
      </c>
      <c r="E4101" s="588">
        <v>26.71</v>
      </c>
    </row>
    <row r="4102" spans="1:5">
      <c r="A4102" s="581">
        <v>6010</v>
      </c>
      <c r="B4102" s="581" t="s">
        <v>11277</v>
      </c>
      <c r="C4102" s="581" t="s">
        <v>37</v>
      </c>
      <c r="D4102" s="581" t="s">
        <v>38</v>
      </c>
      <c r="E4102" s="588">
        <v>45.95</v>
      </c>
    </row>
    <row r="4103" spans="1:5">
      <c r="A4103" s="581">
        <v>6017</v>
      </c>
      <c r="B4103" s="581" t="s">
        <v>11278</v>
      </c>
      <c r="C4103" s="581" t="s">
        <v>37</v>
      </c>
      <c r="D4103" s="581" t="s">
        <v>38</v>
      </c>
      <c r="E4103" s="588">
        <v>36.4</v>
      </c>
    </row>
    <row r="4104" spans="1:5">
      <c r="A4104" s="581">
        <v>6020</v>
      </c>
      <c r="B4104" s="581" t="s">
        <v>11279</v>
      </c>
      <c r="C4104" s="581" t="s">
        <v>37</v>
      </c>
      <c r="D4104" s="581" t="s">
        <v>38</v>
      </c>
      <c r="E4104" s="588">
        <v>16.04</v>
      </c>
    </row>
    <row r="4105" spans="1:5">
      <c r="A4105" s="581">
        <v>6028</v>
      </c>
      <c r="B4105" s="581" t="s">
        <v>11280</v>
      </c>
      <c r="C4105" s="581" t="s">
        <v>37</v>
      </c>
      <c r="D4105" s="581" t="s">
        <v>38</v>
      </c>
      <c r="E4105" s="588">
        <v>64.010000000000005</v>
      </c>
    </row>
    <row r="4106" spans="1:5">
      <c r="A4106" s="581">
        <v>6011</v>
      </c>
      <c r="B4106" s="581" t="s">
        <v>11281</v>
      </c>
      <c r="C4106" s="581" t="s">
        <v>37</v>
      </c>
      <c r="D4106" s="581" t="s">
        <v>38</v>
      </c>
      <c r="E4106" s="588">
        <v>132.75</v>
      </c>
    </row>
    <row r="4107" spans="1:5">
      <c r="A4107" s="581">
        <v>6012</v>
      </c>
      <c r="B4107" s="581" t="s">
        <v>11282</v>
      </c>
      <c r="C4107" s="581" t="s">
        <v>37</v>
      </c>
      <c r="D4107" s="581" t="s">
        <v>38</v>
      </c>
      <c r="E4107" s="588">
        <v>160.71</v>
      </c>
    </row>
    <row r="4108" spans="1:5">
      <c r="A4108" s="581">
        <v>6016</v>
      </c>
      <c r="B4108" s="581" t="s">
        <v>11283</v>
      </c>
      <c r="C4108" s="581" t="s">
        <v>37</v>
      </c>
      <c r="D4108" s="581" t="s">
        <v>38</v>
      </c>
      <c r="E4108" s="588">
        <v>16.920000000000002</v>
      </c>
    </row>
    <row r="4109" spans="1:5">
      <c r="A4109" s="581">
        <v>6027</v>
      </c>
      <c r="B4109" s="581" t="s">
        <v>11284</v>
      </c>
      <c r="C4109" s="581" t="s">
        <v>37</v>
      </c>
      <c r="D4109" s="581" t="s">
        <v>38</v>
      </c>
      <c r="E4109" s="588">
        <v>334.88</v>
      </c>
    </row>
    <row r="4110" spans="1:5">
      <c r="A4110" s="581">
        <v>6013</v>
      </c>
      <c r="B4110" s="581" t="s">
        <v>11285</v>
      </c>
      <c r="C4110" s="581" t="s">
        <v>37</v>
      </c>
      <c r="D4110" s="581" t="s">
        <v>38</v>
      </c>
      <c r="E4110" s="588">
        <v>50.53</v>
      </c>
    </row>
    <row r="4111" spans="1:5">
      <c r="A4111" s="581">
        <v>6015</v>
      </c>
      <c r="B4111" s="581" t="s">
        <v>11286</v>
      </c>
      <c r="C4111" s="581" t="s">
        <v>37</v>
      </c>
      <c r="D4111" s="581" t="s">
        <v>38</v>
      </c>
      <c r="E4111" s="588">
        <v>73.48</v>
      </c>
    </row>
    <row r="4112" spans="1:5">
      <c r="A4112" s="581">
        <v>6014</v>
      </c>
      <c r="B4112" s="581" t="s">
        <v>11287</v>
      </c>
      <c r="C4112" s="581" t="s">
        <v>37</v>
      </c>
      <c r="D4112" s="581" t="s">
        <v>38</v>
      </c>
      <c r="E4112" s="588">
        <v>70.25</v>
      </c>
    </row>
    <row r="4113" spans="1:5">
      <c r="A4113" s="581">
        <v>6006</v>
      </c>
      <c r="B4113" s="581" t="s">
        <v>11288</v>
      </c>
      <c r="C4113" s="581" t="s">
        <v>37</v>
      </c>
      <c r="D4113" s="581" t="s">
        <v>38</v>
      </c>
      <c r="E4113" s="588">
        <v>36.590000000000003</v>
      </c>
    </row>
    <row r="4114" spans="1:5">
      <c r="A4114" s="581">
        <v>6005</v>
      </c>
      <c r="B4114" s="581" t="s">
        <v>11289</v>
      </c>
      <c r="C4114" s="581" t="s">
        <v>37</v>
      </c>
      <c r="D4114" s="581" t="s">
        <v>41</v>
      </c>
      <c r="E4114" s="588">
        <v>41.28</v>
      </c>
    </row>
    <row r="4115" spans="1:5">
      <c r="A4115" s="581">
        <v>11756</v>
      </c>
      <c r="B4115" s="581" t="s">
        <v>11290</v>
      </c>
      <c r="C4115" s="581" t="s">
        <v>37</v>
      </c>
      <c r="D4115" s="581" t="s">
        <v>38</v>
      </c>
      <c r="E4115" s="588">
        <v>19.71</v>
      </c>
    </row>
    <row r="4116" spans="1:5">
      <c r="A4116" s="581">
        <v>10904</v>
      </c>
      <c r="B4116" s="581" t="s">
        <v>11291</v>
      </c>
      <c r="C4116" s="581" t="s">
        <v>37</v>
      </c>
      <c r="D4116" s="581" t="s">
        <v>41</v>
      </c>
      <c r="E4116" s="588">
        <v>101.39</v>
      </c>
    </row>
    <row r="4117" spans="1:5">
      <c r="A4117" s="581">
        <v>11752</v>
      </c>
      <c r="B4117" s="581" t="s">
        <v>11292</v>
      </c>
      <c r="C4117" s="581" t="s">
        <v>37</v>
      </c>
      <c r="D4117" s="581" t="s">
        <v>38</v>
      </c>
      <c r="E4117" s="588">
        <v>11.36</v>
      </c>
    </row>
    <row r="4118" spans="1:5">
      <c r="A4118" s="581">
        <v>11753</v>
      </c>
      <c r="B4118" s="581" t="s">
        <v>11293</v>
      </c>
      <c r="C4118" s="581" t="s">
        <v>37</v>
      </c>
      <c r="D4118" s="581" t="s">
        <v>38</v>
      </c>
      <c r="E4118" s="588">
        <v>13.57</v>
      </c>
    </row>
    <row r="4119" spans="1:5">
      <c r="A4119" s="581">
        <v>6021</v>
      </c>
      <c r="B4119" s="581" t="s">
        <v>11294</v>
      </c>
      <c r="C4119" s="581" t="s">
        <v>37</v>
      </c>
      <c r="D4119" s="581" t="s">
        <v>38</v>
      </c>
      <c r="E4119" s="588">
        <v>37.659999999999997</v>
      </c>
    </row>
    <row r="4120" spans="1:5">
      <c r="A4120" s="581">
        <v>6024</v>
      </c>
      <c r="B4120" s="581" t="s">
        <v>11295</v>
      </c>
      <c r="C4120" s="581" t="s">
        <v>37</v>
      </c>
      <c r="D4120" s="581" t="s">
        <v>38</v>
      </c>
      <c r="E4120" s="588">
        <v>38.93</v>
      </c>
    </row>
    <row r="4121" spans="1:5">
      <c r="A4121" s="581">
        <v>38379</v>
      </c>
      <c r="B4121" s="581" t="s">
        <v>11296</v>
      </c>
      <c r="C4121" s="581" t="s">
        <v>45</v>
      </c>
      <c r="D4121" s="581" t="s">
        <v>38</v>
      </c>
      <c r="E4121" s="588">
        <v>29.19</v>
      </c>
    </row>
    <row r="4122" spans="1:5">
      <c r="A4122" s="581">
        <v>13897</v>
      </c>
      <c r="B4122" s="581" t="s">
        <v>11297</v>
      </c>
      <c r="C4122" s="581" t="s">
        <v>37</v>
      </c>
      <c r="D4122" s="581" t="s">
        <v>44</v>
      </c>
      <c r="E4122" s="580">
        <v>5788.07</v>
      </c>
    </row>
    <row r="4123" spans="1:5">
      <c r="A4123" s="581">
        <v>10640</v>
      </c>
      <c r="B4123" s="581" t="s">
        <v>11298</v>
      </c>
      <c r="C4123" s="581" t="s">
        <v>37</v>
      </c>
      <c r="D4123" s="581" t="s">
        <v>44</v>
      </c>
      <c r="E4123" s="580">
        <v>12535.76</v>
      </c>
    </row>
    <row r="4124" spans="1:5">
      <c r="A4124" s="581">
        <v>11086</v>
      </c>
      <c r="B4124" s="581" t="s">
        <v>11299</v>
      </c>
      <c r="C4124" s="581" t="s">
        <v>42</v>
      </c>
      <c r="D4124" s="581" t="s">
        <v>38</v>
      </c>
      <c r="E4124" s="588">
        <v>71.069999999999993</v>
      </c>
    </row>
    <row r="4125" spans="1:5">
      <c r="A4125" s="581">
        <v>34356</v>
      </c>
      <c r="B4125" s="581" t="s">
        <v>11300</v>
      </c>
      <c r="C4125" s="581" t="s">
        <v>46</v>
      </c>
      <c r="D4125" s="581" t="s">
        <v>38</v>
      </c>
      <c r="E4125" s="588">
        <v>2</v>
      </c>
    </row>
    <row r="4126" spans="1:5">
      <c r="A4126" s="581">
        <v>34357</v>
      </c>
      <c r="B4126" s="581" t="s">
        <v>11301</v>
      </c>
      <c r="C4126" s="581" t="s">
        <v>46</v>
      </c>
      <c r="D4126" s="581" t="s">
        <v>38</v>
      </c>
      <c r="E4126" s="588">
        <v>2.2200000000000002</v>
      </c>
    </row>
    <row r="4127" spans="1:5">
      <c r="A4127" s="581">
        <v>37329</v>
      </c>
      <c r="B4127" s="581" t="s">
        <v>11302</v>
      </c>
      <c r="C4127" s="581" t="s">
        <v>46</v>
      </c>
      <c r="D4127" s="581" t="s">
        <v>38</v>
      </c>
      <c r="E4127" s="588">
        <v>31.01</v>
      </c>
    </row>
    <row r="4128" spans="1:5">
      <c r="A4128" s="581">
        <v>37398</v>
      </c>
      <c r="B4128" s="581" t="s">
        <v>11303</v>
      </c>
      <c r="C4128" s="581" t="s">
        <v>46</v>
      </c>
      <c r="D4128" s="581" t="s">
        <v>38</v>
      </c>
      <c r="E4128" s="588">
        <v>39.69</v>
      </c>
    </row>
    <row r="4129" spans="1:5">
      <c r="A4129" s="581">
        <v>2510</v>
      </c>
      <c r="B4129" s="581" t="s">
        <v>11304</v>
      </c>
      <c r="C4129" s="581" t="s">
        <v>37</v>
      </c>
      <c r="D4129" s="581" t="s">
        <v>44</v>
      </c>
      <c r="E4129" s="588">
        <v>16.5</v>
      </c>
    </row>
    <row r="4130" spans="1:5">
      <c r="A4130" s="581">
        <v>12359</v>
      </c>
      <c r="B4130" s="581" t="s">
        <v>11305</v>
      </c>
      <c r="C4130" s="581" t="s">
        <v>37</v>
      </c>
      <c r="D4130" s="581" t="s">
        <v>44</v>
      </c>
      <c r="E4130" s="588">
        <v>85.82</v>
      </c>
    </row>
    <row r="4131" spans="1:5">
      <c r="A4131" s="581">
        <v>5320</v>
      </c>
      <c r="B4131" s="581" t="s">
        <v>11306</v>
      </c>
      <c r="C4131" s="581" t="s">
        <v>47</v>
      </c>
      <c r="D4131" s="581" t="s">
        <v>38</v>
      </c>
      <c r="E4131" s="588">
        <v>27.1</v>
      </c>
    </row>
    <row r="4132" spans="1:5">
      <c r="A4132" s="581">
        <v>7353</v>
      </c>
      <c r="B4132" s="581" t="s">
        <v>11307</v>
      </c>
      <c r="C4132" s="581" t="s">
        <v>47</v>
      </c>
      <c r="D4132" s="581" t="s">
        <v>38</v>
      </c>
      <c r="E4132" s="588">
        <v>21.1</v>
      </c>
    </row>
    <row r="4133" spans="1:5">
      <c r="A4133" s="581">
        <v>36144</v>
      </c>
      <c r="B4133" s="581" t="s">
        <v>11308</v>
      </c>
      <c r="C4133" s="581" t="s">
        <v>37</v>
      </c>
      <c r="D4133" s="581" t="s">
        <v>38</v>
      </c>
      <c r="E4133" s="588">
        <v>1.1200000000000001</v>
      </c>
    </row>
    <row r="4134" spans="1:5">
      <c r="A4134" s="581">
        <v>10518</v>
      </c>
      <c r="B4134" s="581" t="s">
        <v>11309</v>
      </c>
      <c r="C4134" s="581" t="s">
        <v>37</v>
      </c>
      <c r="D4134" s="581" t="s">
        <v>44</v>
      </c>
      <c r="E4134" s="588">
        <v>53.52</v>
      </c>
    </row>
    <row r="4135" spans="1:5">
      <c r="A4135" s="581">
        <v>36530</v>
      </c>
      <c r="B4135" s="581" t="s">
        <v>11310</v>
      </c>
      <c r="C4135" s="581" t="s">
        <v>37</v>
      </c>
      <c r="D4135" s="581" t="s">
        <v>38</v>
      </c>
      <c r="E4135" s="580">
        <v>205710.36</v>
      </c>
    </row>
    <row r="4136" spans="1:5">
      <c r="A4136" s="581">
        <v>6046</v>
      </c>
      <c r="B4136" s="581" t="s">
        <v>11311</v>
      </c>
      <c r="C4136" s="581" t="s">
        <v>37</v>
      </c>
      <c r="D4136" s="581" t="s">
        <v>41</v>
      </c>
      <c r="E4136" s="580">
        <v>223125</v>
      </c>
    </row>
    <row r="4137" spans="1:5">
      <c r="A4137" s="581">
        <v>36531</v>
      </c>
      <c r="B4137" s="581" t="s">
        <v>11312</v>
      </c>
      <c r="C4137" s="581" t="s">
        <v>37</v>
      </c>
      <c r="D4137" s="581" t="s">
        <v>38</v>
      </c>
      <c r="E4137" s="580">
        <v>231288.09</v>
      </c>
    </row>
    <row r="4138" spans="1:5">
      <c r="A4138" s="581">
        <v>34684</v>
      </c>
      <c r="B4138" s="581" t="s">
        <v>11313</v>
      </c>
      <c r="C4138" s="581" t="s">
        <v>43</v>
      </c>
      <c r="D4138" s="581" t="s">
        <v>44</v>
      </c>
      <c r="E4138" s="588">
        <v>185.66</v>
      </c>
    </row>
    <row r="4139" spans="1:5">
      <c r="A4139" s="581">
        <v>34683</v>
      </c>
      <c r="B4139" s="581" t="s">
        <v>11314</v>
      </c>
      <c r="C4139" s="581" t="s">
        <v>43</v>
      </c>
      <c r="D4139" s="581" t="s">
        <v>44</v>
      </c>
      <c r="E4139" s="588">
        <v>116.04</v>
      </c>
    </row>
    <row r="4140" spans="1:5">
      <c r="A4140" s="581">
        <v>533</v>
      </c>
      <c r="B4140" s="581" t="s">
        <v>11315</v>
      </c>
      <c r="C4140" s="581" t="s">
        <v>43</v>
      </c>
      <c r="D4140" s="581" t="s">
        <v>38</v>
      </c>
      <c r="E4140" s="588">
        <v>19.440000000000001</v>
      </c>
    </row>
    <row r="4141" spans="1:5">
      <c r="A4141" s="581">
        <v>10515</v>
      </c>
      <c r="B4141" s="581" t="s">
        <v>11316</v>
      </c>
      <c r="C4141" s="581" t="s">
        <v>43</v>
      </c>
      <c r="D4141" s="581" t="s">
        <v>38</v>
      </c>
      <c r="E4141" s="588">
        <v>50.14</v>
      </c>
    </row>
    <row r="4142" spans="1:5">
      <c r="A4142" s="581">
        <v>536</v>
      </c>
      <c r="B4142" s="581" t="s">
        <v>11317</v>
      </c>
      <c r="C4142" s="581" t="s">
        <v>43</v>
      </c>
      <c r="D4142" s="581" t="s">
        <v>41</v>
      </c>
      <c r="E4142" s="588">
        <v>32.950000000000003</v>
      </c>
    </row>
    <row r="4143" spans="1:5">
      <c r="A4143" s="581">
        <v>153</v>
      </c>
      <c r="B4143" s="581" t="s">
        <v>11318</v>
      </c>
      <c r="C4143" s="581" t="s">
        <v>47</v>
      </c>
      <c r="D4143" s="581" t="s">
        <v>38</v>
      </c>
      <c r="E4143" s="588">
        <v>85.78</v>
      </c>
    </row>
    <row r="4144" spans="1:5">
      <c r="A4144" s="581">
        <v>34682</v>
      </c>
      <c r="B4144" s="581" t="s">
        <v>11319</v>
      </c>
      <c r="C4144" s="581" t="s">
        <v>43</v>
      </c>
      <c r="D4144" s="581" t="s">
        <v>44</v>
      </c>
      <c r="E4144" s="588">
        <v>88.73</v>
      </c>
    </row>
    <row r="4145" spans="1:5">
      <c r="A4145" s="581">
        <v>20205</v>
      </c>
      <c r="B4145" s="581" t="s">
        <v>11320</v>
      </c>
      <c r="C4145" s="581" t="s">
        <v>45</v>
      </c>
      <c r="D4145" s="581" t="s">
        <v>38</v>
      </c>
      <c r="E4145" s="588">
        <v>1.45</v>
      </c>
    </row>
    <row r="4146" spans="1:5">
      <c r="A4146" s="581">
        <v>4408</v>
      </c>
      <c r="B4146" s="581" t="s">
        <v>11321</v>
      </c>
      <c r="C4146" s="581" t="s">
        <v>45</v>
      </c>
      <c r="D4146" s="581" t="s">
        <v>38</v>
      </c>
      <c r="E4146" s="588">
        <v>1.28</v>
      </c>
    </row>
    <row r="4147" spans="1:5">
      <c r="A4147" s="581">
        <v>4412</v>
      </c>
      <c r="B4147" s="581" t="s">
        <v>11322</v>
      </c>
      <c r="C4147" s="581" t="s">
        <v>45</v>
      </c>
      <c r="D4147" s="581" t="s">
        <v>38</v>
      </c>
      <c r="E4147" s="588">
        <v>0.94</v>
      </c>
    </row>
    <row r="4148" spans="1:5">
      <c r="A4148" s="581">
        <v>10559</v>
      </c>
      <c r="B4148" s="581" t="s">
        <v>11323</v>
      </c>
      <c r="C4148" s="581" t="s">
        <v>37</v>
      </c>
      <c r="D4148" s="581" t="s">
        <v>41</v>
      </c>
      <c r="E4148" s="580">
        <v>2241.08</v>
      </c>
    </row>
    <row r="4149" spans="1:5">
      <c r="A4149" s="581">
        <v>10664</v>
      </c>
      <c r="B4149" s="581" t="s">
        <v>11324</v>
      </c>
      <c r="C4149" s="581" t="s">
        <v>37</v>
      </c>
      <c r="D4149" s="581" t="s">
        <v>38</v>
      </c>
      <c r="E4149" s="580">
        <v>6090.77</v>
      </c>
    </row>
    <row r="4150" spans="1:5">
      <c r="A4150" s="581">
        <v>36250</v>
      </c>
      <c r="B4150" s="581" t="s">
        <v>11325</v>
      </c>
      <c r="C4150" s="581" t="s">
        <v>45</v>
      </c>
      <c r="D4150" s="581" t="s">
        <v>44</v>
      </c>
      <c r="E4150" s="588">
        <v>2.73</v>
      </c>
    </row>
    <row r="4151" spans="1:5">
      <c r="A4151" s="581">
        <v>10857</v>
      </c>
      <c r="B4151" s="581" t="s">
        <v>11326</v>
      </c>
      <c r="C4151" s="581" t="s">
        <v>45</v>
      </c>
      <c r="D4151" s="581" t="s">
        <v>38</v>
      </c>
      <c r="E4151" s="588">
        <v>16.55</v>
      </c>
    </row>
    <row r="4152" spans="1:5">
      <c r="A4152" s="581">
        <v>4803</v>
      </c>
      <c r="B4152" s="581" t="s">
        <v>11327</v>
      </c>
      <c r="C4152" s="581" t="s">
        <v>45</v>
      </c>
      <c r="D4152" s="581" t="s">
        <v>38</v>
      </c>
      <c r="E4152" s="588">
        <v>16.95</v>
      </c>
    </row>
    <row r="4153" spans="1:5">
      <c r="A4153" s="581">
        <v>6186</v>
      </c>
      <c r="B4153" s="581" t="s">
        <v>11328</v>
      </c>
      <c r="C4153" s="581" t="s">
        <v>45</v>
      </c>
      <c r="D4153" s="581" t="s">
        <v>44</v>
      </c>
      <c r="E4153" s="588">
        <v>10</v>
      </c>
    </row>
    <row r="4154" spans="1:5">
      <c r="A4154" s="581">
        <v>4829</v>
      </c>
      <c r="B4154" s="581" t="s">
        <v>11329</v>
      </c>
      <c r="C4154" s="581" t="s">
        <v>45</v>
      </c>
      <c r="D4154" s="581" t="s">
        <v>38</v>
      </c>
      <c r="E4154" s="588">
        <v>19.04</v>
      </c>
    </row>
    <row r="4155" spans="1:5">
      <c r="A4155" s="581">
        <v>39829</v>
      </c>
      <c r="B4155" s="581" t="s">
        <v>11330</v>
      </c>
      <c r="C4155" s="581" t="s">
        <v>45</v>
      </c>
      <c r="D4155" s="581" t="s">
        <v>41</v>
      </c>
      <c r="E4155" s="588">
        <v>12</v>
      </c>
    </row>
    <row r="4156" spans="1:5">
      <c r="A4156" s="581">
        <v>20231</v>
      </c>
      <c r="B4156" s="581" t="s">
        <v>11331</v>
      </c>
      <c r="C4156" s="581" t="s">
        <v>45</v>
      </c>
      <c r="D4156" s="581" t="s">
        <v>38</v>
      </c>
      <c r="E4156" s="588">
        <v>29.54</v>
      </c>
    </row>
    <row r="4157" spans="1:5">
      <c r="A4157" s="581">
        <v>4804</v>
      </c>
      <c r="B4157" s="581" t="s">
        <v>11332</v>
      </c>
      <c r="C4157" s="581" t="s">
        <v>45</v>
      </c>
      <c r="D4157" s="581" t="s">
        <v>38</v>
      </c>
      <c r="E4157" s="588">
        <v>13.01</v>
      </c>
    </row>
    <row r="4158" spans="1:5">
      <c r="A4158" s="581">
        <v>34680</v>
      </c>
      <c r="B4158" s="581" t="s">
        <v>11333</v>
      </c>
      <c r="C4158" s="581" t="s">
        <v>45</v>
      </c>
      <c r="D4158" s="581" t="s">
        <v>44</v>
      </c>
      <c r="E4158" s="588">
        <v>27.3</v>
      </c>
    </row>
    <row r="4159" spans="1:5">
      <c r="A4159" s="581">
        <v>11573</v>
      </c>
      <c r="B4159" s="581" t="s">
        <v>11334</v>
      </c>
      <c r="C4159" s="581" t="s">
        <v>37</v>
      </c>
      <c r="D4159" s="581" t="s">
        <v>38</v>
      </c>
      <c r="E4159" s="588">
        <v>5.37</v>
      </c>
    </row>
    <row r="4160" spans="1:5">
      <c r="A4160" s="581">
        <v>38401</v>
      </c>
      <c r="B4160" s="581" t="s">
        <v>11335</v>
      </c>
      <c r="C4160" s="581" t="s">
        <v>37</v>
      </c>
      <c r="D4160" s="581" t="s">
        <v>38</v>
      </c>
      <c r="E4160" s="588">
        <v>8.2899999999999991</v>
      </c>
    </row>
    <row r="4161" spans="1:5">
      <c r="A4161" s="581">
        <v>38179</v>
      </c>
      <c r="B4161" s="581" t="s">
        <v>11336</v>
      </c>
      <c r="C4161" s="581" t="s">
        <v>37</v>
      </c>
      <c r="D4161" s="581" t="s">
        <v>38</v>
      </c>
      <c r="E4161" s="588">
        <v>23.55</v>
      </c>
    </row>
    <row r="4162" spans="1:5">
      <c r="A4162" s="581">
        <v>11575</v>
      </c>
      <c r="B4162" s="581" t="s">
        <v>11337</v>
      </c>
      <c r="C4162" s="581" t="s">
        <v>37</v>
      </c>
      <c r="D4162" s="581" t="s">
        <v>38</v>
      </c>
      <c r="E4162" s="588">
        <v>25.41</v>
      </c>
    </row>
    <row r="4163" spans="1:5">
      <c r="A4163" s="581">
        <v>20256</v>
      </c>
      <c r="B4163" s="581" t="s">
        <v>11338</v>
      </c>
      <c r="C4163" s="581" t="s">
        <v>37</v>
      </c>
      <c r="D4163" s="581" t="s">
        <v>38</v>
      </c>
      <c r="E4163" s="588">
        <v>0.26</v>
      </c>
    </row>
    <row r="4164" spans="1:5">
      <c r="A4164" s="581">
        <v>14511</v>
      </c>
      <c r="B4164" s="581" t="s">
        <v>11339</v>
      </c>
      <c r="C4164" s="581" t="s">
        <v>37</v>
      </c>
      <c r="D4164" s="581" t="s">
        <v>44</v>
      </c>
      <c r="E4164" s="580">
        <v>413991.39</v>
      </c>
    </row>
    <row r="4165" spans="1:5">
      <c r="A4165" s="581">
        <v>10642</v>
      </c>
      <c r="B4165" s="581" t="s">
        <v>11340</v>
      </c>
      <c r="C4165" s="581" t="s">
        <v>37</v>
      </c>
      <c r="D4165" s="581" t="s">
        <v>44</v>
      </c>
      <c r="E4165" s="580">
        <v>390000</v>
      </c>
    </row>
    <row r="4166" spans="1:5">
      <c r="A4166" s="581">
        <v>14489</v>
      </c>
      <c r="B4166" s="581" t="s">
        <v>11341</v>
      </c>
      <c r="C4166" s="581" t="s">
        <v>37</v>
      </c>
      <c r="D4166" s="581" t="s">
        <v>44</v>
      </c>
      <c r="E4166" s="580">
        <v>345922.74</v>
      </c>
    </row>
    <row r="4167" spans="1:5">
      <c r="A4167" s="581">
        <v>14513</v>
      </c>
      <c r="B4167" s="581" t="s">
        <v>11342</v>
      </c>
      <c r="C4167" s="581" t="s">
        <v>37</v>
      </c>
      <c r="D4167" s="581" t="s">
        <v>44</v>
      </c>
      <c r="E4167" s="580">
        <v>259450.26</v>
      </c>
    </row>
    <row r="4168" spans="1:5">
      <c r="A4168" s="581">
        <v>13600</v>
      </c>
      <c r="B4168" s="581" t="s">
        <v>11343</v>
      </c>
      <c r="C4168" s="581" t="s">
        <v>37</v>
      </c>
      <c r="D4168" s="581" t="s">
        <v>44</v>
      </c>
      <c r="E4168" s="580">
        <v>334763.90999999997</v>
      </c>
    </row>
    <row r="4169" spans="1:5">
      <c r="A4169" s="581">
        <v>10646</v>
      </c>
      <c r="B4169" s="581" t="s">
        <v>11344</v>
      </c>
      <c r="C4169" s="581" t="s">
        <v>37</v>
      </c>
      <c r="D4169" s="581" t="s">
        <v>44</v>
      </c>
      <c r="E4169" s="580">
        <v>249544.19</v>
      </c>
    </row>
    <row r="4170" spans="1:5">
      <c r="A4170" s="581">
        <v>6070</v>
      </c>
      <c r="B4170" s="581" t="s">
        <v>11345</v>
      </c>
      <c r="C4170" s="581" t="s">
        <v>37</v>
      </c>
      <c r="D4170" s="581" t="s">
        <v>44</v>
      </c>
      <c r="E4170" s="580">
        <v>340971.42</v>
      </c>
    </row>
    <row r="4171" spans="1:5">
      <c r="A4171" s="581">
        <v>6069</v>
      </c>
      <c r="B4171" s="581" t="s">
        <v>11346</v>
      </c>
      <c r="C4171" s="581" t="s">
        <v>37</v>
      </c>
      <c r="D4171" s="581" t="s">
        <v>44</v>
      </c>
      <c r="E4171" s="580">
        <v>75325.73</v>
      </c>
    </row>
    <row r="4172" spans="1:5">
      <c r="A4172" s="581">
        <v>14626</v>
      </c>
      <c r="B4172" s="581" t="s">
        <v>11347</v>
      </c>
      <c r="C4172" s="581" t="s">
        <v>37</v>
      </c>
      <c r="D4172" s="581" t="s">
        <v>44</v>
      </c>
      <c r="E4172" s="580">
        <v>373285.73</v>
      </c>
    </row>
    <row r="4173" spans="1:5">
      <c r="A4173" s="581">
        <v>6067</v>
      </c>
      <c r="B4173" s="581" t="s">
        <v>11348</v>
      </c>
      <c r="C4173" s="581" t="s">
        <v>37</v>
      </c>
      <c r="D4173" s="581" t="s">
        <v>44</v>
      </c>
      <c r="E4173" s="580">
        <v>306428.57</v>
      </c>
    </row>
    <row r="4174" spans="1:5">
      <c r="A4174" s="581">
        <v>38393</v>
      </c>
      <c r="B4174" s="581" t="s">
        <v>11349</v>
      </c>
      <c r="C4174" s="581" t="s">
        <v>37</v>
      </c>
      <c r="D4174" s="581" t="s">
        <v>41</v>
      </c>
      <c r="E4174" s="588">
        <v>11.29</v>
      </c>
    </row>
    <row r="4175" spans="1:5">
      <c r="A4175" s="581">
        <v>38390</v>
      </c>
      <c r="B4175" s="581" t="s">
        <v>11350</v>
      </c>
      <c r="C4175" s="581" t="s">
        <v>37</v>
      </c>
      <c r="D4175" s="581" t="s">
        <v>38</v>
      </c>
      <c r="E4175" s="588">
        <v>25.04</v>
      </c>
    </row>
    <row r="4176" spans="1:5">
      <c r="A4176" s="581">
        <v>36532</v>
      </c>
      <c r="B4176" s="581" t="s">
        <v>11351</v>
      </c>
      <c r="C4176" s="581" t="s">
        <v>37</v>
      </c>
      <c r="D4176" s="581" t="s">
        <v>38</v>
      </c>
      <c r="E4176" s="580">
        <v>15219.56</v>
      </c>
    </row>
    <row r="4177" spans="1:5">
      <c r="A4177" s="581">
        <v>11578</v>
      </c>
      <c r="B4177" s="581" t="s">
        <v>11352</v>
      </c>
      <c r="C4177" s="581" t="s">
        <v>37</v>
      </c>
      <c r="D4177" s="581" t="s">
        <v>38</v>
      </c>
      <c r="E4177" s="588">
        <v>8.16</v>
      </c>
    </row>
    <row r="4178" spans="1:5">
      <c r="A4178" s="581">
        <v>11577</v>
      </c>
      <c r="B4178" s="581" t="s">
        <v>11353</v>
      </c>
      <c r="C4178" s="581" t="s">
        <v>37</v>
      </c>
      <c r="D4178" s="581" t="s">
        <v>38</v>
      </c>
      <c r="E4178" s="588">
        <v>7.79</v>
      </c>
    </row>
    <row r="4179" spans="1:5">
      <c r="A4179" s="581">
        <v>42461</v>
      </c>
      <c r="B4179" s="581" t="s">
        <v>12866</v>
      </c>
      <c r="C4179" s="581" t="s">
        <v>37</v>
      </c>
      <c r="D4179" s="581" t="s">
        <v>44</v>
      </c>
      <c r="E4179" s="580">
        <v>2203.2800000000002</v>
      </c>
    </row>
    <row r="4180" spans="1:5">
      <c r="A4180" s="581">
        <v>42466</v>
      </c>
      <c r="B4180" s="581" t="s">
        <v>12867</v>
      </c>
      <c r="C4180" s="581" t="s">
        <v>37</v>
      </c>
      <c r="D4180" s="581" t="s">
        <v>44</v>
      </c>
      <c r="E4180" s="580">
        <v>1221.3399999999999</v>
      </c>
    </row>
    <row r="4181" spans="1:5">
      <c r="A4181" s="581">
        <v>1116</v>
      </c>
      <c r="B4181" s="581" t="s">
        <v>11354</v>
      </c>
      <c r="C4181" s="581" t="s">
        <v>45</v>
      </c>
      <c r="D4181" s="581" t="s">
        <v>38</v>
      </c>
      <c r="E4181" s="588">
        <v>13.66</v>
      </c>
    </row>
    <row r="4182" spans="1:5">
      <c r="A4182" s="581">
        <v>1115</v>
      </c>
      <c r="B4182" s="581" t="s">
        <v>11355</v>
      </c>
      <c r="C4182" s="581" t="s">
        <v>45</v>
      </c>
      <c r="D4182" s="581" t="s">
        <v>38</v>
      </c>
      <c r="E4182" s="588">
        <v>16.600000000000001</v>
      </c>
    </row>
    <row r="4183" spans="1:5">
      <c r="A4183" s="581">
        <v>1113</v>
      </c>
      <c r="B4183" s="581" t="s">
        <v>11356</v>
      </c>
      <c r="C4183" s="581" t="s">
        <v>45</v>
      </c>
      <c r="D4183" s="581" t="s">
        <v>38</v>
      </c>
      <c r="E4183" s="588">
        <v>18.21</v>
      </c>
    </row>
    <row r="4184" spans="1:5">
      <c r="A4184" s="581">
        <v>1114</v>
      </c>
      <c r="B4184" s="581" t="s">
        <v>11357</v>
      </c>
      <c r="C4184" s="581" t="s">
        <v>45</v>
      </c>
      <c r="D4184" s="581" t="s">
        <v>38</v>
      </c>
      <c r="E4184" s="588">
        <v>27.32</v>
      </c>
    </row>
    <row r="4185" spans="1:5">
      <c r="A4185" s="581">
        <v>40872</v>
      </c>
      <c r="B4185" s="581" t="s">
        <v>11358</v>
      </c>
      <c r="C4185" s="581" t="s">
        <v>45</v>
      </c>
      <c r="D4185" s="581" t="s">
        <v>38</v>
      </c>
      <c r="E4185" s="588">
        <v>12.87</v>
      </c>
    </row>
    <row r="4186" spans="1:5">
      <c r="A4186" s="581">
        <v>20214</v>
      </c>
      <c r="B4186" s="581" t="s">
        <v>11359</v>
      </c>
      <c r="C4186" s="581" t="s">
        <v>37</v>
      </c>
      <c r="D4186" s="581" t="s">
        <v>38</v>
      </c>
      <c r="E4186" s="588">
        <v>27.48</v>
      </c>
    </row>
    <row r="4187" spans="1:5">
      <c r="A4187" s="581">
        <v>11064</v>
      </c>
      <c r="B4187" s="581" t="s">
        <v>11360</v>
      </c>
      <c r="C4187" s="581" t="s">
        <v>37</v>
      </c>
      <c r="D4187" s="581" t="s">
        <v>38</v>
      </c>
      <c r="E4187" s="588">
        <v>11.65</v>
      </c>
    </row>
    <row r="4188" spans="1:5">
      <c r="A4188" s="581">
        <v>7237</v>
      </c>
      <c r="B4188" s="581" t="s">
        <v>11361</v>
      </c>
      <c r="C4188" s="581" t="s">
        <v>37</v>
      </c>
      <c r="D4188" s="581" t="s">
        <v>38</v>
      </c>
      <c r="E4188" s="588">
        <v>15.89</v>
      </c>
    </row>
    <row r="4189" spans="1:5">
      <c r="A4189" s="581">
        <v>16</v>
      </c>
      <c r="B4189" s="581" t="s">
        <v>11362</v>
      </c>
      <c r="C4189" s="581" t="s">
        <v>46</v>
      </c>
      <c r="D4189" s="581" t="s">
        <v>38</v>
      </c>
      <c r="E4189" s="588">
        <v>7.56</v>
      </c>
    </row>
    <row r="4190" spans="1:5">
      <c r="A4190" s="581">
        <v>11757</v>
      </c>
      <c r="B4190" s="581" t="s">
        <v>11363</v>
      </c>
      <c r="C4190" s="581" t="s">
        <v>37</v>
      </c>
      <c r="D4190" s="581" t="s">
        <v>41</v>
      </c>
      <c r="E4190" s="588">
        <v>22.84</v>
      </c>
    </row>
    <row r="4191" spans="1:5">
      <c r="A4191" s="581">
        <v>11758</v>
      </c>
      <c r="B4191" s="581" t="s">
        <v>11364</v>
      </c>
      <c r="C4191" s="581" t="s">
        <v>37</v>
      </c>
      <c r="D4191" s="581" t="s">
        <v>41</v>
      </c>
      <c r="E4191" s="588">
        <v>28.63</v>
      </c>
    </row>
    <row r="4192" spans="1:5">
      <c r="A4192" s="581">
        <v>37526</v>
      </c>
      <c r="B4192" s="581" t="s">
        <v>11365</v>
      </c>
      <c r="C4192" s="581" t="s">
        <v>37</v>
      </c>
      <c r="D4192" s="581" t="s">
        <v>44</v>
      </c>
      <c r="E4192" s="588">
        <v>2.2200000000000002</v>
      </c>
    </row>
    <row r="4193" spans="1:5">
      <c r="A4193" s="581">
        <v>6076</v>
      </c>
      <c r="B4193" s="581" t="s">
        <v>11366</v>
      </c>
      <c r="C4193" s="581" t="s">
        <v>42</v>
      </c>
      <c r="D4193" s="581" t="s">
        <v>41</v>
      </c>
      <c r="E4193" s="588">
        <v>53.3</v>
      </c>
    </row>
    <row r="4194" spans="1:5">
      <c r="A4194" s="581">
        <v>13109</v>
      </c>
      <c r="B4194" s="581" t="s">
        <v>11367</v>
      </c>
      <c r="C4194" s="581" t="s">
        <v>37</v>
      </c>
      <c r="D4194" s="581" t="s">
        <v>44</v>
      </c>
      <c r="E4194" s="588">
        <v>172.09</v>
      </c>
    </row>
    <row r="4195" spans="1:5">
      <c r="A4195" s="581">
        <v>13110</v>
      </c>
      <c r="B4195" s="581" t="s">
        <v>11368</v>
      </c>
      <c r="C4195" s="581" t="s">
        <v>37</v>
      </c>
      <c r="D4195" s="581" t="s">
        <v>44</v>
      </c>
      <c r="E4195" s="588">
        <v>226.48</v>
      </c>
    </row>
    <row r="4196" spans="1:5">
      <c r="A4196" s="581">
        <v>7581</v>
      </c>
      <c r="B4196" s="581" t="s">
        <v>11369</v>
      </c>
      <c r="C4196" s="581" t="s">
        <v>37</v>
      </c>
      <c r="D4196" s="581" t="s">
        <v>44</v>
      </c>
      <c r="E4196" s="588">
        <v>2.4500000000000002</v>
      </c>
    </row>
    <row r="4197" spans="1:5">
      <c r="A4197" s="581">
        <v>20206</v>
      </c>
      <c r="B4197" s="581" t="s">
        <v>11370</v>
      </c>
      <c r="C4197" s="581" t="s">
        <v>45</v>
      </c>
      <c r="D4197" s="581" t="s">
        <v>38</v>
      </c>
      <c r="E4197" s="588">
        <v>4.3099999999999996</v>
      </c>
    </row>
    <row r="4198" spans="1:5">
      <c r="A4198" s="581">
        <v>4460</v>
      </c>
      <c r="B4198" s="581" t="s">
        <v>11371</v>
      </c>
      <c r="C4198" s="581" t="s">
        <v>45</v>
      </c>
      <c r="D4198" s="581" t="s">
        <v>38</v>
      </c>
      <c r="E4198" s="588">
        <v>5.31</v>
      </c>
    </row>
    <row r="4199" spans="1:5">
      <c r="A4199" s="581">
        <v>6204</v>
      </c>
      <c r="B4199" s="581" t="s">
        <v>11372</v>
      </c>
      <c r="C4199" s="581" t="s">
        <v>45</v>
      </c>
      <c r="D4199" s="581" t="s">
        <v>41</v>
      </c>
      <c r="E4199" s="588">
        <v>12.5</v>
      </c>
    </row>
    <row r="4200" spans="1:5">
      <c r="A4200" s="581">
        <v>4417</v>
      </c>
      <c r="B4200" s="581" t="s">
        <v>11373</v>
      </c>
      <c r="C4200" s="581" t="s">
        <v>45</v>
      </c>
      <c r="D4200" s="581" t="s">
        <v>38</v>
      </c>
      <c r="E4200" s="588">
        <v>3.05</v>
      </c>
    </row>
    <row r="4201" spans="1:5">
      <c r="A4201" s="581">
        <v>4415</v>
      </c>
      <c r="B4201" s="581" t="s">
        <v>11374</v>
      </c>
      <c r="C4201" s="581" t="s">
        <v>45</v>
      </c>
      <c r="D4201" s="581" t="s">
        <v>38</v>
      </c>
      <c r="E4201" s="588">
        <v>2.56</v>
      </c>
    </row>
    <row r="4202" spans="1:5">
      <c r="A4202" s="581">
        <v>37373</v>
      </c>
      <c r="B4202" s="581" t="s">
        <v>11375</v>
      </c>
      <c r="C4202" s="581" t="s">
        <v>40</v>
      </c>
      <c r="D4202" s="581" t="s">
        <v>41</v>
      </c>
      <c r="E4202" s="588">
        <v>0.02</v>
      </c>
    </row>
    <row r="4203" spans="1:5">
      <c r="A4203" s="581">
        <v>40864</v>
      </c>
      <c r="B4203" s="581" t="s">
        <v>11376</v>
      </c>
      <c r="C4203" s="581" t="s">
        <v>50</v>
      </c>
      <c r="D4203" s="581" t="s">
        <v>41</v>
      </c>
      <c r="E4203" s="588">
        <v>3.94</v>
      </c>
    </row>
    <row r="4204" spans="1:5">
      <c r="A4204" s="581">
        <v>4734</v>
      </c>
      <c r="B4204" s="581" t="s">
        <v>11377</v>
      </c>
      <c r="C4204" s="581" t="s">
        <v>42</v>
      </c>
      <c r="D4204" s="581" t="s">
        <v>38</v>
      </c>
      <c r="E4204" s="588">
        <v>101.14</v>
      </c>
    </row>
    <row r="4205" spans="1:5">
      <c r="A4205" s="581">
        <v>6085</v>
      </c>
      <c r="B4205" s="581" t="s">
        <v>11378</v>
      </c>
      <c r="C4205" s="581" t="s">
        <v>47</v>
      </c>
      <c r="D4205" s="581" t="s">
        <v>41</v>
      </c>
      <c r="E4205" s="588">
        <v>6.82</v>
      </c>
    </row>
    <row r="4206" spans="1:5">
      <c r="A4206" s="581">
        <v>38396</v>
      </c>
      <c r="B4206" s="581" t="s">
        <v>11379</v>
      </c>
      <c r="C4206" s="581" t="s">
        <v>37</v>
      </c>
      <c r="D4206" s="581" t="s">
        <v>38</v>
      </c>
      <c r="E4206" s="588">
        <v>432.08</v>
      </c>
    </row>
    <row r="4207" spans="1:5">
      <c r="A4207" s="581">
        <v>6090</v>
      </c>
      <c r="B4207" s="581" t="s">
        <v>11380</v>
      </c>
      <c r="C4207" s="581" t="s">
        <v>47</v>
      </c>
      <c r="D4207" s="581" t="s">
        <v>38</v>
      </c>
      <c r="E4207" s="588">
        <v>12.96</v>
      </c>
    </row>
    <row r="4208" spans="1:5">
      <c r="A4208" s="581">
        <v>11622</v>
      </c>
      <c r="B4208" s="581" t="s">
        <v>11381</v>
      </c>
      <c r="C4208" s="581" t="s">
        <v>46</v>
      </c>
      <c r="D4208" s="581" t="s">
        <v>38</v>
      </c>
      <c r="E4208" s="588">
        <v>55.49</v>
      </c>
    </row>
    <row r="4209" spans="1:5">
      <c r="A4209" s="581">
        <v>6094</v>
      </c>
      <c r="B4209" s="581" t="s">
        <v>11382</v>
      </c>
      <c r="C4209" s="581" t="s">
        <v>46</v>
      </c>
      <c r="D4209" s="581" t="s">
        <v>38</v>
      </c>
      <c r="E4209" s="588">
        <v>21.91</v>
      </c>
    </row>
    <row r="4210" spans="1:5">
      <c r="A4210" s="581">
        <v>7317</v>
      </c>
      <c r="B4210" s="581" t="s">
        <v>11383</v>
      </c>
      <c r="C4210" s="581" t="s">
        <v>46</v>
      </c>
      <c r="D4210" s="581" t="s">
        <v>38</v>
      </c>
      <c r="E4210" s="588">
        <v>22.38</v>
      </c>
    </row>
    <row r="4211" spans="1:5">
      <c r="A4211" s="581">
        <v>142</v>
      </c>
      <c r="B4211" s="581" t="s">
        <v>11384</v>
      </c>
      <c r="C4211" s="581" t="s">
        <v>64</v>
      </c>
      <c r="D4211" s="581" t="s">
        <v>38</v>
      </c>
      <c r="E4211" s="588">
        <v>29.13</v>
      </c>
    </row>
    <row r="4212" spans="1:5">
      <c r="A4212" s="581">
        <v>38123</v>
      </c>
      <c r="B4212" s="581" t="s">
        <v>11385</v>
      </c>
      <c r="C4212" s="581" t="s">
        <v>46</v>
      </c>
      <c r="D4212" s="581" t="s">
        <v>41</v>
      </c>
      <c r="E4212" s="588">
        <v>43.01</v>
      </c>
    </row>
    <row r="4213" spans="1:5">
      <c r="A4213" s="581">
        <v>37953</v>
      </c>
      <c r="B4213" s="581" t="s">
        <v>11386</v>
      </c>
      <c r="C4213" s="581" t="s">
        <v>37</v>
      </c>
      <c r="D4213" s="581" t="s">
        <v>44</v>
      </c>
      <c r="E4213" s="588">
        <v>3.46</v>
      </c>
    </row>
    <row r="4214" spans="1:5">
      <c r="A4214" s="581">
        <v>37954</v>
      </c>
      <c r="B4214" s="581" t="s">
        <v>11387</v>
      </c>
      <c r="C4214" s="581" t="s">
        <v>37</v>
      </c>
      <c r="D4214" s="581" t="s">
        <v>44</v>
      </c>
      <c r="E4214" s="588">
        <v>6.15</v>
      </c>
    </row>
    <row r="4215" spans="1:5">
      <c r="A4215" s="581">
        <v>37955</v>
      </c>
      <c r="B4215" s="581" t="s">
        <v>11388</v>
      </c>
      <c r="C4215" s="581" t="s">
        <v>37</v>
      </c>
      <c r="D4215" s="581" t="s">
        <v>44</v>
      </c>
      <c r="E4215" s="588">
        <v>7.97</v>
      </c>
    </row>
    <row r="4216" spans="1:5">
      <c r="A4216" s="581">
        <v>6106</v>
      </c>
      <c r="B4216" s="581" t="s">
        <v>11389</v>
      </c>
      <c r="C4216" s="581" t="s">
        <v>37</v>
      </c>
      <c r="D4216" s="581" t="s">
        <v>44</v>
      </c>
      <c r="E4216" s="588">
        <v>2.6</v>
      </c>
    </row>
    <row r="4217" spans="1:5">
      <c r="A4217" s="581">
        <v>6107</v>
      </c>
      <c r="B4217" s="581" t="s">
        <v>11390</v>
      </c>
      <c r="C4217" s="581" t="s">
        <v>37</v>
      </c>
      <c r="D4217" s="581" t="s">
        <v>44</v>
      </c>
      <c r="E4217" s="588">
        <v>7.54</v>
      </c>
    </row>
    <row r="4218" spans="1:5">
      <c r="A4218" s="581">
        <v>6108</v>
      </c>
      <c r="B4218" s="581" t="s">
        <v>11391</v>
      </c>
      <c r="C4218" s="581" t="s">
        <v>37</v>
      </c>
      <c r="D4218" s="581" t="s">
        <v>44</v>
      </c>
      <c r="E4218" s="588">
        <v>9.6300000000000008</v>
      </c>
    </row>
    <row r="4219" spans="1:5">
      <c r="A4219" s="581">
        <v>6109</v>
      </c>
      <c r="B4219" s="581" t="s">
        <v>11392</v>
      </c>
      <c r="C4219" s="581" t="s">
        <v>37</v>
      </c>
      <c r="D4219" s="581" t="s">
        <v>44</v>
      </c>
      <c r="E4219" s="588">
        <v>13.68</v>
      </c>
    </row>
    <row r="4220" spans="1:5">
      <c r="A4220" s="581">
        <v>37743</v>
      </c>
      <c r="B4220" s="581" t="s">
        <v>11393</v>
      </c>
      <c r="C4220" s="581" t="s">
        <v>37</v>
      </c>
      <c r="D4220" s="581" t="s">
        <v>44</v>
      </c>
      <c r="E4220" s="580">
        <v>106160.83</v>
      </c>
    </row>
    <row r="4221" spans="1:5">
      <c r="A4221" s="581">
        <v>37744</v>
      </c>
      <c r="B4221" s="581" t="s">
        <v>11394</v>
      </c>
      <c r="C4221" s="581" t="s">
        <v>37</v>
      </c>
      <c r="D4221" s="581" t="s">
        <v>44</v>
      </c>
      <c r="E4221" s="580">
        <v>124825.17</v>
      </c>
    </row>
    <row r="4222" spans="1:5">
      <c r="A4222" s="581">
        <v>37741</v>
      </c>
      <c r="B4222" s="581" t="s">
        <v>11395</v>
      </c>
      <c r="C4222" s="581" t="s">
        <v>37</v>
      </c>
      <c r="D4222" s="581" t="s">
        <v>44</v>
      </c>
      <c r="E4222" s="580">
        <v>96531.46</v>
      </c>
    </row>
    <row r="4223" spans="1:5">
      <c r="A4223" s="581">
        <v>39396</v>
      </c>
      <c r="B4223" s="581" t="s">
        <v>11396</v>
      </c>
      <c r="C4223" s="581" t="s">
        <v>37</v>
      </c>
      <c r="D4223" s="581" t="s">
        <v>44</v>
      </c>
      <c r="E4223" s="588">
        <v>32.32</v>
      </c>
    </row>
    <row r="4224" spans="1:5">
      <c r="A4224" s="581">
        <v>39392</v>
      </c>
      <c r="B4224" s="581" t="s">
        <v>11397</v>
      </c>
      <c r="C4224" s="581" t="s">
        <v>37</v>
      </c>
      <c r="D4224" s="581" t="s">
        <v>44</v>
      </c>
      <c r="E4224" s="588">
        <v>36.450000000000003</v>
      </c>
    </row>
    <row r="4225" spans="1:5">
      <c r="A4225" s="581">
        <v>39393</v>
      </c>
      <c r="B4225" s="581" t="s">
        <v>11398</v>
      </c>
      <c r="C4225" s="581" t="s">
        <v>37</v>
      </c>
      <c r="D4225" s="581" t="s">
        <v>44</v>
      </c>
      <c r="E4225" s="588">
        <v>22.54</v>
      </c>
    </row>
    <row r="4226" spans="1:5">
      <c r="A4226" s="581">
        <v>39394</v>
      </c>
      <c r="B4226" s="581" t="s">
        <v>11399</v>
      </c>
      <c r="C4226" s="581" t="s">
        <v>37</v>
      </c>
      <c r="D4226" s="581" t="s">
        <v>44</v>
      </c>
      <c r="E4226" s="588">
        <v>25.37</v>
      </c>
    </row>
    <row r="4227" spans="1:5">
      <c r="A4227" s="581">
        <v>39395</v>
      </c>
      <c r="B4227" s="581" t="s">
        <v>11400</v>
      </c>
      <c r="C4227" s="581" t="s">
        <v>37</v>
      </c>
      <c r="D4227" s="581" t="s">
        <v>44</v>
      </c>
      <c r="E4227" s="588">
        <v>23.59</v>
      </c>
    </row>
    <row r="4228" spans="1:5">
      <c r="A4228" s="581">
        <v>14618</v>
      </c>
      <c r="B4228" s="581" t="s">
        <v>11401</v>
      </c>
      <c r="C4228" s="581" t="s">
        <v>37</v>
      </c>
      <c r="D4228" s="581" t="s">
        <v>38</v>
      </c>
      <c r="E4228" s="588">
        <v>762.74</v>
      </c>
    </row>
    <row r="4229" spans="1:5">
      <c r="A4229" s="581">
        <v>40269</v>
      </c>
      <c r="B4229" s="581" t="s">
        <v>11402</v>
      </c>
      <c r="C4229" s="581" t="s">
        <v>37</v>
      </c>
      <c r="D4229" s="581" t="s">
        <v>38</v>
      </c>
      <c r="E4229" s="580">
        <v>3073.04</v>
      </c>
    </row>
    <row r="4230" spans="1:5">
      <c r="A4230" s="581">
        <v>6110</v>
      </c>
      <c r="B4230" s="581" t="s">
        <v>11403</v>
      </c>
      <c r="C4230" s="581" t="s">
        <v>40</v>
      </c>
      <c r="D4230" s="581" t="s">
        <v>38</v>
      </c>
      <c r="E4230" s="588">
        <v>13.33</v>
      </c>
    </row>
    <row r="4231" spans="1:5">
      <c r="A4231" s="581">
        <v>40910</v>
      </c>
      <c r="B4231" s="581" t="s">
        <v>11404</v>
      </c>
      <c r="C4231" s="581" t="s">
        <v>50</v>
      </c>
      <c r="D4231" s="581" t="s">
        <v>38</v>
      </c>
      <c r="E4231" s="580">
        <v>2367.92</v>
      </c>
    </row>
    <row r="4232" spans="1:5">
      <c r="A4232" s="581">
        <v>6111</v>
      </c>
      <c r="B4232" s="581" t="s">
        <v>12617</v>
      </c>
      <c r="C4232" s="581" t="s">
        <v>40</v>
      </c>
      <c r="D4232" s="581" t="s">
        <v>41</v>
      </c>
      <c r="E4232" s="588">
        <v>8.64</v>
      </c>
    </row>
    <row r="4233" spans="1:5">
      <c r="A4233" s="581">
        <v>41084</v>
      </c>
      <c r="B4233" s="581" t="s">
        <v>11405</v>
      </c>
      <c r="C4233" s="581" t="s">
        <v>50</v>
      </c>
      <c r="D4233" s="581" t="s">
        <v>38</v>
      </c>
      <c r="E4233" s="580">
        <v>1535.86</v>
      </c>
    </row>
    <row r="4234" spans="1:5">
      <c r="A4234" s="581">
        <v>25950</v>
      </c>
      <c r="B4234" s="581" t="s">
        <v>11406</v>
      </c>
      <c r="C4234" s="581" t="s">
        <v>42</v>
      </c>
      <c r="D4234" s="581" t="s">
        <v>38</v>
      </c>
      <c r="E4234" s="588">
        <v>28.42</v>
      </c>
    </row>
    <row r="4235" spans="1:5">
      <c r="A4235" s="581">
        <v>38637</v>
      </c>
      <c r="B4235" s="581" t="s">
        <v>11407</v>
      </c>
      <c r="C4235" s="581" t="s">
        <v>37</v>
      </c>
      <c r="D4235" s="581" t="s">
        <v>38</v>
      </c>
      <c r="E4235" s="588">
        <v>108.31</v>
      </c>
    </row>
    <row r="4236" spans="1:5">
      <c r="A4236" s="581">
        <v>6150</v>
      </c>
      <c r="B4236" s="581" t="s">
        <v>11408</v>
      </c>
      <c r="C4236" s="581" t="s">
        <v>37</v>
      </c>
      <c r="D4236" s="581" t="s">
        <v>38</v>
      </c>
      <c r="E4236" s="588">
        <v>109.63</v>
      </c>
    </row>
    <row r="4237" spans="1:5">
      <c r="A4237" s="581">
        <v>6136</v>
      </c>
      <c r="B4237" s="581" t="s">
        <v>11409</v>
      </c>
      <c r="C4237" s="581" t="s">
        <v>37</v>
      </c>
      <c r="D4237" s="581" t="s">
        <v>41</v>
      </c>
      <c r="E4237" s="588">
        <v>86.18</v>
      </c>
    </row>
    <row r="4238" spans="1:5">
      <c r="A4238" s="581">
        <v>38638</v>
      </c>
      <c r="B4238" s="581" t="s">
        <v>11410</v>
      </c>
      <c r="C4238" s="581" t="s">
        <v>37</v>
      </c>
      <c r="D4238" s="581" t="s">
        <v>38</v>
      </c>
      <c r="E4238" s="588">
        <v>91.27</v>
      </c>
    </row>
    <row r="4239" spans="1:5">
      <c r="A4239" s="581">
        <v>20262</v>
      </c>
      <c r="B4239" s="581" t="s">
        <v>11411</v>
      </c>
      <c r="C4239" s="581" t="s">
        <v>37</v>
      </c>
      <c r="D4239" s="581" t="s">
        <v>38</v>
      </c>
      <c r="E4239" s="588">
        <v>8.5</v>
      </c>
    </row>
    <row r="4240" spans="1:5">
      <c r="A4240" s="581">
        <v>6148</v>
      </c>
      <c r="B4240" s="581" t="s">
        <v>11412</v>
      </c>
      <c r="C4240" s="581" t="s">
        <v>37</v>
      </c>
      <c r="D4240" s="581" t="s">
        <v>41</v>
      </c>
      <c r="E4240" s="588">
        <v>6.9</v>
      </c>
    </row>
    <row r="4241" spans="1:5">
      <c r="A4241" s="581">
        <v>6145</v>
      </c>
      <c r="B4241" s="581" t="s">
        <v>11413</v>
      </c>
      <c r="C4241" s="581" t="s">
        <v>37</v>
      </c>
      <c r="D4241" s="581" t="s">
        <v>38</v>
      </c>
      <c r="E4241" s="588">
        <v>12.38</v>
      </c>
    </row>
    <row r="4242" spans="1:5">
      <c r="A4242" s="581">
        <v>6149</v>
      </c>
      <c r="B4242" s="581" t="s">
        <v>11414</v>
      </c>
      <c r="C4242" s="581" t="s">
        <v>37</v>
      </c>
      <c r="D4242" s="581" t="s">
        <v>38</v>
      </c>
      <c r="E4242" s="588">
        <v>11.68</v>
      </c>
    </row>
    <row r="4243" spans="1:5">
      <c r="A4243" s="581">
        <v>6146</v>
      </c>
      <c r="B4243" s="581" t="s">
        <v>11415</v>
      </c>
      <c r="C4243" s="581" t="s">
        <v>37</v>
      </c>
      <c r="D4243" s="581" t="s">
        <v>38</v>
      </c>
      <c r="E4243" s="588">
        <v>12.4</v>
      </c>
    </row>
    <row r="4244" spans="1:5">
      <c r="A4244" s="581">
        <v>26026</v>
      </c>
      <c r="B4244" s="581" t="s">
        <v>11416</v>
      </c>
      <c r="C4244" s="581" t="s">
        <v>46</v>
      </c>
      <c r="D4244" s="581" t="s">
        <v>38</v>
      </c>
      <c r="E4244" s="588">
        <v>2.38</v>
      </c>
    </row>
    <row r="4245" spans="1:5">
      <c r="A4245" s="581">
        <v>39961</v>
      </c>
      <c r="B4245" s="581" t="s">
        <v>11417</v>
      </c>
      <c r="C4245" s="581" t="s">
        <v>37</v>
      </c>
      <c r="D4245" s="581" t="s">
        <v>38</v>
      </c>
      <c r="E4245" s="588">
        <v>10.43</v>
      </c>
    </row>
    <row r="4246" spans="1:5">
      <c r="A4246" s="581">
        <v>42462</v>
      </c>
      <c r="B4246" s="581" t="s">
        <v>12868</v>
      </c>
      <c r="C4246" s="581" t="s">
        <v>37</v>
      </c>
      <c r="D4246" s="581" t="s">
        <v>44</v>
      </c>
      <c r="E4246" s="580">
        <v>4552.63</v>
      </c>
    </row>
    <row r="4247" spans="1:5">
      <c r="A4247" s="581">
        <v>42463</v>
      </c>
      <c r="B4247" s="581" t="s">
        <v>12869</v>
      </c>
      <c r="C4247" s="581" t="s">
        <v>37</v>
      </c>
      <c r="D4247" s="581" t="s">
        <v>44</v>
      </c>
      <c r="E4247" s="580">
        <v>4474.49</v>
      </c>
    </row>
    <row r="4248" spans="1:5">
      <c r="A4248" s="581">
        <v>42464</v>
      </c>
      <c r="B4248" s="581" t="s">
        <v>12870</v>
      </c>
      <c r="C4248" s="581" t="s">
        <v>37</v>
      </c>
      <c r="D4248" s="581" t="s">
        <v>44</v>
      </c>
      <c r="E4248" s="580">
        <v>1908.11</v>
      </c>
    </row>
    <row r="4249" spans="1:5">
      <c r="A4249" s="581">
        <v>38061</v>
      </c>
      <c r="B4249" s="581" t="s">
        <v>11418</v>
      </c>
      <c r="C4249" s="581" t="s">
        <v>37</v>
      </c>
      <c r="D4249" s="581" t="s">
        <v>44</v>
      </c>
      <c r="E4249" s="588">
        <v>45.18</v>
      </c>
    </row>
    <row r="4250" spans="1:5">
      <c r="A4250" s="581">
        <v>20250</v>
      </c>
      <c r="B4250" s="581" t="s">
        <v>11419</v>
      </c>
      <c r="C4250" s="581" t="s">
        <v>46</v>
      </c>
      <c r="D4250" s="581" t="s">
        <v>44</v>
      </c>
      <c r="E4250" s="588">
        <v>10</v>
      </c>
    </row>
    <row r="4251" spans="1:5">
      <c r="A4251" s="581">
        <v>39965</v>
      </c>
      <c r="B4251" s="581" t="s">
        <v>11420</v>
      </c>
      <c r="C4251" s="581" t="s">
        <v>43</v>
      </c>
      <c r="D4251" s="581" t="s">
        <v>44</v>
      </c>
      <c r="E4251" s="580">
        <v>1201.92</v>
      </c>
    </row>
    <row r="4252" spans="1:5">
      <c r="A4252" s="581">
        <v>39964</v>
      </c>
      <c r="B4252" s="581" t="s">
        <v>11421</v>
      </c>
      <c r="C4252" s="581" t="s">
        <v>43</v>
      </c>
      <c r="D4252" s="581" t="s">
        <v>44</v>
      </c>
      <c r="E4252" s="588">
        <v>988.95</v>
      </c>
    </row>
    <row r="4253" spans="1:5">
      <c r="A4253" s="581">
        <v>7</v>
      </c>
      <c r="B4253" s="581" t="s">
        <v>11422</v>
      </c>
      <c r="C4253" s="581" t="s">
        <v>46</v>
      </c>
      <c r="D4253" s="581" t="s">
        <v>38</v>
      </c>
      <c r="E4253" s="588">
        <v>12.55</v>
      </c>
    </row>
    <row r="4254" spans="1:5">
      <c r="A4254" s="581">
        <v>13388</v>
      </c>
      <c r="B4254" s="581" t="s">
        <v>11423</v>
      </c>
      <c r="C4254" s="581" t="s">
        <v>46</v>
      </c>
      <c r="D4254" s="581" t="s">
        <v>44</v>
      </c>
      <c r="E4254" s="588">
        <v>110.46</v>
      </c>
    </row>
    <row r="4255" spans="1:5">
      <c r="A4255" s="581">
        <v>39914</v>
      </c>
      <c r="B4255" s="581" t="s">
        <v>11424</v>
      </c>
      <c r="C4255" s="581" t="s">
        <v>46</v>
      </c>
      <c r="D4255" s="581" t="s">
        <v>44</v>
      </c>
      <c r="E4255" s="588">
        <v>98.82</v>
      </c>
    </row>
    <row r="4256" spans="1:5">
      <c r="A4256" s="581">
        <v>12732</v>
      </c>
      <c r="B4256" s="581" t="s">
        <v>11425</v>
      </c>
      <c r="C4256" s="581" t="s">
        <v>37</v>
      </c>
      <c r="D4256" s="581" t="s">
        <v>44</v>
      </c>
      <c r="E4256" s="588">
        <v>114.02</v>
      </c>
    </row>
    <row r="4257" spans="1:5">
      <c r="A4257" s="581">
        <v>6160</v>
      </c>
      <c r="B4257" s="581" t="s">
        <v>11426</v>
      </c>
      <c r="C4257" s="581" t="s">
        <v>40</v>
      </c>
      <c r="D4257" s="581" t="s">
        <v>41</v>
      </c>
      <c r="E4257" s="588">
        <v>13.33</v>
      </c>
    </row>
    <row r="4258" spans="1:5">
      <c r="A4258" s="581">
        <v>41087</v>
      </c>
      <c r="B4258" s="581" t="s">
        <v>11427</v>
      </c>
      <c r="C4258" s="581" t="s">
        <v>50</v>
      </c>
      <c r="D4258" s="581" t="s">
        <v>38</v>
      </c>
      <c r="E4258" s="580">
        <v>2367.92</v>
      </c>
    </row>
    <row r="4259" spans="1:5">
      <c r="A4259" s="581">
        <v>6166</v>
      </c>
      <c r="B4259" s="581" t="s">
        <v>12618</v>
      </c>
      <c r="C4259" s="581" t="s">
        <v>40</v>
      </c>
      <c r="D4259" s="581" t="s">
        <v>38</v>
      </c>
      <c r="E4259" s="588">
        <v>14.86</v>
      </c>
    </row>
    <row r="4260" spans="1:5">
      <c r="A4260" s="581">
        <v>41088</v>
      </c>
      <c r="B4260" s="581" t="s">
        <v>11428</v>
      </c>
      <c r="C4260" s="581" t="s">
        <v>50</v>
      </c>
      <c r="D4260" s="581" t="s">
        <v>38</v>
      </c>
      <c r="E4260" s="580">
        <v>2643.52</v>
      </c>
    </row>
    <row r="4261" spans="1:5">
      <c r="A4261" s="581">
        <v>20232</v>
      </c>
      <c r="B4261" s="581" t="s">
        <v>11429</v>
      </c>
      <c r="C4261" s="581" t="s">
        <v>45</v>
      </c>
      <c r="D4261" s="581" t="s">
        <v>38</v>
      </c>
      <c r="E4261" s="588">
        <v>41.82</v>
      </c>
    </row>
    <row r="4262" spans="1:5">
      <c r="A4262" s="581">
        <v>10856</v>
      </c>
      <c r="B4262" s="581" t="s">
        <v>11430</v>
      </c>
      <c r="C4262" s="581" t="s">
        <v>45</v>
      </c>
      <c r="D4262" s="581" t="s">
        <v>44</v>
      </c>
      <c r="E4262" s="588">
        <v>75.08</v>
      </c>
    </row>
    <row r="4263" spans="1:5">
      <c r="A4263" s="581">
        <v>4828</v>
      </c>
      <c r="B4263" s="581" t="s">
        <v>11431</v>
      </c>
      <c r="C4263" s="581" t="s">
        <v>45</v>
      </c>
      <c r="D4263" s="581" t="s">
        <v>38</v>
      </c>
      <c r="E4263" s="588">
        <v>28.43</v>
      </c>
    </row>
    <row r="4264" spans="1:5">
      <c r="A4264" s="581">
        <v>20249</v>
      </c>
      <c r="B4264" s="581" t="s">
        <v>11432</v>
      </c>
      <c r="C4264" s="581" t="s">
        <v>45</v>
      </c>
      <c r="D4264" s="581" t="s">
        <v>38</v>
      </c>
      <c r="E4264" s="588">
        <v>15.56</v>
      </c>
    </row>
    <row r="4265" spans="1:5">
      <c r="A4265" s="581">
        <v>11609</v>
      </c>
      <c r="B4265" s="581" t="s">
        <v>11433</v>
      </c>
      <c r="C4265" s="581" t="s">
        <v>47</v>
      </c>
      <c r="D4265" s="581" t="s">
        <v>38</v>
      </c>
      <c r="E4265" s="588">
        <v>9.61</v>
      </c>
    </row>
    <row r="4266" spans="1:5">
      <c r="A4266" s="581">
        <v>20083</v>
      </c>
      <c r="B4266" s="581" t="s">
        <v>11434</v>
      </c>
      <c r="C4266" s="581" t="s">
        <v>37</v>
      </c>
      <c r="D4266" s="581" t="s">
        <v>38</v>
      </c>
      <c r="E4266" s="588">
        <v>40.549999999999997</v>
      </c>
    </row>
    <row r="4267" spans="1:5">
      <c r="A4267" s="581">
        <v>20082</v>
      </c>
      <c r="B4267" s="581" t="s">
        <v>11435</v>
      </c>
      <c r="C4267" s="581" t="s">
        <v>37</v>
      </c>
      <c r="D4267" s="581" t="s">
        <v>38</v>
      </c>
      <c r="E4267" s="588">
        <v>15.8</v>
      </c>
    </row>
    <row r="4268" spans="1:5">
      <c r="A4268" s="581">
        <v>5318</v>
      </c>
      <c r="B4268" s="581" t="s">
        <v>11436</v>
      </c>
      <c r="C4268" s="581" t="s">
        <v>47</v>
      </c>
      <c r="D4268" s="581" t="s">
        <v>41</v>
      </c>
      <c r="E4268" s="588">
        <v>10.08</v>
      </c>
    </row>
    <row r="4269" spans="1:5">
      <c r="A4269" s="581">
        <v>10691</v>
      </c>
      <c r="B4269" s="581" t="s">
        <v>11437</v>
      </c>
      <c r="C4269" s="581" t="s">
        <v>47</v>
      </c>
      <c r="D4269" s="581" t="s">
        <v>38</v>
      </c>
      <c r="E4269" s="588">
        <v>27.84</v>
      </c>
    </row>
    <row r="4270" spans="1:5">
      <c r="A4270" s="581">
        <v>12295</v>
      </c>
      <c r="B4270" s="581" t="s">
        <v>11438</v>
      </c>
      <c r="C4270" s="581" t="s">
        <v>37</v>
      </c>
      <c r="D4270" s="581" t="s">
        <v>38</v>
      </c>
      <c r="E4270" s="588">
        <v>2.2599999999999998</v>
      </c>
    </row>
    <row r="4271" spans="1:5">
      <c r="A4271" s="581">
        <v>12296</v>
      </c>
      <c r="B4271" s="581" t="s">
        <v>11439</v>
      </c>
      <c r="C4271" s="581" t="s">
        <v>37</v>
      </c>
      <c r="D4271" s="581" t="s">
        <v>38</v>
      </c>
      <c r="E4271" s="588">
        <v>2.93</v>
      </c>
    </row>
    <row r="4272" spans="1:5">
      <c r="A4272" s="581">
        <v>12294</v>
      </c>
      <c r="B4272" s="581" t="s">
        <v>11440</v>
      </c>
      <c r="C4272" s="581" t="s">
        <v>37</v>
      </c>
      <c r="D4272" s="581" t="s">
        <v>38</v>
      </c>
      <c r="E4272" s="588">
        <v>7.04</v>
      </c>
    </row>
    <row r="4273" spans="1:5">
      <c r="A4273" s="581">
        <v>14543</v>
      </c>
      <c r="B4273" s="581" t="s">
        <v>11441</v>
      </c>
      <c r="C4273" s="581" t="s">
        <v>37</v>
      </c>
      <c r="D4273" s="581" t="s">
        <v>38</v>
      </c>
      <c r="E4273" s="588">
        <v>5.0199999999999996</v>
      </c>
    </row>
    <row r="4274" spans="1:5">
      <c r="A4274" s="581">
        <v>13329</v>
      </c>
      <c r="B4274" s="581" t="s">
        <v>11442</v>
      </c>
      <c r="C4274" s="581" t="s">
        <v>37</v>
      </c>
      <c r="D4274" s="581" t="s">
        <v>41</v>
      </c>
      <c r="E4274" s="588">
        <v>2.95</v>
      </c>
    </row>
    <row r="4275" spans="1:5">
      <c r="A4275" s="581">
        <v>21044</v>
      </c>
      <c r="B4275" s="581" t="s">
        <v>11443</v>
      </c>
      <c r="C4275" s="581" t="s">
        <v>37</v>
      </c>
      <c r="D4275" s="581" t="s">
        <v>38</v>
      </c>
      <c r="E4275" s="588">
        <v>25.55</v>
      </c>
    </row>
    <row r="4276" spans="1:5">
      <c r="A4276" s="581">
        <v>21045</v>
      </c>
      <c r="B4276" s="581" t="s">
        <v>11444</v>
      </c>
      <c r="C4276" s="581" t="s">
        <v>37</v>
      </c>
      <c r="D4276" s="581" t="s">
        <v>38</v>
      </c>
      <c r="E4276" s="588">
        <v>34.99</v>
      </c>
    </row>
    <row r="4277" spans="1:5">
      <c r="A4277" s="581">
        <v>21040</v>
      </c>
      <c r="B4277" s="581" t="s">
        <v>11445</v>
      </c>
      <c r="C4277" s="581" t="s">
        <v>37</v>
      </c>
      <c r="D4277" s="581" t="s">
        <v>41</v>
      </c>
      <c r="E4277" s="588">
        <v>25</v>
      </c>
    </row>
    <row r="4278" spans="1:5">
      <c r="A4278" s="581">
        <v>21041</v>
      </c>
      <c r="B4278" s="581" t="s">
        <v>11446</v>
      </c>
      <c r="C4278" s="581" t="s">
        <v>37</v>
      </c>
      <c r="D4278" s="581" t="s">
        <v>38</v>
      </c>
      <c r="E4278" s="588">
        <v>30.18</v>
      </c>
    </row>
    <row r="4279" spans="1:5">
      <c r="A4279" s="581">
        <v>21047</v>
      </c>
      <c r="B4279" s="581" t="s">
        <v>11447</v>
      </c>
      <c r="C4279" s="581" t="s">
        <v>37</v>
      </c>
      <c r="D4279" s="581" t="s">
        <v>38</v>
      </c>
      <c r="E4279" s="588">
        <v>37.659999999999997</v>
      </c>
    </row>
    <row r="4280" spans="1:5">
      <c r="A4280" s="581">
        <v>21043</v>
      </c>
      <c r="B4280" s="581" t="s">
        <v>11448</v>
      </c>
      <c r="C4280" s="581" t="s">
        <v>37</v>
      </c>
      <c r="D4280" s="581" t="s">
        <v>38</v>
      </c>
      <c r="E4280" s="588">
        <v>36.67</v>
      </c>
    </row>
    <row r="4281" spans="1:5">
      <c r="A4281" s="581">
        <v>21042</v>
      </c>
      <c r="B4281" s="581" t="s">
        <v>11449</v>
      </c>
      <c r="C4281" s="581" t="s">
        <v>37</v>
      </c>
      <c r="D4281" s="581" t="s">
        <v>38</v>
      </c>
      <c r="E4281" s="588">
        <v>29.03</v>
      </c>
    </row>
    <row r="4282" spans="1:5">
      <c r="A4282" s="581">
        <v>11895</v>
      </c>
      <c r="B4282" s="581" t="s">
        <v>11450</v>
      </c>
      <c r="C4282" s="581" t="s">
        <v>37</v>
      </c>
      <c r="D4282" s="581" t="s">
        <v>38</v>
      </c>
      <c r="E4282" s="588">
        <v>855.47</v>
      </c>
    </row>
    <row r="4283" spans="1:5">
      <c r="A4283" s="581">
        <v>11896</v>
      </c>
      <c r="B4283" s="581" t="s">
        <v>11451</v>
      </c>
      <c r="C4283" s="581" t="s">
        <v>37</v>
      </c>
      <c r="D4283" s="581" t="s">
        <v>38</v>
      </c>
      <c r="E4283" s="580">
        <v>4483.8599999999997</v>
      </c>
    </row>
    <row r="4284" spans="1:5">
      <c r="A4284" s="581">
        <v>11897</v>
      </c>
      <c r="B4284" s="581" t="s">
        <v>11452</v>
      </c>
      <c r="C4284" s="581" t="s">
        <v>37</v>
      </c>
      <c r="D4284" s="581" t="s">
        <v>38</v>
      </c>
      <c r="E4284" s="580">
        <v>5850.65</v>
      </c>
    </row>
    <row r="4285" spans="1:5">
      <c r="A4285" s="581">
        <v>11898</v>
      </c>
      <c r="B4285" s="581" t="s">
        <v>11453</v>
      </c>
      <c r="C4285" s="581" t="s">
        <v>37</v>
      </c>
      <c r="D4285" s="581" t="s">
        <v>38</v>
      </c>
      <c r="E4285" s="580">
        <v>6145.64</v>
      </c>
    </row>
    <row r="4286" spans="1:5">
      <c r="A4286" s="581">
        <v>3282</v>
      </c>
      <c r="B4286" s="581" t="s">
        <v>11454</v>
      </c>
      <c r="C4286" s="581" t="s">
        <v>37</v>
      </c>
      <c r="D4286" s="581" t="s">
        <v>38</v>
      </c>
      <c r="E4286" s="588">
        <v>621.92999999999995</v>
      </c>
    </row>
    <row r="4287" spans="1:5">
      <c r="A4287" s="581">
        <v>11899</v>
      </c>
      <c r="B4287" s="581" t="s">
        <v>11455</v>
      </c>
      <c r="C4287" s="581" t="s">
        <v>37</v>
      </c>
      <c r="D4287" s="581" t="s">
        <v>38</v>
      </c>
      <c r="E4287" s="580">
        <v>3033.48</v>
      </c>
    </row>
    <row r="4288" spans="1:5">
      <c r="A4288" s="581">
        <v>11900</v>
      </c>
      <c r="B4288" s="581" t="s">
        <v>11456</v>
      </c>
      <c r="C4288" s="581" t="s">
        <v>37</v>
      </c>
      <c r="D4288" s="581" t="s">
        <v>38</v>
      </c>
      <c r="E4288" s="580">
        <v>4159.37</v>
      </c>
    </row>
    <row r="4289" spans="1:5">
      <c r="A4289" s="581">
        <v>14149</v>
      </c>
      <c r="B4289" s="581" t="s">
        <v>11457</v>
      </c>
      <c r="C4289" s="581" t="s">
        <v>59</v>
      </c>
      <c r="D4289" s="581" t="s">
        <v>44</v>
      </c>
      <c r="E4289" s="588">
        <v>204.34</v>
      </c>
    </row>
    <row r="4290" spans="1:5">
      <c r="A4290" s="581">
        <v>38099</v>
      </c>
      <c r="B4290" s="581" t="s">
        <v>11458</v>
      </c>
      <c r="C4290" s="581" t="s">
        <v>37</v>
      </c>
      <c r="D4290" s="581" t="s">
        <v>38</v>
      </c>
      <c r="E4290" s="588">
        <v>1.3</v>
      </c>
    </row>
    <row r="4291" spans="1:5">
      <c r="A4291" s="581">
        <v>38100</v>
      </c>
      <c r="B4291" s="581" t="s">
        <v>11459</v>
      </c>
      <c r="C4291" s="581" t="s">
        <v>37</v>
      </c>
      <c r="D4291" s="581" t="s">
        <v>38</v>
      </c>
      <c r="E4291" s="588">
        <v>2.13</v>
      </c>
    </row>
    <row r="4292" spans="1:5">
      <c r="A4292" s="581">
        <v>20061</v>
      </c>
      <c r="B4292" s="581" t="s">
        <v>11460</v>
      </c>
      <c r="C4292" s="581" t="s">
        <v>37</v>
      </c>
      <c r="D4292" s="581" t="s">
        <v>44</v>
      </c>
      <c r="E4292" s="588">
        <v>2.67</v>
      </c>
    </row>
    <row r="4293" spans="1:5">
      <c r="A4293" s="581">
        <v>7576</v>
      </c>
      <c r="B4293" s="581" t="s">
        <v>11461</v>
      </c>
      <c r="C4293" s="581" t="s">
        <v>37</v>
      </c>
      <c r="D4293" s="581" t="s">
        <v>44</v>
      </c>
      <c r="E4293" s="588">
        <v>100.65</v>
      </c>
    </row>
    <row r="4294" spans="1:5">
      <c r="A4294" s="581">
        <v>3384</v>
      </c>
      <c r="B4294" s="581" t="s">
        <v>11462</v>
      </c>
      <c r="C4294" s="581" t="s">
        <v>37</v>
      </c>
      <c r="D4294" s="581" t="s">
        <v>38</v>
      </c>
      <c r="E4294" s="588">
        <v>3.88</v>
      </c>
    </row>
    <row r="4295" spans="1:5">
      <c r="A4295" s="581">
        <v>7572</v>
      </c>
      <c r="B4295" s="581" t="s">
        <v>11463</v>
      </c>
      <c r="C4295" s="581" t="s">
        <v>37</v>
      </c>
      <c r="D4295" s="581" t="s">
        <v>44</v>
      </c>
      <c r="E4295" s="588">
        <v>7.22</v>
      </c>
    </row>
    <row r="4296" spans="1:5">
      <c r="A4296" s="581">
        <v>3396</v>
      </c>
      <c r="B4296" s="581" t="s">
        <v>11464</v>
      </c>
      <c r="C4296" s="581" t="s">
        <v>37</v>
      </c>
      <c r="D4296" s="581" t="s">
        <v>44</v>
      </c>
      <c r="E4296" s="588">
        <v>5.12</v>
      </c>
    </row>
    <row r="4297" spans="1:5">
      <c r="A4297" s="581">
        <v>37590</v>
      </c>
      <c r="B4297" s="581" t="s">
        <v>11465</v>
      </c>
      <c r="C4297" s="581" t="s">
        <v>37</v>
      </c>
      <c r="D4297" s="581" t="s">
        <v>38</v>
      </c>
      <c r="E4297" s="588">
        <v>20.8</v>
      </c>
    </row>
    <row r="4298" spans="1:5">
      <c r="A4298" s="581">
        <v>37591</v>
      </c>
      <c r="B4298" s="581" t="s">
        <v>11466</v>
      </c>
      <c r="C4298" s="581" t="s">
        <v>37</v>
      </c>
      <c r="D4298" s="581" t="s">
        <v>38</v>
      </c>
      <c r="E4298" s="588">
        <v>28.95</v>
      </c>
    </row>
    <row r="4299" spans="1:5">
      <c r="A4299" s="581">
        <v>12626</v>
      </c>
      <c r="B4299" s="581" t="s">
        <v>11467</v>
      </c>
      <c r="C4299" s="581" t="s">
        <v>37</v>
      </c>
      <c r="D4299" s="581" t="s">
        <v>44</v>
      </c>
      <c r="E4299" s="588">
        <v>12.83</v>
      </c>
    </row>
    <row r="4300" spans="1:5">
      <c r="A4300" s="581">
        <v>11033</v>
      </c>
      <c r="B4300" s="581" t="s">
        <v>11468</v>
      </c>
      <c r="C4300" s="581" t="s">
        <v>37</v>
      </c>
      <c r="D4300" s="581" t="s">
        <v>38</v>
      </c>
      <c r="E4300" s="588">
        <v>4.24</v>
      </c>
    </row>
    <row r="4301" spans="1:5">
      <c r="A4301" s="581">
        <v>390</v>
      </c>
      <c r="B4301" s="581" t="s">
        <v>11469</v>
      </c>
      <c r="C4301" s="581" t="s">
        <v>37</v>
      </c>
      <c r="D4301" s="581" t="s">
        <v>44</v>
      </c>
      <c r="E4301" s="588">
        <v>10.28</v>
      </c>
    </row>
    <row r="4302" spans="1:5">
      <c r="A4302" s="581">
        <v>42465</v>
      </c>
      <c r="B4302" s="581" t="s">
        <v>12871</v>
      </c>
      <c r="C4302" s="581" t="s">
        <v>37</v>
      </c>
      <c r="D4302" s="581" t="s">
        <v>44</v>
      </c>
      <c r="E4302" s="580">
        <v>2002.86</v>
      </c>
    </row>
    <row r="4303" spans="1:5">
      <c r="A4303" s="581">
        <v>6178</v>
      </c>
      <c r="B4303" s="581" t="s">
        <v>11470</v>
      </c>
      <c r="C4303" s="581" t="s">
        <v>43</v>
      </c>
      <c r="D4303" s="581" t="s">
        <v>44</v>
      </c>
      <c r="E4303" s="588">
        <v>166.78</v>
      </c>
    </row>
    <row r="4304" spans="1:5">
      <c r="A4304" s="581">
        <v>6180</v>
      </c>
      <c r="B4304" s="581" t="s">
        <v>11471</v>
      </c>
      <c r="C4304" s="581" t="s">
        <v>43</v>
      </c>
      <c r="D4304" s="581" t="s">
        <v>44</v>
      </c>
      <c r="E4304" s="588">
        <v>180</v>
      </c>
    </row>
    <row r="4305" spans="1:5">
      <c r="A4305" s="581">
        <v>6182</v>
      </c>
      <c r="B4305" s="581" t="s">
        <v>11472</v>
      </c>
      <c r="C4305" s="581" t="s">
        <v>43</v>
      </c>
      <c r="D4305" s="581" t="s">
        <v>44</v>
      </c>
      <c r="E4305" s="588">
        <v>223.42</v>
      </c>
    </row>
    <row r="4306" spans="1:5">
      <c r="A4306" s="581">
        <v>3993</v>
      </c>
      <c r="B4306" s="581" t="s">
        <v>11473</v>
      </c>
      <c r="C4306" s="581" t="s">
        <v>43</v>
      </c>
      <c r="D4306" s="581" t="s">
        <v>38</v>
      </c>
      <c r="E4306" s="588">
        <v>55.98</v>
      </c>
    </row>
    <row r="4307" spans="1:5">
      <c r="A4307" s="581">
        <v>3990</v>
      </c>
      <c r="B4307" s="581" t="s">
        <v>11474</v>
      </c>
      <c r="C4307" s="581" t="s">
        <v>45</v>
      </c>
      <c r="D4307" s="581" t="s">
        <v>38</v>
      </c>
      <c r="E4307" s="588">
        <v>12.37</v>
      </c>
    </row>
    <row r="4308" spans="1:5">
      <c r="A4308" s="581">
        <v>3992</v>
      </c>
      <c r="B4308" s="581" t="s">
        <v>11475</v>
      </c>
      <c r="C4308" s="581" t="s">
        <v>45</v>
      </c>
      <c r="D4308" s="581" t="s">
        <v>38</v>
      </c>
      <c r="E4308" s="588">
        <v>15.18</v>
      </c>
    </row>
    <row r="4309" spans="1:5">
      <c r="A4309" s="581">
        <v>6193</v>
      </c>
      <c r="B4309" s="581" t="s">
        <v>11476</v>
      </c>
      <c r="C4309" s="581" t="s">
        <v>45</v>
      </c>
      <c r="D4309" s="581" t="s">
        <v>38</v>
      </c>
      <c r="E4309" s="588">
        <v>11.2</v>
      </c>
    </row>
    <row r="4310" spans="1:5">
      <c r="A4310" s="581">
        <v>6189</v>
      </c>
      <c r="B4310" s="581" t="s">
        <v>11477</v>
      </c>
      <c r="C4310" s="581" t="s">
        <v>45</v>
      </c>
      <c r="D4310" s="581" t="s">
        <v>38</v>
      </c>
      <c r="E4310" s="588">
        <v>16.809999999999999</v>
      </c>
    </row>
    <row r="4311" spans="1:5">
      <c r="A4311" s="581">
        <v>10567</v>
      </c>
      <c r="B4311" s="581" t="s">
        <v>11478</v>
      </c>
      <c r="C4311" s="581" t="s">
        <v>45</v>
      </c>
      <c r="D4311" s="581" t="s">
        <v>38</v>
      </c>
      <c r="E4311" s="588">
        <v>11.41</v>
      </c>
    </row>
    <row r="4312" spans="1:5">
      <c r="A4312" s="581">
        <v>6212</v>
      </c>
      <c r="B4312" s="581" t="s">
        <v>11479</v>
      </c>
      <c r="C4312" s="581" t="s">
        <v>45</v>
      </c>
      <c r="D4312" s="581" t="s">
        <v>38</v>
      </c>
      <c r="E4312" s="588">
        <v>15.96</v>
      </c>
    </row>
    <row r="4313" spans="1:5">
      <c r="A4313" s="581">
        <v>6188</v>
      </c>
      <c r="B4313" s="581" t="s">
        <v>11480</v>
      </c>
      <c r="C4313" s="581" t="s">
        <v>43</v>
      </c>
      <c r="D4313" s="581" t="s">
        <v>38</v>
      </c>
      <c r="E4313" s="588">
        <v>53.21</v>
      </c>
    </row>
    <row r="4314" spans="1:5">
      <c r="A4314" s="581">
        <v>6214</v>
      </c>
      <c r="B4314" s="581" t="s">
        <v>11481</v>
      </c>
      <c r="C4314" s="581" t="s">
        <v>43</v>
      </c>
      <c r="D4314" s="581" t="s">
        <v>44</v>
      </c>
      <c r="E4314" s="588">
        <v>104.47</v>
      </c>
    </row>
    <row r="4315" spans="1:5">
      <c r="A4315" s="581">
        <v>36153</v>
      </c>
      <c r="B4315" s="581" t="s">
        <v>11482</v>
      </c>
      <c r="C4315" s="581" t="s">
        <v>37</v>
      </c>
      <c r="D4315" s="581" t="s">
        <v>38</v>
      </c>
      <c r="E4315" s="588">
        <v>134.68</v>
      </c>
    </row>
    <row r="4316" spans="1:5">
      <c r="A4316" s="581">
        <v>10740</v>
      </c>
      <c r="B4316" s="581" t="s">
        <v>11483</v>
      </c>
      <c r="C4316" s="581" t="s">
        <v>37</v>
      </c>
      <c r="D4316" s="581" t="s">
        <v>38</v>
      </c>
      <c r="E4316" s="580">
        <v>11066.53</v>
      </c>
    </row>
    <row r="4317" spans="1:5">
      <c r="A4317" s="581">
        <v>13914</v>
      </c>
      <c r="B4317" s="581" t="s">
        <v>11484</v>
      </c>
      <c r="C4317" s="581" t="s">
        <v>37</v>
      </c>
      <c r="D4317" s="581" t="s">
        <v>38</v>
      </c>
      <c r="E4317" s="588">
        <v>800.7</v>
      </c>
    </row>
    <row r="4318" spans="1:5">
      <c r="A4318" s="581">
        <v>10742</v>
      </c>
      <c r="B4318" s="581" t="s">
        <v>11485</v>
      </c>
      <c r="C4318" s="581" t="s">
        <v>37</v>
      </c>
      <c r="D4318" s="581" t="s">
        <v>41</v>
      </c>
      <c r="E4318" s="580">
        <v>1167.8399999999999</v>
      </c>
    </row>
    <row r="4319" spans="1:5">
      <c r="A4319" s="581">
        <v>38465</v>
      </c>
      <c r="B4319" s="581" t="s">
        <v>11486</v>
      </c>
      <c r="C4319" s="581" t="s">
        <v>37</v>
      </c>
      <c r="D4319" s="581" t="s">
        <v>38</v>
      </c>
      <c r="E4319" s="588">
        <v>26.09</v>
      </c>
    </row>
    <row r="4320" spans="1:5">
      <c r="A4320" s="581">
        <v>7543</v>
      </c>
      <c r="B4320" s="581" t="s">
        <v>11487</v>
      </c>
      <c r="C4320" s="581" t="s">
        <v>37</v>
      </c>
      <c r="D4320" s="581" t="s">
        <v>38</v>
      </c>
      <c r="E4320" s="588">
        <v>3.15</v>
      </c>
    </row>
    <row r="4321" spans="1:5">
      <c r="A4321" s="581">
        <v>13255</v>
      </c>
      <c r="B4321" s="581" t="s">
        <v>11488</v>
      </c>
      <c r="C4321" s="581" t="s">
        <v>37</v>
      </c>
      <c r="D4321" s="581" t="s">
        <v>44</v>
      </c>
      <c r="E4321" s="588">
        <v>37.979999999999997</v>
      </c>
    </row>
    <row r="4322" spans="1:5">
      <c r="A4322" s="581">
        <v>39352</v>
      </c>
      <c r="B4322" s="581" t="s">
        <v>11489</v>
      </c>
      <c r="C4322" s="581" t="s">
        <v>37</v>
      </c>
      <c r="D4322" s="581" t="s">
        <v>38</v>
      </c>
      <c r="E4322" s="588">
        <v>1.94</v>
      </c>
    </row>
    <row r="4323" spans="1:5">
      <c r="A4323" s="581">
        <v>39350</v>
      </c>
      <c r="B4323" s="581" t="s">
        <v>11490</v>
      </c>
      <c r="C4323" s="581" t="s">
        <v>37</v>
      </c>
      <c r="D4323" s="581" t="s">
        <v>38</v>
      </c>
      <c r="E4323" s="588">
        <v>2.09</v>
      </c>
    </row>
    <row r="4324" spans="1:5">
      <c r="A4324" s="581">
        <v>39346</v>
      </c>
      <c r="B4324" s="581" t="s">
        <v>11491</v>
      </c>
      <c r="C4324" s="581" t="s">
        <v>37</v>
      </c>
      <c r="D4324" s="581" t="s">
        <v>38</v>
      </c>
      <c r="E4324" s="588">
        <v>1.94</v>
      </c>
    </row>
    <row r="4325" spans="1:5">
      <c r="A4325" s="581">
        <v>39351</v>
      </c>
      <c r="B4325" s="581" t="s">
        <v>11492</v>
      </c>
      <c r="C4325" s="581" t="s">
        <v>37</v>
      </c>
      <c r="D4325" s="581" t="s">
        <v>38</v>
      </c>
      <c r="E4325" s="588">
        <v>2.42</v>
      </c>
    </row>
    <row r="4326" spans="1:5">
      <c r="A4326" s="581">
        <v>38952</v>
      </c>
      <c r="B4326" s="581" t="s">
        <v>11493</v>
      </c>
      <c r="C4326" s="581" t="s">
        <v>37</v>
      </c>
      <c r="D4326" s="581" t="s">
        <v>44</v>
      </c>
      <c r="E4326" s="588">
        <v>2.36</v>
      </c>
    </row>
    <row r="4327" spans="1:5">
      <c r="A4327" s="581">
        <v>38953</v>
      </c>
      <c r="B4327" s="581" t="s">
        <v>11494</v>
      </c>
      <c r="C4327" s="581" t="s">
        <v>37</v>
      </c>
      <c r="D4327" s="581" t="s">
        <v>44</v>
      </c>
      <c r="E4327" s="588">
        <v>3.72</v>
      </c>
    </row>
    <row r="4328" spans="1:5">
      <c r="A4328" s="581">
        <v>38835</v>
      </c>
      <c r="B4328" s="581" t="s">
        <v>11495</v>
      </c>
      <c r="C4328" s="581" t="s">
        <v>37</v>
      </c>
      <c r="D4328" s="581" t="s">
        <v>44</v>
      </c>
      <c r="E4328" s="588">
        <v>3.34</v>
      </c>
    </row>
    <row r="4329" spans="1:5">
      <c r="A4329" s="581">
        <v>38837</v>
      </c>
      <c r="B4329" s="581" t="s">
        <v>11496</v>
      </c>
      <c r="C4329" s="581" t="s">
        <v>37</v>
      </c>
      <c r="D4329" s="581" t="s">
        <v>44</v>
      </c>
      <c r="E4329" s="588">
        <v>8.69</v>
      </c>
    </row>
    <row r="4330" spans="1:5">
      <c r="A4330" s="581">
        <v>38836</v>
      </c>
      <c r="B4330" s="581" t="s">
        <v>11497</v>
      </c>
      <c r="C4330" s="581" t="s">
        <v>37</v>
      </c>
      <c r="D4330" s="581" t="s">
        <v>44</v>
      </c>
      <c r="E4330" s="588">
        <v>4.8099999999999996</v>
      </c>
    </row>
    <row r="4331" spans="1:5">
      <c r="A4331" s="581">
        <v>2666</v>
      </c>
      <c r="B4331" s="581" t="s">
        <v>11498</v>
      </c>
      <c r="C4331" s="581" t="s">
        <v>37</v>
      </c>
      <c r="D4331" s="581" t="s">
        <v>44</v>
      </c>
      <c r="E4331" s="588">
        <v>3.87</v>
      </c>
    </row>
    <row r="4332" spans="1:5">
      <c r="A4332" s="581">
        <v>2668</v>
      </c>
      <c r="B4332" s="581" t="s">
        <v>11499</v>
      </c>
      <c r="C4332" s="581" t="s">
        <v>37</v>
      </c>
      <c r="D4332" s="581" t="s">
        <v>44</v>
      </c>
      <c r="E4332" s="588">
        <v>4.42</v>
      </c>
    </row>
    <row r="4333" spans="1:5">
      <c r="A4333" s="581">
        <v>2664</v>
      </c>
      <c r="B4333" s="581" t="s">
        <v>11500</v>
      </c>
      <c r="C4333" s="581" t="s">
        <v>37</v>
      </c>
      <c r="D4333" s="581" t="s">
        <v>44</v>
      </c>
      <c r="E4333" s="588">
        <v>6.52</v>
      </c>
    </row>
    <row r="4334" spans="1:5">
      <c r="A4334" s="581">
        <v>2662</v>
      </c>
      <c r="B4334" s="581" t="s">
        <v>11501</v>
      </c>
      <c r="C4334" s="581" t="s">
        <v>37</v>
      </c>
      <c r="D4334" s="581" t="s">
        <v>44</v>
      </c>
      <c r="E4334" s="588">
        <v>8</v>
      </c>
    </row>
    <row r="4335" spans="1:5">
      <c r="A4335" s="581">
        <v>20964</v>
      </c>
      <c r="B4335" s="581" t="s">
        <v>11502</v>
      </c>
      <c r="C4335" s="581" t="s">
        <v>37</v>
      </c>
      <c r="D4335" s="581" t="s">
        <v>38</v>
      </c>
      <c r="E4335" s="588">
        <v>39.590000000000003</v>
      </c>
    </row>
    <row r="4336" spans="1:5">
      <c r="A4336" s="581">
        <v>10905</v>
      </c>
      <c r="B4336" s="581" t="s">
        <v>11503</v>
      </c>
      <c r="C4336" s="581" t="s">
        <v>37</v>
      </c>
      <c r="D4336" s="581" t="s">
        <v>38</v>
      </c>
      <c r="E4336" s="588">
        <v>53.1</v>
      </c>
    </row>
    <row r="4337" spans="1:5">
      <c r="A4337" s="581">
        <v>6249</v>
      </c>
      <c r="B4337" s="581" t="s">
        <v>11504</v>
      </c>
      <c r="C4337" s="581" t="s">
        <v>37</v>
      </c>
      <c r="D4337" s="581" t="s">
        <v>44</v>
      </c>
      <c r="E4337" s="588">
        <v>21.17</v>
      </c>
    </row>
    <row r="4338" spans="1:5">
      <c r="A4338" s="581">
        <v>6251</v>
      </c>
      <c r="B4338" s="581" t="s">
        <v>11505</v>
      </c>
      <c r="C4338" s="581" t="s">
        <v>37</v>
      </c>
      <c r="D4338" s="581" t="s">
        <v>44</v>
      </c>
      <c r="E4338" s="588">
        <v>32.479999999999997</v>
      </c>
    </row>
    <row r="4339" spans="1:5">
      <c r="A4339" s="581">
        <v>6252</v>
      </c>
      <c r="B4339" s="581" t="s">
        <v>11506</v>
      </c>
      <c r="C4339" s="581" t="s">
        <v>37</v>
      </c>
      <c r="D4339" s="581" t="s">
        <v>44</v>
      </c>
      <c r="E4339" s="588">
        <v>41.45</v>
      </c>
    </row>
    <row r="4340" spans="1:5">
      <c r="A4340" s="581">
        <v>6250</v>
      </c>
      <c r="B4340" s="581" t="s">
        <v>11507</v>
      </c>
      <c r="C4340" s="581" t="s">
        <v>37</v>
      </c>
      <c r="D4340" s="581" t="s">
        <v>44</v>
      </c>
      <c r="E4340" s="588">
        <v>51.33</v>
      </c>
    </row>
    <row r="4341" spans="1:5">
      <c r="A4341" s="581">
        <v>11289</v>
      </c>
      <c r="B4341" s="581" t="s">
        <v>11508</v>
      </c>
      <c r="C4341" s="581" t="s">
        <v>37</v>
      </c>
      <c r="D4341" s="581" t="s">
        <v>44</v>
      </c>
      <c r="E4341" s="588">
        <v>59.9</v>
      </c>
    </row>
    <row r="4342" spans="1:5">
      <c r="A4342" s="581">
        <v>11241</v>
      </c>
      <c r="B4342" s="581" t="s">
        <v>11509</v>
      </c>
      <c r="C4342" s="581" t="s">
        <v>37</v>
      </c>
      <c r="D4342" s="581" t="s">
        <v>44</v>
      </c>
      <c r="E4342" s="588">
        <v>149.76</v>
      </c>
    </row>
    <row r="4343" spans="1:5">
      <c r="A4343" s="581">
        <v>11301</v>
      </c>
      <c r="B4343" s="581" t="s">
        <v>11510</v>
      </c>
      <c r="C4343" s="581" t="s">
        <v>37</v>
      </c>
      <c r="D4343" s="581" t="s">
        <v>44</v>
      </c>
      <c r="E4343" s="588">
        <v>379.76</v>
      </c>
    </row>
    <row r="4344" spans="1:5">
      <c r="A4344" s="581">
        <v>21090</v>
      </c>
      <c r="B4344" s="581" t="s">
        <v>11511</v>
      </c>
      <c r="C4344" s="581" t="s">
        <v>37</v>
      </c>
      <c r="D4344" s="581" t="s">
        <v>44</v>
      </c>
      <c r="E4344" s="588">
        <v>465.34</v>
      </c>
    </row>
    <row r="4345" spans="1:5">
      <c r="A4345" s="581">
        <v>14112</v>
      </c>
      <c r="B4345" s="581" t="s">
        <v>11512</v>
      </c>
      <c r="C4345" s="581" t="s">
        <v>37</v>
      </c>
      <c r="D4345" s="581" t="s">
        <v>44</v>
      </c>
      <c r="E4345" s="588">
        <v>194.16</v>
      </c>
    </row>
    <row r="4346" spans="1:5">
      <c r="A4346" s="581">
        <v>11315</v>
      </c>
      <c r="B4346" s="581" t="s">
        <v>11513</v>
      </c>
      <c r="C4346" s="581" t="s">
        <v>37</v>
      </c>
      <c r="D4346" s="581" t="s">
        <v>44</v>
      </c>
      <c r="E4346" s="588">
        <v>90.93</v>
      </c>
    </row>
    <row r="4347" spans="1:5">
      <c r="A4347" s="581">
        <v>11292</v>
      </c>
      <c r="B4347" s="581" t="s">
        <v>11514</v>
      </c>
      <c r="C4347" s="581" t="s">
        <v>37</v>
      </c>
      <c r="D4347" s="581" t="s">
        <v>44</v>
      </c>
      <c r="E4347" s="588">
        <v>212.88</v>
      </c>
    </row>
    <row r="4348" spans="1:5">
      <c r="A4348" s="581">
        <v>21071</v>
      </c>
      <c r="B4348" s="581" t="s">
        <v>11515</v>
      </c>
      <c r="C4348" s="581" t="s">
        <v>37</v>
      </c>
      <c r="D4348" s="581" t="s">
        <v>44</v>
      </c>
      <c r="E4348" s="588">
        <v>139.06</v>
      </c>
    </row>
    <row r="4349" spans="1:5">
      <c r="A4349" s="581">
        <v>11293</v>
      </c>
      <c r="B4349" s="581" t="s">
        <v>11516</v>
      </c>
      <c r="C4349" s="581" t="s">
        <v>37</v>
      </c>
      <c r="D4349" s="581" t="s">
        <v>44</v>
      </c>
      <c r="E4349" s="588">
        <v>235.34</v>
      </c>
    </row>
    <row r="4350" spans="1:5">
      <c r="A4350" s="581">
        <v>11316</v>
      </c>
      <c r="B4350" s="581" t="s">
        <v>11517</v>
      </c>
      <c r="C4350" s="581" t="s">
        <v>37</v>
      </c>
      <c r="D4350" s="581" t="s">
        <v>44</v>
      </c>
      <c r="E4350" s="588">
        <v>299.52999999999997</v>
      </c>
    </row>
    <row r="4351" spans="1:5">
      <c r="A4351" s="581">
        <v>6243</v>
      </c>
      <c r="B4351" s="581" t="s">
        <v>11518</v>
      </c>
      <c r="C4351" s="581" t="s">
        <v>37</v>
      </c>
      <c r="D4351" s="581" t="s">
        <v>44</v>
      </c>
      <c r="E4351" s="588">
        <v>345</v>
      </c>
    </row>
    <row r="4352" spans="1:5">
      <c r="A4352" s="581">
        <v>21079</v>
      </c>
      <c r="B4352" s="581" t="s">
        <v>11519</v>
      </c>
      <c r="C4352" s="581" t="s">
        <v>37</v>
      </c>
      <c r="D4352" s="581" t="s">
        <v>44</v>
      </c>
      <c r="E4352" s="588">
        <v>411.32</v>
      </c>
    </row>
    <row r="4353" spans="1:5">
      <c r="A4353" s="581">
        <v>6240</v>
      </c>
      <c r="B4353" s="581" t="s">
        <v>11520</v>
      </c>
      <c r="C4353" s="581" t="s">
        <v>37</v>
      </c>
      <c r="D4353" s="581" t="s">
        <v>44</v>
      </c>
      <c r="E4353" s="588">
        <v>456.79</v>
      </c>
    </row>
    <row r="4354" spans="1:5">
      <c r="A4354" s="581">
        <v>11296</v>
      </c>
      <c r="B4354" s="581" t="s">
        <v>11521</v>
      </c>
      <c r="C4354" s="581" t="s">
        <v>37</v>
      </c>
      <c r="D4354" s="581" t="s">
        <v>44</v>
      </c>
      <c r="E4354" s="580">
        <v>1455.41</v>
      </c>
    </row>
    <row r="4355" spans="1:5">
      <c r="A4355" s="581">
        <v>11299</v>
      </c>
      <c r="B4355" s="581" t="s">
        <v>11522</v>
      </c>
      <c r="C4355" s="581" t="s">
        <v>37</v>
      </c>
      <c r="D4355" s="581" t="s">
        <v>44</v>
      </c>
      <c r="E4355" s="588">
        <v>492.62</v>
      </c>
    </row>
    <row r="4356" spans="1:5">
      <c r="A4356" s="581">
        <v>11066</v>
      </c>
      <c r="B4356" s="581" t="s">
        <v>11523</v>
      </c>
      <c r="C4356" s="581" t="s">
        <v>37</v>
      </c>
      <c r="D4356" s="581" t="s">
        <v>38</v>
      </c>
      <c r="E4356" s="588">
        <v>9.67</v>
      </c>
    </row>
    <row r="4357" spans="1:5">
      <c r="A4357" s="581">
        <v>11065</v>
      </c>
      <c r="B4357" s="581" t="s">
        <v>11524</v>
      </c>
      <c r="C4357" s="581" t="s">
        <v>37</v>
      </c>
      <c r="D4357" s="581" t="s">
        <v>38</v>
      </c>
      <c r="E4357" s="588">
        <v>11.08</v>
      </c>
    </row>
    <row r="4358" spans="1:5">
      <c r="A4358" s="581">
        <v>11688</v>
      </c>
      <c r="B4358" s="581" t="s">
        <v>11525</v>
      </c>
      <c r="C4358" s="581" t="s">
        <v>37</v>
      </c>
      <c r="D4358" s="581" t="s">
        <v>38</v>
      </c>
      <c r="E4358" s="588">
        <v>339.02</v>
      </c>
    </row>
    <row r="4359" spans="1:5">
      <c r="A4359" s="581">
        <v>37736</v>
      </c>
      <c r="B4359" s="581" t="s">
        <v>11526</v>
      </c>
      <c r="C4359" s="581" t="s">
        <v>37</v>
      </c>
      <c r="D4359" s="581" t="s">
        <v>44</v>
      </c>
      <c r="E4359" s="580">
        <v>39250</v>
      </c>
    </row>
    <row r="4360" spans="1:5">
      <c r="A4360" s="581">
        <v>37739</v>
      </c>
      <c r="B4360" s="581" t="s">
        <v>11527</v>
      </c>
      <c r="C4360" s="581" t="s">
        <v>37</v>
      </c>
      <c r="D4360" s="581" t="s">
        <v>44</v>
      </c>
      <c r="E4360" s="580">
        <v>48307.69</v>
      </c>
    </row>
    <row r="4361" spans="1:5">
      <c r="A4361" s="581">
        <v>37740</v>
      </c>
      <c r="B4361" s="581" t="s">
        <v>11528</v>
      </c>
      <c r="C4361" s="581" t="s">
        <v>37</v>
      </c>
      <c r="D4361" s="581" t="s">
        <v>44</v>
      </c>
      <c r="E4361" s="580">
        <v>27566.880000000001</v>
      </c>
    </row>
    <row r="4362" spans="1:5">
      <c r="A4362" s="581">
        <v>37738</v>
      </c>
      <c r="B4362" s="581" t="s">
        <v>11529</v>
      </c>
      <c r="C4362" s="581" t="s">
        <v>37</v>
      </c>
      <c r="D4362" s="581" t="s">
        <v>44</v>
      </c>
      <c r="E4362" s="580">
        <v>32752.09</v>
      </c>
    </row>
    <row r="4363" spans="1:5">
      <c r="A4363" s="581">
        <v>37737</v>
      </c>
      <c r="B4363" s="581" t="s">
        <v>11530</v>
      </c>
      <c r="C4363" s="581" t="s">
        <v>37</v>
      </c>
      <c r="D4363" s="581" t="s">
        <v>44</v>
      </c>
      <c r="E4363" s="580">
        <v>26057.27</v>
      </c>
    </row>
    <row r="4364" spans="1:5">
      <c r="A4364" s="581">
        <v>25014</v>
      </c>
      <c r="B4364" s="581" t="s">
        <v>11531</v>
      </c>
      <c r="C4364" s="581" t="s">
        <v>37</v>
      </c>
      <c r="D4364" s="581" t="s">
        <v>44</v>
      </c>
      <c r="E4364" s="580">
        <v>54575.87</v>
      </c>
    </row>
    <row r="4365" spans="1:5">
      <c r="A4365" s="581">
        <v>25013</v>
      </c>
      <c r="B4365" s="581" t="s">
        <v>11532</v>
      </c>
      <c r="C4365" s="581" t="s">
        <v>37</v>
      </c>
      <c r="D4365" s="581" t="s">
        <v>44</v>
      </c>
      <c r="E4365" s="580">
        <v>57201.29</v>
      </c>
    </row>
    <row r="4366" spans="1:5">
      <c r="A4366" s="581">
        <v>14405</v>
      </c>
      <c r="B4366" s="581" t="s">
        <v>11533</v>
      </c>
      <c r="C4366" s="581" t="s">
        <v>37</v>
      </c>
      <c r="D4366" s="581" t="s">
        <v>44</v>
      </c>
      <c r="E4366" s="580">
        <v>67145.06</v>
      </c>
    </row>
    <row r="4367" spans="1:5">
      <c r="A4367" s="581">
        <v>6253</v>
      </c>
      <c r="B4367" s="581" t="s">
        <v>11534</v>
      </c>
      <c r="C4367" s="581" t="s">
        <v>37</v>
      </c>
      <c r="D4367" s="581" t="s">
        <v>44</v>
      </c>
      <c r="E4367" s="588">
        <v>61.52</v>
      </c>
    </row>
    <row r="4368" spans="1:5">
      <c r="A4368" s="581">
        <v>36790</v>
      </c>
      <c r="B4368" s="581" t="s">
        <v>11535</v>
      </c>
      <c r="C4368" s="581" t="s">
        <v>37</v>
      </c>
      <c r="D4368" s="581" t="s">
        <v>38</v>
      </c>
      <c r="E4368" s="588">
        <v>200.39</v>
      </c>
    </row>
    <row r="4369" spans="1:5">
      <c r="A4369" s="581">
        <v>20271</v>
      </c>
      <c r="B4369" s="581" t="s">
        <v>11536</v>
      </c>
      <c r="C4369" s="581" t="s">
        <v>37</v>
      </c>
      <c r="D4369" s="581" t="s">
        <v>38</v>
      </c>
      <c r="E4369" s="588">
        <v>498.05</v>
      </c>
    </row>
    <row r="4370" spans="1:5">
      <c r="A4370" s="581">
        <v>10423</v>
      </c>
      <c r="B4370" s="581" t="s">
        <v>11537</v>
      </c>
      <c r="C4370" s="581" t="s">
        <v>37</v>
      </c>
      <c r="D4370" s="581" t="s">
        <v>38</v>
      </c>
      <c r="E4370" s="588">
        <v>308.89999999999998</v>
      </c>
    </row>
    <row r="4371" spans="1:5">
      <c r="A4371" s="581">
        <v>37589</v>
      </c>
      <c r="B4371" s="581" t="s">
        <v>11538</v>
      </c>
      <c r="C4371" s="581" t="s">
        <v>37</v>
      </c>
      <c r="D4371" s="581" t="s">
        <v>38</v>
      </c>
      <c r="E4371" s="588">
        <v>245.54</v>
      </c>
    </row>
    <row r="4372" spans="1:5">
      <c r="A4372" s="581">
        <v>11690</v>
      </c>
      <c r="B4372" s="581" t="s">
        <v>11539</v>
      </c>
      <c r="C4372" s="581" t="s">
        <v>37</v>
      </c>
      <c r="D4372" s="581" t="s">
        <v>38</v>
      </c>
      <c r="E4372" s="588">
        <v>130.43</v>
      </c>
    </row>
    <row r="4373" spans="1:5">
      <c r="A4373" s="581">
        <v>20234</v>
      </c>
      <c r="B4373" s="581" t="s">
        <v>11540</v>
      </c>
      <c r="C4373" s="581" t="s">
        <v>37</v>
      </c>
      <c r="D4373" s="581" t="s">
        <v>38</v>
      </c>
      <c r="E4373" s="588">
        <v>165.07</v>
      </c>
    </row>
    <row r="4374" spans="1:5">
      <c r="A4374" s="581">
        <v>4763</v>
      </c>
      <c r="B4374" s="581" t="s">
        <v>11541</v>
      </c>
      <c r="C4374" s="581" t="s">
        <v>40</v>
      </c>
      <c r="D4374" s="581" t="s">
        <v>38</v>
      </c>
      <c r="E4374" s="588">
        <v>16.34</v>
      </c>
    </row>
    <row r="4375" spans="1:5">
      <c r="A4375" s="581">
        <v>41070</v>
      </c>
      <c r="B4375" s="581" t="s">
        <v>11542</v>
      </c>
      <c r="C4375" s="581" t="s">
        <v>50</v>
      </c>
      <c r="D4375" s="581" t="s">
        <v>38</v>
      </c>
      <c r="E4375" s="580">
        <v>2905.77</v>
      </c>
    </row>
    <row r="4376" spans="1:5">
      <c r="A4376" s="581">
        <v>14583</v>
      </c>
      <c r="B4376" s="581" t="s">
        <v>11543</v>
      </c>
      <c r="C4376" s="581" t="s">
        <v>42</v>
      </c>
      <c r="D4376" s="581" t="s">
        <v>44</v>
      </c>
      <c r="E4376" s="588">
        <v>9.08</v>
      </c>
    </row>
    <row r="4377" spans="1:5">
      <c r="A4377" s="581">
        <v>11457</v>
      </c>
      <c r="B4377" s="581" t="s">
        <v>11544</v>
      </c>
      <c r="C4377" s="581" t="s">
        <v>37</v>
      </c>
      <c r="D4377" s="581" t="s">
        <v>38</v>
      </c>
      <c r="E4377" s="588">
        <v>21.71</v>
      </c>
    </row>
    <row r="4378" spans="1:5">
      <c r="A4378" s="581">
        <v>21121</v>
      </c>
      <c r="B4378" s="581" t="s">
        <v>11545</v>
      </c>
      <c r="C4378" s="581" t="s">
        <v>37</v>
      </c>
      <c r="D4378" s="581" t="s">
        <v>38</v>
      </c>
      <c r="E4378" s="588">
        <v>1.46</v>
      </c>
    </row>
    <row r="4379" spans="1:5">
      <c r="A4379" s="581">
        <v>38010</v>
      </c>
      <c r="B4379" s="581" t="s">
        <v>11546</v>
      </c>
      <c r="C4379" s="581" t="s">
        <v>37</v>
      </c>
      <c r="D4379" s="581" t="s">
        <v>38</v>
      </c>
      <c r="E4379" s="588">
        <v>2.39</v>
      </c>
    </row>
    <row r="4380" spans="1:5">
      <c r="A4380" s="581">
        <v>38011</v>
      </c>
      <c r="B4380" s="581" t="s">
        <v>11547</v>
      </c>
      <c r="C4380" s="581" t="s">
        <v>37</v>
      </c>
      <c r="D4380" s="581" t="s">
        <v>38</v>
      </c>
      <c r="E4380" s="588">
        <v>4.41</v>
      </c>
    </row>
    <row r="4381" spans="1:5">
      <c r="A4381" s="581">
        <v>38012</v>
      </c>
      <c r="B4381" s="581" t="s">
        <v>11548</v>
      </c>
      <c r="C4381" s="581" t="s">
        <v>37</v>
      </c>
      <c r="D4381" s="581" t="s">
        <v>38</v>
      </c>
      <c r="E4381" s="588">
        <v>15.08</v>
      </c>
    </row>
    <row r="4382" spans="1:5">
      <c r="A4382" s="581">
        <v>38013</v>
      </c>
      <c r="B4382" s="581" t="s">
        <v>11549</v>
      </c>
      <c r="C4382" s="581" t="s">
        <v>37</v>
      </c>
      <c r="D4382" s="581" t="s">
        <v>38</v>
      </c>
      <c r="E4382" s="588">
        <v>19.579999999999998</v>
      </c>
    </row>
    <row r="4383" spans="1:5">
      <c r="A4383" s="581">
        <v>38014</v>
      </c>
      <c r="B4383" s="581" t="s">
        <v>11550</v>
      </c>
      <c r="C4383" s="581" t="s">
        <v>37</v>
      </c>
      <c r="D4383" s="581" t="s">
        <v>38</v>
      </c>
      <c r="E4383" s="588">
        <v>31.86</v>
      </c>
    </row>
    <row r="4384" spans="1:5">
      <c r="A4384" s="581">
        <v>38015</v>
      </c>
      <c r="B4384" s="581" t="s">
        <v>11551</v>
      </c>
      <c r="C4384" s="581" t="s">
        <v>37</v>
      </c>
      <c r="D4384" s="581" t="s">
        <v>38</v>
      </c>
      <c r="E4384" s="588">
        <v>76.94</v>
      </c>
    </row>
    <row r="4385" spans="1:5">
      <c r="A4385" s="581">
        <v>38016</v>
      </c>
      <c r="B4385" s="581" t="s">
        <v>11552</v>
      </c>
      <c r="C4385" s="581" t="s">
        <v>37</v>
      </c>
      <c r="D4385" s="581" t="s">
        <v>38</v>
      </c>
      <c r="E4385" s="588">
        <v>93.62</v>
      </c>
    </row>
    <row r="4386" spans="1:5">
      <c r="A4386" s="581">
        <v>12741</v>
      </c>
      <c r="B4386" s="581" t="s">
        <v>11553</v>
      </c>
      <c r="C4386" s="581" t="s">
        <v>37</v>
      </c>
      <c r="D4386" s="581" t="s">
        <v>44</v>
      </c>
      <c r="E4386" s="588">
        <v>547.5</v>
      </c>
    </row>
    <row r="4387" spans="1:5">
      <c r="A4387" s="581">
        <v>12733</v>
      </c>
      <c r="B4387" s="581" t="s">
        <v>11554</v>
      </c>
      <c r="C4387" s="581" t="s">
        <v>37</v>
      </c>
      <c r="D4387" s="581" t="s">
        <v>44</v>
      </c>
      <c r="E4387" s="588">
        <v>2.75</v>
      </c>
    </row>
    <row r="4388" spans="1:5">
      <c r="A4388" s="581">
        <v>12734</v>
      </c>
      <c r="B4388" s="581" t="s">
        <v>11555</v>
      </c>
      <c r="C4388" s="581" t="s">
        <v>37</v>
      </c>
      <c r="D4388" s="581" t="s">
        <v>44</v>
      </c>
      <c r="E4388" s="588">
        <v>5.87</v>
      </c>
    </row>
    <row r="4389" spans="1:5">
      <c r="A4389" s="581">
        <v>12735</v>
      </c>
      <c r="B4389" s="581" t="s">
        <v>11556</v>
      </c>
      <c r="C4389" s="581" t="s">
        <v>37</v>
      </c>
      <c r="D4389" s="581" t="s">
        <v>44</v>
      </c>
      <c r="E4389" s="588">
        <v>9.66</v>
      </c>
    </row>
    <row r="4390" spans="1:5">
      <c r="A4390" s="581">
        <v>12736</v>
      </c>
      <c r="B4390" s="581" t="s">
        <v>11557</v>
      </c>
      <c r="C4390" s="581" t="s">
        <v>37</v>
      </c>
      <c r="D4390" s="581" t="s">
        <v>44</v>
      </c>
      <c r="E4390" s="588">
        <v>22.08</v>
      </c>
    </row>
    <row r="4391" spans="1:5">
      <c r="A4391" s="581">
        <v>12737</v>
      </c>
      <c r="B4391" s="581" t="s">
        <v>11558</v>
      </c>
      <c r="C4391" s="581" t="s">
        <v>37</v>
      </c>
      <c r="D4391" s="581" t="s">
        <v>44</v>
      </c>
      <c r="E4391" s="588">
        <v>28.44</v>
      </c>
    </row>
    <row r="4392" spans="1:5">
      <c r="A4392" s="581">
        <v>12738</v>
      </c>
      <c r="B4392" s="581" t="s">
        <v>11559</v>
      </c>
      <c r="C4392" s="581" t="s">
        <v>37</v>
      </c>
      <c r="D4392" s="581" t="s">
        <v>44</v>
      </c>
      <c r="E4392" s="588">
        <v>56.22</v>
      </c>
    </row>
    <row r="4393" spans="1:5">
      <c r="A4393" s="581">
        <v>12739</v>
      </c>
      <c r="B4393" s="581" t="s">
        <v>11560</v>
      </c>
      <c r="C4393" s="581" t="s">
        <v>37</v>
      </c>
      <c r="D4393" s="581" t="s">
        <v>44</v>
      </c>
      <c r="E4393" s="588">
        <v>160.05000000000001</v>
      </c>
    </row>
    <row r="4394" spans="1:5">
      <c r="A4394" s="581">
        <v>12740</v>
      </c>
      <c r="B4394" s="581" t="s">
        <v>11561</v>
      </c>
      <c r="C4394" s="581" t="s">
        <v>37</v>
      </c>
      <c r="D4394" s="581" t="s">
        <v>44</v>
      </c>
      <c r="E4394" s="588">
        <v>250.41</v>
      </c>
    </row>
    <row r="4395" spans="1:5">
      <c r="A4395" s="581">
        <v>6297</v>
      </c>
      <c r="B4395" s="581" t="s">
        <v>11562</v>
      </c>
      <c r="C4395" s="581" t="s">
        <v>37</v>
      </c>
      <c r="D4395" s="581" t="s">
        <v>38</v>
      </c>
      <c r="E4395" s="588">
        <v>23.35</v>
      </c>
    </row>
    <row r="4396" spans="1:5">
      <c r="A4396" s="581">
        <v>6296</v>
      </c>
      <c r="B4396" s="581" t="s">
        <v>11563</v>
      </c>
      <c r="C4396" s="581" t="s">
        <v>37</v>
      </c>
      <c r="D4396" s="581" t="s">
        <v>38</v>
      </c>
      <c r="E4396" s="588">
        <v>18.43</v>
      </c>
    </row>
    <row r="4397" spans="1:5">
      <c r="A4397" s="581">
        <v>6294</v>
      </c>
      <c r="B4397" s="581" t="s">
        <v>11564</v>
      </c>
      <c r="C4397" s="581" t="s">
        <v>37</v>
      </c>
      <c r="D4397" s="581" t="s">
        <v>38</v>
      </c>
      <c r="E4397" s="588">
        <v>5.25</v>
      </c>
    </row>
    <row r="4398" spans="1:5">
      <c r="A4398" s="581">
        <v>6323</v>
      </c>
      <c r="B4398" s="581" t="s">
        <v>11565</v>
      </c>
      <c r="C4398" s="581" t="s">
        <v>37</v>
      </c>
      <c r="D4398" s="581" t="s">
        <v>38</v>
      </c>
      <c r="E4398" s="588">
        <v>12.04</v>
      </c>
    </row>
    <row r="4399" spans="1:5">
      <c r="A4399" s="581">
        <v>6299</v>
      </c>
      <c r="B4399" s="581" t="s">
        <v>11566</v>
      </c>
      <c r="C4399" s="581" t="s">
        <v>37</v>
      </c>
      <c r="D4399" s="581" t="s">
        <v>38</v>
      </c>
      <c r="E4399" s="588">
        <v>70.239999999999995</v>
      </c>
    </row>
    <row r="4400" spans="1:5">
      <c r="A4400" s="581">
        <v>6298</v>
      </c>
      <c r="B4400" s="581" t="s">
        <v>11567</v>
      </c>
      <c r="C4400" s="581" t="s">
        <v>37</v>
      </c>
      <c r="D4400" s="581" t="s">
        <v>38</v>
      </c>
      <c r="E4400" s="588">
        <v>36.99</v>
      </c>
    </row>
    <row r="4401" spans="1:5">
      <c r="A4401" s="581">
        <v>6295</v>
      </c>
      <c r="B4401" s="581" t="s">
        <v>11568</v>
      </c>
      <c r="C4401" s="581" t="s">
        <v>37</v>
      </c>
      <c r="D4401" s="581" t="s">
        <v>38</v>
      </c>
      <c r="E4401" s="588">
        <v>7.48</v>
      </c>
    </row>
    <row r="4402" spans="1:5">
      <c r="A4402" s="581">
        <v>6322</v>
      </c>
      <c r="B4402" s="581" t="s">
        <v>11569</v>
      </c>
      <c r="C4402" s="581" t="s">
        <v>37</v>
      </c>
      <c r="D4402" s="581" t="s">
        <v>38</v>
      </c>
      <c r="E4402" s="588">
        <v>94.08</v>
      </c>
    </row>
    <row r="4403" spans="1:5">
      <c r="A4403" s="581">
        <v>6300</v>
      </c>
      <c r="B4403" s="581" t="s">
        <v>11570</v>
      </c>
      <c r="C4403" s="581" t="s">
        <v>37</v>
      </c>
      <c r="D4403" s="581" t="s">
        <v>38</v>
      </c>
      <c r="E4403" s="588">
        <v>173.45</v>
      </c>
    </row>
    <row r="4404" spans="1:5">
      <c r="A4404" s="581">
        <v>6321</v>
      </c>
      <c r="B4404" s="581" t="s">
        <v>11571</v>
      </c>
      <c r="C4404" s="581" t="s">
        <v>37</v>
      </c>
      <c r="D4404" s="581" t="s">
        <v>38</v>
      </c>
      <c r="E4404" s="588">
        <v>247.77</v>
      </c>
    </row>
    <row r="4405" spans="1:5">
      <c r="A4405" s="581">
        <v>6301</v>
      </c>
      <c r="B4405" s="581" t="s">
        <v>11572</v>
      </c>
      <c r="C4405" s="581" t="s">
        <v>37</v>
      </c>
      <c r="D4405" s="581" t="s">
        <v>38</v>
      </c>
      <c r="E4405" s="588">
        <v>580.75</v>
      </c>
    </row>
    <row r="4406" spans="1:5">
      <c r="A4406" s="581">
        <v>7105</v>
      </c>
      <c r="B4406" s="581" t="s">
        <v>11573</v>
      </c>
      <c r="C4406" s="581" t="s">
        <v>37</v>
      </c>
      <c r="D4406" s="581" t="s">
        <v>38</v>
      </c>
      <c r="E4406" s="588">
        <v>21.28</v>
      </c>
    </row>
    <row r="4407" spans="1:5">
      <c r="A4407" s="581">
        <v>20183</v>
      </c>
      <c r="B4407" s="581" t="s">
        <v>11574</v>
      </c>
      <c r="C4407" s="581" t="s">
        <v>37</v>
      </c>
      <c r="D4407" s="581" t="s">
        <v>44</v>
      </c>
      <c r="E4407" s="588">
        <v>27.61</v>
      </c>
    </row>
    <row r="4408" spans="1:5">
      <c r="A4408" s="581">
        <v>38448</v>
      </c>
      <c r="B4408" s="581" t="s">
        <v>11575</v>
      </c>
      <c r="C4408" s="581" t="s">
        <v>37</v>
      </c>
      <c r="D4408" s="581" t="s">
        <v>44</v>
      </c>
      <c r="E4408" s="588">
        <v>146.47999999999999</v>
      </c>
    </row>
    <row r="4409" spans="1:5">
      <c r="A4409" s="581">
        <v>20182</v>
      </c>
      <c r="B4409" s="581" t="s">
        <v>11576</v>
      </c>
      <c r="C4409" s="581" t="s">
        <v>37</v>
      </c>
      <c r="D4409" s="581" t="s">
        <v>44</v>
      </c>
      <c r="E4409" s="588">
        <v>20.36</v>
      </c>
    </row>
    <row r="4410" spans="1:5">
      <c r="A4410" s="581">
        <v>7119</v>
      </c>
      <c r="B4410" s="581" t="s">
        <v>11577</v>
      </c>
      <c r="C4410" s="581" t="s">
        <v>37</v>
      </c>
      <c r="D4410" s="581" t="s">
        <v>38</v>
      </c>
      <c r="E4410" s="588">
        <v>4.6900000000000004</v>
      </c>
    </row>
    <row r="4411" spans="1:5">
      <c r="A4411" s="581">
        <v>7120</v>
      </c>
      <c r="B4411" s="581" t="s">
        <v>11578</v>
      </c>
      <c r="C4411" s="581" t="s">
        <v>37</v>
      </c>
      <c r="D4411" s="581" t="s">
        <v>38</v>
      </c>
      <c r="E4411" s="588">
        <v>2.78</v>
      </c>
    </row>
    <row r="4412" spans="1:5">
      <c r="A4412" s="581">
        <v>6319</v>
      </c>
      <c r="B4412" s="581" t="s">
        <v>11579</v>
      </c>
      <c r="C4412" s="581" t="s">
        <v>37</v>
      </c>
      <c r="D4412" s="581" t="s">
        <v>38</v>
      </c>
      <c r="E4412" s="588">
        <v>27.44</v>
      </c>
    </row>
    <row r="4413" spans="1:5">
      <c r="A4413" s="581">
        <v>6304</v>
      </c>
      <c r="B4413" s="581" t="s">
        <v>11580</v>
      </c>
      <c r="C4413" s="581" t="s">
        <v>37</v>
      </c>
      <c r="D4413" s="581" t="s">
        <v>38</v>
      </c>
      <c r="E4413" s="588">
        <v>27.44</v>
      </c>
    </row>
    <row r="4414" spans="1:5">
      <c r="A4414" s="581">
        <v>21116</v>
      </c>
      <c r="B4414" s="581" t="s">
        <v>11581</v>
      </c>
      <c r="C4414" s="581" t="s">
        <v>37</v>
      </c>
      <c r="D4414" s="581" t="s">
        <v>38</v>
      </c>
      <c r="E4414" s="588">
        <v>20.77</v>
      </c>
    </row>
    <row r="4415" spans="1:5">
      <c r="A4415" s="581">
        <v>6320</v>
      </c>
      <c r="B4415" s="581" t="s">
        <v>11582</v>
      </c>
      <c r="C4415" s="581" t="s">
        <v>37</v>
      </c>
      <c r="D4415" s="581" t="s">
        <v>38</v>
      </c>
      <c r="E4415" s="588">
        <v>14.13</v>
      </c>
    </row>
    <row r="4416" spans="1:5">
      <c r="A4416" s="581">
        <v>6303</v>
      </c>
      <c r="B4416" s="581" t="s">
        <v>11583</v>
      </c>
      <c r="C4416" s="581" t="s">
        <v>37</v>
      </c>
      <c r="D4416" s="581" t="s">
        <v>38</v>
      </c>
      <c r="E4416" s="588">
        <v>14.13</v>
      </c>
    </row>
    <row r="4417" spans="1:5">
      <c r="A4417" s="581">
        <v>6308</v>
      </c>
      <c r="B4417" s="581" t="s">
        <v>11584</v>
      </c>
      <c r="C4417" s="581" t="s">
        <v>37</v>
      </c>
      <c r="D4417" s="581" t="s">
        <v>38</v>
      </c>
      <c r="E4417" s="588">
        <v>75.92</v>
      </c>
    </row>
    <row r="4418" spans="1:5">
      <c r="A4418" s="581">
        <v>6317</v>
      </c>
      <c r="B4418" s="581" t="s">
        <v>11585</v>
      </c>
      <c r="C4418" s="581" t="s">
        <v>37</v>
      </c>
      <c r="D4418" s="581" t="s">
        <v>38</v>
      </c>
      <c r="E4418" s="588">
        <v>75.92</v>
      </c>
    </row>
    <row r="4419" spans="1:5">
      <c r="A4419" s="581">
        <v>6307</v>
      </c>
      <c r="B4419" s="581" t="s">
        <v>11586</v>
      </c>
      <c r="C4419" s="581" t="s">
        <v>37</v>
      </c>
      <c r="D4419" s="581" t="s">
        <v>38</v>
      </c>
      <c r="E4419" s="588">
        <v>75.92</v>
      </c>
    </row>
    <row r="4420" spans="1:5">
      <c r="A4420" s="581">
        <v>6309</v>
      </c>
      <c r="B4420" s="581" t="s">
        <v>11587</v>
      </c>
      <c r="C4420" s="581" t="s">
        <v>37</v>
      </c>
      <c r="D4420" s="581" t="s">
        <v>38</v>
      </c>
      <c r="E4420" s="588">
        <v>78.13</v>
      </c>
    </row>
    <row r="4421" spans="1:5">
      <c r="A4421" s="581">
        <v>6318</v>
      </c>
      <c r="B4421" s="581" t="s">
        <v>11588</v>
      </c>
      <c r="C4421" s="581" t="s">
        <v>37</v>
      </c>
      <c r="D4421" s="581" t="s">
        <v>38</v>
      </c>
      <c r="E4421" s="588">
        <v>40.950000000000003</v>
      </c>
    </row>
    <row r="4422" spans="1:5">
      <c r="A4422" s="581">
        <v>6306</v>
      </c>
      <c r="B4422" s="581" t="s">
        <v>11589</v>
      </c>
      <c r="C4422" s="581" t="s">
        <v>37</v>
      </c>
      <c r="D4422" s="581" t="s">
        <v>38</v>
      </c>
      <c r="E4422" s="588">
        <v>40.950000000000003</v>
      </c>
    </row>
    <row r="4423" spans="1:5">
      <c r="A4423" s="581">
        <v>6305</v>
      </c>
      <c r="B4423" s="581" t="s">
        <v>11590</v>
      </c>
      <c r="C4423" s="581" t="s">
        <v>37</v>
      </c>
      <c r="D4423" s="581" t="s">
        <v>38</v>
      </c>
      <c r="E4423" s="588">
        <v>40.950000000000003</v>
      </c>
    </row>
    <row r="4424" spans="1:5">
      <c r="A4424" s="581">
        <v>6302</v>
      </c>
      <c r="B4424" s="581" t="s">
        <v>11591</v>
      </c>
      <c r="C4424" s="581" t="s">
        <v>37</v>
      </c>
      <c r="D4424" s="581" t="s">
        <v>38</v>
      </c>
      <c r="E4424" s="588">
        <v>8.68</v>
      </c>
    </row>
    <row r="4425" spans="1:5">
      <c r="A4425" s="581">
        <v>6312</v>
      </c>
      <c r="B4425" s="581" t="s">
        <v>11592</v>
      </c>
      <c r="C4425" s="581" t="s">
        <v>37</v>
      </c>
      <c r="D4425" s="581" t="s">
        <v>38</v>
      </c>
      <c r="E4425" s="588">
        <v>109.21</v>
      </c>
    </row>
    <row r="4426" spans="1:5">
      <c r="A4426" s="581">
        <v>6311</v>
      </c>
      <c r="B4426" s="581" t="s">
        <v>11593</v>
      </c>
      <c r="C4426" s="581" t="s">
        <v>37</v>
      </c>
      <c r="D4426" s="581" t="s">
        <v>38</v>
      </c>
      <c r="E4426" s="588">
        <v>109.21</v>
      </c>
    </row>
    <row r="4427" spans="1:5">
      <c r="A4427" s="581">
        <v>6310</v>
      </c>
      <c r="B4427" s="581" t="s">
        <v>11594</v>
      </c>
      <c r="C4427" s="581" t="s">
        <v>37</v>
      </c>
      <c r="D4427" s="581" t="s">
        <v>38</v>
      </c>
      <c r="E4427" s="588">
        <v>109.21</v>
      </c>
    </row>
    <row r="4428" spans="1:5">
      <c r="A4428" s="581">
        <v>6314</v>
      </c>
      <c r="B4428" s="581" t="s">
        <v>11595</v>
      </c>
      <c r="C4428" s="581" t="s">
        <v>37</v>
      </c>
      <c r="D4428" s="581" t="s">
        <v>38</v>
      </c>
      <c r="E4428" s="588">
        <v>109.21</v>
      </c>
    </row>
    <row r="4429" spans="1:5">
      <c r="A4429" s="581">
        <v>6313</v>
      </c>
      <c r="B4429" s="581" t="s">
        <v>11596</v>
      </c>
      <c r="C4429" s="581" t="s">
        <v>37</v>
      </c>
      <c r="D4429" s="581" t="s">
        <v>38</v>
      </c>
      <c r="E4429" s="588">
        <v>109.21</v>
      </c>
    </row>
    <row r="4430" spans="1:5">
      <c r="A4430" s="581">
        <v>6315</v>
      </c>
      <c r="B4430" s="581" t="s">
        <v>11597</v>
      </c>
      <c r="C4430" s="581" t="s">
        <v>37</v>
      </c>
      <c r="D4430" s="581" t="s">
        <v>38</v>
      </c>
      <c r="E4430" s="588">
        <v>206.78</v>
      </c>
    </row>
    <row r="4431" spans="1:5">
      <c r="A4431" s="581">
        <v>6316</v>
      </c>
      <c r="B4431" s="581" t="s">
        <v>11598</v>
      </c>
      <c r="C4431" s="581" t="s">
        <v>37</v>
      </c>
      <c r="D4431" s="581" t="s">
        <v>38</v>
      </c>
      <c r="E4431" s="588">
        <v>206.78</v>
      </c>
    </row>
    <row r="4432" spans="1:5">
      <c r="A4432" s="581">
        <v>38878</v>
      </c>
      <c r="B4432" s="581" t="s">
        <v>11599</v>
      </c>
      <c r="C4432" s="581" t="s">
        <v>37</v>
      </c>
      <c r="D4432" s="581" t="s">
        <v>44</v>
      </c>
      <c r="E4432" s="588">
        <v>12.23</v>
      </c>
    </row>
    <row r="4433" spans="1:5">
      <c r="A4433" s="581">
        <v>38879</v>
      </c>
      <c r="B4433" s="581" t="s">
        <v>11600</v>
      </c>
      <c r="C4433" s="581" t="s">
        <v>37</v>
      </c>
      <c r="D4433" s="581" t="s">
        <v>44</v>
      </c>
      <c r="E4433" s="588">
        <v>22.93</v>
      </c>
    </row>
    <row r="4434" spans="1:5">
      <c r="A4434" s="581">
        <v>38881</v>
      </c>
      <c r="B4434" s="581" t="s">
        <v>11601</v>
      </c>
      <c r="C4434" s="581" t="s">
        <v>37</v>
      </c>
      <c r="D4434" s="581" t="s">
        <v>44</v>
      </c>
      <c r="E4434" s="588">
        <v>11.99</v>
      </c>
    </row>
    <row r="4435" spans="1:5">
      <c r="A4435" s="581">
        <v>38880</v>
      </c>
      <c r="B4435" s="581" t="s">
        <v>11602</v>
      </c>
      <c r="C4435" s="581" t="s">
        <v>37</v>
      </c>
      <c r="D4435" s="581" t="s">
        <v>44</v>
      </c>
      <c r="E4435" s="588">
        <v>12.57</v>
      </c>
    </row>
    <row r="4436" spans="1:5">
      <c r="A4436" s="581">
        <v>38882</v>
      </c>
      <c r="B4436" s="581" t="s">
        <v>11603</v>
      </c>
      <c r="C4436" s="581" t="s">
        <v>37</v>
      </c>
      <c r="D4436" s="581" t="s">
        <v>44</v>
      </c>
      <c r="E4436" s="588">
        <v>13.02</v>
      </c>
    </row>
    <row r="4437" spans="1:5">
      <c r="A4437" s="581">
        <v>38883</v>
      </c>
      <c r="B4437" s="581" t="s">
        <v>11604</v>
      </c>
      <c r="C4437" s="581" t="s">
        <v>37</v>
      </c>
      <c r="D4437" s="581" t="s">
        <v>44</v>
      </c>
      <c r="E4437" s="588">
        <v>19.25</v>
      </c>
    </row>
    <row r="4438" spans="1:5">
      <c r="A4438" s="581">
        <v>38884</v>
      </c>
      <c r="B4438" s="581" t="s">
        <v>11605</v>
      </c>
      <c r="C4438" s="581" t="s">
        <v>37</v>
      </c>
      <c r="D4438" s="581" t="s">
        <v>44</v>
      </c>
      <c r="E4438" s="588">
        <v>20.9</v>
      </c>
    </row>
    <row r="4439" spans="1:5">
      <c r="A4439" s="581">
        <v>38885</v>
      </c>
      <c r="B4439" s="581" t="s">
        <v>11606</v>
      </c>
      <c r="C4439" s="581" t="s">
        <v>37</v>
      </c>
      <c r="D4439" s="581" t="s">
        <v>44</v>
      </c>
      <c r="E4439" s="588">
        <v>20.22</v>
      </c>
    </row>
    <row r="4440" spans="1:5">
      <c r="A4440" s="581">
        <v>38886</v>
      </c>
      <c r="B4440" s="581" t="s">
        <v>11607</v>
      </c>
      <c r="C4440" s="581" t="s">
        <v>37</v>
      </c>
      <c r="D4440" s="581" t="s">
        <v>44</v>
      </c>
      <c r="E4440" s="588">
        <v>21.82</v>
      </c>
    </row>
    <row r="4441" spans="1:5">
      <c r="A4441" s="581">
        <v>38887</v>
      </c>
      <c r="B4441" s="581" t="s">
        <v>11608</v>
      </c>
      <c r="C4441" s="581" t="s">
        <v>37</v>
      </c>
      <c r="D4441" s="581" t="s">
        <v>44</v>
      </c>
      <c r="E4441" s="588">
        <v>19.600000000000001</v>
      </c>
    </row>
    <row r="4442" spans="1:5">
      <c r="A4442" s="581">
        <v>38888</v>
      </c>
      <c r="B4442" s="581" t="s">
        <v>11609</v>
      </c>
      <c r="C4442" s="581" t="s">
        <v>37</v>
      </c>
      <c r="D4442" s="581" t="s">
        <v>44</v>
      </c>
      <c r="E4442" s="588">
        <v>23.3</v>
      </c>
    </row>
    <row r="4443" spans="1:5">
      <c r="A4443" s="581">
        <v>38890</v>
      </c>
      <c r="B4443" s="581" t="s">
        <v>11610</v>
      </c>
      <c r="C4443" s="581" t="s">
        <v>37</v>
      </c>
      <c r="D4443" s="581" t="s">
        <v>44</v>
      </c>
      <c r="E4443" s="588">
        <v>34.64</v>
      </c>
    </row>
    <row r="4444" spans="1:5">
      <c r="A4444" s="581">
        <v>38893</v>
      </c>
      <c r="B4444" s="581" t="s">
        <v>11611</v>
      </c>
      <c r="C4444" s="581" t="s">
        <v>37</v>
      </c>
      <c r="D4444" s="581" t="s">
        <v>44</v>
      </c>
      <c r="E4444" s="588">
        <v>27.85</v>
      </c>
    </row>
    <row r="4445" spans="1:5">
      <c r="A4445" s="581">
        <v>38894</v>
      </c>
      <c r="B4445" s="581" t="s">
        <v>11612</v>
      </c>
      <c r="C4445" s="581" t="s">
        <v>37</v>
      </c>
      <c r="D4445" s="581" t="s">
        <v>44</v>
      </c>
      <c r="E4445" s="588">
        <v>35.369999999999997</v>
      </c>
    </row>
    <row r="4446" spans="1:5">
      <c r="A4446" s="581">
        <v>38896</v>
      </c>
      <c r="B4446" s="581" t="s">
        <v>11613</v>
      </c>
      <c r="C4446" s="581" t="s">
        <v>37</v>
      </c>
      <c r="D4446" s="581" t="s">
        <v>44</v>
      </c>
      <c r="E4446" s="588">
        <v>36.07</v>
      </c>
    </row>
    <row r="4447" spans="1:5">
      <c r="A4447" s="581">
        <v>39324</v>
      </c>
      <c r="B4447" s="581" t="s">
        <v>11614</v>
      </c>
      <c r="C4447" s="581" t="s">
        <v>37</v>
      </c>
      <c r="D4447" s="581" t="s">
        <v>38</v>
      </c>
      <c r="E4447" s="588">
        <v>3.24</v>
      </c>
    </row>
    <row r="4448" spans="1:5">
      <c r="A4448" s="581">
        <v>39325</v>
      </c>
      <c r="B4448" s="581" t="s">
        <v>11615</v>
      </c>
      <c r="C4448" s="581" t="s">
        <v>37</v>
      </c>
      <c r="D4448" s="581" t="s">
        <v>38</v>
      </c>
      <c r="E4448" s="588">
        <v>4.9000000000000004</v>
      </c>
    </row>
    <row r="4449" spans="1:5">
      <c r="A4449" s="581">
        <v>39326</v>
      </c>
      <c r="B4449" s="581" t="s">
        <v>11616</v>
      </c>
      <c r="C4449" s="581" t="s">
        <v>37</v>
      </c>
      <c r="D4449" s="581" t="s">
        <v>38</v>
      </c>
      <c r="E4449" s="588">
        <v>12.64</v>
      </c>
    </row>
    <row r="4450" spans="1:5">
      <c r="A4450" s="581">
        <v>39327</v>
      </c>
      <c r="B4450" s="581" t="s">
        <v>11617</v>
      </c>
      <c r="C4450" s="581" t="s">
        <v>37</v>
      </c>
      <c r="D4450" s="581" t="s">
        <v>38</v>
      </c>
      <c r="E4450" s="588">
        <v>19.14</v>
      </c>
    </row>
    <row r="4451" spans="1:5">
      <c r="A4451" s="581">
        <v>20176</v>
      </c>
      <c r="B4451" s="581" t="s">
        <v>11618</v>
      </c>
      <c r="C4451" s="581" t="s">
        <v>37</v>
      </c>
      <c r="D4451" s="581" t="s">
        <v>38</v>
      </c>
      <c r="E4451" s="588">
        <v>43.15</v>
      </c>
    </row>
    <row r="4452" spans="1:5">
      <c r="A4452" s="581">
        <v>11378</v>
      </c>
      <c r="B4452" s="581" t="s">
        <v>11619</v>
      </c>
      <c r="C4452" s="581" t="s">
        <v>37</v>
      </c>
      <c r="D4452" s="581" t="s">
        <v>44</v>
      </c>
      <c r="E4452" s="588">
        <v>70.7</v>
      </c>
    </row>
    <row r="4453" spans="1:5">
      <c r="A4453" s="581">
        <v>11379</v>
      </c>
      <c r="B4453" s="581" t="s">
        <v>11620</v>
      </c>
      <c r="C4453" s="581" t="s">
        <v>37</v>
      </c>
      <c r="D4453" s="581" t="s">
        <v>44</v>
      </c>
      <c r="E4453" s="588">
        <v>77.22</v>
      </c>
    </row>
    <row r="4454" spans="1:5">
      <c r="A4454" s="581">
        <v>11493</v>
      </c>
      <c r="B4454" s="581" t="s">
        <v>11621</v>
      </c>
      <c r="C4454" s="581" t="s">
        <v>37</v>
      </c>
      <c r="D4454" s="581" t="s">
        <v>44</v>
      </c>
      <c r="E4454" s="588">
        <v>39.08</v>
      </c>
    </row>
    <row r="4455" spans="1:5">
      <c r="A4455" s="581">
        <v>41896</v>
      </c>
      <c r="B4455" s="581" t="s">
        <v>11622</v>
      </c>
      <c r="C4455" s="581" t="s">
        <v>37</v>
      </c>
      <c r="D4455" s="581" t="s">
        <v>44</v>
      </c>
      <c r="E4455" s="588">
        <v>214.59</v>
      </c>
    </row>
    <row r="4456" spans="1:5">
      <c r="A4456" s="581">
        <v>7068</v>
      </c>
      <c r="B4456" s="581" t="s">
        <v>11623</v>
      </c>
      <c r="C4456" s="581" t="s">
        <v>37</v>
      </c>
      <c r="D4456" s="581" t="s">
        <v>44</v>
      </c>
      <c r="E4456" s="588">
        <v>379.32</v>
      </c>
    </row>
    <row r="4457" spans="1:5">
      <c r="A4457" s="581">
        <v>7106</v>
      </c>
      <c r="B4457" s="581" t="s">
        <v>11624</v>
      </c>
      <c r="C4457" s="581" t="s">
        <v>37</v>
      </c>
      <c r="D4457" s="581" t="s">
        <v>38</v>
      </c>
      <c r="E4457" s="588">
        <v>63.55</v>
      </c>
    </row>
    <row r="4458" spans="1:5">
      <c r="A4458" s="581">
        <v>7104</v>
      </c>
      <c r="B4458" s="581" t="s">
        <v>11625</v>
      </c>
      <c r="C4458" s="581" t="s">
        <v>37</v>
      </c>
      <c r="D4458" s="581" t="s">
        <v>38</v>
      </c>
      <c r="E4458" s="588">
        <v>1.74</v>
      </c>
    </row>
    <row r="4459" spans="1:5">
      <c r="A4459" s="581">
        <v>7136</v>
      </c>
      <c r="B4459" s="581" t="s">
        <v>11626</v>
      </c>
      <c r="C4459" s="581" t="s">
        <v>37</v>
      </c>
      <c r="D4459" s="581" t="s">
        <v>38</v>
      </c>
      <c r="E4459" s="588">
        <v>3.4</v>
      </c>
    </row>
    <row r="4460" spans="1:5">
      <c r="A4460" s="581">
        <v>7128</v>
      </c>
      <c r="B4460" s="581" t="s">
        <v>11627</v>
      </c>
      <c r="C4460" s="581" t="s">
        <v>37</v>
      </c>
      <c r="D4460" s="581" t="s">
        <v>38</v>
      </c>
      <c r="E4460" s="588">
        <v>4.63</v>
      </c>
    </row>
    <row r="4461" spans="1:5">
      <c r="A4461" s="581">
        <v>7108</v>
      </c>
      <c r="B4461" s="581" t="s">
        <v>11628</v>
      </c>
      <c r="C4461" s="581" t="s">
        <v>37</v>
      </c>
      <c r="D4461" s="581" t="s">
        <v>38</v>
      </c>
      <c r="E4461" s="588">
        <v>5.13</v>
      </c>
    </row>
    <row r="4462" spans="1:5">
      <c r="A4462" s="581">
        <v>7129</v>
      </c>
      <c r="B4462" s="581" t="s">
        <v>11629</v>
      </c>
      <c r="C4462" s="581" t="s">
        <v>37</v>
      </c>
      <c r="D4462" s="581" t="s">
        <v>38</v>
      </c>
      <c r="E4462" s="588">
        <v>5.16</v>
      </c>
    </row>
    <row r="4463" spans="1:5">
      <c r="A4463" s="581">
        <v>7130</v>
      </c>
      <c r="B4463" s="581" t="s">
        <v>11630</v>
      </c>
      <c r="C4463" s="581" t="s">
        <v>37</v>
      </c>
      <c r="D4463" s="581" t="s">
        <v>38</v>
      </c>
      <c r="E4463" s="588">
        <v>6.99</v>
      </c>
    </row>
    <row r="4464" spans="1:5">
      <c r="A4464" s="581">
        <v>7131</v>
      </c>
      <c r="B4464" s="581" t="s">
        <v>11631</v>
      </c>
      <c r="C4464" s="581" t="s">
        <v>37</v>
      </c>
      <c r="D4464" s="581" t="s">
        <v>38</v>
      </c>
      <c r="E4464" s="588">
        <v>8.0299999999999994</v>
      </c>
    </row>
    <row r="4465" spans="1:5">
      <c r="A4465" s="581">
        <v>7132</v>
      </c>
      <c r="B4465" s="581" t="s">
        <v>11632</v>
      </c>
      <c r="C4465" s="581" t="s">
        <v>37</v>
      </c>
      <c r="D4465" s="581" t="s">
        <v>38</v>
      </c>
      <c r="E4465" s="588">
        <v>23.95</v>
      </c>
    </row>
    <row r="4466" spans="1:5">
      <c r="A4466" s="581">
        <v>7133</v>
      </c>
      <c r="B4466" s="581" t="s">
        <v>11633</v>
      </c>
      <c r="C4466" s="581" t="s">
        <v>37</v>
      </c>
      <c r="D4466" s="581" t="s">
        <v>38</v>
      </c>
      <c r="E4466" s="588">
        <v>38</v>
      </c>
    </row>
    <row r="4467" spans="1:5">
      <c r="A4467" s="581">
        <v>37420</v>
      </c>
      <c r="B4467" s="581" t="s">
        <v>11634</v>
      </c>
      <c r="C4467" s="581" t="s">
        <v>37</v>
      </c>
      <c r="D4467" s="581" t="s">
        <v>44</v>
      </c>
      <c r="E4467" s="588">
        <v>29.96</v>
      </c>
    </row>
    <row r="4468" spans="1:5">
      <c r="A4468" s="581">
        <v>37421</v>
      </c>
      <c r="B4468" s="581" t="s">
        <v>11635</v>
      </c>
      <c r="C4468" s="581" t="s">
        <v>37</v>
      </c>
      <c r="D4468" s="581" t="s">
        <v>44</v>
      </c>
      <c r="E4468" s="588">
        <v>40.950000000000003</v>
      </c>
    </row>
    <row r="4469" spans="1:5">
      <c r="A4469" s="581">
        <v>37422</v>
      </c>
      <c r="B4469" s="581" t="s">
        <v>11636</v>
      </c>
      <c r="C4469" s="581" t="s">
        <v>37</v>
      </c>
      <c r="D4469" s="581" t="s">
        <v>44</v>
      </c>
      <c r="E4469" s="588">
        <v>38.33</v>
      </c>
    </row>
    <row r="4470" spans="1:5">
      <c r="A4470" s="581">
        <v>37443</v>
      </c>
      <c r="B4470" s="581" t="s">
        <v>11637</v>
      </c>
      <c r="C4470" s="581" t="s">
        <v>37</v>
      </c>
      <c r="D4470" s="581" t="s">
        <v>44</v>
      </c>
      <c r="E4470" s="588">
        <v>120.73</v>
      </c>
    </row>
    <row r="4471" spans="1:5">
      <c r="A4471" s="581">
        <v>37444</v>
      </c>
      <c r="B4471" s="581" t="s">
        <v>11638</v>
      </c>
      <c r="C4471" s="581" t="s">
        <v>37</v>
      </c>
      <c r="D4471" s="581" t="s">
        <v>44</v>
      </c>
      <c r="E4471" s="588">
        <v>122.78</v>
      </c>
    </row>
    <row r="4472" spans="1:5">
      <c r="A4472" s="581">
        <v>37445</v>
      </c>
      <c r="B4472" s="581" t="s">
        <v>11639</v>
      </c>
      <c r="C4472" s="581" t="s">
        <v>37</v>
      </c>
      <c r="D4472" s="581" t="s">
        <v>44</v>
      </c>
      <c r="E4472" s="588">
        <v>186.1</v>
      </c>
    </row>
    <row r="4473" spans="1:5">
      <c r="A4473" s="581">
        <v>37446</v>
      </c>
      <c r="B4473" s="581" t="s">
        <v>11640</v>
      </c>
      <c r="C4473" s="581" t="s">
        <v>37</v>
      </c>
      <c r="D4473" s="581" t="s">
        <v>44</v>
      </c>
      <c r="E4473" s="588">
        <v>202.88</v>
      </c>
    </row>
    <row r="4474" spans="1:5">
      <c r="A4474" s="581">
        <v>37447</v>
      </c>
      <c r="B4474" s="581" t="s">
        <v>11641</v>
      </c>
      <c r="C4474" s="581" t="s">
        <v>37</v>
      </c>
      <c r="D4474" s="581" t="s">
        <v>44</v>
      </c>
      <c r="E4474" s="588">
        <v>206.06</v>
      </c>
    </row>
    <row r="4475" spans="1:5">
      <c r="A4475" s="581">
        <v>37448</v>
      </c>
      <c r="B4475" s="581" t="s">
        <v>11642</v>
      </c>
      <c r="C4475" s="581" t="s">
        <v>37</v>
      </c>
      <c r="D4475" s="581" t="s">
        <v>44</v>
      </c>
      <c r="E4475" s="588">
        <v>282.64</v>
      </c>
    </row>
    <row r="4476" spans="1:5">
      <c r="A4476" s="581">
        <v>37440</v>
      </c>
      <c r="B4476" s="581" t="s">
        <v>11643</v>
      </c>
      <c r="C4476" s="581" t="s">
        <v>37</v>
      </c>
      <c r="D4476" s="581" t="s">
        <v>44</v>
      </c>
      <c r="E4476" s="588">
        <v>95.83</v>
      </c>
    </row>
    <row r="4477" spans="1:5">
      <c r="A4477" s="581">
        <v>37441</v>
      </c>
      <c r="B4477" s="581" t="s">
        <v>11644</v>
      </c>
      <c r="C4477" s="581" t="s">
        <v>37</v>
      </c>
      <c r="D4477" s="581" t="s">
        <v>44</v>
      </c>
      <c r="E4477" s="588">
        <v>95.83</v>
      </c>
    </row>
    <row r="4478" spans="1:5">
      <c r="A4478" s="581">
        <v>37442</v>
      </c>
      <c r="B4478" s="581" t="s">
        <v>11645</v>
      </c>
      <c r="C4478" s="581" t="s">
        <v>37</v>
      </c>
      <c r="D4478" s="581" t="s">
        <v>44</v>
      </c>
      <c r="E4478" s="588">
        <v>115.42</v>
      </c>
    </row>
    <row r="4479" spans="1:5">
      <c r="A4479" s="581">
        <v>38017</v>
      </c>
      <c r="B4479" s="581" t="s">
        <v>11646</v>
      </c>
      <c r="C4479" s="581" t="s">
        <v>37</v>
      </c>
      <c r="D4479" s="581" t="s">
        <v>38</v>
      </c>
      <c r="E4479" s="588">
        <v>4.6100000000000003</v>
      </c>
    </row>
    <row r="4480" spans="1:5">
      <c r="A4480" s="581">
        <v>38018</v>
      </c>
      <c r="B4480" s="581" t="s">
        <v>11647</v>
      </c>
      <c r="C4480" s="581" t="s">
        <v>37</v>
      </c>
      <c r="D4480" s="581" t="s">
        <v>38</v>
      </c>
      <c r="E4480" s="588">
        <v>5.09</v>
      </c>
    </row>
    <row r="4481" spans="1:5">
      <c r="A4481" s="581">
        <v>39895</v>
      </c>
      <c r="B4481" s="581" t="s">
        <v>11648</v>
      </c>
      <c r="C4481" s="581" t="s">
        <v>37</v>
      </c>
      <c r="D4481" s="581" t="s">
        <v>44</v>
      </c>
      <c r="E4481" s="588">
        <v>19.89</v>
      </c>
    </row>
    <row r="4482" spans="1:5">
      <c r="A4482" s="581">
        <v>39896</v>
      </c>
      <c r="B4482" s="581" t="s">
        <v>11649</v>
      </c>
      <c r="C4482" s="581" t="s">
        <v>37</v>
      </c>
      <c r="D4482" s="581" t="s">
        <v>44</v>
      </c>
      <c r="E4482" s="588">
        <v>29.15</v>
      </c>
    </row>
    <row r="4483" spans="1:5">
      <c r="A4483" s="581">
        <v>38873</v>
      </c>
      <c r="B4483" s="581" t="s">
        <v>11650</v>
      </c>
      <c r="C4483" s="581" t="s">
        <v>37</v>
      </c>
      <c r="D4483" s="581" t="s">
        <v>44</v>
      </c>
      <c r="E4483" s="588">
        <v>10.85</v>
      </c>
    </row>
    <row r="4484" spans="1:5">
      <c r="A4484" s="581">
        <v>38874</v>
      </c>
      <c r="B4484" s="581" t="s">
        <v>11651</v>
      </c>
      <c r="C4484" s="581" t="s">
        <v>37</v>
      </c>
      <c r="D4484" s="581" t="s">
        <v>44</v>
      </c>
      <c r="E4484" s="588">
        <v>13.19</v>
      </c>
    </row>
    <row r="4485" spans="1:5">
      <c r="A4485" s="581">
        <v>38875</v>
      </c>
      <c r="B4485" s="581" t="s">
        <v>11652</v>
      </c>
      <c r="C4485" s="581" t="s">
        <v>37</v>
      </c>
      <c r="D4485" s="581" t="s">
        <v>44</v>
      </c>
      <c r="E4485" s="588">
        <v>23.31</v>
      </c>
    </row>
    <row r="4486" spans="1:5">
      <c r="A4486" s="581">
        <v>38876</v>
      </c>
      <c r="B4486" s="581" t="s">
        <v>11653</v>
      </c>
      <c r="C4486" s="581" t="s">
        <v>37</v>
      </c>
      <c r="D4486" s="581" t="s">
        <v>44</v>
      </c>
      <c r="E4486" s="588">
        <v>31.37</v>
      </c>
    </row>
    <row r="4487" spans="1:5">
      <c r="A4487" s="581">
        <v>39000</v>
      </c>
      <c r="B4487" s="581" t="s">
        <v>11654</v>
      </c>
      <c r="C4487" s="581" t="s">
        <v>37</v>
      </c>
      <c r="D4487" s="581" t="s">
        <v>44</v>
      </c>
      <c r="E4487" s="588">
        <v>23.93</v>
      </c>
    </row>
    <row r="4488" spans="1:5">
      <c r="A4488" s="581">
        <v>38674</v>
      </c>
      <c r="B4488" s="581" t="s">
        <v>11655</v>
      </c>
      <c r="C4488" s="581" t="s">
        <v>37</v>
      </c>
      <c r="D4488" s="581" t="s">
        <v>38</v>
      </c>
      <c r="E4488" s="588">
        <v>16.03</v>
      </c>
    </row>
    <row r="4489" spans="1:5">
      <c r="A4489" s="581">
        <v>38911</v>
      </c>
      <c r="B4489" s="581" t="s">
        <v>11656</v>
      </c>
      <c r="C4489" s="581" t="s">
        <v>37</v>
      </c>
      <c r="D4489" s="581" t="s">
        <v>44</v>
      </c>
      <c r="E4489" s="588">
        <v>38.9</v>
      </c>
    </row>
    <row r="4490" spans="1:5">
      <c r="A4490" s="581">
        <v>38912</v>
      </c>
      <c r="B4490" s="581" t="s">
        <v>11657</v>
      </c>
      <c r="C4490" s="581" t="s">
        <v>37</v>
      </c>
      <c r="D4490" s="581" t="s">
        <v>44</v>
      </c>
      <c r="E4490" s="588">
        <v>49.44</v>
      </c>
    </row>
    <row r="4491" spans="1:5">
      <c r="A4491" s="581">
        <v>38019</v>
      </c>
      <c r="B4491" s="581" t="s">
        <v>11658</v>
      </c>
      <c r="C4491" s="581" t="s">
        <v>37</v>
      </c>
      <c r="D4491" s="581" t="s">
        <v>38</v>
      </c>
      <c r="E4491" s="588">
        <v>4.0199999999999996</v>
      </c>
    </row>
    <row r="4492" spans="1:5">
      <c r="A4492" s="581">
        <v>38020</v>
      </c>
      <c r="B4492" s="581" t="s">
        <v>11659</v>
      </c>
      <c r="C4492" s="581" t="s">
        <v>37</v>
      </c>
      <c r="D4492" s="581" t="s">
        <v>38</v>
      </c>
      <c r="E4492" s="588">
        <v>5.09</v>
      </c>
    </row>
    <row r="4493" spans="1:5">
      <c r="A4493" s="581">
        <v>38454</v>
      </c>
      <c r="B4493" s="581" t="s">
        <v>11660</v>
      </c>
      <c r="C4493" s="581" t="s">
        <v>37</v>
      </c>
      <c r="D4493" s="581" t="s">
        <v>44</v>
      </c>
      <c r="E4493" s="588">
        <v>4.3600000000000003</v>
      </c>
    </row>
    <row r="4494" spans="1:5">
      <c r="A4494" s="581">
        <v>38455</v>
      </c>
      <c r="B4494" s="581" t="s">
        <v>11661</v>
      </c>
      <c r="C4494" s="581" t="s">
        <v>37</v>
      </c>
      <c r="D4494" s="581" t="s">
        <v>44</v>
      </c>
      <c r="E4494" s="588">
        <v>3.99</v>
      </c>
    </row>
    <row r="4495" spans="1:5">
      <c r="A4495" s="581">
        <v>38462</v>
      </c>
      <c r="B4495" s="581" t="s">
        <v>11662</v>
      </c>
      <c r="C4495" s="581" t="s">
        <v>37</v>
      </c>
      <c r="D4495" s="581" t="s">
        <v>44</v>
      </c>
      <c r="E4495" s="588">
        <v>112.85</v>
      </c>
    </row>
    <row r="4496" spans="1:5">
      <c r="A4496" s="581">
        <v>36362</v>
      </c>
      <c r="B4496" s="581" t="s">
        <v>11663</v>
      </c>
      <c r="C4496" s="581" t="s">
        <v>37</v>
      </c>
      <c r="D4496" s="581" t="s">
        <v>44</v>
      </c>
      <c r="E4496" s="588">
        <v>1.72</v>
      </c>
    </row>
    <row r="4497" spans="1:5">
      <c r="A4497" s="581">
        <v>36298</v>
      </c>
      <c r="B4497" s="581" t="s">
        <v>11664</v>
      </c>
      <c r="C4497" s="581" t="s">
        <v>37</v>
      </c>
      <c r="D4497" s="581" t="s">
        <v>44</v>
      </c>
      <c r="E4497" s="588">
        <v>2.54</v>
      </c>
    </row>
    <row r="4498" spans="1:5">
      <c r="A4498" s="581">
        <v>38456</v>
      </c>
      <c r="B4498" s="581" t="s">
        <v>11665</v>
      </c>
      <c r="C4498" s="581" t="s">
        <v>37</v>
      </c>
      <c r="D4498" s="581" t="s">
        <v>44</v>
      </c>
      <c r="E4498" s="588">
        <v>4.1500000000000004</v>
      </c>
    </row>
    <row r="4499" spans="1:5">
      <c r="A4499" s="581">
        <v>38457</v>
      </c>
      <c r="B4499" s="581" t="s">
        <v>11666</v>
      </c>
      <c r="C4499" s="581" t="s">
        <v>37</v>
      </c>
      <c r="D4499" s="581" t="s">
        <v>44</v>
      </c>
      <c r="E4499" s="588">
        <v>9.35</v>
      </c>
    </row>
    <row r="4500" spans="1:5">
      <c r="A4500" s="581">
        <v>38458</v>
      </c>
      <c r="B4500" s="581" t="s">
        <v>11667</v>
      </c>
      <c r="C4500" s="581" t="s">
        <v>37</v>
      </c>
      <c r="D4500" s="581" t="s">
        <v>44</v>
      </c>
      <c r="E4500" s="588">
        <v>12.54</v>
      </c>
    </row>
    <row r="4501" spans="1:5">
      <c r="A4501" s="581">
        <v>38459</v>
      </c>
      <c r="B4501" s="581" t="s">
        <v>11668</v>
      </c>
      <c r="C4501" s="581" t="s">
        <v>37</v>
      </c>
      <c r="D4501" s="581" t="s">
        <v>44</v>
      </c>
      <c r="E4501" s="588">
        <v>22.13</v>
      </c>
    </row>
    <row r="4502" spans="1:5">
      <c r="A4502" s="581">
        <v>38460</v>
      </c>
      <c r="B4502" s="581" t="s">
        <v>11669</v>
      </c>
      <c r="C4502" s="581" t="s">
        <v>37</v>
      </c>
      <c r="D4502" s="581" t="s">
        <v>44</v>
      </c>
      <c r="E4502" s="588">
        <v>46.23</v>
      </c>
    </row>
    <row r="4503" spans="1:5">
      <c r="A4503" s="581">
        <v>38461</v>
      </c>
      <c r="B4503" s="581" t="s">
        <v>11670</v>
      </c>
      <c r="C4503" s="581" t="s">
        <v>37</v>
      </c>
      <c r="D4503" s="581" t="s">
        <v>44</v>
      </c>
      <c r="E4503" s="588">
        <v>70.52</v>
      </c>
    </row>
    <row r="4504" spans="1:5">
      <c r="A4504" s="581">
        <v>7094</v>
      </c>
      <c r="B4504" s="581" t="s">
        <v>11671</v>
      </c>
      <c r="C4504" s="581" t="s">
        <v>37</v>
      </c>
      <c r="D4504" s="581" t="s">
        <v>38</v>
      </c>
      <c r="E4504" s="588">
        <v>4.8499999999999996</v>
      </c>
    </row>
    <row r="4505" spans="1:5">
      <c r="A4505" s="581">
        <v>7116</v>
      </c>
      <c r="B4505" s="581" t="s">
        <v>11672</v>
      </c>
      <c r="C4505" s="581" t="s">
        <v>37</v>
      </c>
      <c r="D4505" s="581" t="s">
        <v>38</v>
      </c>
      <c r="E4505" s="588">
        <v>1.58</v>
      </c>
    </row>
    <row r="4506" spans="1:5">
      <c r="A4506" s="581">
        <v>7118</v>
      </c>
      <c r="B4506" s="581" t="s">
        <v>11673</v>
      </c>
      <c r="C4506" s="581" t="s">
        <v>37</v>
      </c>
      <c r="D4506" s="581" t="s">
        <v>38</v>
      </c>
      <c r="E4506" s="588">
        <v>13.62</v>
      </c>
    </row>
    <row r="4507" spans="1:5">
      <c r="A4507" s="581">
        <v>7117</v>
      </c>
      <c r="B4507" s="581" t="s">
        <v>11674</v>
      </c>
      <c r="C4507" s="581" t="s">
        <v>37</v>
      </c>
      <c r="D4507" s="581" t="s">
        <v>38</v>
      </c>
      <c r="E4507" s="588">
        <v>10.36</v>
      </c>
    </row>
    <row r="4508" spans="1:5">
      <c r="A4508" s="581">
        <v>7098</v>
      </c>
      <c r="B4508" s="581" t="s">
        <v>11675</v>
      </c>
      <c r="C4508" s="581" t="s">
        <v>37</v>
      </c>
      <c r="D4508" s="581" t="s">
        <v>38</v>
      </c>
      <c r="E4508" s="588">
        <v>1.71</v>
      </c>
    </row>
    <row r="4509" spans="1:5">
      <c r="A4509" s="581">
        <v>7110</v>
      </c>
      <c r="B4509" s="581" t="s">
        <v>11676</v>
      </c>
      <c r="C4509" s="581" t="s">
        <v>37</v>
      </c>
      <c r="D4509" s="581" t="s">
        <v>38</v>
      </c>
      <c r="E4509" s="588">
        <v>24.61</v>
      </c>
    </row>
    <row r="4510" spans="1:5">
      <c r="A4510" s="581">
        <v>7123</v>
      </c>
      <c r="B4510" s="581" t="s">
        <v>11677</v>
      </c>
      <c r="C4510" s="581" t="s">
        <v>37</v>
      </c>
      <c r="D4510" s="581" t="s">
        <v>38</v>
      </c>
      <c r="E4510" s="588">
        <v>2.27</v>
      </c>
    </row>
    <row r="4511" spans="1:5">
      <c r="A4511" s="581">
        <v>7121</v>
      </c>
      <c r="B4511" s="581" t="s">
        <v>11678</v>
      </c>
      <c r="C4511" s="581" t="s">
        <v>37</v>
      </c>
      <c r="D4511" s="581" t="s">
        <v>38</v>
      </c>
      <c r="E4511" s="588">
        <v>5.0599999999999996</v>
      </c>
    </row>
    <row r="4512" spans="1:5">
      <c r="A4512" s="581">
        <v>7137</v>
      </c>
      <c r="B4512" s="581" t="s">
        <v>11679</v>
      </c>
      <c r="C4512" s="581" t="s">
        <v>37</v>
      </c>
      <c r="D4512" s="581" t="s">
        <v>38</v>
      </c>
      <c r="E4512" s="588">
        <v>5.54</v>
      </c>
    </row>
    <row r="4513" spans="1:5">
      <c r="A4513" s="581">
        <v>7122</v>
      </c>
      <c r="B4513" s="581" t="s">
        <v>11680</v>
      </c>
      <c r="C4513" s="581" t="s">
        <v>37</v>
      </c>
      <c r="D4513" s="581" t="s">
        <v>38</v>
      </c>
      <c r="E4513" s="588">
        <v>5.7</v>
      </c>
    </row>
    <row r="4514" spans="1:5">
      <c r="A4514" s="581">
        <v>7114</v>
      </c>
      <c r="B4514" s="581" t="s">
        <v>11681</v>
      </c>
      <c r="C4514" s="581" t="s">
        <v>37</v>
      </c>
      <c r="D4514" s="581" t="s">
        <v>38</v>
      </c>
      <c r="E4514" s="588">
        <v>9.52</v>
      </c>
    </row>
    <row r="4515" spans="1:5">
      <c r="A4515" s="581">
        <v>7109</v>
      </c>
      <c r="B4515" s="581" t="s">
        <v>11682</v>
      </c>
      <c r="C4515" s="581" t="s">
        <v>37</v>
      </c>
      <c r="D4515" s="581" t="s">
        <v>38</v>
      </c>
      <c r="E4515" s="588">
        <v>1.35</v>
      </c>
    </row>
    <row r="4516" spans="1:5">
      <c r="A4516" s="581">
        <v>7135</v>
      </c>
      <c r="B4516" s="581" t="s">
        <v>11683</v>
      </c>
      <c r="C4516" s="581" t="s">
        <v>37</v>
      </c>
      <c r="D4516" s="581" t="s">
        <v>38</v>
      </c>
      <c r="E4516" s="588">
        <v>2.15</v>
      </c>
    </row>
    <row r="4517" spans="1:5">
      <c r="A4517" s="581">
        <v>37947</v>
      </c>
      <c r="B4517" s="581" t="s">
        <v>11684</v>
      </c>
      <c r="C4517" s="581" t="s">
        <v>37</v>
      </c>
      <c r="D4517" s="581" t="s">
        <v>38</v>
      </c>
      <c r="E4517" s="588">
        <v>2.09</v>
      </c>
    </row>
    <row r="4518" spans="1:5">
      <c r="A4518" s="581">
        <v>7103</v>
      </c>
      <c r="B4518" s="581" t="s">
        <v>11685</v>
      </c>
      <c r="C4518" s="581" t="s">
        <v>37</v>
      </c>
      <c r="D4518" s="581" t="s">
        <v>38</v>
      </c>
      <c r="E4518" s="588">
        <v>9.52</v>
      </c>
    </row>
    <row r="4519" spans="1:5">
      <c r="A4519" s="581">
        <v>40419</v>
      </c>
      <c r="B4519" s="581" t="s">
        <v>11686</v>
      </c>
      <c r="C4519" s="581" t="s">
        <v>37</v>
      </c>
      <c r="D4519" s="581" t="s">
        <v>44</v>
      </c>
      <c r="E4519" s="588">
        <v>25.19</v>
      </c>
    </row>
    <row r="4520" spans="1:5">
      <c r="A4520" s="581">
        <v>40420</v>
      </c>
      <c r="B4520" s="581" t="s">
        <v>11687</v>
      </c>
      <c r="C4520" s="581" t="s">
        <v>37</v>
      </c>
      <c r="D4520" s="581" t="s">
        <v>44</v>
      </c>
      <c r="E4520" s="588">
        <v>36.75</v>
      </c>
    </row>
    <row r="4521" spans="1:5">
      <c r="A4521" s="581">
        <v>40421</v>
      </c>
      <c r="B4521" s="581" t="s">
        <v>11688</v>
      </c>
      <c r="C4521" s="581" t="s">
        <v>37</v>
      </c>
      <c r="D4521" s="581" t="s">
        <v>44</v>
      </c>
      <c r="E4521" s="588">
        <v>39.119999999999997</v>
      </c>
    </row>
    <row r="4522" spans="1:5">
      <c r="A4522" s="581">
        <v>7126</v>
      </c>
      <c r="B4522" s="581" t="s">
        <v>11689</v>
      </c>
      <c r="C4522" s="581" t="s">
        <v>37</v>
      </c>
      <c r="D4522" s="581" t="s">
        <v>38</v>
      </c>
      <c r="E4522" s="588">
        <v>10.9</v>
      </c>
    </row>
    <row r="4523" spans="1:5">
      <c r="A4523" s="581">
        <v>38905</v>
      </c>
      <c r="B4523" s="581" t="s">
        <v>11690</v>
      </c>
      <c r="C4523" s="581" t="s">
        <v>37</v>
      </c>
      <c r="D4523" s="581" t="s">
        <v>44</v>
      </c>
      <c r="E4523" s="588">
        <v>12.19</v>
      </c>
    </row>
    <row r="4524" spans="1:5">
      <c r="A4524" s="581">
        <v>38907</v>
      </c>
      <c r="B4524" s="581" t="s">
        <v>11691</v>
      </c>
      <c r="C4524" s="581" t="s">
        <v>37</v>
      </c>
      <c r="D4524" s="581" t="s">
        <v>44</v>
      </c>
      <c r="E4524" s="588">
        <v>12.97</v>
      </c>
    </row>
    <row r="4525" spans="1:5">
      <c r="A4525" s="581">
        <v>38908</v>
      </c>
      <c r="B4525" s="581" t="s">
        <v>11692</v>
      </c>
      <c r="C4525" s="581" t="s">
        <v>37</v>
      </c>
      <c r="D4525" s="581" t="s">
        <v>44</v>
      </c>
      <c r="E4525" s="588">
        <v>14.59</v>
      </c>
    </row>
    <row r="4526" spans="1:5">
      <c r="A4526" s="581">
        <v>38909</v>
      </c>
      <c r="B4526" s="581" t="s">
        <v>11693</v>
      </c>
      <c r="C4526" s="581" t="s">
        <v>37</v>
      </c>
      <c r="D4526" s="581" t="s">
        <v>44</v>
      </c>
      <c r="E4526" s="588">
        <v>20.98</v>
      </c>
    </row>
    <row r="4527" spans="1:5">
      <c r="A4527" s="581">
        <v>38910</v>
      </c>
      <c r="B4527" s="581" t="s">
        <v>11694</v>
      </c>
      <c r="C4527" s="581" t="s">
        <v>37</v>
      </c>
      <c r="D4527" s="581" t="s">
        <v>44</v>
      </c>
      <c r="E4527" s="588">
        <v>22.66</v>
      </c>
    </row>
    <row r="4528" spans="1:5">
      <c r="A4528" s="581">
        <v>38897</v>
      </c>
      <c r="B4528" s="581" t="s">
        <v>11695</v>
      </c>
      <c r="C4528" s="581" t="s">
        <v>37</v>
      </c>
      <c r="D4528" s="581" t="s">
        <v>44</v>
      </c>
      <c r="E4528" s="588">
        <v>12.24</v>
      </c>
    </row>
    <row r="4529" spans="1:5">
      <c r="A4529" s="581">
        <v>38899</v>
      </c>
      <c r="B4529" s="581" t="s">
        <v>11696</v>
      </c>
      <c r="C4529" s="581" t="s">
        <v>37</v>
      </c>
      <c r="D4529" s="581" t="s">
        <v>44</v>
      </c>
      <c r="E4529" s="588">
        <v>13.77</v>
      </c>
    </row>
    <row r="4530" spans="1:5">
      <c r="A4530" s="581">
        <v>38900</v>
      </c>
      <c r="B4530" s="581" t="s">
        <v>11697</v>
      </c>
      <c r="C4530" s="581" t="s">
        <v>37</v>
      </c>
      <c r="D4530" s="581" t="s">
        <v>44</v>
      </c>
      <c r="E4530" s="588">
        <v>14.35</v>
      </c>
    </row>
    <row r="4531" spans="1:5">
      <c r="A4531" s="581">
        <v>38901</v>
      </c>
      <c r="B4531" s="581" t="s">
        <v>11698</v>
      </c>
      <c r="C4531" s="581" t="s">
        <v>37</v>
      </c>
      <c r="D4531" s="581" t="s">
        <v>44</v>
      </c>
      <c r="E4531" s="588">
        <v>23.48</v>
      </c>
    </row>
    <row r="4532" spans="1:5">
      <c r="A4532" s="581">
        <v>38904</v>
      </c>
      <c r="B4532" s="581" t="s">
        <v>11699</v>
      </c>
      <c r="C4532" s="581" t="s">
        <v>37</v>
      </c>
      <c r="D4532" s="581" t="s">
        <v>44</v>
      </c>
      <c r="E4532" s="588">
        <v>38.15</v>
      </c>
    </row>
    <row r="4533" spans="1:5">
      <c r="A4533" s="581">
        <v>38903</v>
      </c>
      <c r="B4533" s="581" t="s">
        <v>11700</v>
      </c>
      <c r="C4533" s="581" t="s">
        <v>37</v>
      </c>
      <c r="D4533" s="581" t="s">
        <v>44</v>
      </c>
      <c r="E4533" s="588">
        <v>37.909999999999997</v>
      </c>
    </row>
    <row r="4534" spans="1:5">
      <c r="A4534" s="581">
        <v>7091</v>
      </c>
      <c r="B4534" s="581" t="s">
        <v>11701</v>
      </c>
      <c r="C4534" s="581" t="s">
        <v>37</v>
      </c>
      <c r="D4534" s="581" t="s">
        <v>38</v>
      </c>
      <c r="E4534" s="588">
        <v>8.58</v>
      </c>
    </row>
    <row r="4535" spans="1:5">
      <c r="A4535" s="581">
        <v>11655</v>
      </c>
      <c r="B4535" s="581" t="s">
        <v>11702</v>
      </c>
      <c r="C4535" s="581" t="s">
        <v>37</v>
      </c>
      <c r="D4535" s="581" t="s">
        <v>38</v>
      </c>
      <c r="E4535" s="588">
        <v>7.68</v>
      </c>
    </row>
    <row r="4536" spans="1:5">
      <c r="A4536" s="581">
        <v>11656</v>
      </c>
      <c r="B4536" s="581" t="s">
        <v>11703</v>
      </c>
      <c r="C4536" s="581" t="s">
        <v>37</v>
      </c>
      <c r="D4536" s="581" t="s">
        <v>38</v>
      </c>
      <c r="E4536" s="588">
        <v>7.9</v>
      </c>
    </row>
    <row r="4537" spans="1:5">
      <c r="A4537" s="581">
        <v>37948</v>
      </c>
      <c r="B4537" s="581" t="s">
        <v>11704</v>
      </c>
      <c r="C4537" s="581" t="s">
        <v>37</v>
      </c>
      <c r="D4537" s="581" t="s">
        <v>38</v>
      </c>
      <c r="E4537" s="588">
        <v>1.71</v>
      </c>
    </row>
    <row r="4538" spans="1:5">
      <c r="A4538" s="581">
        <v>7097</v>
      </c>
      <c r="B4538" s="581" t="s">
        <v>11705</v>
      </c>
      <c r="C4538" s="581" t="s">
        <v>37</v>
      </c>
      <c r="D4538" s="581" t="s">
        <v>38</v>
      </c>
      <c r="E4538" s="588">
        <v>3.81</v>
      </c>
    </row>
    <row r="4539" spans="1:5">
      <c r="A4539" s="581">
        <v>11657</v>
      </c>
      <c r="B4539" s="581" t="s">
        <v>11706</v>
      </c>
      <c r="C4539" s="581" t="s">
        <v>37</v>
      </c>
      <c r="D4539" s="581" t="s">
        <v>38</v>
      </c>
      <c r="E4539" s="588">
        <v>6.67</v>
      </c>
    </row>
    <row r="4540" spans="1:5">
      <c r="A4540" s="581">
        <v>11658</v>
      </c>
      <c r="B4540" s="581" t="s">
        <v>11707</v>
      </c>
      <c r="C4540" s="581" t="s">
        <v>37</v>
      </c>
      <c r="D4540" s="581" t="s">
        <v>38</v>
      </c>
      <c r="E4540" s="588">
        <v>7.53</v>
      </c>
    </row>
    <row r="4541" spans="1:5">
      <c r="A4541" s="581">
        <v>7146</v>
      </c>
      <c r="B4541" s="581" t="s">
        <v>11708</v>
      </c>
      <c r="C4541" s="581" t="s">
        <v>37</v>
      </c>
      <c r="D4541" s="581" t="s">
        <v>38</v>
      </c>
      <c r="E4541" s="588">
        <v>86.06</v>
      </c>
    </row>
    <row r="4542" spans="1:5">
      <c r="A4542" s="581">
        <v>7138</v>
      </c>
      <c r="B4542" s="581" t="s">
        <v>11709</v>
      </c>
      <c r="C4542" s="581" t="s">
        <v>37</v>
      </c>
      <c r="D4542" s="581" t="s">
        <v>38</v>
      </c>
      <c r="E4542" s="588">
        <v>0.53</v>
      </c>
    </row>
    <row r="4543" spans="1:5">
      <c r="A4543" s="581">
        <v>7139</v>
      </c>
      <c r="B4543" s="581" t="s">
        <v>11710</v>
      </c>
      <c r="C4543" s="581" t="s">
        <v>37</v>
      </c>
      <c r="D4543" s="581" t="s">
        <v>38</v>
      </c>
      <c r="E4543" s="588">
        <v>0.73</v>
      </c>
    </row>
    <row r="4544" spans="1:5">
      <c r="A4544" s="581">
        <v>7140</v>
      </c>
      <c r="B4544" s="581" t="s">
        <v>11711</v>
      </c>
      <c r="C4544" s="581" t="s">
        <v>37</v>
      </c>
      <c r="D4544" s="581" t="s">
        <v>38</v>
      </c>
      <c r="E4544" s="588">
        <v>1.83</v>
      </c>
    </row>
    <row r="4545" spans="1:5">
      <c r="A4545" s="581">
        <v>7141</v>
      </c>
      <c r="B4545" s="581" t="s">
        <v>11712</v>
      </c>
      <c r="C4545" s="581" t="s">
        <v>37</v>
      </c>
      <c r="D4545" s="581" t="s">
        <v>38</v>
      </c>
      <c r="E4545" s="588">
        <v>4.72</v>
      </c>
    </row>
    <row r="4546" spans="1:5">
      <c r="A4546" s="581">
        <v>7143</v>
      </c>
      <c r="B4546" s="581" t="s">
        <v>11713</v>
      </c>
      <c r="C4546" s="581" t="s">
        <v>37</v>
      </c>
      <c r="D4546" s="581" t="s">
        <v>38</v>
      </c>
      <c r="E4546" s="588">
        <v>15.3</v>
      </c>
    </row>
    <row r="4547" spans="1:5">
      <c r="A4547" s="581">
        <v>7144</v>
      </c>
      <c r="B4547" s="581" t="s">
        <v>11714</v>
      </c>
      <c r="C4547" s="581" t="s">
        <v>37</v>
      </c>
      <c r="D4547" s="581" t="s">
        <v>38</v>
      </c>
      <c r="E4547" s="588">
        <v>29.33</v>
      </c>
    </row>
    <row r="4548" spans="1:5">
      <c r="A4548" s="581">
        <v>7145</v>
      </c>
      <c r="B4548" s="581" t="s">
        <v>11715</v>
      </c>
      <c r="C4548" s="581" t="s">
        <v>37</v>
      </c>
      <c r="D4548" s="581" t="s">
        <v>38</v>
      </c>
      <c r="E4548" s="588">
        <v>46</v>
      </c>
    </row>
    <row r="4549" spans="1:5">
      <c r="A4549" s="581">
        <v>7142</v>
      </c>
      <c r="B4549" s="581" t="s">
        <v>11716</v>
      </c>
      <c r="C4549" s="581" t="s">
        <v>37</v>
      </c>
      <c r="D4549" s="581" t="s">
        <v>38</v>
      </c>
      <c r="E4549" s="588">
        <v>5.33</v>
      </c>
    </row>
    <row r="4550" spans="1:5">
      <c r="A4550" s="581">
        <v>3593</v>
      </c>
      <c r="B4550" s="581" t="s">
        <v>11717</v>
      </c>
      <c r="C4550" s="581" t="s">
        <v>37</v>
      </c>
      <c r="D4550" s="581" t="s">
        <v>38</v>
      </c>
      <c r="E4550" s="588">
        <v>50.69</v>
      </c>
    </row>
    <row r="4551" spans="1:5">
      <c r="A4551" s="581">
        <v>3588</v>
      </c>
      <c r="B4551" s="581" t="s">
        <v>11718</v>
      </c>
      <c r="C4551" s="581" t="s">
        <v>37</v>
      </c>
      <c r="D4551" s="581" t="s">
        <v>38</v>
      </c>
      <c r="E4551" s="588">
        <v>39.07</v>
      </c>
    </row>
    <row r="4552" spans="1:5">
      <c r="A4552" s="581">
        <v>3585</v>
      </c>
      <c r="B4552" s="581" t="s">
        <v>11719</v>
      </c>
      <c r="C4552" s="581" t="s">
        <v>37</v>
      </c>
      <c r="D4552" s="581" t="s">
        <v>38</v>
      </c>
      <c r="E4552" s="588">
        <v>12.06</v>
      </c>
    </row>
    <row r="4553" spans="1:5">
      <c r="A4553" s="581">
        <v>3587</v>
      </c>
      <c r="B4553" s="581" t="s">
        <v>11720</v>
      </c>
      <c r="C4553" s="581" t="s">
        <v>37</v>
      </c>
      <c r="D4553" s="581" t="s">
        <v>38</v>
      </c>
      <c r="E4553" s="588">
        <v>24.24</v>
      </c>
    </row>
    <row r="4554" spans="1:5">
      <c r="A4554" s="581">
        <v>3590</v>
      </c>
      <c r="B4554" s="581" t="s">
        <v>11721</v>
      </c>
      <c r="C4554" s="581" t="s">
        <v>37</v>
      </c>
      <c r="D4554" s="581" t="s">
        <v>38</v>
      </c>
      <c r="E4554" s="588">
        <v>143.91999999999999</v>
      </c>
    </row>
    <row r="4555" spans="1:5">
      <c r="A4555" s="581">
        <v>3589</v>
      </c>
      <c r="B4555" s="581" t="s">
        <v>11722</v>
      </c>
      <c r="C4555" s="581" t="s">
        <v>37</v>
      </c>
      <c r="D4555" s="581" t="s">
        <v>38</v>
      </c>
      <c r="E4555" s="588">
        <v>77.25</v>
      </c>
    </row>
    <row r="4556" spans="1:5">
      <c r="A4556" s="581">
        <v>3586</v>
      </c>
      <c r="B4556" s="581" t="s">
        <v>11723</v>
      </c>
      <c r="C4556" s="581" t="s">
        <v>37</v>
      </c>
      <c r="D4556" s="581" t="s">
        <v>38</v>
      </c>
      <c r="E4556" s="588">
        <v>15.8</v>
      </c>
    </row>
    <row r="4557" spans="1:5">
      <c r="A4557" s="581">
        <v>3592</v>
      </c>
      <c r="B4557" s="581" t="s">
        <v>11724</v>
      </c>
      <c r="C4557" s="581" t="s">
        <v>37</v>
      </c>
      <c r="D4557" s="581" t="s">
        <v>38</v>
      </c>
      <c r="E4557" s="588">
        <v>227.5</v>
      </c>
    </row>
    <row r="4558" spans="1:5">
      <c r="A4558" s="581">
        <v>3591</v>
      </c>
      <c r="B4558" s="581" t="s">
        <v>11725</v>
      </c>
      <c r="C4558" s="581" t="s">
        <v>37</v>
      </c>
      <c r="D4558" s="581" t="s">
        <v>38</v>
      </c>
      <c r="E4558" s="588">
        <v>364.69</v>
      </c>
    </row>
    <row r="4559" spans="1:5">
      <c r="A4559" s="581">
        <v>40396</v>
      </c>
      <c r="B4559" s="581" t="s">
        <v>12872</v>
      </c>
      <c r="C4559" s="581" t="s">
        <v>37</v>
      </c>
      <c r="D4559" s="581" t="s">
        <v>44</v>
      </c>
      <c r="E4559" s="588">
        <v>50.55</v>
      </c>
    </row>
    <row r="4560" spans="1:5">
      <c r="A4560" s="581">
        <v>40395</v>
      </c>
      <c r="B4560" s="581" t="s">
        <v>12873</v>
      </c>
      <c r="C4560" s="581" t="s">
        <v>37</v>
      </c>
      <c r="D4560" s="581" t="s">
        <v>44</v>
      </c>
      <c r="E4560" s="588">
        <v>38.799999999999997</v>
      </c>
    </row>
    <row r="4561" spans="1:5">
      <c r="A4561" s="581">
        <v>40392</v>
      </c>
      <c r="B4561" s="581" t="s">
        <v>12874</v>
      </c>
      <c r="C4561" s="581" t="s">
        <v>37</v>
      </c>
      <c r="D4561" s="581" t="s">
        <v>44</v>
      </c>
      <c r="E4561" s="588">
        <v>12.48</v>
      </c>
    </row>
    <row r="4562" spans="1:5">
      <c r="A4562" s="581">
        <v>40394</v>
      </c>
      <c r="B4562" s="581" t="s">
        <v>12875</v>
      </c>
      <c r="C4562" s="581" t="s">
        <v>37</v>
      </c>
      <c r="D4562" s="581" t="s">
        <v>44</v>
      </c>
      <c r="E4562" s="588">
        <v>25.26</v>
      </c>
    </row>
    <row r="4563" spans="1:5">
      <c r="A4563" s="581">
        <v>40398</v>
      </c>
      <c r="B4563" s="581" t="s">
        <v>12876</v>
      </c>
      <c r="C4563" s="581" t="s">
        <v>37</v>
      </c>
      <c r="D4563" s="581" t="s">
        <v>44</v>
      </c>
      <c r="E4563" s="588">
        <v>162.19</v>
      </c>
    </row>
    <row r="4564" spans="1:5">
      <c r="A4564" s="581">
        <v>40397</v>
      </c>
      <c r="B4564" s="581" t="s">
        <v>12877</v>
      </c>
      <c r="C4564" s="581" t="s">
        <v>37</v>
      </c>
      <c r="D4564" s="581" t="s">
        <v>44</v>
      </c>
      <c r="E4564" s="588">
        <v>83.06</v>
      </c>
    </row>
    <row r="4565" spans="1:5">
      <c r="A4565" s="581">
        <v>40393</v>
      </c>
      <c r="B4565" s="581" t="s">
        <v>12878</v>
      </c>
      <c r="C4565" s="581" t="s">
        <v>37</v>
      </c>
      <c r="D4565" s="581" t="s">
        <v>44</v>
      </c>
      <c r="E4565" s="588">
        <v>16.079999999999998</v>
      </c>
    </row>
    <row r="4566" spans="1:5">
      <c r="A4566" s="581">
        <v>40399</v>
      </c>
      <c r="B4566" s="581" t="s">
        <v>12879</v>
      </c>
      <c r="C4566" s="581" t="s">
        <v>37</v>
      </c>
      <c r="D4566" s="581" t="s">
        <v>44</v>
      </c>
      <c r="E4566" s="588">
        <v>265.35000000000002</v>
      </c>
    </row>
    <row r="4567" spans="1:5">
      <c r="A4567" s="581">
        <v>39322</v>
      </c>
      <c r="B4567" s="581" t="s">
        <v>11726</v>
      </c>
      <c r="C4567" s="581" t="s">
        <v>37</v>
      </c>
      <c r="D4567" s="581" t="s">
        <v>44</v>
      </c>
      <c r="E4567" s="588">
        <v>14.79</v>
      </c>
    </row>
    <row r="4568" spans="1:5">
      <c r="A4568" s="581">
        <v>39289</v>
      </c>
      <c r="B4568" s="581" t="s">
        <v>11727</v>
      </c>
      <c r="C4568" s="581" t="s">
        <v>37</v>
      </c>
      <c r="D4568" s="581" t="s">
        <v>44</v>
      </c>
      <c r="E4568" s="588">
        <v>17.71</v>
      </c>
    </row>
    <row r="4569" spans="1:5">
      <c r="A4569" s="581">
        <v>39290</v>
      </c>
      <c r="B4569" s="581" t="s">
        <v>11728</v>
      </c>
      <c r="C4569" s="581" t="s">
        <v>37</v>
      </c>
      <c r="D4569" s="581" t="s">
        <v>44</v>
      </c>
      <c r="E4569" s="588">
        <v>30.07</v>
      </c>
    </row>
    <row r="4570" spans="1:5">
      <c r="A4570" s="581">
        <v>39291</v>
      </c>
      <c r="B4570" s="581" t="s">
        <v>11729</v>
      </c>
      <c r="C4570" s="581" t="s">
        <v>37</v>
      </c>
      <c r="D4570" s="581" t="s">
        <v>44</v>
      </c>
      <c r="E4570" s="588">
        <v>45.02</v>
      </c>
    </row>
    <row r="4571" spans="1:5">
      <c r="A4571" s="581">
        <v>20174</v>
      </c>
      <c r="B4571" s="581" t="s">
        <v>11730</v>
      </c>
      <c r="C4571" s="581" t="s">
        <v>37</v>
      </c>
      <c r="D4571" s="581" t="s">
        <v>38</v>
      </c>
      <c r="E4571" s="588">
        <v>37.01</v>
      </c>
    </row>
    <row r="4572" spans="1:5">
      <c r="A4572" s="581">
        <v>41892</v>
      </c>
      <c r="B4572" s="581" t="s">
        <v>11731</v>
      </c>
      <c r="C4572" s="581" t="s">
        <v>37</v>
      </c>
      <c r="D4572" s="581" t="s">
        <v>44</v>
      </c>
      <c r="E4572" s="588">
        <v>87.27</v>
      </c>
    </row>
    <row r="4573" spans="1:5">
      <c r="A4573" s="581">
        <v>7048</v>
      </c>
      <c r="B4573" s="581" t="s">
        <v>11732</v>
      </c>
      <c r="C4573" s="581" t="s">
        <v>37</v>
      </c>
      <c r="D4573" s="581" t="s">
        <v>44</v>
      </c>
      <c r="E4573" s="588">
        <v>18.75</v>
      </c>
    </row>
    <row r="4574" spans="1:5">
      <c r="A4574" s="581">
        <v>7088</v>
      </c>
      <c r="B4574" s="581" t="s">
        <v>11733</v>
      </c>
      <c r="C4574" s="581" t="s">
        <v>37</v>
      </c>
      <c r="D4574" s="581" t="s">
        <v>44</v>
      </c>
      <c r="E4574" s="588">
        <v>46.99</v>
      </c>
    </row>
    <row r="4575" spans="1:5">
      <c r="A4575" s="581">
        <v>20179</v>
      </c>
      <c r="B4575" s="581" t="s">
        <v>11734</v>
      </c>
      <c r="C4575" s="581" t="s">
        <v>37</v>
      </c>
      <c r="D4575" s="581" t="s">
        <v>44</v>
      </c>
      <c r="E4575" s="588">
        <v>29.11</v>
      </c>
    </row>
    <row r="4576" spans="1:5">
      <c r="A4576" s="581">
        <v>20178</v>
      </c>
      <c r="B4576" s="581" t="s">
        <v>11735</v>
      </c>
      <c r="C4576" s="581" t="s">
        <v>37</v>
      </c>
      <c r="D4576" s="581" t="s">
        <v>44</v>
      </c>
      <c r="E4576" s="588">
        <v>21.14</v>
      </c>
    </row>
    <row r="4577" spans="1:5">
      <c r="A4577" s="581">
        <v>20180</v>
      </c>
      <c r="B4577" s="581" t="s">
        <v>11736</v>
      </c>
      <c r="C4577" s="581" t="s">
        <v>37</v>
      </c>
      <c r="D4577" s="581" t="s">
        <v>44</v>
      </c>
      <c r="E4577" s="588">
        <v>49.7</v>
      </c>
    </row>
    <row r="4578" spans="1:5">
      <c r="A4578" s="581">
        <v>20181</v>
      </c>
      <c r="B4578" s="581" t="s">
        <v>11737</v>
      </c>
      <c r="C4578" s="581" t="s">
        <v>37</v>
      </c>
      <c r="D4578" s="581" t="s">
        <v>44</v>
      </c>
      <c r="E4578" s="588">
        <v>73.25</v>
      </c>
    </row>
    <row r="4579" spans="1:5">
      <c r="A4579" s="581">
        <v>20177</v>
      </c>
      <c r="B4579" s="581" t="s">
        <v>11738</v>
      </c>
      <c r="C4579" s="581" t="s">
        <v>37</v>
      </c>
      <c r="D4579" s="581" t="s">
        <v>44</v>
      </c>
      <c r="E4579" s="588">
        <v>16.73</v>
      </c>
    </row>
    <row r="4580" spans="1:5">
      <c r="A4580" s="581">
        <v>7082</v>
      </c>
      <c r="B4580" s="581" t="s">
        <v>11739</v>
      </c>
      <c r="C4580" s="581" t="s">
        <v>37</v>
      </c>
      <c r="D4580" s="581" t="s">
        <v>44</v>
      </c>
      <c r="E4580" s="588">
        <v>65.34</v>
      </c>
    </row>
    <row r="4581" spans="1:5">
      <c r="A4581" s="581">
        <v>7069</v>
      </c>
      <c r="B4581" s="581" t="s">
        <v>11740</v>
      </c>
      <c r="C4581" s="581" t="s">
        <v>37</v>
      </c>
      <c r="D4581" s="581" t="s">
        <v>44</v>
      </c>
      <c r="E4581" s="588">
        <v>107.69</v>
      </c>
    </row>
    <row r="4582" spans="1:5">
      <c r="A4582" s="581">
        <v>7070</v>
      </c>
      <c r="B4582" s="581" t="s">
        <v>11741</v>
      </c>
      <c r="C4582" s="581" t="s">
        <v>37</v>
      </c>
      <c r="D4582" s="581" t="s">
        <v>44</v>
      </c>
      <c r="E4582" s="588">
        <v>183.09</v>
      </c>
    </row>
    <row r="4583" spans="1:5">
      <c r="A4583" s="581">
        <v>41893</v>
      </c>
      <c r="B4583" s="581" t="s">
        <v>11742</v>
      </c>
      <c r="C4583" s="581" t="s">
        <v>37</v>
      </c>
      <c r="D4583" s="581" t="s">
        <v>44</v>
      </c>
      <c r="E4583" s="588">
        <v>698.63</v>
      </c>
    </row>
    <row r="4584" spans="1:5">
      <c r="A4584" s="581">
        <v>41894</v>
      </c>
      <c r="B4584" s="581" t="s">
        <v>11743</v>
      </c>
      <c r="C4584" s="581" t="s">
        <v>37</v>
      </c>
      <c r="D4584" s="581" t="s">
        <v>44</v>
      </c>
      <c r="E4584" s="580">
        <v>1072.08</v>
      </c>
    </row>
    <row r="4585" spans="1:5">
      <c r="A4585" s="581">
        <v>41895</v>
      </c>
      <c r="B4585" s="581" t="s">
        <v>11744</v>
      </c>
      <c r="C4585" s="581" t="s">
        <v>37</v>
      </c>
      <c r="D4585" s="581" t="s">
        <v>44</v>
      </c>
      <c r="E4585" s="580">
        <v>1185.46</v>
      </c>
    </row>
    <row r="4586" spans="1:5">
      <c r="A4586" s="581">
        <v>20172</v>
      </c>
      <c r="B4586" s="581" t="s">
        <v>11745</v>
      </c>
      <c r="C4586" s="581" t="s">
        <v>37</v>
      </c>
      <c r="D4586" s="581" t="s">
        <v>44</v>
      </c>
      <c r="E4586" s="588">
        <v>26.13</v>
      </c>
    </row>
    <row r="4587" spans="1:5">
      <c r="A4587" s="581">
        <v>40945</v>
      </c>
      <c r="B4587" s="581" t="s">
        <v>12619</v>
      </c>
      <c r="C4587" s="581" t="s">
        <v>40</v>
      </c>
      <c r="D4587" s="581" t="s">
        <v>38</v>
      </c>
      <c r="E4587" s="588">
        <v>22.47</v>
      </c>
    </row>
    <row r="4588" spans="1:5">
      <c r="A4588" s="581">
        <v>40946</v>
      </c>
      <c r="B4588" s="581" t="s">
        <v>12620</v>
      </c>
      <c r="C4588" s="581" t="s">
        <v>50</v>
      </c>
      <c r="D4588" s="581" t="s">
        <v>38</v>
      </c>
      <c r="E4588" s="580">
        <v>3994.85</v>
      </c>
    </row>
    <row r="4589" spans="1:5">
      <c r="A4589" s="581">
        <v>7153</v>
      </c>
      <c r="B4589" s="581" t="s">
        <v>11746</v>
      </c>
      <c r="C4589" s="581" t="s">
        <v>40</v>
      </c>
      <c r="D4589" s="581" t="s">
        <v>38</v>
      </c>
      <c r="E4589" s="588">
        <v>33.06</v>
      </c>
    </row>
    <row r="4590" spans="1:5">
      <c r="A4590" s="581">
        <v>41089</v>
      </c>
      <c r="B4590" s="581" t="s">
        <v>11747</v>
      </c>
      <c r="C4590" s="581" t="s">
        <v>50</v>
      </c>
      <c r="D4590" s="581" t="s">
        <v>38</v>
      </c>
      <c r="E4590" s="580">
        <v>5874.59</v>
      </c>
    </row>
    <row r="4591" spans="1:5">
      <c r="A4591" s="581">
        <v>40943</v>
      </c>
      <c r="B4591" s="581" t="s">
        <v>12621</v>
      </c>
      <c r="C4591" s="581" t="s">
        <v>40</v>
      </c>
      <c r="D4591" s="581" t="s">
        <v>38</v>
      </c>
      <c r="E4591" s="588">
        <v>27.58</v>
      </c>
    </row>
    <row r="4592" spans="1:5">
      <c r="A4592" s="581">
        <v>40944</v>
      </c>
      <c r="B4592" s="581" t="s">
        <v>12622</v>
      </c>
      <c r="C4592" s="581" t="s">
        <v>50</v>
      </c>
      <c r="D4592" s="581" t="s">
        <v>38</v>
      </c>
      <c r="E4592" s="580">
        <v>4902.91</v>
      </c>
    </row>
    <row r="4593" spans="1:5">
      <c r="A4593" s="581">
        <v>6175</v>
      </c>
      <c r="B4593" s="581" t="s">
        <v>11748</v>
      </c>
      <c r="C4593" s="581" t="s">
        <v>40</v>
      </c>
      <c r="D4593" s="581" t="s">
        <v>38</v>
      </c>
      <c r="E4593" s="588">
        <v>17.64</v>
      </c>
    </row>
    <row r="4594" spans="1:5">
      <c r="A4594" s="581">
        <v>41092</v>
      </c>
      <c r="B4594" s="581" t="s">
        <v>11749</v>
      </c>
      <c r="C4594" s="581" t="s">
        <v>50</v>
      </c>
      <c r="D4594" s="581" t="s">
        <v>38</v>
      </c>
      <c r="E4594" s="580">
        <v>3134.71</v>
      </c>
    </row>
    <row r="4595" spans="1:5">
      <c r="A4595" s="581">
        <v>37712</v>
      </c>
      <c r="B4595" s="581" t="s">
        <v>11750</v>
      </c>
      <c r="C4595" s="581" t="s">
        <v>43</v>
      </c>
      <c r="D4595" s="581" t="s">
        <v>44</v>
      </c>
      <c r="E4595" s="588">
        <v>50</v>
      </c>
    </row>
    <row r="4596" spans="1:5">
      <c r="A4596" s="581">
        <v>34547</v>
      </c>
      <c r="B4596" s="581" t="s">
        <v>11751</v>
      </c>
      <c r="C4596" s="581" t="s">
        <v>45</v>
      </c>
      <c r="D4596" s="581" t="s">
        <v>44</v>
      </c>
      <c r="E4596" s="588">
        <v>1.97</v>
      </c>
    </row>
    <row r="4597" spans="1:5">
      <c r="A4597" s="581">
        <v>34548</v>
      </c>
      <c r="B4597" s="581" t="s">
        <v>11752</v>
      </c>
      <c r="C4597" s="581" t="s">
        <v>45</v>
      </c>
      <c r="D4597" s="581" t="s">
        <v>44</v>
      </c>
      <c r="E4597" s="588">
        <v>1.92</v>
      </c>
    </row>
    <row r="4598" spans="1:5">
      <c r="A4598" s="581">
        <v>37411</v>
      </c>
      <c r="B4598" s="581" t="s">
        <v>11753</v>
      </c>
      <c r="C4598" s="581" t="s">
        <v>43</v>
      </c>
      <c r="D4598" s="581" t="s">
        <v>44</v>
      </c>
      <c r="E4598" s="588">
        <v>9.67</v>
      </c>
    </row>
    <row r="4599" spans="1:5">
      <c r="A4599" s="581">
        <v>34558</v>
      </c>
      <c r="B4599" s="581" t="s">
        <v>11754</v>
      </c>
      <c r="C4599" s="581" t="s">
        <v>45</v>
      </c>
      <c r="D4599" s="581" t="s">
        <v>44</v>
      </c>
      <c r="E4599" s="588">
        <v>1.29</v>
      </c>
    </row>
    <row r="4600" spans="1:5">
      <c r="A4600" s="581">
        <v>34550</v>
      </c>
      <c r="B4600" s="581" t="s">
        <v>11755</v>
      </c>
      <c r="C4600" s="581" t="s">
        <v>45</v>
      </c>
      <c r="D4600" s="581" t="s">
        <v>44</v>
      </c>
      <c r="E4600" s="588">
        <v>0.68</v>
      </c>
    </row>
    <row r="4601" spans="1:5">
      <c r="A4601" s="581">
        <v>34557</v>
      </c>
      <c r="B4601" s="581" t="s">
        <v>11756</v>
      </c>
      <c r="C4601" s="581" t="s">
        <v>45</v>
      </c>
      <c r="D4601" s="581" t="s">
        <v>44</v>
      </c>
      <c r="E4601" s="588">
        <v>1.21</v>
      </c>
    </row>
    <row r="4602" spans="1:5">
      <c r="A4602" s="581">
        <v>7155</v>
      </c>
      <c r="B4602" s="581" t="s">
        <v>11757</v>
      </c>
      <c r="C4602" s="581" t="s">
        <v>43</v>
      </c>
      <c r="D4602" s="581" t="s">
        <v>44</v>
      </c>
      <c r="E4602" s="588">
        <v>11.15</v>
      </c>
    </row>
    <row r="4603" spans="1:5">
      <c r="A4603" s="581">
        <v>7154</v>
      </c>
      <c r="B4603" s="581" t="s">
        <v>11758</v>
      </c>
      <c r="C4603" s="581" t="s">
        <v>46</v>
      </c>
      <c r="D4603" s="581" t="s">
        <v>44</v>
      </c>
      <c r="E4603" s="588">
        <v>5.01</v>
      </c>
    </row>
    <row r="4604" spans="1:5">
      <c r="A4604" s="581">
        <v>10915</v>
      </c>
      <c r="B4604" s="581" t="s">
        <v>11759</v>
      </c>
      <c r="C4604" s="581" t="s">
        <v>46</v>
      </c>
      <c r="D4604" s="581" t="s">
        <v>44</v>
      </c>
      <c r="E4604" s="588">
        <v>5.21</v>
      </c>
    </row>
    <row r="4605" spans="1:5">
      <c r="A4605" s="581">
        <v>10917</v>
      </c>
      <c r="B4605" s="581" t="s">
        <v>11760</v>
      </c>
      <c r="C4605" s="581" t="s">
        <v>43</v>
      </c>
      <c r="D4605" s="581" t="s">
        <v>44</v>
      </c>
      <c r="E4605" s="588">
        <v>5.0599999999999996</v>
      </c>
    </row>
    <row r="4606" spans="1:5">
      <c r="A4606" s="581">
        <v>21141</v>
      </c>
      <c r="B4606" s="581" t="s">
        <v>11761</v>
      </c>
      <c r="C4606" s="581" t="s">
        <v>43</v>
      </c>
      <c r="D4606" s="581" t="s">
        <v>44</v>
      </c>
      <c r="E4606" s="588">
        <v>7.49</v>
      </c>
    </row>
    <row r="4607" spans="1:5">
      <c r="A4607" s="581">
        <v>10916</v>
      </c>
      <c r="B4607" s="581" t="s">
        <v>11762</v>
      </c>
      <c r="C4607" s="581" t="s">
        <v>46</v>
      </c>
      <c r="D4607" s="581" t="s">
        <v>44</v>
      </c>
      <c r="E4607" s="588">
        <v>5.0599999999999996</v>
      </c>
    </row>
    <row r="4608" spans="1:5">
      <c r="A4608" s="581">
        <v>39508</v>
      </c>
      <c r="B4608" s="581" t="s">
        <v>11763</v>
      </c>
      <c r="C4608" s="581" t="s">
        <v>43</v>
      </c>
      <c r="D4608" s="581" t="s">
        <v>44</v>
      </c>
      <c r="E4608" s="588">
        <v>8.9</v>
      </c>
    </row>
    <row r="4609" spans="1:5">
      <c r="A4609" s="581">
        <v>39507</v>
      </c>
      <c r="B4609" s="581" t="s">
        <v>11764</v>
      </c>
      <c r="C4609" s="581" t="s">
        <v>43</v>
      </c>
      <c r="D4609" s="581" t="s">
        <v>44</v>
      </c>
      <c r="E4609" s="588">
        <v>8.7200000000000006</v>
      </c>
    </row>
    <row r="4610" spans="1:5">
      <c r="A4610" s="581">
        <v>7156</v>
      </c>
      <c r="B4610" s="581" t="s">
        <v>11765</v>
      </c>
      <c r="C4610" s="581" t="s">
        <v>43</v>
      </c>
      <c r="D4610" s="581" t="s">
        <v>44</v>
      </c>
      <c r="E4610" s="588">
        <v>15.07</v>
      </c>
    </row>
    <row r="4611" spans="1:5">
      <c r="A4611" s="581">
        <v>39509</v>
      </c>
      <c r="B4611" s="581" t="s">
        <v>11766</v>
      </c>
      <c r="C4611" s="581" t="s">
        <v>43</v>
      </c>
      <c r="D4611" s="581" t="s">
        <v>44</v>
      </c>
      <c r="E4611" s="588">
        <v>7.02</v>
      </c>
    </row>
    <row r="4612" spans="1:5">
      <c r="A4612" s="581">
        <v>25988</v>
      </c>
      <c r="B4612" s="581" t="s">
        <v>11767</v>
      </c>
      <c r="C4612" s="581" t="s">
        <v>43</v>
      </c>
      <c r="D4612" s="581" t="s">
        <v>44</v>
      </c>
      <c r="E4612" s="588">
        <v>8.98</v>
      </c>
    </row>
    <row r="4613" spans="1:5">
      <c r="A4613" s="581">
        <v>10928</v>
      </c>
      <c r="B4613" s="581" t="s">
        <v>11768</v>
      </c>
      <c r="C4613" s="581" t="s">
        <v>43</v>
      </c>
      <c r="D4613" s="581" t="s">
        <v>38</v>
      </c>
      <c r="E4613" s="588">
        <v>9.85</v>
      </c>
    </row>
    <row r="4614" spans="1:5">
      <c r="A4614" s="581">
        <v>7167</v>
      </c>
      <c r="B4614" s="581" t="s">
        <v>11769</v>
      </c>
      <c r="C4614" s="581" t="s">
        <v>43</v>
      </c>
      <c r="D4614" s="581" t="s">
        <v>38</v>
      </c>
      <c r="E4614" s="588">
        <v>13.46</v>
      </c>
    </row>
    <row r="4615" spans="1:5">
      <c r="A4615" s="581">
        <v>10933</v>
      </c>
      <c r="B4615" s="581" t="s">
        <v>11770</v>
      </c>
      <c r="C4615" s="581" t="s">
        <v>43</v>
      </c>
      <c r="D4615" s="581" t="s">
        <v>38</v>
      </c>
      <c r="E4615" s="588">
        <v>12.03</v>
      </c>
    </row>
    <row r="4616" spans="1:5">
      <c r="A4616" s="581">
        <v>10927</v>
      </c>
      <c r="B4616" s="581" t="s">
        <v>11771</v>
      </c>
      <c r="C4616" s="581" t="s">
        <v>43</v>
      </c>
      <c r="D4616" s="581" t="s">
        <v>38</v>
      </c>
      <c r="E4616" s="588">
        <v>14.53</v>
      </c>
    </row>
    <row r="4617" spans="1:5">
      <c r="A4617" s="581">
        <v>7158</v>
      </c>
      <c r="B4617" s="581" t="s">
        <v>11772</v>
      </c>
      <c r="C4617" s="581" t="s">
        <v>43</v>
      </c>
      <c r="D4617" s="581" t="s">
        <v>41</v>
      </c>
      <c r="E4617" s="588">
        <v>20.28</v>
      </c>
    </row>
    <row r="4618" spans="1:5">
      <c r="A4618" s="581">
        <v>7162</v>
      </c>
      <c r="B4618" s="581" t="s">
        <v>11773</v>
      </c>
      <c r="C4618" s="581" t="s">
        <v>43</v>
      </c>
      <c r="D4618" s="581" t="s">
        <v>38</v>
      </c>
      <c r="E4618" s="588">
        <v>30.49</v>
      </c>
    </row>
    <row r="4619" spans="1:5">
      <c r="A4619" s="581">
        <v>10932</v>
      </c>
      <c r="B4619" s="581" t="s">
        <v>11774</v>
      </c>
      <c r="C4619" s="581" t="s">
        <v>43</v>
      </c>
      <c r="D4619" s="581" t="s">
        <v>38</v>
      </c>
      <c r="E4619" s="588">
        <v>54</v>
      </c>
    </row>
    <row r="4620" spans="1:5">
      <c r="A4620" s="581">
        <v>40706</v>
      </c>
      <c r="B4620" s="581" t="s">
        <v>11775</v>
      </c>
      <c r="C4620" s="581" t="s">
        <v>43</v>
      </c>
      <c r="D4620" s="581" t="s">
        <v>38</v>
      </c>
      <c r="E4620" s="588">
        <v>32.369999999999997</v>
      </c>
    </row>
    <row r="4621" spans="1:5">
      <c r="A4621" s="581">
        <v>10937</v>
      </c>
      <c r="B4621" s="581" t="s">
        <v>11776</v>
      </c>
      <c r="C4621" s="581" t="s">
        <v>43</v>
      </c>
      <c r="D4621" s="581" t="s">
        <v>38</v>
      </c>
      <c r="E4621" s="588">
        <v>21.22</v>
      </c>
    </row>
    <row r="4622" spans="1:5">
      <c r="A4622" s="581">
        <v>10935</v>
      </c>
      <c r="B4622" s="581" t="s">
        <v>11777</v>
      </c>
      <c r="C4622" s="581" t="s">
        <v>43</v>
      </c>
      <c r="D4622" s="581" t="s">
        <v>38</v>
      </c>
      <c r="E4622" s="588">
        <v>27.95</v>
      </c>
    </row>
    <row r="4623" spans="1:5">
      <c r="A4623" s="581">
        <v>40707</v>
      </c>
      <c r="B4623" s="581" t="s">
        <v>11778</v>
      </c>
      <c r="C4623" s="581" t="s">
        <v>43</v>
      </c>
      <c r="D4623" s="581" t="s">
        <v>38</v>
      </c>
      <c r="E4623" s="588">
        <v>64.34</v>
      </c>
    </row>
    <row r="4624" spans="1:5">
      <c r="A4624" s="581">
        <v>10931</v>
      </c>
      <c r="B4624" s="581" t="s">
        <v>11779</v>
      </c>
      <c r="C4624" s="581" t="s">
        <v>43</v>
      </c>
      <c r="D4624" s="581" t="s">
        <v>38</v>
      </c>
      <c r="E4624" s="588">
        <v>9</v>
      </c>
    </row>
    <row r="4625" spans="1:5">
      <c r="A4625" s="581">
        <v>7164</v>
      </c>
      <c r="B4625" s="581" t="s">
        <v>11780</v>
      </c>
      <c r="C4625" s="581" t="s">
        <v>43</v>
      </c>
      <c r="D4625" s="581" t="s">
        <v>38</v>
      </c>
      <c r="E4625" s="588">
        <v>25.2</v>
      </c>
    </row>
    <row r="4626" spans="1:5">
      <c r="A4626" s="581">
        <v>36887</v>
      </c>
      <c r="B4626" s="581" t="s">
        <v>11781</v>
      </c>
      <c r="C4626" s="581" t="s">
        <v>43</v>
      </c>
      <c r="D4626" s="581" t="s">
        <v>44</v>
      </c>
      <c r="E4626" s="588">
        <v>14.07</v>
      </c>
    </row>
    <row r="4627" spans="1:5">
      <c r="A4627" s="581">
        <v>34630</v>
      </c>
      <c r="B4627" s="581" t="s">
        <v>11782</v>
      </c>
      <c r="C4627" s="581" t="s">
        <v>37</v>
      </c>
      <c r="D4627" s="581" t="s">
        <v>44</v>
      </c>
      <c r="E4627" s="588">
        <v>812.72</v>
      </c>
    </row>
    <row r="4628" spans="1:5">
      <c r="A4628" s="581">
        <v>7161</v>
      </c>
      <c r="B4628" s="581" t="s">
        <v>11783</v>
      </c>
      <c r="C4628" s="581" t="s">
        <v>43</v>
      </c>
      <c r="D4628" s="581" t="s">
        <v>38</v>
      </c>
      <c r="E4628" s="588">
        <v>3.82</v>
      </c>
    </row>
    <row r="4629" spans="1:5">
      <c r="A4629" s="581">
        <v>7170</v>
      </c>
      <c r="B4629" s="581" t="s">
        <v>11784</v>
      </c>
      <c r="C4629" s="581" t="s">
        <v>43</v>
      </c>
      <c r="D4629" s="581" t="s">
        <v>44</v>
      </c>
      <c r="E4629" s="588">
        <v>2</v>
      </c>
    </row>
    <row r="4630" spans="1:5">
      <c r="A4630" s="581">
        <v>37524</v>
      </c>
      <c r="B4630" s="581" t="s">
        <v>11785</v>
      </c>
      <c r="C4630" s="581" t="s">
        <v>45</v>
      </c>
      <c r="D4630" s="581" t="s">
        <v>44</v>
      </c>
      <c r="E4630" s="588">
        <v>1.91</v>
      </c>
    </row>
    <row r="4631" spans="1:5">
      <c r="A4631" s="581">
        <v>37525</v>
      </c>
      <c r="B4631" s="581" t="s">
        <v>11786</v>
      </c>
      <c r="C4631" s="581" t="s">
        <v>45</v>
      </c>
      <c r="D4631" s="581" t="s">
        <v>44</v>
      </c>
      <c r="E4631" s="588">
        <v>2.2799999999999998</v>
      </c>
    </row>
    <row r="4632" spans="1:5">
      <c r="A4632" s="581">
        <v>10920</v>
      </c>
      <c r="B4632" s="581" t="s">
        <v>11787</v>
      </c>
      <c r="C4632" s="581" t="s">
        <v>43</v>
      </c>
      <c r="D4632" s="581" t="s">
        <v>44</v>
      </c>
      <c r="E4632" s="588">
        <v>10.039999999999999</v>
      </c>
    </row>
    <row r="4633" spans="1:5">
      <c r="A4633" s="581">
        <v>7238</v>
      </c>
      <c r="B4633" s="581" t="s">
        <v>11788</v>
      </c>
      <c r="C4633" s="581" t="s">
        <v>43</v>
      </c>
      <c r="D4633" s="581" t="s">
        <v>44</v>
      </c>
      <c r="E4633" s="588">
        <v>24.35</v>
      </c>
    </row>
    <row r="4634" spans="1:5">
      <c r="A4634" s="581">
        <v>7239</v>
      </c>
      <c r="B4634" s="581" t="s">
        <v>11789</v>
      </c>
      <c r="C4634" s="581" t="s">
        <v>43</v>
      </c>
      <c r="D4634" s="581" t="s">
        <v>44</v>
      </c>
      <c r="E4634" s="588">
        <v>30.28</v>
      </c>
    </row>
    <row r="4635" spans="1:5">
      <c r="A4635" s="581">
        <v>7240</v>
      </c>
      <c r="B4635" s="581" t="s">
        <v>11790</v>
      </c>
      <c r="C4635" s="581" t="s">
        <v>43</v>
      </c>
      <c r="D4635" s="581" t="s">
        <v>44</v>
      </c>
      <c r="E4635" s="588">
        <v>34.770000000000003</v>
      </c>
    </row>
    <row r="4636" spans="1:5">
      <c r="A4636" s="581">
        <v>36789</v>
      </c>
      <c r="B4636" s="581" t="s">
        <v>11791</v>
      </c>
      <c r="C4636" s="581" t="s">
        <v>37</v>
      </c>
      <c r="D4636" s="581" t="s">
        <v>44</v>
      </c>
      <c r="E4636" s="588">
        <v>1.81</v>
      </c>
    </row>
    <row r="4637" spans="1:5">
      <c r="A4637" s="581">
        <v>7176</v>
      </c>
      <c r="B4637" s="581" t="s">
        <v>11792</v>
      </c>
      <c r="C4637" s="581" t="s">
        <v>37</v>
      </c>
      <c r="D4637" s="581" t="s">
        <v>44</v>
      </c>
      <c r="E4637" s="588">
        <v>1.1599999999999999</v>
      </c>
    </row>
    <row r="4638" spans="1:5">
      <c r="A4638" s="581">
        <v>7173</v>
      </c>
      <c r="B4638" s="581" t="s">
        <v>11792</v>
      </c>
      <c r="C4638" s="581" t="s">
        <v>53</v>
      </c>
      <c r="D4638" s="581" t="s">
        <v>44</v>
      </c>
      <c r="E4638" s="580">
        <v>1169.23</v>
      </c>
    </row>
    <row r="4639" spans="1:5">
      <c r="A4639" s="581">
        <v>7183</v>
      </c>
      <c r="B4639" s="581" t="s">
        <v>11793</v>
      </c>
      <c r="C4639" s="581" t="s">
        <v>37</v>
      </c>
      <c r="D4639" s="581" t="s">
        <v>44</v>
      </c>
      <c r="E4639" s="588">
        <v>1.88</v>
      </c>
    </row>
    <row r="4640" spans="1:5">
      <c r="A4640" s="581">
        <v>7180</v>
      </c>
      <c r="B4640" s="581" t="s">
        <v>11794</v>
      </c>
      <c r="C4640" s="581" t="s">
        <v>37</v>
      </c>
      <c r="D4640" s="581" t="s">
        <v>44</v>
      </c>
      <c r="E4640" s="588">
        <v>1.1100000000000001</v>
      </c>
    </row>
    <row r="4641" spans="1:5">
      <c r="A4641" s="581">
        <v>11088</v>
      </c>
      <c r="B4641" s="581" t="s">
        <v>11795</v>
      </c>
      <c r="C4641" s="581" t="s">
        <v>37</v>
      </c>
      <c r="D4641" s="581" t="s">
        <v>44</v>
      </c>
      <c r="E4641" s="588">
        <v>1.05</v>
      </c>
    </row>
    <row r="4642" spans="1:5">
      <c r="A4642" s="581">
        <v>36788</v>
      </c>
      <c r="B4642" s="581" t="s">
        <v>11796</v>
      </c>
      <c r="C4642" s="581" t="s">
        <v>37</v>
      </c>
      <c r="D4642" s="581" t="s">
        <v>44</v>
      </c>
      <c r="E4642" s="588">
        <v>1.2</v>
      </c>
    </row>
    <row r="4643" spans="1:5">
      <c r="A4643" s="581">
        <v>7175</v>
      </c>
      <c r="B4643" s="581" t="s">
        <v>11797</v>
      </c>
      <c r="C4643" s="581" t="s">
        <v>37</v>
      </c>
      <c r="D4643" s="581" t="s">
        <v>44</v>
      </c>
      <c r="E4643" s="588">
        <v>1.32</v>
      </c>
    </row>
    <row r="4644" spans="1:5">
      <c r="A4644" s="581">
        <v>25007</v>
      </c>
      <c r="B4644" s="581" t="s">
        <v>11798</v>
      </c>
      <c r="C4644" s="581" t="s">
        <v>43</v>
      </c>
      <c r="D4644" s="581" t="s">
        <v>44</v>
      </c>
      <c r="E4644" s="588">
        <v>27.5</v>
      </c>
    </row>
    <row r="4645" spans="1:5">
      <c r="A4645" s="581">
        <v>14171</v>
      </c>
      <c r="B4645" s="581" t="s">
        <v>11799</v>
      </c>
      <c r="C4645" s="581" t="s">
        <v>43</v>
      </c>
      <c r="D4645" s="581" t="s">
        <v>44</v>
      </c>
      <c r="E4645" s="588">
        <v>73.52</v>
      </c>
    </row>
    <row r="4646" spans="1:5">
      <c r="A4646" s="581">
        <v>14170</v>
      </c>
      <c r="B4646" s="581" t="s">
        <v>11800</v>
      </c>
      <c r="C4646" s="581" t="s">
        <v>43</v>
      </c>
      <c r="D4646" s="581" t="s">
        <v>44</v>
      </c>
      <c r="E4646" s="588">
        <v>64.97</v>
      </c>
    </row>
    <row r="4647" spans="1:5">
      <c r="A4647" s="581">
        <v>14173</v>
      </c>
      <c r="B4647" s="581" t="s">
        <v>11801</v>
      </c>
      <c r="C4647" s="581" t="s">
        <v>43</v>
      </c>
      <c r="D4647" s="581" t="s">
        <v>44</v>
      </c>
      <c r="E4647" s="588">
        <v>85.66</v>
      </c>
    </row>
    <row r="4648" spans="1:5">
      <c r="A4648" s="581">
        <v>14172</v>
      </c>
      <c r="B4648" s="581" t="s">
        <v>11802</v>
      </c>
      <c r="C4648" s="581" t="s">
        <v>43</v>
      </c>
      <c r="D4648" s="581" t="s">
        <v>44</v>
      </c>
      <c r="E4648" s="588">
        <v>69.33</v>
      </c>
    </row>
    <row r="4649" spans="1:5">
      <c r="A4649" s="581">
        <v>7243</v>
      </c>
      <c r="B4649" s="581" t="s">
        <v>11803</v>
      </c>
      <c r="C4649" s="581" t="s">
        <v>43</v>
      </c>
      <c r="D4649" s="581" t="s">
        <v>44</v>
      </c>
      <c r="E4649" s="588">
        <v>27.2</v>
      </c>
    </row>
    <row r="4650" spans="1:5">
      <c r="A4650" s="581">
        <v>11067</v>
      </c>
      <c r="B4650" s="581" t="s">
        <v>11804</v>
      </c>
      <c r="C4650" s="581" t="s">
        <v>37</v>
      </c>
      <c r="D4650" s="581" t="s">
        <v>44</v>
      </c>
      <c r="E4650" s="588">
        <v>121.14</v>
      </c>
    </row>
    <row r="4651" spans="1:5">
      <c r="A4651" s="581">
        <v>11068</v>
      </c>
      <c r="B4651" s="581" t="s">
        <v>11805</v>
      </c>
      <c r="C4651" s="581" t="s">
        <v>37</v>
      </c>
      <c r="D4651" s="581" t="s">
        <v>44</v>
      </c>
      <c r="E4651" s="588">
        <v>171.1</v>
      </c>
    </row>
    <row r="4652" spans="1:5">
      <c r="A4652" s="581">
        <v>40865</v>
      </c>
      <c r="B4652" s="581" t="s">
        <v>11806</v>
      </c>
      <c r="C4652" s="581" t="s">
        <v>37</v>
      </c>
      <c r="D4652" s="581" t="s">
        <v>38</v>
      </c>
      <c r="E4652" s="588">
        <v>2.52</v>
      </c>
    </row>
    <row r="4653" spans="1:5">
      <c r="A4653" s="581">
        <v>7184</v>
      </c>
      <c r="B4653" s="581" t="s">
        <v>11807</v>
      </c>
      <c r="C4653" s="581" t="s">
        <v>43</v>
      </c>
      <c r="D4653" s="581" t="s">
        <v>44</v>
      </c>
      <c r="E4653" s="588">
        <v>26.5</v>
      </c>
    </row>
    <row r="4654" spans="1:5">
      <c r="A4654" s="581">
        <v>34458</v>
      </c>
      <c r="B4654" s="581" t="s">
        <v>11808</v>
      </c>
      <c r="C4654" s="581" t="s">
        <v>37</v>
      </c>
      <c r="D4654" s="581" t="s">
        <v>38</v>
      </c>
      <c r="E4654" s="588">
        <v>93.35</v>
      </c>
    </row>
    <row r="4655" spans="1:5">
      <c r="A4655" s="581">
        <v>34464</v>
      </c>
      <c r="B4655" s="581" t="s">
        <v>11809</v>
      </c>
      <c r="C4655" s="581" t="s">
        <v>37</v>
      </c>
      <c r="D4655" s="581" t="s">
        <v>38</v>
      </c>
      <c r="E4655" s="588">
        <v>125.24</v>
      </c>
    </row>
    <row r="4656" spans="1:5">
      <c r="A4656" s="581">
        <v>34468</v>
      </c>
      <c r="B4656" s="581" t="s">
        <v>11810</v>
      </c>
      <c r="C4656" s="581" t="s">
        <v>37</v>
      </c>
      <c r="D4656" s="581" t="s">
        <v>38</v>
      </c>
      <c r="E4656" s="588">
        <v>144.54</v>
      </c>
    </row>
    <row r="4657" spans="1:5">
      <c r="A4657" s="581">
        <v>34473</v>
      </c>
      <c r="B4657" s="581" t="s">
        <v>11811</v>
      </c>
      <c r="C4657" s="581" t="s">
        <v>37</v>
      </c>
      <c r="D4657" s="581" t="s">
        <v>38</v>
      </c>
      <c r="E4657" s="588">
        <v>118.21</v>
      </c>
    </row>
    <row r="4658" spans="1:5">
      <c r="A4658" s="581">
        <v>34480</v>
      </c>
      <c r="B4658" s="581" t="s">
        <v>11812</v>
      </c>
      <c r="C4658" s="581" t="s">
        <v>37</v>
      </c>
      <c r="D4658" s="581" t="s">
        <v>38</v>
      </c>
      <c r="E4658" s="588">
        <v>161.21</v>
      </c>
    </row>
    <row r="4659" spans="1:5">
      <c r="A4659" s="581">
        <v>34486</v>
      </c>
      <c r="B4659" s="581" t="s">
        <v>11813</v>
      </c>
      <c r="C4659" s="581" t="s">
        <v>37</v>
      </c>
      <c r="D4659" s="581" t="s">
        <v>38</v>
      </c>
      <c r="E4659" s="588">
        <v>180.55</v>
      </c>
    </row>
    <row r="4660" spans="1:5">
      <c r="A4660" s="581">
        <v>7202</v>
      </c>
      <c r="B4660" s="581" t="s">
        <v>11814</v>
      </c>
      <c r="C4660" s="581" t="s">
        <v>43</v>
      </c>
      <c r="D4660" s="581" t="s">
        <v>38</v>
      </c>
      <c r="E4660" s="588">
        <v>37</v>
      </c>
    </row>
    <row r="4661" spans="1:5">
      <c r="A4661" s="581">
        <v>7190</v>
      </c>
      <c r="B4661" s="581" t="s">
        <v>11815</v>
      </c>
      <c r="C4661" s="581" t="s">
        <v>37</v>
      </c>
      <c r="D4661" s="581" t="s">
        <v>38</v>
      </c>
      <c r="E4661" s="588">
        <v>6.35</v>
      </c>
    </row>
    <row r="4662" spans="1:5">
      <c r="A4662" s="581">
        <v>34417</v>
      </c>
      <c r="B4662" s="581" t="s">
        <v>11816</v>
      </c>
      <c r="C4662" s="581" t="s">
        <v>37</v>
      </c>
      <c r="D4662" s="581" t="s">
        <v>38</v>
      </c>
      <c r="E4662" s="588">
        <v>11.03</v>
      </c>
    </row>
    <row r="4663" spans="1:5">
      <c r="A4663" s="581">
        <v>7213</v>
      </c>
      <c r="B4663" s="581" t="s">
        <v>11817</v>
      </c>
      <c r="C4663" s="581" t="s">
        <v>43</v>
      </c>
      <c r="D4663" s="581" t="s">
        <v>38</v>
      </c>
      <c r="E4663" s="588">
        <v>10.48</v>
      </c>
    </row>
    <row r="4664" spans="1:5">
      <c r="A4664" s="581">
        <v>7191</v>
      </c>
      <c r="B4664" s="581" t="s">
        <v>11817</v>
      </c>
      <c r="C4664" s="581" t="s">
        <v>37</v>
      </c>
      <c r="D4664" s="581" t="s">
        <v>38</v>
      </c>
      <c r="E4664" s="588">
        <v>12.78</v>
      </c>
    </row>
    <row r="4665" spans="1:5">
      <c r="A4665" s="581">
        <v>7195</v>
      </c>
      <c r="B4665" s="581" t="s">
        <v>11818</v>
      </c>
      <c r="C4665" s="581" t="s">
        <v>37</v>
      </c>
      <c r="D4665" s="581" t="s">
        <v>38</v>
      </c>
      <c r="E4665" s="588">
        <v>30.46</v>
      </c>
    </row>
    <row r="4666" spans="1:5">
      <c r="A4666" s="581">
        <v>7186</v>
      </c>
      <c r="B4666" s="581" t="s">
        <v>11819</v>
      </c>
      <c r="C4666" s="581" t="s">
        <v>37</v>
      </c>
      <c r="D4666" s="581" t="s">
        <v>41</v>
      </c>
      <c r="E4666" s="588">
        <v>36.450000000000003</v>
      </c>
    </row>
    <row r="4667" spans="1:5">
      <c r="A4667" s="581">
        <v>7207</v>
      </c>
      <c r="B4667" s="581" t="s">
        <v>11820</v>
      </c>
      <c r="C4667" s="581" t="s">
        <v>37</v>
      </c>
      <c r="D4667" s="581" t="s">
        <v>38</v>
      </c>
      <c r="E4667" s="588">
        <v>48.51</v>
      </c>
    </row>
    <row r="4668" spans="1:5">
      <c r="A4668" s="581">
        <v>7194</v>
      </c>
      <c r="B4668" s="581" t="s">
        <v>11820</v>
      </c>
      <c r="C4668" s="581" t="s">
        <v>43</v>
      </c>
      <c r="D4668" s="581" t="s">
        <v>38</v>
      </c>
      <c r="E4668" s="588">
        <v>18.07</v>
      </c>
    </row>
    <row r="4669" spans="1:5">
      <c r="A4669" s="581">
        <v>7197</v>
      </c>
      <c r="B4669" s="581" t="s">
        <v>11821</v>
      </c>
      <c r="C4669" s="581" t="s">
        <v>37</v>
      </c>
      <c r="D4669" s="581" t="s">
        <v>38</v>
      </c>
      <c r="E4669" s="588">
        <v>72.88</v>
      </c>
    </row>
    <row r="4670" spans="1:5">
      <c r="A4670" s="581">
        <v>7192</v>
      </c>
      <c r="B4670" s="581" t="s">
        <v>11822</v>
      </c>
      <c r="C4670" s="581" t="s">
        <v>37</v>
      </c>
      <c r="D4670" s="581" t="s">
        <v>38</v>
      </c>
      <c r="E4670" s="588">
        <v>40.08</v>
      </c>
    </row>
    <row r="4671" spans="1:5">
      <c r="A4671" s="581">
        <v>7193</v>
      </c>
      <c r="B4671" s="581" t="s">
        <v>11823</v>
      </c>
      <c r="C4671" s="581" t="s">
        <v>37</v>
      </c>
      <c r="D4671" s="581" t="s">
        <v>38</v>
      </c>
      <c r="E4671" s="588">
        <v>47.85</v>
      </c>
    </row>
    <row r="4672" spans="1:5">
      <c r="A4672" s="581">
        <v>7189</v>
      </c>
      <c r="B4672" s="581" t="s">
        <v>11824</v>
      </c>
      <c r="C4672" s="581" t="s">
        <v>37</v>
      </c>
      <c r="D4672" s="581" t="s">
        <v>38</v>
      </c>
      <c r="E4672" s="588">
        <v>67.209999999999994</v>
      </c>
    </row>
    <row r="4673" spans="1:5">
      <c r="A4673" s="581">
        <v>7198</v>
      </c>
      <c r="B4673" s="581" t="s">
        <v>11825</v>
      </c>
      <c r="C4673" s="581" t="s">
        <v>43</v>
      </c>
      <c r="D4673" s="581" t="s">
        <v>38</v>
      </c>
      <c r="E4673" s="588">
        <v>25.02</v>
      </c>
    </row>
    <row r="4674" spans="1:5">
      <c r="A4674" s="581">
        <v>34402</v>
      </c>
      <c r="B4674" s="581" t="s">
        <v>11825</v>
      </c>
      <c r="C4674" s="581" t="s">
        <v>37</v>
      </c>
      <c r="D4674" s="581" t="s">
        <v>38</v>
      </c>
      <c r="E4674" s="588">
        <v>100.74</v>
      </c>
    </row>
    <row r="4675" spans="1:5">
      <c r="A4675" s="581">
        <v>7245</v>
      </c>
      <c r="B4675" s="581" t="s">
        <v>11826</v>
      </c>
      <c r="C4675" s="581" t="s">
        <v>37</v>
      </c>
      <c r="D4675" s="581" t="s">
        <v>38</v>
      </c>
      <c r="E4675" s="588">
        <v>29.13</v>
      </c>
    </row>
    <row r="4676" spans="1:5">
      <c r="A4676" s="581">
        <v>34425</v>
      </c>
      <c r="B4676" s="581" t="s">
        <v>11827</v>
      </c>
      <c r="C4676" s="581" t="s">
        <v>37</v>
      </c>
      <c r="D4676" s="581" t="s">
        <v>38</v>
      </c>
      <c r="E4676" s="588">
        <v>62.29</v>
      </c>
    </row>
    <row r="4677" spans="1:5">
      <c r="A4677" s="581">
        <v>7223</v>
      </c>
      <c r="B4677" s="581" t="s">
        <v>11828</v>
      </c>
      <c r="C4677" s="581" t="s">
        <v>37</v>
      </c>
      <c r="D4677" s="581" t="s">
        <v>38</v>
      </c>
      <c r="E4677" s="588">
        <v>72.599999999999994</v>
      </c>
    </row>
    <row r="4678" spans="1:5">
      <c r="A4678" s="581">
        <v>7234</v>
      </c>
      <c r="B4678" s="581" t="s">
        <v>11829</v>
      </c>
      <c r="C4678" s="581" t="s">
        <v>37</v>
      </c>
      <c r="D4678" s="581" t="s">
        <v>38</v>
      </c>
      <c r="E4678" s="588">
        <v>104.72</v>
      </c>
    </row>
    <row r="4679" spans="1:5">
      <c r="A4679" s="581">
        <v>7224</v>
      </c>
      <c r="B4679" s="581" t="s">
        <v>11830</v>
      </c>
      <c r="C4679" s="581" t="s">
        <v>37</v>
      </c>
      <c r="D4679" s="581" t="s">
        <v>38</v>
      </c>
      <c r="E4679" s="588">
        <v>115.67</v>
      </c>
    </row>
    <row r="4680" spans="1:5">
      <c r="A4680" s="581">
        <v>7221</v>
      </c>
      <c r="B4680" s="581" t="s">
        <v>11831</v>
      </c>
      <c r="C4680" s="581" t="s">
        <v>43</v>
      </c>
      <c r="D4680" s="581" t="s">
        <v>38</v>
      </c>
      <c r="E4680" s="588">
        <v>56.24</v>
      </c>
    </row>
    <row r="4681" spans="1:5">
      <c r="A4681" s="581">
        <v>7210</v>
      </c>
      <c r="B4681" s="581" t="s">
        <v>11831</v>
      </c>
      <c r="C4681" s="581" t="s">
        <v>37</v>
      </c>
      <c r="D4681" s="581" t="s">
        <v>38</v>
      </c>
      <c r="E4681" s="588">
        <v>131.61000000000001</v>
      </c>
    </row>
    <row r="4682" spans="1:5">
      <c r="A4682" s="581">
        <v>7225</v>
      </c>
      <c r="B4682" s="581" t="s">
        <v>11832</v>
      </c>
      <c r="C4682" s="581" t="s">
        <v>37</v>
      </c>
      <c r="D4682" s="581" t="s">
        <v>38</v>
      </c>
      <c r="E4682" s="588">
        <v>146.24</v>
      </c>
    </row>
    <row r="4683" spans="1:5">
      <c r="A4683" s="581">
        <v>7226</v>
      </c>
      <c r="B4683" s="581" t="s">
        <v>11833</v>
      </c>
      <c r="C4683" s="581" t="s">
        <v>37</v>
      </c>
      <c r="D4683" s="581" t="s">
        <v>38</v>
      </c>
      <c r="E4683" s="588">
        <v>160.93</v>
      </c>
    </row>
    <row r="4684" spans="1:5">
      <c r="A4684" s="581">
        <v>7236</v>
      </c>
      <c r="B4684" s="581" t="s">
        <v>11834</v>
      </c>
      <c r="C4684" s="581" t="s">
        <v>37</v>
      </c>
      <c r="D4684" s="581" t="s">
        <v>38</v>
      </c>
      <c r="E4684" s="588">
        <v>175.51</v>
      </c>
    </row>
    <row r="4685" spans="1:5">
      <c r="A4685" s="581">
        <v>7227</v>
      </c>
      <c r="B4685" s="581" t="s">
        <v>11835</v>
      </c>
      <c r="C4685" s="581" t="s">
        <v>37</v>
      </c>
      <c r="D4685" s="581" t="s">
        <v>38</v>
      </c>
      <c r="E4685" s="588">
        <v>190.14</v>
      </c>
    </row>
    <row r="4686" spans="1:5">
      <c r="A4686" s="581">
        <v>7212</v>
      </c>
      <c r="B4686" s="581" t="s">
        <v>11836</v>
      </c>
      <c r="C4686" s="581" t="s">
        <v>37</v>
      </c>
      <c r="D4686" s="581" t="s">
        <v>38</v>
      </c>
      <c r="E4686" s="588">
        <v>210.53</v>
      </c>
    </row>
    <row r="4687" spans="1:5">
      <c r="A4687" s="581">
        <v>7229</v>
      </c>
      <c r="B4687" s="581" t="s">
        <v>11837</v>
      </c>
      <c r="C4687" s="581" t="s">
        <v>37</v>
      </c>
      <c r="D4687" s="581" t="s">
        <v>38</v>
      </c>
      <c r="E4687" s="588">
        <v>139.22</v>
      </c>
    </row>
    <row r="4688" spans="1:5">
      <c r="A4688" s="581">
        <v>7230</v>
      </c>
      <c r="B4688" s="581" t="s">
        <v>11838</v>
      </c>
      <c r="C4688" s="581" t="s">
        <v>37</v>
      </c>
      <c r="D4688" s="581" t="s">
        <v>38</v>
      </c>
      <c r="E4688" s="588">
        <v>221.86</v>
      </c>
    </row>
    <row r="4689" spans="1:5">
      <c r="A4689" s="581">
        <v>7231</v>
      </c>
      <c r="B4689" s="581" t="s">
        <v>11839</v>
      </c>
      <c r="C4689" s="581" t="s">
        <v>37</v>
      </c>
      <c r="D4689" s="581" t="s">
        <v>38</v>
      </c>
      <c r="E4689" s="588">
        <v>291.37</v>
      </c>
    </row>
    <row r="4690" spans="1:5">
      <c r="A4690" s="581">
        <v>7220</v>
      </c>
      <c r="B4690" s="581" t="s">
        <v>11840</v>
      </c>
      <c r="C4690" s="581" t="s">
        <v>37</v>
      </c>
      <c r="D4690" s="581" t="s">
        <v>38</v>
      </c>
      <c r="E4690" s="588">
        <v>358.22</v>
      </c>
    </row>
    <row r="4691" spans="1:5">
      <c r="A4691" s="581">
        <v>34447</v>
      </c>
      <c r="B4691" s="581" t="s">
        <v>11841</v>
      </c>
      <c r="C4691" s="581" t="s">
        <v>37</v>
      </c>
      <c r="D4691" s="581" t="s">
        <v>38</v>
      </c>
      <c r="E4691" s="588">
        <v>398.71</v>
      </c>
    </row>
    <row r="4692" spans="1:5">
      <c r="A4692" s="581">
        <v>7233</v>
      </c>
      <c r="B4692" s="581" t="s">
        <v>11842</v>
      </c>
      <c r="C4692" s="581" t="s">
        <v>37</v>
      </c>
      <c r="D4692" s="581" t="s">
        <v>38</v>
      </c>
      <c r="E4692" s="588">
        <v>446.37</v>
      </c>
    </row>
    <row r="4693" spans="1:5">
      <c r="A4693" s="581">
        <v>42172</v>
      </c>
      <c r="B4693" s="581" t="s">
        <v>11843</v>
      </c>
      <c r="C4693" s="581" t="s">
        <v>43</v>
      </c>
      <c r="D4693" s="581" t="s">
        <v>44</v>
      </c>
      <c r="E4693" s="588">
        <v>84.29</v>
      </c>
    </row>
    <row r="4694" spans="1:5">
      <c r="A4694" s="581">
        <v>39520</v>
      </c>
      <c r="B4694" s="581" t="s">
        <v>11844</v>
      </c>
      <c r="C4694" s="581" t="s">
        <v>43</v>
      </c>
      <c r="D4694" s="581" t="s">
        <v>44</v>
      </c>
      <c r="E4694" s="588">
        <v>109.78</v>
      </c>
    </row>
    <row r="4695" spans="1:5">
      <c r="A4695" s="581">
        <v>39521</v>
      </c>
      <c r="B4695" s="581" t="s">
        <v>11845</v>
      </c>
      <c r="C4695" s="581" t="s">
        <v>43</v>
      </c>
      <c r="D4695" s="581" t="s">
        <v>44</v>
      </c>
      <c r="E4695" s="588">
        <v>117.59</v>
      </c>
    </row>
    <row r="4696" spans="1:5">
      <c r="A4696" s="581">
        <v>39522</v>
      </c>
      <c r="B4696" s="581" t="s">
        <v>11846</v>
      </c>
      <c r="C4696" s="581" t="s">
        <v>43</v>
      </c>
      <c r="D4696" s="581" t="s">
        <v>44</v>
      </c>
      <c r="E4696" s="588">
        <v>94.02</v>
      </c>
    </row>
    <row r="4697" spans="1:5">
      <c r="A4697" s="581">
        <v>7246</v>
      </c>
      <c r="B4697" s="581" t="s">
        <v>11847</v>
      </c>
      <c r="C4697" s="581" t="s">
        <v>37</v>
      </c>
      <c r="D4697" s="581" t="s">
        <v>38</v>
      </c>
      <c r="E4697" s="588">
        <v>27.1</v>
      </c>
    </row>
    <row r="4698" spans="1:5">
      <c r="A4698" s="581">
        <v>12869</v>
      </c>
      <c r="B4698" s="581" t="s">
        <v>12623</v>
      </c>
      <c r="C4698" s="581" t="s">
        <v>40</v>
      </c>
      <c r="D4698" s="581" t="s">
        <v>38</v>
      </c>
      <c r="E4698" s="588">
        <v>14.55</v>
      </c>
    </row>
    <row r="4699" spans="1:5">
      <c r="A4699" s="581">
        <v>41097</v>
      </c>
      <c r="B4699" s="581" t="s">
        <v>11848</v>
      </c>
      <c r="C4699" s="581" t="s">
        <v>50</v>
      </c>
      <c r="D4699" s="581" t="s">
        <v>38</v>
      </c>
      <c r="E4699" s="580">
        <v>2585.56</v>
      </c>
    </row>
    <row r="4700" spans="1:5">
      <c r="A4700" s="581">
        <v>1574</v>
      </c>
      <c r="B4700" s="581" t="s">
        <v>11849</v>
      </c>
      <c r="C4700" s="581" t="s">
        <v>37</v>
      </c>
      <c r="D4700" s="581" t="s">
        <v>38</v>
      </c>
      <c r="E4700" s="588">
        <v>0.83</v>
      </c>
    </row>
    <row r="4701" spans="1:5">
      <c r="A4701" s="581">
        <v>1581</v>
      </c>
      <c r="B4701" s="581" t="s">
        <v>11850</v>
      </c>
      <c r="C4701" s="581" t="s">
        <v>37</v>
      </c>
      <c r="D4701" s="581" t="s">
        <v>38</v>
      </c>
      <c r="E4701" s="588">
        <v>5.75</v>
      </c>
    </row>
    <row r="4702" spans="1:5">
      <c r="A4702" s="581">
        <v>1575</v>
      </c>
      <c r="B4702" s="581" t="s">
        <v>11851</v>
      </c>
      <c r="C4702" s="581" t="s">
        <v>37</v>
      </c>
      <c r="D4702" s="581" t="s">
        <v>38</v>
      </c>
      <c r="E4702" s="588">
        <v>0.98</v>
      </c>
    </row>
    <row r="4703" spans="1:5">
      <c r="A4703" s="581">
        <v>1570</v>
      </c>
      <c r="B4703" s="581" t="s">
        <v>11852</v>
      </c>
      <c r="C4703" s="581" t="s">
        <v>37</v>
      </c>
      <c r="D4703" s="581" t="s">
        <v>38</v>
      </c>
      <c r="E4703" s="588">
        <v>0.49</v>
      </c>
    </row>
    <row r="4704" spans="1:5">
      <c r="A4704" s="581">
        <v>1576</v>
      </c>
      <c r="B4704" s="581" t="s">
        <v>11853</v>
      </c>
      <c r="C4704" s="581" t="s">
        <v>37</v>
      </c>
      <c r="D4704" s="581" t="s">
        <v>38</v>
      </c>
      <c r="E4704" s="588">
        <v>1.36</v>
      </c>
    </row>
    <row r="4705" spans="1:5">
      <c r="A4705" s="581">
        <v>1577</v>
      </c>
      <c r="B4705" s="581" t="s">
        <v>11854</v>
      </c>
      <c r="C4705" s="581" t="s">
        <v>37</v>
      </c>
      <c r="D4705" s="581" t="s">
        <v>38</v>
      </c>
      <c r="E4705" s="588">
        <v>1.53</v>
      </c>
    </row>
    <row r="4706" spans="1:5">
      <c r="A4706" s="581">
        <v>1571</v>
      </c>
      <c r="B4706" s="581" t="s">
        <v>11855</v>
      </c>
      <c r="C4706" s="581" t="s">
        <v>37</v>
      </c>
      <c r="D4706" s="581" t="s">
        <v>38</v>
      </c>
      <c r="E4706" s="588">
        <v>0.64</v>
      </c>
    </row>
    <row r="4707" spans="1:5">
      <c r="A4707" s="581">
        <v>1578</v>
      </c>
      <c r="B4707" s="581" t="s">
        <v>11856</v>
      </c>
      <c r="C4707" s="581" t="s">
        <v>37</v>
      </c>
      <c r="D4707" s="581" t="s">
        <v>38</v>
      </c>
      <c r="E4707" s="588">
        <v>2.66</v>
      </c>
    </row>
    <row r="4708" spans="1:5">
      <c r="A4708" s="581">
        <v>1573</v>
      </c>
      <c r="B4708" s="581" t="s">
        <v>11857</v>
      </c>
      <c r="C4708" s="581" t="s">
        <v>37</v>
      </c>
      <c r="D4708" s="581" t="s">
        <v>38</v>
      </c>
      <c r="E4708" s="588">
        <v>0.76</v>
      </c>
    </row>
    <row r="4709" spans="1:5">
      <c r="A4709" s="581">
        <v>1579</v>
      </c>
      <c r="B4709" s="581" t="s">
        <v>11858</v>
      </c>
      <c r="C4709" s="581" t="s">
        <v>37</v>
      </c>
      <c r="D4709" s="581" t="s">
        <v>38</v>
      </c>
      <c r="E4709" s="588">
        <v>3.32</v>
      </c>
    </row>
    <row r="4710" spans="1:5">
      <c r="A4710" s="581">
        <v>1580</v>
      </c>
      <c r="B4710" s="581" t="s">
        <v>11859</v>
      </c>
      <c r="C4710" s="581" t="s">
        <v>37</v>
      </c>
      <c r="D4710" s="581" t="s">
        <v>38</v>
      </c>
      <c r="E4710" s="588">
        <v>4.09</v>
      </c>
    </row>
    <row r="4711" spans="1:5">
      <c r="A4711" s="581">
        <v>7571</v>
      </c>
      <c r="B4711" s="581" t="s">
        <v>11860</v>
      </c>
      <c r="C4711" s="581" t="s">
        <v>37</v>
      </c>
      <c r="D4711" s="581" t="s">
        <v>44</v>
      </c>
      <c r="E4711" s="588">
        <v>8.81</v>
      </c>
    </row>
    <row r="4712" spans="1:5">
      <c r="A4712" s="581">
        <v>39321</v>
      </c>
      <c r="B4712" s="581" t="s">
        <v>11861</v>
      </c>
      <c r="C4712" s="581" t="s">
        <v>37</v>
      </c>
      <c r="D4712" s="581" t="s">
        <v>38</v>
      </c>
      <c r="E4712" s="588">
        <v>5.2</v>
      </c>
    </row>
    <row r="4713" spans="1:5">
      <c r="A4713" s="581">
        <v>39319</v>
      </c>
      <c r="B4713" s="581" t="s">
        <v>11862</v>
      </c>
      <c r="C4713" s="581" t="s">
        <v>37</v>
      </c>
      <c r="D4713" s="581" t="s">
        <v>38</v>
      </c>
      <c r="E4713" s="588">
        <v>3.18</v>
      </c>
    </row>
    <row r="4714" spans="1:5">
      <c r="A4714" s="581">
        <v>39320</v>
      </c>
      <c r="B4714" s="581" t="s">
        <v>11863</v>
      </c>
      <c r="C4714" s="581" t="s">
        <v>37</v>
      </c>
      <c r="D4714" s="581" t="s">
        <v>38</v>
      </c>
      <c r="E4714" s="588">
        <v>3.8</v>
      </c>
    </row>
    <row r="4715" spans="1:5">
      <c r="A4715" s="581">
        <v>1591</v>
      </c>
      <c r="B4715" s="581" t="s">
        <v>11864</v>
      </c>
      <c r="C4715" s="581" t="s">
        <v>37</v>
      </c>
      <c r="D4715" s="581" t="s">
        <v>38</v>
      </c>
      <c r="E4715" s="588">
        <v>12.68</v>
      </c>
    </row>
    <row r="4716" spans="1:5">
      <c r="A4716" s="581">
        <v>1547</v>
      </c>
      <c r="B4716" s="581" t="s">
        <v>11865</v>
      </c>
      <c r="C4716" s="581" t="s">
        <v>37</v>
      </c>
      <c r="D4716" s="581" t="s">
        <v>38</v>
      </c>
      <c r="E4716" s="588">
        <v>66.48</v>
      </c>
    </row>
    <row r="4717" spans="1:5">
      <c r="A4717" s="581">
        <v>38196</v>
      </c>
      <c r="B4717" s="581" t="s">
        <v>11866</v>
      </c>
      <c r="C4717" s="581" t="s">
        <v>37</v>
      </c>
      <c r="D4717" s="581" t="s">
        <v>38</v>
      </c>
      <c r="E4717" s="588">
        <v>12.95</v>
      </c>
    </row>
    <row r="4718" spans="1:5">
      <c r="A4718" s="581">
        <v>1543</v>
      </c>
      <c r="B4718" s="581" t="s">
        <v>11867</v>
      </c>
      <c r="C4718" s="581" t="s">
        <v>37</v>
      </c>
      <c r="D4718" s="581" t="s">
        <v>38</v>
      </c>
      <c r="E4718" s="588">
        <v>13.76</v>
      </c>
    </row>
    <row r="4719" spans="1:5">
      <c r="A4719" s="581">
        <v>1585</v>
      </c>
      <c r="B4719" s="581" t="s">
        <v>11868</v>
      </c>
      <c r="C4719" s="581" t="s">
        <v>37</v>
      </c>
      <c r="D4719" s="581" t="s">
        <v>38</v>
      </c>
      <c r="E4719" s="588">
        <v>2.66</v>
      </c>
    </row>
    <row r="4720" spans="1:5">
      <c r="A4720" s="581">
        <v>1593</v>
      </c>
      <c r="B4720" s="581" t="s">
        <v>11869</v>
      </c>
      <c r="C4720" s="581" t="s">
        <v>37</v>
      </c>
      <c r="D4720" s="581" t="s">
        <v>38</v>
      </c>
      <c r="E4720" s="588">
        <v>14.15</v>
      </c>
    </row>
    <row r="4721" spans="1:5">
      <c r="A4721" s="581">
        <v>11838</v>
      </c>
      <c r="B4721" s="581" t="s">
        <v>11870</v>
      </c>
      <c r="C4721" s="581" t="s">
        <v>37</v>
      </c>
      <c r="D4721" s="581" t="s">
        <v>38</v>
      </c>
      <c r="E4721" s="588">
        <v>18.670000000000002</v>
      </c>
    </row>
    <row r="4722" spans="1:5">
      <c r="A4722" s="581">
        <v>1594</v>
      </c>
      <c r="B4722" s="581" t="s">
        <v>11871</v>
      </c>
      <c r="C4722" s="581" t="s">
        <v>37</v>
      </c>
      <c r="D4722" s="581" t="s">
        <v>38</v>
      </c>
      <c r="E4722" s="588">
        <v>18.87</v>
      </c>
    </row>
    <row r="4723" spans="1:5">
      <c r="A4723" s="581">
        <v>1586</v>
      </c>
      <c r="B4723" s="581" t="s">
        <v>11872</v>
      </c>
      <c r="C4723" s="581" t="s">
        <v>37</v>
      </c>
      <c r="D4723" s="581" t="s">
        <v>38</v>
      </c>
      <c r="E4723" s="588">
        <v>3.37</v>
      </c>
    </row>
    <row r="4724" spans="1:5">
      <c r="A4724" s="581">
        <v>11839</v>
      </c>
      <c r="B4724" s="581" t="s">
        <v>11873</v>
      </c>
      <c r="C4724" s="581" t="s">
        <v>37</v>
      </c>
      <c r="D4724" s="581" t="s">
        <v>38</v>
      </c>
      <c r="E4724" s="588">
        <v>27.17</v>
      </c>
    </row>
    <row r="4725" spans="1:5">
      <c r="A4725" s="581">
        <v>1587</v>
      </c>
      <c r="B4725" s="581" t="s">
        <v>11874</v>
      </c>
      <c r="C4725" s="581" t="s">
        <v>37</v>
      </c>
      <c r="D4725" s="581" t="s">
        <v>38</v>
      </c>
      <c r="E4725" s="588">
        <v>3.43</v>
      </c>
    </row>
    <row r="4726" spans="1:5">
      <c r="A4726" s="581">
        <v>1545</v>
      </c>
      <c r="B4726" s="581" t="s">
        <v>11875</v>
      </c>
      <c r="C4726" s="581" t="s">
        <v>37</v>
      </c>
      <c r="D4726" s="581" t="s">
        <v>38</v>
      </c>
      <c r="E4726" s="588">
        <v>32.6</v>
      </c>
    </row>
    <row r="4727" spans="1:5">
      <c r="A4727" s="581">
        <v>1588</v>
      </c>
      <c r="B4727" s="581" t="s">
        <v>11876</v>
      </c>
      <c r="C4727" s="581" t="s">
        <v>37</v>
      </c>
      <c r="D4727" s="581" t="s">
        <v>38</v>
      </c>
      <c r="E4727" s="588">
        <v>4.71</v>
      </c>
    </row>
    <row r="4728" spans="1:5">
      <c r="A4728" s="581">
        <v>1535</v>
      </c>
      <c r="B4728" s="581" t="s">
        <v>11877</v>
      </c>
      <c r="C4728" s="581" t="s">
        <v>37</v>
      </c>
      <c r="D4728" s="581" t="s">
        <v>38</v>
      </c>
      <c r="E4728" s="588">
        <v>2.71</v>
      </c>
    </row>
    <row r="4729" spans="1:5">
      <c r="A4729" s="581">
        <v>1589</v>
      </c>
      <c r="B4729" s="581" t="s">
        <v>11878</v>
      </c>
      <c r="C4729" s="581" t="s">
        <v>37</v>
      </c>
      <c r="D4729" s="581" t="s">
        <v>38</v>
      </c>
      <c r="E4729" s="588">
        <v>4.8600000000000003</v>
      </c>
    </row>
    <row r="4730" spans="1:5">
      <c r="A4730" s="581">
        <v>1546</v>
      </c>
      <c r="B4730" s="581" t="s">
        <v>11879</v>
      </c>
      <c r="C4730" s="581" t="s">
        <v>37</v>
      </c>
      <c r="D4730" s="581" t="s">
        <v>38</v>
      </c>
      <c r="E4730" s="588">
        <v>55.02</v>
      </c>
    </row>
    <row r="4731" spans="1:5">
      <c r="A4731" s="581">
        <v>1590</v>
      </c>
      <c r="B4731" s="581" t="s">
        <v>11880</v>
      </c>
      <c r="C4731" s="581" t="s">
        <v>37</v>
      </c>
      <c r="D4731" s="581" t="s">
        <v>38</v>
      </c>
      <c r="E4731" s="588">
        <v>8.5500000000000007</v>
      </c>
    </row>
    <row r="4732" spans="1:5">
      <c r="A4732" s="581">
        <v>1542</v>
      </c>
      <c r="B4732" s="581" t="s">
        <v>11881</v>
      </c>
      <c r="C4732" s="581" t="s">
        <v>37</v>
      </c>
      <c r="D4732" s="581" t="s">
        <v>38</v>
      </c>
      <c r="E4732" s="588">
        <v>11.33</v>
      </c>
    </row>
    <row r="4733" spans="1:5">
      <c r="A4733" s="581">
        <v>38415</v>
      </c>
      <c r="B4733" s="581" t="s">
        <v>11882</v>
      </c>
      <c r="C4733" s="581" t="s">
        <v>37</v>
      </c>
      <c r="D4733" s="581" t="s">
        <v>38</v>
      </c>
      <c r="E4733" s="588">
        <v>565.61</v>
      </c>
    </row>
    <row r="4734" spans="1:5">
      <c r="A4734" s="581">
        <v>38414</v>
      </c>
      <c r="B4734" s="581" t="s">
        <v>11883</v>
      </c>
      <c r="C4734" s="581" t="s">
        <v>37</v>
      </c>
      <c r="D4734" s="581" t="s">
        <v>38</v>
      </c>
      <c r="E4734" s="588">
        <v>793.84</v>
      </c>
    </row>
    <row r="4735" spans="1:5">
      <c r="A4735" s="581">
        <v>38128</v>
      </c>
      <c r="B4735" s="581" t="s">
        <v>11884</v>
      </c>
      <c r="C4735" s="581" t="s">
        <v>46</v>
      </c>
      <c r="D4735" s="581" t="s">
        <v>41</v>
      </c>
      <c r="E4735" s="588">
        <v>0.5</v>
      </c>
    </row>
    <row r="4736" spans="1:5">
      <c r="A4736" s="581">
        <v>7253</v>
      </c>
      <c r="B4736" s="581" t="s">
        <v>11885</v>
      </c>
      <c r="C4736" s="581" t="s">
        <v>42</v>
      </c>
      <c r="D4736" s="581" t="s">
        <v>38</v>
      </c>
      <c r="E4736" s="588">
        <v>107.14</v>
      </c>
    </row>
    <row r="4737" spans="1:5">
      <c r="A4737" s="581">
        <v>4806</v>
      </c>
      <c r="B4737" s="581" t="s">
        <v>11886</v>
      </c>
      <c r="C4737" s="581" t="s">
        <v>45</v>
      </c>
      <c r="D4737" s="581" t="s">
        <v>38</v>
      </c>
      <c r="E4737" s="588">
        <v>9.84</v>
      </c>
    </row>
    <row r="4738" spans="1:5">
      <c r="A4738" s="581">
        <v>34401</v>
      </c>
      <c r="B4738" s="581" t="s">
        <v>11887</v>
      </c>
      <c r="C4738" s="581" t="s">
        <v>37</v>
      </c>
      <c r="D4738" s="581" t="s">
        <v>38</v>
      </c>
      <c r="E4738" s="588">
        <v>0.92</v>
      </c>
    </row>
    <row r="4739" spans="1:5">
      <c r="A4739" s="581">
        <v>7258</v>
      </c>
      <c r="B4739" s="581" t="s">
        <v>11888</v>
      </c>
      <c r="C4739" s="581" t="s">
        <v>37</v>
      </c>
      <c r="D4739" s="581" t="s">
        <v>38</v>
      </c>
      <c r="E4739" s="588">
        <v>0.28999999999999998</v>
      </c>
    </row>
    <row r="4740" spans="1:5">
      <c r="A4740" s="581">
        <v>7260</v>
      </c>
      <c r="B4740" s="581" t="s">
        <v>11889</v>
      </c>
      <c r="C4740" s="581" t="s">
        <v>37</v>
      </c>
      <c r="D4740" s="581" t="s">
        <v>38</v>
      </c>
      <c r="E4740" s="588">
        <v>0.89</v>
      </c>
    </row>
    <row r="4741" spans="1:5">
      <c r="A4741" s="581">
        <v>7256</v>
      </c>
      <c r="B4741" s="581" t="s">
        <v>11890</v>
      </c>
      <c r="C4741" s="581" t="s">
        <v>37</v>
      </c>
      <c r="D4741" s="581" t="s">
        <v>38</v>
      </c>
      <c r="E4741" s="588">
        <v>0.52</v>
      </c>
    </row>
    <row r="4742" spans="1:5">
      <c r="A4742" s="581">
        <v>34400</v>
      </c>
      <c r="B4742" s="581" t="s">
        <v>11891</v>
      </c>
      <c r="C4742" s="581" t="s">
        <v>37</v>
      </c>
      <c r="D4742" s="581" t="s">
        <v>38</v>
      </c>
      <c r="E4742" s="588">
        <v>2.2400000000000002</v>
      </c>
    </row>
    <row r="4743" spans="1:5">
      <c r="A4743" s="581">
        <v>10617</v>
      </c>
      <c r="B4743" s="581" t="s">
        <v>11892</v>
      </c>
      <c r="C4743" s="581" t="s">
        <v>37</v>
      </c>
      <c r="D4743" s="581" t="s">
        <v>38</v>
      </c>
      <c r="E4743" s="588">
        <v>3.13</v>
      </c>
    </row>
    <row r="4744" spans="1:5">
      <c r="A4744" s="581">
        <v>7280</v>
      </c>
      <c r="B4744" s="581" t="s">
        <v>11893</v>
      </c>
      <c r="C4744" s="581" t="s">
        <v>37</v>
      </c>
      <c r="D4744" s="581" t="s">
        <v>44</v>
      </c>
      <c r="E4744" s="588">
        <v>270.64</v>
      </c>
    </row>
    <row r="4745" spans="1:5">
      <c r="A4745" s="581">
        <v>7282</v>
      </c>
      <c r="B4745" s="581" t="s">
        <v>11894</v>
      </c>
      <c r="C4745" s="581" t="s">
        <v>37</v>
      </c>
      <c r="D4745" s="581" t="s">
        <v>44</v>
      </c>
      <c r="E4745" s="588">
        <v>509.45</v>
      </c>
    </row>
    <row r="4746" spans="1:5">
      <c r="A4746" s="581">
        <v>7276</v>
      </c>
      <c r="B4746" s="581" t="s">
        <v>11895</v>
      </c>
      <c r="C4746" s="581" t="s">
        <v>37</v>
      </c>
      <c r="D4746" s="581" t="s">
        <v>44</v>
      </c>
      <c r="E4746" s="588">
        <v>551.58000000000004</v>
      </c>
    </row>
    <row r="4747" spans="1:5">
      <c r="A4747" s="581">
        <v>7277</v>
      </c>
      <c r="B4747" s="581" t="s">
        <v>11896</v>
      </c>
      <c r="C4747" s="581" t="s">
        <v>37</v>
      </c>
      <c r="D4747" s="581" t="s">
        <v>44</v>
      </c>
      <c r="E4747" s="588">
        <v>712.11</v>
      </c>
    </row>
    <row r="4748" spans="1:5">
      <c r="A4748" s="581">
        <v>7278</v>
      </c>
      <c r="B4748" s="581" t="s">
        <v>11897</v>
      </c>
      <c r="C4748" s="581" t="s">
        <v>37</v>
      </c>
      <c r="D4748" s="581" t="s">
        <v>44</v>
      </c>
      <c r="E4748" s="588">
        <v>912.76</v>
      </c>
    </row>
    <row r="4749" spans="1:5">
      <c r="A4749" s="581">
        <v>7274</v>
      </c>
      <c r="B4749" s="581" t="s">
        <v>11898</v>
      </c>
      <c r="C4749" s="581" t="s">
        <v>37</v>
      </c>
      <c r="D4749" s="581" t="s">
        <v>44</v>
      </c>
      <c r="E4749" s="588">
        <v>18.97</v>
      </c>
    </row>
    <row r="4750" spans="1:5">
      <c r="A4750" s="581">
        <v>7275</v>
      </c>
      <c r="B4750" s="581" t="s">
        <v>11899</v>
      </c>
      <c r="C4750" s="581" t="s">
        <v>37</v>
      </c>
      <c r="D4750" s="581" t="s">
        <v>44</v>
      </c>
      <c r="E4750" s="588">
        <v>499.16</v>
      </c>
    </row>
    <row r="4751" spans="1:5">
      <c r="A4751" s="581">
        <v>7284</v>
      </c>
      <c r="B4751" s="581" t="s">
        <v>11900</v>
      </c>
      <c r="C4751" s="581" t="s">
        <v>37</v>
      </c>
      <c r="D4751" s="581" t="s">
        <v>44</v>
      </c>
      <c r="E4751" s="580">
        <v>1537.39</v>
      </c>
    </row>
    <row r="4752" spans="1:5">
      <c r="A4752" s="581">
        <v>11663</v>
      </c>
      <c r="B4752" s="581" t="s">
        <v>11901</v>
      </c>
      <c r="C4752" s="581" t="s">
        <v>37</v>
      </c>
      <c r="D4752" s="581" t="s">
        <v>44</v>
      </c>
      <c r="E4752" s="588">
        <v>185.78</v>
      </c>
    </row>
    <row r="4753" spans="1:5">
      <c r="A4753" s="581">
        <v>11665</v>
      </c>
      <c r="B4753" s="581" t="s">
        <v>11902</v>
      </c>
      <c r="C4753" s="581" t="s">
        <v>37</v>
      </c>
      <c r="D4753" s="581" t="s">
        <v>44</v>
      </c>
      <c r="E4753" s="588">
        <v>821.46</v>
      </c>
    </row>
    <row r="4754" spans="1:5">
      <c r="A4754" s="581">
        <v>11666</v>
      </c>
      <c r="B4754" s="581" t="s">
        <v>11903</v>
      </c>
      <c r="C4754" s="581" t="s">
        <v>37</v>
      </c>
      <c r="D4754" s="581" t="s">
        <v>44</v>
      </c>
      <c r="E4754" s="588">
        <v>827.99</v>
      </c>
    </row>
    <row r="4755" spans="1:5">
      <c r="A4755" s="581">
        <v>11667</v>
      </c>
      <c r="B4755" s="581" t="s">
        <v>11904</v>
      </c>
      <c r="C4755" s="581" t="s">
        <v>37</v>
      </c>
      <c r="D4755" s="581" t="s">
        <v>44</v>
      </c>
      <c r="E4755" s="588">
        <v>944.88</v>
      </c>
    </row>
    <row r="4756" spans="1:5">
      <c r="A4756" s="581">
        <v>11668</v>
      </c>
      <c r="B4756" s="581" t="s">
        <v>11905</v>
      </c>
      <c r="C4756" s="581" t="s">
        <v>37</v>
      </c>
      <c r="D4756" s="581" t="s">
        <v>44</v>
      </c>
      <c r="E4756" s="580">
        <v>1017.54</v>
      </c>
    </row>
    <row r="4757" spans="1:5">
      <c r="A4757" s="581">
        <v>38121</v>
      </c>
      <c r="B4757" s="581" t="s">
        <v>11906</v>
      </c>
      <c r="C4757" s="581" t="s">
        <v>47</v>
      </c>
      <c r="D4757" s="581" t="s">
        <v>38</v>
      </c>
      <c r="E4757" s="588">
        <v>12.32</v>
      </c>
    </row>
    <row r="4758" spans="1:5">
      <c r="A4758" s="581">
        <v>7343</v>
      </c>
      <c r="B4758" s="581" t="s">
        <v>11907</v>
      </c>
      <c r="C4758" s="581" t="s">
        <v>47</v>
      </c>
      <c r="D4758" s="581" t="s">
        <v>38</v>
      </c>
      <c r="E4758" s="588">
        <v>12.47</v>
      </c>
    </row>
    <row r="4759" spans="1:5">
      <c r="A4759" s="581">
        <v>7287</v>
      </c>
      <c r="B4759" s="581" t="s">
        <v>11908</v>
      </c>
      <c r="C4759" s="581" t="s">
        <v>60</v>
      </c>
      <c r="D4759" s="581" t="s">
        <v>38</v>
      </c>
      <c r="E4759" s="588">
        <v>67.12</v>
      </c>
    </row>
    <row r="4760" spans="1:5">
      <c r="A4760" s="581">
        <v>7350</v>
      </c>
      <c r="B4760" s="581" t="s">
        <v>11909</v>
      </c>
      <c r="C4760" s="581" t="s">
        <v>47</v>
      </c>
      <c r="D4760" s="581" t="s">
        <v>38</v>
      </c>
      <c r="E4760" s="588">
        <v>21.66</v>
      </c>
    </row>
    <row r="4761" spans="1:5">
      <c r="A4761" s="581">
        <v>7348</v>
      </c>
      <c r="B4761" s="581" t="s">
        <v>11910</v>
      </c>
      <c r="C4761" s="581" t="s">
        <v>47</v>
      </c>
      <c r="D4761" s="581" t="s">
        <v>38</v>
      </c>
      <c r="E4761" s="588">
        <v>12.15</v>
      </c>
    </row>
    <row r="4762" spans="1:5">
      <c r="A4762" s="581">
        <v>7347</v>
      </c>
      <c r="B4762" s="581" t="s">
        <v>11910</v>
      </c>
      <c r="C4762" s="581" t="s">
        <v>60</v>
      </c>
      <c r="D4762" s="581" t="s">
        <v>38</v>
      </c>
      <c r="E4762" s="588">
        <v>43.75</v>
      </c>
    </row>
    <row r="4763" spans="1:5">
      <c r="A4763" s="581">
        <v>7355</v>
      </c>
      <c r="B4763" s="581" t="s">
        <v>11911</v>
      </c>
      <c r="C4763" s="581" t="s">
        <v>60</v>
      </c>
      <c r="D4763" s="581" t="s">
        <v>38</v>
      </c>
      <c r="E4763" s="588">
        <v>65.569999999999993</v>
      </c>
    </row>
    <row r="4764" spans="1:5">
      <c r="A4764" s="581">
        <v>7356</v>
      </c>
      <c r="B4764" s="581" t="s">
        <v>11912</v>
      </c>
      <c r="C4764" s="581" t="s">
        <v>47</v>
      </c>
      <c r="D4764" s="581" t="s">
        <v>38</v>
      </c>
      <c r="E4764" s="588">
        <v>18.21</v>
      </c>
    </row>
    <row r="4765" spans="1:5">
      <c r="A4765" s="581">
        <v>7313</v>
      </c>
      <c r="B4765" s="581" t="s">
        <v>11913</v>
      </c>
      <c r="C4765" s="581" t="s">
        <v>47</v>
      </c>
      <c r="D4765" s="581" t="s">
        <v>38</v>
      </c>
      <c r="E4765" s="588">
        <v>11.82</v>
      </c>
    </row>
    <row r="4766" spans="1:5">
      <c r="A4766" s="581">
        <v>7319</v>
      </c>
      <c r="B4766" s="581" t="s">
        <v>11914</v>
      </c>
      <c r="C4766" s="581" t="s">
        <v>47</v>
      </c>
      <c r="D4766" s="581" t="s">
        <v>38</v>
      </c>
      <c r="E4766" s="588">
        <v>6.76</v>
      </c>
    </row>
    <row r="4767" spans="1:5">
      <c r="A4767" s="581">
        <v>38119</v>
      </c>
      <c r="B4767" s="581" t="s">
        <v>11915</v>
      </c>
      <c r="C4767" s="581" t="s">
        <v>47</v>
      </c>
      <c r="D4767" s="581" t="s">
        <v>38</v>
      </c>
      <c r="E4767" s="588">
        <v>62.42</v>
      </c>
    </row>
    <row r="4768" spans="1:5">
      <c r="A4768" s="581">
        <v>7314</v>
      </c>
      <c r="B4768" s="581" t="s">
        <v>11916</v>
      </c>
      <c r="C4768" s="581" t="s">
        <v>47</v>
      </c>
      <c r="D4768" s="581" t="s">
        <v>38</v>
      </c>
      <c r="E4768" s="588">
        <v>67.27</v>
      </c>
    </row>
    <row r="4769" spans="1:5">
      <c r="A4769" s="581">
        <v>38131</v>
      </c>
      <c r="B4769" s="581" t="s">
        <v>11917</v>
      </c>
      <c r="C4769" s="581" t="s">
        <v>47</v>
      </c>
      <c r="D4769" s="581" t="s">
        <v>38</v>
      </c>
      <c r="E4769" s="588">
        <v>62.98</v>
      </c>
    </row>
    <row r="4770" spans="1:5">
      <c r="A4770" s="581">
        <v>7304</v>
      </c>
      <c r="B4770" s="581" t="s">
        <v>11918</v>
      </c>
      <c r="C4770" s="581" t="s">
        <v>47</v>
      </c>
      <c r="D4770" s="581" t="s">
        <v>38</v>
      </c>
      <c r="E4770" s="588">
        <v>50.08</v>
      </c>
    </row>
    <row r="4771" spans="1:5">
      <c r="A4771" s="581">
        <v>7293</v>
      </c>
      <c r="B4771" s="581" t="s">
        <v>11919</v>
      </c>
      <c r="C4771" s="581" t="s">
        <v>47</v>
      </c>
      <c r="D4771" s="581" t="s">
        <v>38</v>
      </c>
      <c r="E4771" s="588">
        <v>22.46</v>
      </c>
    </row>
    <row r="4772" spans="1:5">
      <c r="A4772" s="581">
        <v>7311</v>
      </c>
      <c r="B4772" s="581" t="s">
        <v>11920</v>
      </c>
      <c r="C4772" s="581" t="s">
        <v>47</v>
      </c>
      <c r="D4772" s="581" t="s">
        <v>38</v>
      </c>
      <c r="E4772" s="588">
        <v>21.72</v>
      </c>
    </row>
    <row r="4773" spans="1:5">
      <c r="A4773" s="581">
        <v>7292</v>
      </c>
      <c r="B4773" s="581" t="s">
        <v>11921</v>
      </c>
      <c r="C4773" s="581" t="s">
        <v>47</v>
      </c>
      <c r="D4773" s="581" t="s">
        <v>41</v>
      </c>
      <c r="E4773" s="588">
        <v>21.09</v>
      </c>
    </row>
    <row r="4774" spans="1:5">
      <c r="A4774" s="581">
        <v>7288</v>
      </c>
      <c r="B4774" s="581" t="s">
        <v>11922</v>
      </c>
      <c r="C4774" s="581" t="s">
        <v>47</v>
      </c>
      <c r="D4774" s="581" t="s">
        <v>38</v>
      </c>
      <c r="E4774" s="588">
        <v>23.9</v>
      </c>
    </row>
    <row r="4775" spans="1:5">
      <c r="A4775" s="581">
        <v>35693</v>
      </c>
      <c r="B4775" s="581" t="s">
        <v>11923</v>
      </c>
      <c r="C4775" s="581" t="s">
        <v>47</v>
      </c>
      <c r="D4775" s="581" t="s">
        <v>38</v>
      </c>
      <c r="E4775" s="588">
        <v>8.35</v>
      </c>
    </row>
    <row r="4776" spans="1:5">
      <c r="A4776" s="581">
        <v>35692</v>
      </c>
      <c r="B4776" s="581" t="s">
        <v>11924</v>
      </c>
      <c r="C4776" s="581" t="s">
        <v>47</v>
      </c>
      <c r="D4776" s="581" t="s">
        <v>38</v>
      </c>
      <c r="E4776" s="588">
        <v>44.79</v>
      </c>
    </row>
    <row r="4777" spans="1:5">
      <c r="A4777" s="581">
        <v>7344</v>
      </c>
      <c r="B4777" s="581" t="s">
        <v>11925</v>
      </c>
      <c r="C4777" s="581" t="s">
        <v>60</v>
      </c>
      <c r="D4777" s="581" t="s">
        <v>41</v>
      </c>
      <c r="E4777" s="588">
        <v>56.68</v>
      </c>
    </row>
    <row r="4778" spans="1:5">
      <c r="A4778" s="581">
        <v>7345</v>
      </c>
      <c r="B4778" s="581" t="s">
        <v>11926</v>
      </c>
      <c r="C4778" s="581" t="s">
        <v>47</v>
      </c>
      <c r="D4778" s="581" t="s">
        <v>38</v>
      </c>
      <c r="E4778" s="588">
        <v>15.74</v>
      </c>
    </row>
    <row r="4779" spans="1:5">
      <c r="A4779" s="581">
        <v>35691</v>
      </c>
      <c r="B4779" s="581" t="s">
        <v>11927</v>
      </c>
      <c r="C4779" s="581" t="s">
        <v>47</v>
      </c>
      <c r="D4779" s="581" t="s">
        <v>38</v>
      </c>
      <c r="E4779" s="588">
        <v>12.44</v>
      </c>
    </row>
    <row r="4780" spans="1:5">
      <c r="A4780" s="581">
        <v>7342</v>
      </c>
      <c r="B4780" s="581" t="s">
        <v>11928</v>
      </c>
      <c r="C4780" s="581" t="s">
        <v>46</v>
      </c>
      <c r="D4780" s="581" t="s">
        <v>38</v>
      </c>
      <c r="E4780" s="588">
        <v>1.29</v>
      </c>
    </row>
    <row r="4781" spans="1:5">
      <c r="A4781" s="581">
        <v>7306</v>
      </c>
      <c r="B4781" s="581" t="s">
        <v>11929</v>
      </c>
      <c r="C4781" s="581" t="s">
        <v>47</v>
      </c>
      <c r="D4781" s="581" t="s">
        <v>38</v>
      </c>
      <c r="E4781" s="588">
        <v>25.76</v>
      </c>
    </row>
    <row r="4782" spans="1:5">
      <c r="A4782" s="581">
        <v>154</v>
      </c>
      <c r="B4782" s="581" t="s">
        <v>11930</v>
      </c>
      <c r="C4782" s="581" t="s">
        <v>47</v>
      </c>
      <c r="D4782" s="581" t="s">
        <v>38</v>
      </c>
      <c r="E4782" s="588">
        <v>39.24</v>
      </c>
    </row>
    <row r="4783" spans="1:5">
      <c r="A4783" s="581">
        <v>7338</v>
      </c>
      <c r="B4783" s="581" t="s">
        <v>11931</v>
      </c>
      <c r="C4783" s="581" t="s">
        <v>46</v>
      </c>
      <c r="D4783" s="581" t="s">
        <v>38</v>
      </c>
      <c r="E4783" s="588">
        <v>26.16</v>
      </c>
    </row>
    <row r="4784" spans="1:5">
      <c r="A4784" s="581">
        <v>39574</v>
      </c>
      <c r="B4784" s="581" t="s">
        <v>11932</v>
      </c>
      <c r="C4784" s="581" t="s">
        <v>37</v>
      </c>
      <c r="D4784" s="581" t="s">
        <v>38</v>
      </c>
      <c r="E4784" s="588">
        <v>2.44</v>
      </c>
    </row>
    <row r="4785" spans="1:5">
      <c r="A4785" s="581">
        <v>11060</v>
      </c>
      <c r="B4785" s="581" t="s">
        <v>11933</v>
      </c>
      <c r="C4785" s="581" t="s">
        <v>37</v>
      </c>
      <c r="D4785" s="581" t="s">
        <v>38</v>
      </c>
      <c r="E4785" s="588">
        <v>25.13</v>
      </c>
    </row>
    <row r="4786" spans="1:5">
      <c r="A4786" s="581">
        <v>37401</v>
      </c>
      <c r="B4786" s="581" t="s">
        <v>11934</v>
      </c>
      <c r="C4786" s="581" t="s">
        <v>37</v>
      </c>
      <c r="D4786" s="581" t="s">
        <v>38</v>
      </c>
      <c r="E4786" s="588">
        <v>29.8</v>
      </c>
    </row>
    <row r="4787" spans="1:5">
      <c r="A4787" s="581">
        <v>7525</v>
      </c>
      <c r="B4787" s="581" t="s">
        <v>11935</v>
      </c>
      <c r="C4787" s="581" t="s">
        <v>37</v>
      </c>
      <c r="D4787" s="581" t="s">
        <v>38</v>
      </c>
      <c r="E4787" s="588">
        <v>39.04</v>
      </c>
    </row>
    <row r="4788" spans="1:5">
      <c r="A4788" s="581">
        <v>7524</v>
      </c>
      <c r="B4788" s="581" t="s">
        <v>11936</v>
      </c>
      <c r="C4788" s="581" t="s">
        <v>37</v>
      </c>
      <c r="D4788" s="581" t="s">
        <v>38</v>
      </c>
      <c r="E4788" s="588">
        <v>36.79</v>
      </c>
    </row>
    <row r="4789" spans="1:5">
      <c r="A4789" s="581">
        <v>38105</v>
      </c>
      <c r="B4789" s="581" t="s">
        <v>11937</v>
      </c>
      <c r="C4789" s="581" t="s">
        <v>37</v>
      </c>
      <c r="D4789" s="581" t="s">
        <v>38</v>
      </c>
      <c r="E4789" s="588">
        <v>9.4499999999999993</v>
      </c>
    </row>
    <row r="4790" spans="1:5">
      <c r="A4790" s="581">
        <v>38084</v>
      </c>
      <c r="B4790" s="581" t="s">
        <v>11938</v>
      </c>
      <c r="C4790" s="581" t="s">
        <v>37</v>
      </c>
      <c r="D4790" s="581" t="s">
        <v>38</v>
      </c>
      <c r="E4790" s="588">
        <v>13.42</v>
      </c>
    </row>
    <row r="4791" spans="1:5">
      <c r="A4791" s="581">
        <v>38103</v>
      </c>
      <c r="B4791" s="581" t="s">
        <v>11939</v>
      </c>
      <c r="C4791" s="581" t="s">
        <v>37</v>
      </c>
      <c r="D4791" s="581" t="s">
        <v>38</v>
      </c>
      <c r="E4791" s="588">
        <v>14.19</v>
      </c>
    </row>
    <row r="4792" spans="1:5">
      <c r="A4792" s="581">
        <v>38082</v>
      </c>
      <c r="B4792" s="581" t="s">
        <v>11940</v>
      </c>
      <c r="C4792" s="581" t="s">
        <v>37</v>
      </c>
      <c r="D4792" s="581" t="s">
        <v>38</v>
      </c>
      <c r="E4792" s="588">
        <v>17.48</v>
      </c>
    </row>
    <row r="4793" spans="1:5">
      <c r="A4793" s="581">
        <v>38104</v>
      </c>
      <c r="B4793" s="581" t="s">
        <v>11941</v>
      </c>
      <c r="C4793" s="581" t="s">
        <v>37</v>
      </c>
      <c r="D4793" s="581" t="s">
        <v>38</v>
      </c>
      <c r="E4793" s="588">
        <v>27.78</v>
      </c>
    </row>
    <row r="4794" spans="1:5">
      <c r="A4794" s="581">
        <v>38083</v>
      </c>
      <c r="B4794" s="581" t="s">
        <v>11942</v>
      </c>
      <c r="C4794" s="581" t="s">
        <v>37</v>
      </c>
      <c r="D4794" s="581" t="s">
        <v>38</v>
      </c>
      <c r="E4794" s="588">
        <v>30.84</v>
      </c>
    </row>
    <row r="4795" spans="1:5">
      <c r="A4795" s="581">
        <v>38101</v>
      </c>
      <c r="B4795" s="581" t="s">
        <v>11943</v>
      </c>
      <c r="C4795" s="581" t="s">
        <v>37</v>
      </c>
      <c r="D4795" s="581" t="s">
        <v>38</v>
      </c>
      <c r="E4795" s="588">
        <v>6.75</v>
      </c>
    </row>
    <row r="4796" spans="1:5">
      <c r="A4796" s="581">
        <v>7528</v>
      </c>
      <c r="B4796" s="581" t="s">
        <v>11944</v>
      </c>
      <c r="C4796" s="581" t="s">
        <v>37</v>
      </c>
      <c r="D4796" s="581" t="s">
        <v>41</v>
      </c>
      <c r="E4796" s="588">
        <v>7.93</v>
      </c>
    </row>
    <row r="4797" spans="1:5">
      <c r="A4797" s="581">
        <v>12147</v>
      </c>
      <c r="B4797" s="581" t="s">
        <v>11945</v>
      </c>
      <c r="C4797" s="581" t="s">
        <v>37</v>
      </c>
      <c r="D4797" s="581" t="s">
        <v>38</v>
      </c>
      <c r="E4797" s="588">
        <v>12.09</v>
      </c>
    </row>
    <row r="4798" spans="1:5">
      <c r="A4798" s="581">
        <v>38075</v>
      </c>
      <c r="B4798" s="581" t="s">
        <v>11946</v>
      </c>
      <c r="C4798" s="581" t="s">
        <v>37</v>
      </c>
      <c r="D4798" s="581" t="s">
        <v>38</v>
      </c>
      <c r="E4798" s="588">
        <v>13.73</v>
      </c>
    </row>
    <row r="4799" spans="1:5">
      <c r="A4799" s="581">
        <v>38102</v>
      </c>
      <c r="B4799" s="581" t="s">
        <v>11947</v>
      </c>
      <c r="C4799" s="581" t="s">
        <v>37</v>
      </c>
      <c r="D4799" s="581" t="s">
        <v>38</v>
      </c>
      <c r="E4799" s="588">
        <v>8.6300000000000008</v>
      </c>
    </row>
    <row r="4800" spans="1:5">
      <c r="A4800" s="581">
        <v>38076</v>
      </c>
      <c r="B4800" s="581" t="s">
        <v>11948</v>
      </c>
      <c r="C4800" s="581" t="s">
        <v>37</v>
      </c>
      <c r="D4800" s="581" t="s">
        <v>38</v>
      </c>
      <c r="E4800" s="588">
        <v>15.4</v>
      </c>
    </row>
    <row r="4801" spans="1:5">
      <c r="A4801" s="581">
        <v>7592</v>
      </c>
      <c r="B4801" s="581" t="s">
        <v>11949</v>
      </c>
      <c r="C4801" s="581" t="s">
        <v>40</v>
      </c>
      <c r="D4801" s="581" t="s">
        <v>41</v>
      </c>
      <c r="E4801" s="588">
        <v>13.33</v>
      </c>
    </row>
    <row r="4802" spans="1:5">
      <c r="A4802" s="581">
        <v>40820</v>
      </c>
      <c r="B4802" s="581" t="s">
        <v>11950</v>
      </c>
      <c r="C4802" s="581" t="s">
        <v>50</v>
      </c>
      <c r="D4802" s="581" t="s">
        <v>38</v>
      </c>
      <c r="E4802" s="580">
        <v>2367.92</v>
      </c>
    </row>
    <row r="4803" spans="1:5">
      <c r="A4803" s="581">
        <v>11762</v>
      </c>
      <c r="B4803" s="581" t="s">
        <v>11951</v>
      </c>
      <c r="C4803" s="581" t="s">
        <v>37</v>
      </c>
      <c r="D4803" s="581" t="s">
        <v>38</v>
      </c>
      <c r="E4803" s="588">
        <v>54.53</v>
      </c>
    </row>
    <row r="4804" spans="1:5">
      <c r="A4804" s="581">
        <v>13418</v>
      </c>
      <c r="B4804" s="581" t="s">
        <v>11952</v>
      </c>
      <c r="C4804" s="581" t="s">
        <v>37</v>
      </c>
      <c r="D4804" s="581" t="s">
        <v>38</v>
      </c>
      <c r="E4804" s="588">
        <v>15.23</v>
      </c>
    </row>
    <row r="4805" spans="1:5">
      <c r="A4805" s="581">
        <v>13984</v>
      </c>
      <c r="B4805" s="581" t="s">
        <v>11953</v>
      </c>
      <c r="C4805" s="581" t="s">
        <v>37</v>
      </c>
      <c r="D4805" s="581" t="s">
        <v>38</v>
      </c>
      <c r="E4805" s="588">
        <v>38.11</v>
      </c>
    </row>
    <row r="4806" spans="1:5">
      <c r="A4806" s="581">
        <v>11772</v>
      </c>
      <c r="B4806" s="581" t="s">
        <v>11954</v>
      </c>
      <c r="C4806" s="581" t="s">
        <v>37</v>
      </c>
      <c r="D4806" s="581" t="s">
        <v>38</v>
      </c>
      <c r="E4806" s="588">
        <v>92.55</v>
      </c>
    </row>
    <row r="4807" spans="1:5">
      <c r="A4807" s="581">
        <v>36795</v>
      </c>
      <c r="B4807" s="581" t="s">
        <v>11955</v>
      </c>
      <c r="C4807" s="581" t="s">
        <v>37</v>
      </c>
      <c r="D4807" s="581" t="s">
        <v>38</v>
      </c>
      <c r="E4807" s="588">
        <v>595.25</v>
      </c>
    </row>
    <row r="4808" spans="1:5">
      <c r="A4808" s="581">
        <v>36796</v>
      </c>
      <c r="B4808" s="581" t="s">
        <v>11956</v>
      </c>
      <c r="C4808" s="581" t="s">
        <v>37</v>
      </c>
      <c r="D4808" s="581" t="s">
        <v>38</v>
      </c>
      <c r="E4808" s="588">
        <v>153.26</v>
      </c>
    </row>
    <row r="4809" spans="1:5">
      <c r="A4809" s="581">
        <v>36791</v>
      </c>
      <c r="B4809" s="581" t="s">
        <v>11957</v>
      </c>
      <c r="C4809" s="581" t="s">
        <v>37</v>
      </c>
      <c r="D4809" s="581" t="s">
        <v>38</v>
      </c>
      <c r="E4809" s="588">
        <v>78.959999999999994</v>
      </c>
    </row>
    <row r="4810" spans="1:5">
      <c r="A4810" s="581">
        <v>13415</v>
      </c>
      <c r="B4810" s="581" t="s">
        <v>11958</v>
      </c>
      <c r="C4810" s="581" t="s">
        <v>37</v>
      </c>
      <c r="D4810" s="581" t="s">
        <v>41</v>
      </c>
      <c r="E4810" s="588">
        <v>45.9</v>
      </c>
    </row>
    <row r="4811" spans="1:5">
      <c r="A4811" s="581">
        <v>36792</v>
      </c>
      <c r="B4811" s="581" t="s">
        <v>11959</v>
      </c>
      <c r="C4811" s="581" t="s">
        <v>37</v>
      </c>
      <c r="D4811" s="581" t="s">
        <v>38</v>
      </c>
      <c r="E4811" s="588">
        <v>150.94</v>
      </c>
    </row>
    <row r="4812" spans="1:5">
      <c r="A4812" s="581">
        <v>11773</v>
      </c>
      <c r="B4812" s="581" t="s">
        <v>11960</v>
      </c>
      <c r="C4812" s="581" t="s">
        <v>37</v>
      </c>
      <c r="D4812" s="581" t="s">
        <v>38</v>
      </c>
      <c r="E4812" s="588">
        <v>88.35</v>
      </c>
    </row>
    <row r="4813" spans="1:5">
      <c r="A4813" s="581">
        <v>11775</v>
      </c>
      <c r="B4813" s="581" t="s">
        <v>11961</v>
      </c>
      <c r="C4813" s="581" t="s">
        <v>37</v>
      </c>
      <c r="D4813" s="581" t="s">
        <v>38</v>
      </c>
      <c r="E4813" s="588">
        <v>92.26</v>
      </c>
    </row>
    <row r="4814" spans="1:5">
      <c r="A4814" s="581">
        <v>13983</v>
      </c>
      <c r="B4814" s="581" t="s">
        <v>11962</v>
      </c>
      <c r="C4814" s="581" t="s">
        <v>37</v>
      </c>
      <c r="D4814" s="581" t="s">
        <v>38</v>
      </c>
      <c r="E4814" s="588">
        <v>47.14</v>
      </c>
    </row>
    <row r="4815" spans="1:5">
      <c r="A4815" s="581">
        <v>13416</v>
      </c>
      <c r="B4815" s="581" t="s">
        <v>11963</v>
      </c>
      <c r="C4815" s="581" t="s">
        <v>37</v>
      </c>
      <c r="D4815" s="581" t="s">
        <v>38</v>
      </c>
      <c r="E4815" s="588">
        <v>38.01</v>
      </c>
    </row>
    <row r="4816" spans="1:5">
      <c r="A4816" s="581">
        <v>13417</v>
      </c>
      <c r="B4816" s="581" t="s">
        <v>11964</v>
      </c>
      <c r="C4816" s="581" t="s">
        <v>37</v>
      </c>
      <c r="D4816" s="581" t="s">
        <v>38</v>
      </c>
      <c r="E4816" s="588">
        <v>33.53</v>
      </c>
    </row>
    <row r="4817" spans="1:5">
      <c r="A4817" s="581">
        <v>7604</v>
      </c>
      <c r="B4817" s="581" t="s">
        <v>11965</v>
      </c>
      <c r="C4817" s="581" t="s">
        <v>37</v>
      </c>
      <c r="D4817" s="581" t="s">
        <v>38</v>
      </c>
      <c r="E4817" s="588">
        <v>14.52</v>
      </c>
    </row>
    <row r="4818" spans="1:5">
      <c r="A4818" s="581">
        <v>11777</v>
      </c>
      <c r="B4818" s="581" t="s">
        <v>11966</v>
      </c>
      <c r="C4818" s="581" t="s">
        <v>37</v>
      </c>
      <c r="D4818" s="581" t="s">
        <v>38</v>
      </c>
      <c r="E4818" s="588">
        <v>108.2</v>
      </c>
    </row>
    <row r="4819" spans="1:5">
      <c r="A4819" s="581">
        <v>7602</v>
      </c>
      <c r="B4819" s="581" t="s">
        <v>11967</v>
      </c>
      <c r="C4819" s="581" t="s">
        <v>37</v>
      </c>
      <c r="D4819" s="581" t="s">
        <v>38</v>
      </c>
      <c r="E4819" s="588">
        <v>14.39</v>
      </c>
    </row>
    <row r="4820" spans="1:5">
      <c r="A4820" s="581">
        <v>7603</v>
      </c>
      <c r="B4820" s="581" t="s">
        <v>11968</v>
      </c>
      <c r="C4820" s="581" t="s">
        <v>37</v>
      </c>
      <c r="D4820" s="581" t="s">
        <v>38</v>
      </c>
      <c r="E4820" s="588">
        <v>13.96</v>
      </c>
    </row>
    <row r="4821" spans="1:5">
      <c r="A4821" s="581">
        <v>11763</v>
      </c>
      <c r="B4821" s="581" t="s">
        <v>11969</v>
      </c>
      <c r="C4821" s="581" t="s">
        <v>37</v>
      </c>
      <c r="D4821" s="581" t="s">
        <v>38</v>
      </c>
      <c r="E4821" s="588">
        <v>103.55</v>
      </c>
    </row>
    <row r="4822" spans="1:5">
      <c r="A4822" s="581">
        <v>11764</v>
      </c>
      <c r="B4822" s="581" t="s">
        <v>11970</v>
      </c>
      <c r="C4822" s="581" t="s">
        <v>37</v>
      </c>
      <c r="D4822" s="581" t="s">
        <v>38</v>
      </c>
      <c r="E4822" s="588">
        <v>110.61</v>
      </c>
    </row>
    <row r="4823" spans="1:5">
      <c r="A4823" s="581">
        <v>11826</v>
      </c>
      <c r="B4823" s="581" t="s">
        <v>11971</v>
      </c>
      <c r="C4823" s="581" t="s">
        <v>37</v>
      </c>
      <c r="D4823" s="581" t="s">
        <v>38</v>
      </c>
      <c r="E4823" s="588">
        <v>44.11</v>
      </c>
    </row>
    <row r="4824" spans="1:5">
      <c r="A4824" s="581">
        <v>11829</v>
      </c>
      <c r="B4824" s="581" t="s">
        <v>11972</v>
      </c>
      <c r="C4824" s="581" t="s">
        <v>37</v>
      </c>
      <c r="D4824" s="581" t="s">
        <v>38</v>
      </c>
      <c r="E4824" s="588">
        <v>26.51</v>
      </c>
    </row>
    <row r="4825" spans="1:5">
      <c r="A4825" s="581">
        <v>11825</v>
      </c>
      <c r="B4825" s="581" t="s">
        <v>11973</v>
      </c>
      <c r="C4825" s="581" t="s">
        <v>37</v>
      </c>
      <c r="D4825" s="581" t="s">
        <v>38</v>
      </c>
      <c r="E4825" s="588">
        <v>45.45</v>
      </c>
    </row>
    <row r="4826" spans="1:5">
      <c r="A4826" s="581">
        <v>11767</v>
      </c>
      <c r="B4826" s="581" t="s">
        <v>11974</v>
      </c>
      <c r="C4826" s="581" t="s">
        <v>37</v>
      </c>
      <c r="D4826" s="581" t="s">
        <v>38</v>
      </c>
      <c r="E4826" s="588">
        <v>183.59</v>
      </c>
    </row>
    <row r="4827" spans="1:5">
      <c r="A4827" s="581">
        <v>7606</v>
      </c>
      <c r="B4827" s="581" t="s">
        <v>11975</v>
      </c>
      <c r="C4827" s="581" t="s">
        <v>37</v>
      </c>
      <c r="D4827" s="581" t="s">
        <v>38</v>
      </c>
      <c r="E4827" s="588">
        <v>45.96</v>
      </c>
    </row>
    <row r="4828" spans="1:5">
      <c r="A4828" s="581">
        <v>11830</v>
      </c>
      <c r="B4828" s="581" t="s">
        <v>11976</v>
      </c>
      <c r="C4828" s="581" t="s">
        <v>37</v>
      </c>
      <c r="D4828" s="581" t="s">
        <v>38</v>
      </c>
      <c r="E4828" s="588">
        <v>28.65</v>
      </c>
    </row>
    <row r="4829" spans="1:5">
      <c r="A4829" s="581">
        <v>11766</v>
      </c>
      <c r="B4829" s="581" t="s">
        <v>11977</v>
      </c>
      <c r="C4829" s="581" t="s">
        <v>37</v>
      </c>
      <c r="D4829" s="581" t="s">
        <v>38</v>
      </c>
      <c r="E4829" s="588">
        <v>50.92</v>
      </c>
    </row>
    <row r="4830" spans="1:5">
      <c r="A4830" s="581">
        <v>11765</v>
      </c>
      <c r="B4830" s="581" t="s">
        <v>11978</v>
      </c>
      <c r="C4830" s="581" t="s">
        <v>37</v>
      </c>
      <c r="D4830" s="581" t="s">
        <v>38</v>
      </c>
      <c r="E4830" s="588">
        <v>69.34</v>
      </c>
    </row>
    <row r="4831" spans="1:5">
      <c r="A4831" s="581">
        <v>11824</v>
      </c>
      <c r="B4831" s="581" t="s">
        <v>11979</v>
      </c>
      <c r="C4831" s="581" t="s">
        <v>37</v>
      </c>
      <c r="D4831" s="581" t="s">
        <v>38</v>
      </c>
      <c r="E4831" s="588">
        <v>52.52</v>
      </c>
    </row>
    <row r="4832" spans="1:5">
      <c r="A4832" s="581">
        <v>40329</v>
      </c>
      <c r="B4832" s="581" t="s">
        <v>11980</v>
      </c>
      <c r="C4832" s="581" t="s">
        <v>37</v>
      </c>
      <c r="D4832" s="581" t="s">
        <v>41</v>
      </c>
      <c r="E4832" s="588">
        <v>22.23</v>
      </c>
    </row>
    <row r="4833" spans="1:5">
      <c r="A4833" s="581">
        <v>11823</v>
      </c>
      <c r="B4833" s="581" t="s">
        <v>11981</v>
      </c>
      <c r="C4833" s="581" t="s">
        <v>37</v>
      </c>
      <c r="D4833" s="581" t="s">
        <v>38</v>
      </c>
      <c r="E4833" s="588">
        <v>9.6</v>
      </c>
    </row>
    <row r="4834" spans="1:5">
      <c r="A4834" s="581">
        <v>11832</v>
      </c>
      <c r="B4834" s="581" t="s">
        <v>11982</v>
      </c>
      <c r="C4834" s="581" t="s">
        <v>37</v>
      </c>
      <c r="D4834" s="581" t="s">
        <v>38</v>
      </c>
      <c r="E4834" s="588">
        <v>8.4700000000000006</v>
      </c>
    </row>
    <row r="4835" spans="1:5">
      <c r="A4835" s="581">
        <v>11822</v>
      </c>
      <c r="B4835" s="581" t="s">
        <v>11983</v>
      </c>
      <c r="C4835" s="581" t="s">
        <v>37</v>
      </c>
      <c r="D4835" s="581" t="s">
        <v>38</v>
      </c>
      <c r="E4835" s="588">
        <v>23.08</v>
      </c>
    </row>
    <row r="4836" spans="1:5">
      <c r="A4836" s="581">
        <v>11831</v>
      </c>
      <c r="B4836" s="581" t="s">
        <v>11984</v>
      </c>
      <c r="C4836" s="581" t="s">
        <v>37</v>
      </c>
      <c r="D4836" s="581" t="s">
        <v>38</v>
      </c>
      <c r="E4836" s="588">
        <v>17.52</v>
      </c>
    </row>
    <row r="4837" spans="1:5">
      <c r="A4837" s="581">
        <v>7613</v>
      </c>
      <c r="B4837" s="581" t="s">
        <v>11985</v>
      </c>
      <c r="C4837" s="581" t="s">
        <v>37</v>
      </c>
      <c r="D4837" s="581" t="s">
        <v>44</v>
      </c>
      <c r="E4837" s="580">
        <v>50213.46</v>
      </c>
    </row>
    <row r="4838" spans="1:5">
      <c r="A4838" s="581">
        <v>7619</v>
      </c>
      <c r="B4838" s="581" t="s">
        <v>11986</v>
      </c>
      <c r="C4838" s="581" t="s">
        <v>37</v>
      </c>
      <c r="D4838" s="581" t="s">
        <v>44</v>
      </c>
      <c r="E4838" s="580">
        <v>7761.92</v>
      </c>
    </row>
    <row r="4839" spans="1:5">
      <c r="A4839" s="581">
        <v>12076</v>
      </c>
      <c r="B4839" s="581" t="s">
        <v>11987</v>
      </c>
      <c r="C4839" s="581" t="s">
        <v>37</v>
      </c>
      <c r="D4839" s="581" t="s">
        <v>44</v>
      </c>
      <c r="E4839" s="580">
        <v>3560.51</v>
      </c>
    </row>
    <row r="4840" spans="1:5">
      <c r="A4840" s="581">
        <v>7614</v>
      </c>
      <c r="B4840" s="581" t="s">
        <v>11988</v>
      </c>
      <c r="C4840" s="581" t="s">
        <v>37</v>
      </c>
      <c r="D4840" s="581" t="s">
        <v>44</v>
      </c>
      <c r="E4840" s="580">
        <v>9789.64</v>
      </c>
    </row>
    <row r="4841" spans="1:5">
      <c r="A4841" s="581">
        <v>7618</v>
      </c>
      <c r="B4841" s="581" t="s">
        <v>11989</v>
      </c>
      <c r="C4841" s="581" t="s">
        <v>37</v>
      </c>
      <c r="D4841" s="581" t="s">
        <v>44</v>
      </c>
      <c r="E4841" s="580">
        <v>63493.18</v>
      </c>
    </row>
    <row r="4842" spans="1:5">
      <c r="A4842" s="581">
        <v>7620</v>
      </c>
      <c r="B4842" s="581" t="s">
        <v>11990</v>
      </c>
      <c r="C4842" s="581" t="s">
        <v>37</v>
      </c>
      <c r="D4842" s="581" t="s">
        <v>44</v>
      </c>
      <c r="E4842" s="580">
        <v>13733.42</v>
      </c>
    </row>
    <row r="4843" spans="1:5">
      <c r="A4843" s="581">
        <v>7610</v>
      </c>
      <c r="B4843" s="581" t="s">
        <v>11991</v>
      </c>
      <c r="C4843" s="581" t="s">
        <v>37</v>
      </c>
      <c r="D4843" s="581" t="s">
        <v>44</v>
      </c>
      <c r="E4843" s="580">
        <v>4348.91</v>
      </c>
    </row>
    <row r="4844" spans="1:5">
      <c r="A4844" s="581">
        <v>7615</v>
      </c>
      <c r="B4844" s="581" t="s">
        <v>11992</v>
      </c>
      <c r="C4844" s="581" t="s">
        <v>37</v>
      </c>
      <c r="D4844" s="581" t="s">
        <v>44</v>
      </c>
      <c r="E4844" s="580">
        <v>16022.32</v>
      </c>
    </row>
    <row r="4845" spans="1:5">
      <c r="A4845" s="581">
        <v>7617</v>
      </c>
      <c r="B4845" s="581" t="s">
        <v>11993</v>
      </c>
      <c r="C4845" s="581" t="s">
        <v>37</v>
      </c>
      <c r="D4845" s="581" t="s">
        <v>44</v>
      </c>
      <c r="E4845" s="580">
        <v>4857.5600000000004</v>
      </c>
    </row>
    <row r="4846" spans="1:5">
      <c r="A4846" s="581">
        <v>7616</v>
      </c>
      <c r="B4846" s="581" t="s">
        <v>11994</v>
      </c>
      <c r="C4846" s="581" t="s">
        <v>37</v>
      </c>
      <c r="D4846" s="581" t="s">
        <v>44</v>
      </c>
      <c r="E4846" s="580">
        <v>26145.89</v>
      </c>
    </row>
    <row r="4847" spans="1:5">
      <c r="A4847" s="581">
        <v>7611</v>
      </c>
      <c r="B4847" s="581" t="s">
        <v>11995</v>
      </c>
      <c r="C4847" s="581" t="s">
        <v>37</v>
      </c>
      <c r="D4847" s="581" t="s">
        <v>44</v>
      </c>
      <c r="E4847" s="580">
        <v>6281.77</v>
      </c>
    </row>
    <row r="4848" spans="1:5">
      <c r="A4848" s="581">
        <v>7612</v>
      </c>
      <c r="B4848" s="581" t="s">
        <v>11996</v>
      </c>
      <c r="C4848" s="581" t="s">
        <v>37</v>
      </c>
      <c r="D4848" s="581" t="s">
        <v>44</v>
      </c>
      <c r="E4848" s="580">
        <v>35863.56</v>
      </c>
    </row>
    <row r="4849" spans="1:5">
      <c r="A4849" s="581">
        <v>37371</v>
      </c>
      <c r="B4849" s="581" t="s">
        <v>11997</v>
      </c>
      <c r="C4849" s="581" t="s">
        <v>40</v>
      </c>
      <c r="D4849" s="581" t="s">
        <v>41</v>
      </c>
      <c r="E4849" s="588">
        <v>1.0900000000000001</v>
      </c>
    </row>
    <row r="4850" spans="1:5">
      <c r="A4850" s="581">
        <v>40861</v>
      </c>
      <c r="B4850" s="581" t="s">
        <v>11998</v>
      </c>
      <c r="C4850" s="581" t="s">
        <v>50</v>
      </c>
      <c r="D4850" s="581" t="s">
        <v>41</v>
      </c>
      <c r="E4850" s="588">
        <v>205.81</v>
      </c>
    </row>
    <row r="4851" spans="1:5">
      <c r="A4851" s="581">
        <v>36510</v>
      </c>
      <c r="B4851" s="581" t="s">
        <v>11999</v>
      </c>
      <c r="C4851" s="581" t="s">
        <v>37</v>
      </c>
      <c r="D4851" s="581" t="s">
        <v>44</v>
      </c>
      <c r="E4851" s="580">
        <v>536697.22</v>
      </c>
    </row>
    <row r="4852" spans="1:5">
      <c r="A4852" s="581">
        <v>25020</v>
      </c>
      <c r="B4852" s="581" t="s">
        <v>12000</v>
      </c>
      <c r="C4852" s="581" t="s">
        <v>37</v>
      </c>
      <c r="D4852" s="581" t="s">
        <v>44</v>
      </c>
      <c r="E4852" s="580">
        <v>2211003.7400000002</v>
      </c>
    </row>
    <row r="4853" spans="1:5">
      <c r="A4853" s="581">
        <v>7622</v>
      </c>
      <c r="B4853" s="581" t="s">
        <v>12001</v>
      </c>
      <c r="C4853" s="581" t="s">
        <v>37</v>
      </c>
      <c r="D4853" s="581" t="s">
        <v>44</v>
      </c>
      <c r="E4853" s="580">
        <v>520674.75</v>
      </c>
    </row>
    <row r="4854" spans="1:5">
      <c r="A4854" s="581">
        <v>7624</v>
      </c>
      <c r="B4854" s="581" t="s">
        <v>12002</v>
      </c>
      <c r="C4854" s="581" t="s">
        <v>37</v>
      </c>
      <c r="D4854" s="581" t="s">
        <v>44</v>
      </c>
      <c r="E4854" s="580">
        <v>675000</v>
      </c>
    </row>
    <row r="4855" spans="1:5">
      <c r="A4855" s="581">
        <v>7625</v>
      </c>
      <c r="B4855" s="581" t="s">
        <v>12003</v>
      </c>
      <c r="C4855" s="581" t="s">
        <v>37</v>
      </c>
      <c r="D4855" s="581" t="s">
        <v>44</v>
      </c>
      <c r="E4855" s="580">
        <v>670871.49</v>
      </c>
    </row>
    <row r="4856" spans="1:5">
      <c r="A4856" s="581">
        <v>7623</v>
      </c>
      <c r="B4856" s="581" t="s">
        <v>12004</v>
      </c>
      <c r="C4856" s="581" t="s">
        <v>37</v>
      </c>
      <c r="D4856" s="581" t="s">
        <v>44</v>
      </c>
      <c r="E4856" s="580">
        <v>2211003.7400000002</v>
      </c>
    </row>
    <row r="4857" spans="1:5">
      <c r="A4857" s="581">
        <v>36508</v>
      </c>
      <c r="B4857" s="581" t="s">
        <v>12005</v>
      </c>
      <c r="C4857" s="581" t="s">
        <v>37</v>
      </c>
      <c r="D4857" s="581" t="s">
        <v>44</v>
      </c>
      <c r="E4857" s="580">
        <v>994376.11</v>
      </c>
    </row>
    <row r="4858" spans="1:5">
      <c r="A4858" s="581">
        <v>36509</v>
      </c>
      <c r="B4858" s="581" t="s">
        <v>12006</v>
      </c>
      <c r="C4858" s="581" t="s">
        <v>37</v>
      </c>
      <c r="D4858" s="581" t="s">
        <v>44</v>
      </c>
      <c r="E4858" s="580">
        <v>544954.09</v>
      </c>
    </row>
    <row r="4859" spans="1:5">
      <c r="A4859" s="581">
        <v>13238</v>
      </c>
      <c r="B4859" s="581" t="s">
        <v>12007</v>
      </c>
      <c r="C4859" s="581" t="s">
        <v>37</v>
      </c>
      <c r="D4859" s="581" t="s">
        <v>44</v>
      </c>
      <c r="E4859" s="580">
        <v>141308.4</v>
      </c>
    </row>
    <row r="4860" spans="1:5">
      <c r="A4860" s="581">
        <v>36511</v>
      </c>
      <c r="B4860" s="581" t="s">
        <v>12008</v>
      </c>
      <c r="C4860" s="581" t="s">
        <v>37</v>
      </c>
      <c r="D4860" s="581" t="s">
        <v>44</v>
      </c>
      <c r="E4860" s="580">
        <v>163738.29999999999</v>
      </c>
    </row>
    <row r="4861" spans="1:5">
      <c r="A4861" s="581">
        <v>36515</v>
      </c>
      <c r="B4861" s="581" t="s">
        <v>12009</v>
      </c>
      <c r="C4861" s="581" t="s">
        <v>37</v>
      </c>
      <c r="D4861" s="581" t="s">
        <v>44</v>
      </c>
      <c r="E4861" s="580">
        <v>48224.29</v>
      </c>
    </row>
    <row r="4862" spans="1:5">
      <c r="A4862" s="581">
        <v>10598</v>
      </c>
      <c r="B4862" s="581" t="s">
        <v>12010</v>
      </c>
      <c r="C4862" s="581" t="s">
        <v>37</v>
      </c>
      <c r="D4862" s="581" t="s">
        <v>44</v>
      </c>
      <c r="E4862" s="580">
        <v>78202.98</v>
      </c>
    </row>
    <row r="4863" spans="1:5">
      <c r="A4863" s="581">
        <v>7640</v>
      </c>
      <c r="B4863" s="581" t="s">
        <v>12011</v>
      </c>
      <c r="C4863" s="581" t="s">
        <v>37</v>
      </c>
      <c r="D4863" s="581" t="s">
        <v>44</v>
      </c>
      <c r="E4863" s="580">
        <v>120000</v>
      </c>
    </row>
    <row r="4864" spans="1:5">
      <c r="A4864" s="581">
        <v>36513</v>
      </c>
      <c r="B4864" s="581" t="s">
        <v>12012</v>
      </c>
      <c r="C4864" s="581" t="s">
        <v>37</v>
      </c>
      <c r="D4864" s="581" t="s">
        <v>44</v>
      </c>
      <c r="E4864" s="580">
        <v>115598.12</v>
      </c>
    </row>
    <row r="4865" spans="1:5">
      <c r="A4865" s="581">
        <v>36514</v>
      </c>
      <c r="B4865" s="581" t="s">
        <v>12013</v>
      </c>
      <c r="C4865" s="581" t="s">
        <v>37</v>
      </c>
      <c r="D4865" s="581" t="s">
        <v>44</v>
      </c>
      <c r="E4865" s="580">
        <v>128971.95</v>
      </c>
    </row>
    <row r="4866" spans="1:5">
      <c r="A4866" s="581">
        <v>36149</v>
      </c>
      <c r="B4866" s="581" t="s">
        <v>12014</v>
      </c>
      <c r="C4866" s="581" t="s">
        <v>37</v>
      </c>
      <c r="D4866" s="581" t="s">
        <v>38</v>
      </c>
      <c r="E4866" s="588">
        <v>118.32</v>
      </c>
    </row>
    <row r="4867" spans="1:5">
      <c r="A4867" s="581">
        <v>11581</v>
      </c>
      <c r="B4867" s="581" t="s">
        <v>12015</v>
      </c>
      <c r="C4867" s="581" t="s">
        <v>45</v>
      </c>
      <c r="D4867" s="581" t="s">
        <v>38</v>
      </c>
      <c r="E4867" s="588">
        <v>20.78</v>
      </c>
    </row>
    <row r="4868" spans="1:5">
      <c r="A4868" s="581">
        <v>11580</v>
      </c>
      <c r="B4868" s="581" t="s">
        <v>12016</v>
      </c>
      <c r="C4868" s="581" t="s">
        <v>45</v>
      </c>
      <c r="D4868" s="581" t="s">
        <v>38</v>
      </c>
      <c r="E4868" s="588">
        <v>9.4600000000000009</v>
      </c>
    </row>
    <row r="4869" spans="1:5">
      <c r="A4869" s="581">
        <v>38177</v>
      </c>
      <c r="B4869" s="581" t="s">
        <v>12017</v>
      </c>
      <c r="C4869" s="581" t="s">
        <v>37</v>
      </c>
      <c r="D4869" s="581" t="s">
        <v>38</v>
      </c>
      <c r="E4869" s="588">
        <v>6.42</v>
      </c>
    </row>
    <row r="4870" spans="1:5">
      <c r="A4870" s="581">
        <v>10743</v>
      </c>
      <c r="B4870" s="581" t="s">
        <v>12018</v>
      </c>
      <c r="C4870" s="581" t="s">
        <v>37</v>
      </c>
      <c r="D4870" s="581" t="s">
        <v>38</v>
      </c>
      <c r="E4870" s="588">
        <v>646.52</v>
      </c>
    </row>
    <row r="4871" spans="1:5">
      <c r="A4871" s="581">
        <v>39848</v>
      </c>
      <c r="B4871" s="581" t="s">
        <v>12019</v>
      </c>
      <c r="C4871" s="581" t="s">
        <v>45</v>
      </c>
      <c r="D4871" s="581" t="s">
        <v>44</v>
      </c>
      <c r="E4871" s="588">
        <v>1.1399999999999999</v>
      </c>
    </row>
    <row r="4872" spans="1:5">
      <c r="A4872" s="581">
        <v>20999</v>
      </c>
      <c r="B4872" s="581" t="s">
        <v>12880</v>
      </c>
      <c r="C4872" s="581" t="s">
        <v>45</v>
      </c>
      <c r="D4872" s="581" t="s">
        <v>44</v>
      </c>
      <c r="E4872" s="588">
        <v>6.06</v>
      </c>
    </row>
    <row r="4873" spans="1:5">
      <c r="A4873" s="581">
        <v>21001</v>
      </c>
      <c r="B4873" s="581" t="s">
        <v>12881</v>
      </c>
      <c r="C4873" s="581" t="s">
        <v>45</v>
      </c>
      <c r="D4873" s="581" t="s">
        <v>44</v>
      </c>
      <c r="E4873" s="588">
        <v>11.31</v>
      </c>
    </row>
    <row r="4874" spans="1:5">
      <c r="A4874" s="581">
        <v>21003</v>
      </c>
      <c r="B4874" s="581" t="s">
        <v>12882</v>
      </c>
      <c r="C4874" s="581" t="s">
        <v>45</v>
      </c>
      <c r="D4874" s="581" t="s">
        <v>44</v>
      </c>
      <c r="E4874" s="588">
        <v>18.579999999999998</v>
      </c>
    </row>
    <row r="4875" spans="1:5">
      <c r="A4875" s="581">
        <v>21006</v>
      </c>
      <c r="B4875" s="581" t="s">
        <v>12883</v>
      </c>
      <c r="C4875" s="581" t="s">
        <v>45</v>
      </c>
      <c r="D4875" s="581" t="s">
        <v>44</v>
      </c>
      <c r="E4875" s="588">
        <v>39.44</v>
      </c>
    </row>
    <row r="4876" spans="1:5">
      <c r="A4876" s="581">
        <v>21019</v>
      </c>
      <c r="B4876" s="581" t="s">
        <v>12884</v>
      </c>
      <c r="C4876" s="581" t="s">
        <v>45</v>
      </c>
      <c r="D4876" s="581" t="s">
        <v>44</v>
      </c>
      <c r="E4876" s="588">
        <v>13.71</v>
      </c>
    </row>
    <row r="4877" spans="1:5">
      <c r="A4877" s="581">
        <v>21021</v>
      </c>
      <c r="B4877" s="581" t="s">
        <v>12885</v>
      </c>
      <c r="C4877" s="581" t="s">
        <v>45</v>
      </c>
      <c r="D4877" s="581" t="s">
        <v>44</v>
      </c>
      <c r="E4877" s="588">
        <v>21.67</v>
      </c>
    </row>
    <row r="4878" spans="1:5">
      <c r="A4878" s="581">
        <v>21024</v>
      </c>
      <c r="B4878" s="581" t="s">
        <v>12886</v>
      </c>
      <c r="C4878" s="581" t="s">
        <v>45</v>
      </c>
      <c r="D4878" s="581" t="s">
        <v>44</v>
      </c>
      <c r="E4878" s="588">
        <v>46.43</v>
      </c>
    </row>
    <row r="4879" spans="1:5">
      <c r="A4879" s="581">
        <v>40624</v>
      </c>
      <c r="B4879" s="581" t="s">
        <v>12887</v>
      </c>
      <c r="C4879" s="581" t="s">
        <v>45</v>
      </c>
      <c r="D4879" s="581" t="s">
        <v>38</v>
      </c>
      <c r="E4879" s="588">
        <v>37.159999999999997</v>
      </c>
    </row>
    <row r="4880" spans="1:5">
      <c r="A4880" s="581">
        <v>13127</v>
      </c>
      <c r="B4880" s="581" t="s">
        <v>12888</v>
      </c>
      <c r="C4880" s="581" t="s">
        <v>45</v>
      </c>
      <c r="D4880" s="581" t="s">
        <v>38</v>
      </c>
      <c r="E4880" s="588">
        <v>16.57</v>
      </c>
    </row>
    <row r="4881" spans="1:5">
      <c r="A4881" s="581">
        <v>13137</v>
      </c>
      <c r="B4881" s="581" t="s">
        <v>12889</v>
      </c>
      <c r="C4881" s="581" t="s">
        <v>45</v>
      </c>
      <c r="D4881" s="581" t="s">
        <v>38</v>
      </c>
      <c r="E4881" s="588">
        <v>22</v>
      </c>
    </row>
    <row r="4882" spans="1:5">
      <c r="A4882" s="581">
        <v>20989</v>
      </c>
      <c r="B4882" s="581" t="s">
        <v>12890</v>
      </c>
      <c r="C4882" s="581" t="s">
        <v>45</v>
      </c>
      <c r="D4882" s="581" t="s">
        <v>38</v>
      </c>
      <c r="E4882" s="588">
        <v>788.15</v>
      </c>
    </row>
    <row r="4883" spans="1:5">
      <c r="A4883" s="581">
        <v>21147</v>
      </c>
      <c r="B4883" s="581" t="s">
        <v>12891</v>
      </c>
      <c r="C4883" s="581" t="s">
        <v>45</v>
      </c>
      <c r="D4883" s="581" t="s">
        <v>38</v>
      </c>
      <c r="E4883" s="588">
        <v>73.89</v>
      </c>
    </row>
    <row r="4884" spans="1:5">
      <c r="A4884" s="581">
        <v>21148</v>
      </c>
      <c r="B4884" s="581" t="s">
        <v>12892</v>
      </c>
      <c r="C4884" s="581" t="s">
        <v>45</v>
      </c>
      <c r="D4884" s="581" t="s">
        <v>41</v>
      </c>
      <c r="E4884" s="588">
        <v>45.61</v>
      </c>
    </row>
    <row r="4885" spans="1:5">
      <c r="A4885" s="581">
        <v>20984</v>
      </c>
      <c r="B4885" s="581" t="s">
        <v>12893</v>
      </c>
      <c r="C4885" s="581" t="s">
        <v>45</v>
      </c>
      <c r="D4885" s="581" t="s">
        <v>38</v>
      </c>
      <c r="E4885" s="580">
        <v>1512.31</v>
      </c>
    </row>
    <row r="4886" spans="1:5">
      <c r="A4886" s="581">
        <v>13042</v>
      </c>
      <c r="B4886" s="581" t="s">
        <v>12894</v>
      </c>
      <c r="C4886" s="581" t="s">
        <v>45</v>
      </c>
      <c r="D4886" s="581" t="s">
        <v>38</v>
      </c>
      <c r="E4886" s="588">
        <v>838.04</v>
      </c>
    </row>
    <row r="4887" spans="1:5">
      <c r="A4887" s="581">
        <v>21150</v>
      </c>
      <c r="B4887" s="581" t="s">
        <v>12895</v>
      </c>
      <c r="C4887" s="581" t="s">
        <v>45</v>
      </c>
      <c r="D4887" s="581" t="s">
        <v>38</v>
      </c>
      <c r="E4887" s="588">
        <v>22.61</v>
      </c>
    </row>
    <row r="4888" spans="1:5">
      <c r="A4888" s="581">
        <v>13141</v>
      </c>
      <c r="B4888" s="581" t="s">
        <v>12896</v>
      </c>
      <c r="C4888" s="581" t="s">
        <v>45</v>
      </c>
      <c r="D4888" s="581" t="s">
        <v>38</v>
      </c>
      <c r="E4888" s="588">
        <v>28.49</v>
      </c>
    </row>
    <row r="4889" spans="1:5">
      <c r="A4889" s="581">
        <v>21151</v>
      </c>
      <c r="B4889" s="581" t="s">
        <v>12897</v>
      </c>
      <c r="C4889" s="581" t="s">
        <v>45</v>
      </c>
      <c r="D4889" s="581" t="s">
        <v>38</v>
      </c>
      <c r="E4889" s="588">
        <v>135.37</v>
      </c>
    </row>
    <row r="4890" spans="1:5">
      <c r="A4890" s="581">
        <v>13142</v>
      </c>
      <c r="B4890" s="581" t="s">
        <v>12898</v>
      </c>
      <c r="C4890" s="581" t="s">
        <v>45</v>
      </c>
      <c r="D4890" s="581" t="s">
        <v>38</v>
      </c>
      <c r="E4890" s="588">
        <v>193.52</v>
      </c>
    </row>
    <row r="4891" spans="1:5">
      <c r="A4891" s="581">
        <v>20994</v>
      </c>
      <c r="B4891" s="581" t="s">
        <v>12899</v>
      </c>
      <c r="C4891" s="581" t="s">
        <v>45</v>
      </c>
      <c r="D4891" s="581" t="s">
        <v>38</v>
      </c>
      <c r="E4891" s="588">
        <v>364.87</v>
      </c>
    </row>
    <row r="4892" spans="1:5">
      <c r="A4892" s="581">
        <v>7672</v>
      </c>
      <c r="B4892" s="581" t="s">
        <v>12900</v>
      </c>
      <c r="C4892" s="581" t="s">
        <v>45</v>
      </c>
      <c r="D4892" s="581" t="s">
        <v>38</v>
      </c>
      <c r="E4892" s="588">
        <v>239.03</v>
      </c>
    </row>
    <row r="4893" spans="1:5">
      <c r="A4893" s="581">
        <v>20995</v>
      </c>
      <c r="B4893" s="581" t="s">
        <v>12901</v>
      </c>
      <c r="C4893" s="581" t="s">
        <v>45</v>
      </c>
      <c r="D4893" s="581" t="s">
        <v>38</v>
      </c>
      <c r="E4893" s="588">
        <v>479.51</v>
      </c>
    </row>
    <row r="4894" spans="1:5">
      <c r="A4894" s="581">
        <v>7690</v>
      </c>
      <c r="B4894" s="581" t="s">
        <v>12902</v>
      </c>
      <c r="C4894" s="581" t="s">
        <v>45</v>
      </c>
      <c r="D4894" s="581" t="s">
        <v>38</v>
      </c>
      <c r="E4894" s="588">
        <v>277.33</v>
      </c>
    </row>
    <row r="4895" spans="1:5">
      <c r="A4895" s="581">
        <v>20980</v>
      </c>
      <c r="B4895" s="581" t="s">
        <v>12903</v>
      </c>
      <c r="C4895" s="581" t="s">
        <v>45</v>
      </c>
      <c r="D4895" s="581" t="s">
        <v>38</v>
      </c>
      <c r="E4895" s="588">
        <v>302.54000000000002</v>
      </c>
    </row>
    <row r="4896" spans="1:5">
      <c r="A4896" s="581">
        <v>7661</v>
      </c>
      <c r="B4896" s="581" t="s">
        <v>12904</v>
      </c>
      <c r="C4896" s="581" t="s">
        <v>45</v>
      </c>
      <c r="D4896" s="581" t="s">
        <v>38</v>
      </c>
      <c r="E4896" s="588">
        <v>359.9</v>
      </c>
    </row>
    <row r="4897" spans="1:5">
      <c r="A4897" s="581">
        <v>21016</v>
      </c>
      <c r="B4897" s="581" t="s">
        <v>12020</v>
      </c>
      <c r="C4897" s="581" t="s">
        <v>45</v>
      </c>
      <c r="D4897" s="581" t="s">
        <v>44</v>
      </c>
      <c r="E4897" s="588">
        <v>81.33</v>
      </c>
    </row>
    <row r="4898" spans="1:5">
      <c r="A4898" s="581">
        <v>21008</v>
      </c>
      <c r="B4898" s="581" t="s">
        <v>12021</v>
      </c>
      <c r="C4898" s="581" t="s">
        <v>45</v>
      </c>
      <c r="D4898" s="581" t="s">
        <v>44</v>
      </c>
      <c r="E4898" s="588">
        <v>9.5</v>
      </c>
    </row>
    <row r="4899" spans="1:5">
      <c r="A4899" s="581">
        <v>21009</v>
      </c>
      <c r="B4899" s="581" t="s">
        <v>12022</v>
      </c>
      <c r="C4899" s="581" t="s">
        <v>45</v>
      </c>
      <c r="D4899" s="581" t="s">
        <v>44</v>
      </c>
      <c r="E4899" s="588">
        <v>12.37</v>
      </c>
    </row>
    <row r="4900" spans="1:5">
      <c r="A4900" s="581">
        <v>21010</v>
      </c>
      <c r="B4900" s="581" t="s">
        <v>12023</v>
      </c>
      <c r="C4900" s="581" t="s">
        <v>45</v>
      </c>
      <c r="D4900" s="581" t="s">
        <v>44</v>
      </c>
      <c r="E4900" s="588">
        <v>16.61</v>
      </c>
    </row>
    <row r="4901" spans="1:5">
      <c r="A4901" s="581">
        <v>21011</v>
      </c>
      <c r="B4901" s="581" t="s">
        <v>12024</v>
      </c>
      <c r="C4901" s="581" t="s">
        <v>45</v>
      </c>
      <c r="D4901" s="581" t="s">
        <v>44</v>
      </c>
      <c r="E4901" s="588">
        <v>24.21</v>
      </c>
    </row>
    <row r="4902" spans="1:5">
      <c r="A4902" s="581">
        <v>21012</v>
      </c>
      <c r="B4902" s="581" t="s">
        <v>12025</v>
      </c>
      <c r="C4902" s="581" t="s">
        <v>45</v>
      </c>
      <c r="D4902" s="581" t="s">
        <v>44</v>
      </c>
      <c r="E4902" s="588">
        <v>26.75</v>
      </c>
    </row>
    <row r="4903" spans="1:5">
      <c r="A4903" s="581">
        <v>21013</v>
      </c>
      <c r="B4903" s="581" t="s">
        <v>12026</v>
      </c>
      <c r="C4903" s="581" t="s">
        <v>45</v>
      </c>
      <c r="D4903" s="581" t="s">
        <v>44</v>
      </c>
      <c r="E4903" s="588">
        <v>34.909999999999997</v>
      </c>
    </row>
    <row r="4904" spans="1:5">
      <c r="A4904" s="581">
        <v>21014</v>
      </c>
      <c r="B4904" s="581" t="s">
        <v>12027</v>
      </c>
      <c r="C4904" s="581" t="s">
        <v>45</v>
      </c>
      <c r="D4904" s="581" t="s">
        <v>44</v>
      </c>
      <c r="E4904" s="588">
        <v>48.84</v>
      </c>
    </row>
    <row r="4905" spans="1:5">
      <c r="A4905" s="581">
        <v>21015</v>
      </c>
      <c r="B4905" s="581" t="s">
        <v>12028</v>
      </c>
      <c r="C4905" s="581" t="s">
        <v>45</v>
      </c>
      <c r="D4905" s="581" t="s">
        <v>44</v>
      </c>
      <c r="E4905" s="588">
        <v>56.12</v>
      </c>
    </row>
    <row r="4906" spans="1:5">
      <c r="A4906" s="581">
        <v>7697</v>
      </c>
      <c r="B4906" s="581" t="s">
        <v>12029</v>
      </c>
      <c r="C4906" s="581" t="s">
        <v>45</v>
      </c>
      <c r="D4906" s="581" t="s">
        <v>44</v>
      </c>
      <c r="E4906" s="588">
        <v>26.78</v>
      </c>
    </row>
    <row r="4907" spans="1:5">
      <c r="A4907" s="581">
        <v>7698</v>
      </c>
      <c r="B4907" s="581" t="s">
        <v>12030</v>
      </c>
      <c r="C4907" s="581" t="s">
        <v>45</v>
      </c>
      <c r="D4907" s="581" t="s">
        <v>44</v>
      </c>
      <c r="E4907" s="588">
        <v>23.05</v>
      </c>
    </row>
    <row r="4908" spans="1:5">
      <c r="A4908" s="581">
        <v>7691</v>
      </c>
      <c r="B4908" s="581" t="s">
        <v>12031</v>
      </c>
      <c r="C4908" s="581" t="s">
        <v>45</v>
      </c>
      <c r="D4908" s="581" t="s">
        <v>44</v>
      </c>
      <c r="E4908" s="588">
        <v>9.74</v>
      </c>
    </row>
    <row r="4909" spans="1:5">
      <c r="A4909" s="581">
        <v>40626</v>
      </c>
      <c r="B4909" s="581" t="s">
        <v>12032</v>
      </c>
      <c r="C4909" s="581" t="s">
        <v>45</v>
      </c>
      <c r="D4909" s="581" t="s">
        <v>44</v>
      </c>
      <c r="E4909" s="588">
        <v>18.28</v>
      </c>
    </row>
    <row r="4910" spans="1:5">
      <c r="A4910" s="581">
        <v>7701</v>
      </c>
      <c r="B4910" s="581" t="s">
        <v>12033</v>
      </c>
      <c r="C4910" s="581" t="s">
        <v>45</v>
      </c>
      <c r="D4910" s="581" t="s">
        <v>44</v>
      </c>
      <c r="E4910" s="588">
        <v>47.92</v>
      </c>
    </row>
    <row r="4911" spans="1:5">
      <c r="A4911" s="581">
        <v>7696</v>
      </c>
      <c r="B4911" s="581" t="s">
        <v>12034</v>
      </c>
      <c r="C4911" s="581" t="s">
        <v>45</v>
      </c>
      <c r="D4911" s="581" t="s">
        <v>44</v>
      </c>
      <c r="E4911" s="588">
        <v>38.61</v>
      </c>
    </row>
    <row r="4912" spans="1:5">
      <c r="A4912" s="581">
        <v>7700</v>
      </c>
      <c r="B4912" s="581" t="s">
        <v>12035</v>
      </c>
      <c r="C4912" s="581" t="s">
        <v>45</v>
      </c>
      <c r="D4912" s="581" t="s">
        <v>44</v>
      </c>
      <c r="E4912" s="588">
        <v>12.32</v>
      </c>
    </row>
    <row r="4913" spans="1:5">
      <c r="A4913" s="581">
        <v>7694</v>
      </c>
      <c r="B4913" s="581" t="s">
        <v>12036</v>
      </c>
      <c r="C4913" s="581" t="s">
        <v>45</v>
      </c>
      <c r="D4913" s="581" t="s">
        <v>44</v>
      </c>
      <c r="E4913" s="588">
        <v>64.489999999999995</v>
      </c>
    </row>
    <row r="4914" spans="1:5">
      <c r="A4914" s="581">
        <v>7693</v>
      </c>
      <c r="B4914" s="581" t="s">
        <v>12037</v>
      </c>
      <c r="C4914" s="581" t="s">
        <v>45</v>
      </c>
      <c r="D4914" s="581" t="s">
        <v>44</v>
      </c>
      <c r="E4914" s="588">
        <v>88.81</v>
      </c>
    </row>
    <row r="4915" spans="1:5">
      <c r="A4915" s="581">
        <v>7692</v>
      </c>
      <c r="B4915" s="581" t="s">
        <v>12038</v>
      </c>
      <c r="C4915" s="581" t="s">
        <v>45</v>
      </c>
      <c r="D4915" s="581" t="s">
        <v>44</v>
      </c>
      <c r="E4915" s="588">
        <v>132.97</v>
      </c>
    </row>
    <row r="4916" spans="1:5">
      <c r="A4916" s="581">
        <v>7695</v>
      </c>
      <c r="B4916" s="581" t="s">
        <v>12039</v>
      </c>
      <c r="C4916" s="581" t="s">
        <v>45</v>
      </c>
      <c r="D4916" s="581" t="s">
        <v>44</v>
      </c>
      <c r="E4916" s="588">
        <v>144.21</v>
      </c>
    </row>
    <row r="4917" spans="1:5">
      <c r="A4917" s="581">
        <v>13356</v>
      </c>
      <c r="B4917" s="581" t="s">
        <v>12040</v>
      </c>
      <c r="C4917" s="581" t="s">
        <v>45</v>
      </c>
      <c r="D4917" s="581" t="s">
        <v>44</v>
      </c>
      <c r="E4917" s="588">
        <v>10.45</v>
      </c>
    </row>
    <row r="4918" spans="1:5">
      <c r="A4918" s="581">
        <v>36365</v>
      </c>
      <c r="B4918" s="581" t="s">
        <v>12041</v>
      </c>
      <c r="C4918" s="581" t="s">
        <v>45</v>
      </c>
      <c r="D4918" s="581" t="s">
        <v>44</v>
      </c>
      <c r="E4918" s="588">
        <v>16.48</v>
      </c>
    </row>
    <row r="4919" spans="1:5">
      <c r="A4919" s="581">
        <v>41930</v>
      </c>
      <c r="B4919" s="581" t="s">
        <v>12042</v>
      </c>
      <c r="C4919" s="581" t="s">
        <v>45</v>
      </c>
      <c r="D4919" s="581" t="s">
        <v>44</v>
      </c>
      <c r="E4919" s="588">
        <v>55.35</v>
      </c>
    </row>
    <row r="4920" spans="1:5">
      <c r="A4920" s="581">
        <v>41931</v>
      </c>
      <c r="B4920" s="581" t="s">
        <v>12043</v>
      </c>
      <c r="C4920" s="581" t="s">
        <v>45</v>
      </c>
      <c r="D4920" s="581" t="s">
        <v>44</v>
      </c>
      <c r="E4920" s="588">
        <v>93.82</v>
      </c>
    </row>
    <row r="4921" spans="1:5">
      <c r="A4921" s="581">
        <v>41932</v>
      </c>
      <c r="B4921" s="581" t="s">
        <v>12044</v>
      </c>
      <c r="C4921" s="581" t="s">
        <v>45</v>
      </c>
      <c r="D4921" s="581" t="s">
        <v>44</v>
      </c>
      <c r="E4921" s="588">
        <v>152.04</v>
      </c>
    </row>
    <row r="4922" spans="1:5">
      <c r="A4922" s="581">
        <v>41933</v>
      </c>
      <c r="B4922" s="581" t="s">
        <v>12045</v>
      </c>
      <c r="C4922" s="581" t="s">
        <v>45</v>
      </c>
      <c r="D4922" s="581" t="s">
        <v>44</v>
      </c>
      <c r="E4922" s="588">
        <v>188.53</v>
      </c>
    </row>
    <row r="4923" spans="1:5">
      <c r="A4923" s="581">
        <v>41934</v>
      </c>
      <c r="B4923" s="581" t="s">
        <v>12046</v>
      </c>
      <c r="C4923" s="581" t="s">
        <v>45</v>
      </c>
      <c r="D4923" s="581" t="s">
        <v>44</v>
      </c>
      <c r="E4923" s="588">
        <v>245.37</v>
      </c>
    </row>
    <row r="4924" spans="1:5">
      <c r="A4924" s="581">
        <v>41936</v>
      </c>
      <c r="B4924" s="581" t="s">
        <v>12047</v>
      </c>
      <c r="C4924" s="581" t="s">
        <v>45</v>
      </c>
      <c r="D4924" s="581" t="s">
        <v>44</v>
      </c>
      <c r="E4924" s="588">
        <v>35.450000000000003</v>
      </c>
    </row>
    <row r="4925" spans="1:5">
      <c r="A4925" s="581">
        <v>7720</v>
      </c>
      <c r="B4925" s="581" t="s">
        <v>12048</v>
      </c>
      <c r="C4925" s="581" t="s">
        <v>45</v>
      </c>
      <c r="D4925" s="581" t="s">
        <v>38</v>
      </c>
      <c r="E4925" s="588">
        <v>400.2</v>
      </c>
    </row>
    <row r="4926" spans="1:5">
      <c r="A4926" s="581">
        <v>40335</v>
      </c>
      <c r="B4926" s="581" t="s">
        <v>12049</v>
      </c>
      <c r="C4926" s="581" t="s">
        <v>45</v>
      </c>
      <c r="D4926" s="581" t="s">
        <v>38</v>
      </c>
      <c r="E4926" s="588">
        <v>81.510000000000005</v>
      </c>
    </row>
    <row r="4927" spans="1:5">
      <c r="A4927" s="581">
        <v>7740</v>
      </c>
      <c r="B4927" s="581" t="s">
        <v>12050</v>
      </c>
      <c r="C4927" s="581" t="s">
        <v>45</v>
      </c>
      <c r="D4927" s="581" t="s">
        <v>38</v>
      </c>
      <c r="E4927" s="588">
        <v>111.21</v>
      </c>
    </row>
    <row r="4928" spans="1:5">
      <c r="A4928" s="581">
        <v>7741</v>
      </c>
      <c r="B4928" s="581" t="s">
        <v>12051</v>
      </c>
      <c r="C4928" s="581" t="s">
        <v>45</v>
      </c>
      <c r="D4928" s="581" t="s">
        <v>38</v>
      </c>
      <c r="E4928" s="588">
        <v>140.35</v>
      </c>
    </row>
    <row r="4929" spans="1:5">
      <c r="A4929" s="581">
        <v>7774</v>
      </c>
      <c r="B4929" s="581" t="s">
        <v>12052</v>
      </c>
      <c r="C4929" s="581" t="s">
        <v>45</v>
      </c>
      <c r="D4929" s="581" t="s">
        <v>38</v>
      </c>
      <c r="E4929" s="588">
        <v>188.94</v>
      </c>
    </row>
    <row r="4930" spans="1:5">
      <c r="A4930" s="581">
        <v>7744</v>
      </c>
      <c r="B4930" s="581" t="s">
        <v>12053</v>
      </c>
      <c r="C4930" s="581" t="s">
        <v>45</v>
      </c>
      <c r="D4930" s="581" t="s">
        <v>38</v>
      </c>
      <c r="E4930" s="588">
        <v>217.8</v>
      </c>
    </row>
    <row r="4931" spans="1:5">
      <c r="A4931" s="581">
        <v>7773</v>
      </c>
      <c r="B4931" s="581" t="s">
        <v>12054</v>
      </c>
      <c r="C4931" s="581" t="s">
        <v>45</v>
      </c>
      <c r="D4931" s="581" t="s">
        <v>38</v>
      </c>
      <c r="E4931" s="588">
        <v>271.24</v>
      </c>
    </row>
    <row r="4932" spans="1:5">
      <c r="A4932" s="581">
        <v>7754</v>
      </c>
      <c r="B4932" s="581" t="s">
        <v>12055</v>
      </c>
      <c r="C4932" s="581" t="s">
        <v>45</v>
      </c>
      <c r="D4932" s="581" t="s">
        <v>38</v>
      </c>
      <c r="E4932" s="588">
        <v>368.6</v>
      </c>
    </row>
    <row r="4933" spans="1:5">
      <c r="A4933" s="581">
        <v>7735</v>
      </c>
      <c r="B4933" s="581" t="s">
        <v>12056</v>
      </c>
      <c r="C4933" s="581" t="s">
        <v>45</v>
      </c>
      <c r="D4933" s="581" t="s">
        <v>38</v>
      </c>
      <c r="E4933" s="588">
        <v>505.21</v>
      </c>
    </row>
    <row r="4934" spans="1:5">
      <c r="A4934" s="581">
        <v>7755</v>
      </c>
      <c r="B4934" s="581" t="s">
        <v>12057</v>
      </c>
      <c r="C4934" s="581" t="s">
        <v>45</v>
      </c>
      <c r="D4934" s="581" t="s">
        <v>38</v>
      </c>
      <c r="E4934" s="588">
        <v>135.47999999999999</v>
      </c>
    </row>
    <row r="4935" spans="1:5">
      <c r="A4935" s="581">
        <v>7776</v>
      </c>
      <c r="B4935" s="581" t="s">
        <v>12058</v>
      </c>
      <c r="C4935" s="581" t="s">
        <v>45</v>
      </c>
      <c r="D4935" s="581" t="s">
        <v>38</v>
      </c>
      <c r="E4935" s="588">
        <v>176.34</v>
      </c>
    </row>
    <row r="4936" spans="1:5">
      <c r="A4936" s="581">
        <v>7743</v>
      </c>
      <c r="B4936" s="581" t="s">
        <v>12059</v>
      </c>
      <c r="C4936" s="581" t="s">
        <v>45</v>
      </c>
      <c r="D4936" s="581" t="s">
        <v>38</v>
      </c>
      <c r="E4936" s="588">
        <v>232.87</v>
      </c>
    </row>
    <row r="4937" spans="1:5">
      <c r="A4937" s="581">
        <v>7733</v>
      </c>
      <c r="B4937" s="581" t="s">
        <v>12060</v>
      </c>
      <c r="C4937" s="581" t="s">
        <v>45</v>
      </c>
      <c r="D4937" s="581" t="s">
        <v>38</v>
      </c>
      <c r="E4937" s="588">
        <v>259.67</v>
      </c>
    </row>
    <row r="4938" spans="1:5">
      <c r="A4938" s="581">
        <v>7775</v>
      </c>
      <c r="B4938" s="581" t="s">
        <v>12061</v>
      </c>
      <c r="C4938" s="581" t="s">
        <v>45</v>
      </c>
      <c r="D4938" s="581" t="s">
        <v>38</v>
      </c>
      <c r="E4938" s="588">
        <v>319.47000000000003</v>
      </c>
    </row>
    <row r="4939" spans="1:5">
      <c r="A4939" s="581">
        <v>7734</v>
      </c>
      <c r="B4939" s="581" t="s">
        <v>12062</v>
      </c>
      <c r="C4939" s="581" t="s">
        <v>45</v>
      </c>
      <c r="D4939" s="581" t="s">
        <v>38</v>
      </c>
      <c r="E4939" s="588">
        <v>461.86</v>
      </c>
    </row>
    <row r="4940" spans="1:5">
      <c r="A4940" s="581">
        <v>7753</v>
      </c>
      <c r="B4940" s="581" t="s">
        <v>12063</v>
      </c>
      <c r="C4940" s="581" t="s">
        <v>45</v>
      </c>
      <c r="D4940" s="581" t="s">
        <v>38</v>
      </c>
      <c r="E4940" s="588">
        <v>234.17</v>
      </c>
    </row>
    <row r="4941" spans="1:5">
      <c r="A4941" s="581">
        <v>13256</v>
      </c>
      <c r="B4941" s="581" t="s">
        <v>12064</v>
      </c>
      <c r="C4941" s="581" t="s">
        <v>45</v>
      </c>
      <c r="D4941" s="581" t="s">
        <v>38</v>
      </c>
      <c r="E4941" s="588">
        <v>273.35000000000002</v>
      </c>
    </row>
    <row r="4942" spans="1:5">
      <c r="A4942" s="581">
        <v>7757</v>
      </c>
      <c r="B4942" s="581" t="s">
        <v>12065</v>
      </c>
      <c r="C4942" s="581" t="s">
        <v>45</v>
      </c>
      <c r="D4942" s="581" t="s">
        <v>38</v>
      </c>
      <c r="E4942" s="588">
        <v>331.86</v>
      </c>
    </row>
    <row r="4943" spans="1:5">
      <c r="A4943" s="581">
        <v>7758</v>
      </c>
      <c r="B4943" s="581" t="s">
        <v>12066</v>
      </c>
      <c r="C4943" s="581" t="s">
        <v>45</v>
      </c>
      <c r="D4943" s="581" t="s">
        <v>38</v>
      </c>
      <c r="E4943" s="588">
        <v>493.61</v>
      </c>
    </row>
    <row r="4944" spans="1:5">
      <c r="A4944" s="581">
        <v>7759</v>
      </c>
      <c r="B4944" s="581" t="s">
        <v>12067</v>
      </c>
      <c r="C4944" s="581" t="s">
        <v>45</v>
      </c>
      <c r="D4944" s="581" t="s">
        <v>38</v>
      </c>
      <c r="E4944" s="580">
        <v>1075.4100000000001</v>
      </c>
    </row>
    <row r="4945" spans="1:5">
      <c r="A4945" s="581">
        <v>40334</v>
      </c>
      <c r="B4945" s="581" t="s">
        <v>12068</v>
      </c>
      <c r="C4945" s="581" t="s">
        <v>45</v>
      </c>
      <c r="D4945" s="581" t="s">
        <v>38</v>
      </c>
      <c r="E4945" s="588">
        <v>58.06</v>
      </c>
    </row>
    <row r="4946" spans="1:5">
      <c r="A4946" s="581">
        <v>7745</v>
      </c>
      <c r="B4946" s="581" t="s">
        <v>12069</v>
      </c>
      <c r="C4946" s="581" t="s">
        <v>45</v>
      </c>
      <c r="D4946" s="581" t="s">
        <v>38</v>
      </c>
      <c r="E4946" s="588">
        <v>61.35</v>
      </c>
    </row>
    <row r="4947" spans="1:5">
      <c r="A4947" s="581">
        <v>7714</v>
      </c>
      <c r="B4947" s="581" t="s">
        <v>12070</v>
      </c>
      <c r="C4947" s="581" t="s">
        <v>45</v>
      </c>
      <c r="D4947" s="581" t="s">
        <v>38</v>
      </c>
      <c r="E4947" s="588">
        <v>81.02</v>
      </c>
    </row>
    <row r="4948" spans="1:5">
      <c r="A4948" s="581">
        <v>7725</v>
      </c>
      <c r="B4948" s="581" t="s">
        <v>12071</v>
      </c>
      <c r="C4948" s="581" t="s">
        <v>45</v>
      </c>
      <c r="D4948" s="581" t="s">
        <v>41</v>
      </c>
      <c r="E4948" s="588">
        <v>107.18</v>
      </c>
    </row>
    <row r="4949" spans="1:5">
      <c r="A4949" s="581">
        <v>7742</v>
      </c>
      <c r="B4949" s="581" t="s">
        <v>12072</v>
      </c>
      <c r="C4949" s="581" t="s">
        <v>45</v>
      </c>
      <c r="D4949" s="581" t="s">
        <v>38</v>
      </c>
      <c r="E4949" s="588">
        <v>150.44</v>
      </c>
    </row>
    <row r="4950" spans="1:5">
      <c r="A4950" s="581">
        <v>7750</v>
      </c>
      <c r="B4950" s="581" t="s">
        <v>12073</v>
      </c>
      <c r="C4950" s="581" t="s">
        <v>45</v>
      </c>
      <c r="D4950" s="581" t="s">
        <v>38</v>
      </c>
      <c r="E4950" s="588">
        <v>170.6</v>
      </c>
    </row>
    <row r="4951" spans="1:5">
      <c r="A4951" s="581">
        <v>7756</v>
      </c>
      <c r="B4951" s="581" t="s">
        <v>12074</v>
      </c>
      <c r="C4951" s="581" t="s">
        <v>45</v>
      </c>
      <c r="D4951" s="581" t="s">
        <v>38</v>
      </c>
      <c r="E4951" s="588">
        <v>210.62</v>
      </c>
    </row>
    <row r="4952" spans="1:5">
      <c r="A4952" s="581">
        <v>7765</v>
      </c>
      <c r="B4952" s="581" t="s">
        <v>12075</v>
      </c>
      <c r="C4952" s="581" t="s">
        <v>45</v>
      </c>
      <c r="D4952" s="581" t="s">
        <v>38</v>
      </c>
      <c r="E4952" s="588">
        <v>258.60000000000002</v>
      </c>
    </row>
    <row r="4953" spans="1:5">
      <c r="A4953" s="581">
        <v>12569</v>
      </c>
      <c r="B4953" s="581" t="s">
        <v>12076</v>
      </c>
      <c r="C4953" s="581" t="s">
        <v>45</v>
      </c>
      <c r="D4953" s="581" t="s">
        <v>38</v>
      </c>
      <c r="E4953" s="588">
        <v>278.27</v>
      </c>
    </row>
    <row r="4954" spans="1:5">
      <c r="A4954" s="581">
        <v>7766</v>
      </c>
      <c r="B4954" s="581" t="s">
        <v>12077</v>
      </c>
      <c r="C4954" s="581" t="s">
        <v>45</v>
      </c>
      <c r="D4954" s="581" t="s">
        <v>38</v>
      </c>
      <c r="E4954" s="588">
        <v>376.11</v>
      </c>
    </row>
    <row r="4955" spans="1:5">
      <c r="A4955" s="581">
        <v>7767</v>
      </c>
      <c r="B4955" s="581" t="s">
        <v>12078</v>
      </c>
      <c r="C4955" s="581" t="s">
        <v>45</v>
      </c>
      <c r="D4955" s="581" t="s">
        <v>38</v>
      </c>
      <c r="E4955" s="588">
        <v>579.55999999999995</v>
      </c>
    </row>
    <row r="4956" spans="1:5">
      <c r="A4956" s="581">
        <v>7727</v>
      </c>
      <c r="B4956" s="581" t="s">
        <v>12079</v>
      </c>
      <c r="C4956" s="581" t="s">
        <v>45</v>
      </c>
      <c r="D4956" s="581" t="s">
        <v>38</v>
      </c>
      <c r="E4956" s="580">
        <v>1258.6199999999999</v>
      </c>
    </row>
    <row r="4957" spans="1:5">
      <c r="A4957" s="581">
        <v>7760</v>
      </c>
      <c r="B4957" s="581" t="s">
        <v>12080</v>
      </c>
      <c r="C4957" s="581" t="s">
        <v>45</v>
      </c>
      <c r="D4957" s="581" t="s">
        <v>38</v>
      </c>
      <c r="E4957" s="588">
        <v>61.06</v>
      </c>
    </row>
    <row r="4958" spans="1:5">
      <c r="A4958" s="581">
        <v>7761</v>
      </c>
      <c r="B4958" s="581" t="s">
        <v>12081</v>
      </c>
      <c r="C4958" s="581" t="s">
        <v>45</v>
      </c>
      <c r="D4958" s="581" t="s">
        <v>38</v>
      </c>
      <c r="E4958" s="588">
        <v>64.89</v>
      </c>
    </row>
    <row r="4959" spans="1:5">
      <c r="A4959" s="581">
        <v>7752</v>
      </c>
      <c r="B4959" s="581" t="s">
        <v>12082</v>
      </c>
      <c r="C4959" s="581" t="s">
        <v>45</v>
      </c>
      <c r="D4959" s="581" t="s">
        <v>38</v>
      </c>
      <c r="E4959" s="588">
        <v>78.61</v>
      </c>
    </row>
    <row r="4960" spans="1:5">
      <c r="A4960" s="581">
        <v>7762</v>
      </c>
      <c r="B4960" s="581" t="s">
        <v>12083</v>
      </c>
      <c r="C4960" s="581" t="s">
        <v>45</v>
      </c>
      <c r="D4960" s="581" t="s">
        <v>38</v>
      </c>
      <c r="E4960" s="588">
        <v>102.85</v>
      </c>
    </row>
    <row r="4961" spans="1:5">
      <c r="A4961" s="581">
        <v>7722</v>
      </c>
      <c r="B4961" s="581" t="s">
        <v>12084</v>
      </c>
      <c r="C4961" s="581" t="s">
        <v>45</v>
      </c>
      <c r="D4961" s="581" t="s">
        <v>38</v>
      </c>
      <c r="E4961" s="588">
        <v>158.6</v>
      </c>
    </row>
    <row r="4962" spans="1:5">
      <c r="A4962" s="581">
        <v>7763</v>
      </c>
      <c r="B4962" s="581" t="s">
        <v>12085</v>
      </c>
      <c r="C4962" s="581" t="s">
        <v>45</v>
      </c>
      <c r="D4962" s="581" t="s">
        <v>38</v>
      </c>
      <c r="E4962" s="588">
        <v>176.74</v>
      </c>
    </row>
    <row r="4963" spans="1:5">
      <c r="A4963" s="581">
        <v>7764</v>
      </c>
      <c r="B4963" s="581" t="s">
        <v>12086</v>
      </c>
      <c r="C4963" s="581" t="s">
        <v>45</v>
      </c>
      <c r="D4963" s="581" t="s">
        <v>38</v>
      </c>
      <c r="E4963" s="588">
        <v>265.49</v>
      </c>
    </row>
    <row r="4964" spans="1:5">
      <c r="A4964" s="581">
        <v>12572</v>
      </c>
      <c r="B4964" s="581" t="s">
        <v>12087</v>
      </c>
      <c r="C4964" s="581" t="s">
        <v>45</v>
      </c>
      <c r="D4964" s="581" t="s">
        <v>38</v>
      </c>
      <c r="E4964" s="588">
        <v>348.08</v>
      </c>
    </row>
    <row r="4965" spans="1:5">
      <c r="A4965" s="581">
        <v>12573</v>
      </c>
      <c r="B4965" s="581" t="s">
        <v>12088</v>
      </c>
      <c r="C4965" s="581" t="s">
        <v>45</v>
      </c>
      <c r="D4965" s="581" t="s">
        <v>38</v>
      </c>
      <c r="E4965" s="588">
        <v>365.78</v>
      </c>
    </row>
    <row r="4966" spans="1:5">
      <c r="A4966" s="581">
        <v>12574</v>
      </c>
      <c r="B4966" s="581" t="s">
        <v>12089</v>
      </c>
      <c r="C4966" s="581" t="s">
        <v>45</v>
      </c>
      <c r="D4966" s="581" t="s">
        <v>38</v>
      </c>
      <c r="E4966" s="588">
        <v>475.3</v>
      </c>
    </row>
    <row r="4967" spans="1:5">
      <c r="A4967" s="581">
        <v>12575</v>
      </c>
      <c r="B4967" s="581" t="s">
        <v>12090</v>
      </c>
      <c r="C4967" s="581" t="s">
        <v>45</v>
      </c>
      <c r="D4967" s="581" t="s">
        <v>38</v>
      </c>
      <c r="E4967" s="588">
        <v>697.65</v>
      </c>
    </row>
    <row r="4968" spans="1:5">
      <c r="A4968" s="581">
        <v>12576</v>
      </c>
      <c r="B4968" s="581" t="s">
        <v>12091</v>
      </c>
      <c r="C4968" s="581" t="s">
        <v>45</v>
      </c>
      <c r="D4968" s="581" t="s">
        <v>38</v>
      </c>
      <c r="E4968" s="588">
        <v>73.739999999999995</v>
      </c>
    </row>
    <row r="4969" spans="1:5">
      <c r="A4969" s="581">
        <v>12577</v>
      </c>
      <c r="B4969" s="581" t="s">
        <v>12092</v>
      </c>
      <c r="C4969" s="581" t="s">
        <v>45</v>
      </c>
      <c r="D4969" s="581" t="s">
        <v>38</v>
      </c>
      <c r="E4969" s="588">
        <v>95.38</v>
      </c>
    </row>
    <row r="4970" spans="1:5">
      <c r="A4970" s="581">
        <v>12578</v>
      </c>
      <c r="B4970" s="581" t="s">
        <v>12093</v>
      </c>
      <c r="C4970" s="581" t="s">
        <v>45</v>
      </c>
      <c r="D4970" s="581" t="s">
        <v>38</v>
      </c>
      <c r="E4970" s="588">
        <v>127.92</v>
      </c>
    </row>
    <row r="4971" spans="1:5">
      <c r="A4971" s="581">
        <v>12579</v>
      </c>
      <c r="B4971" s="581" t="s">
        <v>12094</v>
      </c>
      <c r="C4971" s="581" t="s">
        <v>45</v>
      </c>
      <c r="D4971" s="581" t="s">
        <v>38</v>
      </c>
      <c r="E4971" s="588">
        <v>187.32</v>
      </c>
    </row>
    <row r="4972" spans="1:5">
      <c r="A4972" s="581">
        <v>12580</v>
      </c>
      <c r="B4972" s="581" t="s">
        <v>12095</v>
      </c>
      <c r="C4972" s="581" t="s">
        <v>45</v>
      </c>
      <c r="D4972" s="581" t="s">
        <v>38</v>
      </c>
      <c r="E4972" s="588">
        <v>241.81</v>
      </c>
    </row>
    <row r="4973" spans="1:5">
      <c r="A4973" s="581">
        <v>12581</v>
      </c>
      <c r="B4973" s="581" t="s">
        <v>12096</v>
      </c>
      <c r="C4973" s="581" t="s">
        <v>45</v>
      </c>
      <c r="D4973" s="581" t="s">
        <v>38</v>
      </c>
      <c r="E4973" s="588">
        <v>330.88</v>
      </c>
    </row>
    <row r="4974" spans="1:5">
      <c r="A4974" s="581">
        <v>41785</v>
      </c>
      <c r="B4974" s="581" t="s">
        <v>12097</v>
      </c>
      <c r="C4974" s="581" t="s">
        <v>45</v>
      </c>
      <c r="D4974" s="581" t="s">
        <v>44</v>
      </c>
      <c r="E4974" s="588">
        <v>868.17</v>
      </c>
    </row>
    <row r="4975" spans="1:5">
      <c r="A4975" s="581">
        <v>41781</v>
      </c>
      <c r="B4975" s="581" t="s">
        <v>12098</v>
      </c>
      <c r="C4975" s="581" t="s">
        <v>45</v>
      </c>
      <c r="D4975" s="581" t="s">
        <v>44</v>
      </c>
      <c r="E4975" s="588">
        <v>197.62</v>
      </c>
    </row>
    <row r="4976" spans="1:5">
      <c r="A4976" s="581">
        <v>41783</v>
      </c>
      <c r="B4976" s="581" t="s">
        <v>12099</v>
      </c>
      <c r="C4976" s="581" t="s">
        <v>45</v>
      </c>
      <c r="D4976" s="581" t="s">
        <v>44</v>
      </c>
      <c r="E4976" s="588">
        <v>572.92999999999995</v>
      </c>
    </row>
    <row r="4977" spans="1:5">
      <c r="A4977" s="581">
        <v>41786</v>
      </c>
      <c r="B4977" s="581" t="s">
        <v>12100</v>
      </c>
      <c r="C4977" s="581" t="s">
        <v>45</v>
      </c>
      <c r="D4977" s="581" t="s">
        <v>44</v>
      </c>
      <c r="E4977" s="580">
        <v>1243.28</v>
      </c>
    </row>
    <row r="4978" spans="1:5">
      <c r="A4978" s="581">
        <v>41779</v>
      </c>
      <c r="B4978" s="581" t="s">
        <v>12101</v>
      </c>
      <c r="C4978" s="581" t="s">
        <v>45</v>
      </c>
      <c r="D4978" s="581" t="s">
        <v>44</v>
      </c>
      <c r="E4978" s="588">
        <v>67.069999999999993</v>
      </c>
    </row>
    <row r="4979" spans="1:5">
      <c r="A4979" s="581">
        <v>41780</v>
      </c>
      <c r="B4979" s="581" t="s">
        <v>12102</v>
      </c>
      <c r="C4979" s="581" t="s">
        <v>45</v>
      </c>
      <c r="D4979" s="581" t="s">
        <v>44</v>
      </c>
      <c r="E4979" s="588">
        <v>99.25</v>
      </c>
    </row>
    <row r="4980" spans="1:5">
      <c r="A4980" s="581">
        <v>41782</v>
      </c>
      <c r="B4980" s="581" t="s">
        <v>12103</v>
      </c>
      <c r="C4980" s="581" t="s">
        <v>45</v>
      </c>
      <c r="D4980" s="581" t="s">
        <v>44</v>
      </c>
      <c r="E4980" s="588">
        <v>386.3</v>
      </c>
    </row>
    <row r="4981" spans="1:5">
      <c r="A4981" s="581">
        <v>38130</v>
      </c>
      <c r="B4981" s="581" t="s">
        <v>12104</v>
      </c>
      <c r="C4981" s="581" t="s">
        <v>45</v>
      </c>
      <c r="D4981" s="581" t="s">
        <v>38</v>
      </c>
      <c r="E4981" s="588">
        <v>17.37</v>
      </c>
    </row>
    <row r="4982" spans="1:5">
      <c r="A4982" s="581">
        <v>21123</v>
      </c>
      <c r="B4982" s="581" t="s">
        <v>12105</v>
      </c>
      <c r="C4982" s="581" t="s">
        <v>45</v>
      </c>
      <c r="D4982" s="581" t="s">
        <v>41</v>
      </c>
      <c r="E4982" s="588">
        <v>4.93</v>
      </c>
    </row>
    <row r="4983" spans="1:5">
      <c r="A4983" s="581">
        <v>21124</v>
      </c>
      <c r="B4983" s="581" t="s">
        <v>12106</v>
      </c>
      <c r="C4983" s="581" t="s">
        <v>45</v>
      </c>
      <c r="D4983" s="581" t="s">
        <v>38</v>
      </c>
      <c r="E4983" s="588">
        <v>8.74</v>
      </c>
    </row>
    <row r="4984" spans="1:5">
      <c r="A4984" s="581">
        <v>21125</v>
      </c>
      <c r="B4984" s="581" t="s">
        <v>12107</v>
      </c>
      <c r="C4984" s="581" t="s">
        <v>45</v>
      </c>
      <c r="D4984" s="581" t="s">
        <v>38</v>
      </c>
      <c r="E4984" s="588">
        <v>14.03</v>
      </c>
    </row>
    <row r="4985" spans="1:5">
      <c r="A4985" s="581">
        <v>38028</v>
      </c>
      <c r="B4985" s="581" t="s">
        <v>12108</v>
      </c>
      <c r="C4985" s="581" t="s">
        <v>45</v>
      </c>
      <c r="D4985" s="581" t="s">
        <v>38</v>
      </c>
      <c r="E4985" s="588">
        <v>23.8</v>
      </c>
    </row>
    <row r="4986" spans="1:5">
      <c r="A4986" s="581">
        <v>38029</v>
      </c>
      <c r="B4986" s="581" t="s">
        <v>12109</v>
      </c>
      <c r="C4986" s="581" t="s">
        <v>45</v>
      </c>
      <c r="D4986" s="581" t="s">
        <v>38</v>
      </c>
      <c r="E4986" s="588">
        <v>36.29</v>
      </c>
    </row>
    <row r="4987" spans="1:5">
      <c r="A4987" s="581">
        <v>38030</v>
      </c>
      <c r="B4987" s="581" t="s">
        <v>12110</v>
      </c>
      <c r="C4987" s="581" t="s">
        <v>45</v>
      </c>
      <c r="D4987" s="581" t="s">
        <v>38</v>
      </c>
      <c r="E4987" s="588">
        <v>55.74</v>
      </c>
    </row>
    <row r="4988" spans="1:5">
      <c r="A4988" s="581">
        <v>38031</v>
      </c>
      <c r="B4988" s="581" t="s">
        <v>12111</v>
      </c>
      <c r="C4988" s="581" t="s">
        <v>45</v>
      </c>
      <c r="D4988" s="581" t="s">
        <v>38</v>
      </c>
      <c r="E4988" s="588">
        <v>88.33</v>
      </c>
    </row>
    <row r="4989" spans="1:5">
      <c r="A4989" s="581">
        <v>39735</v>
      </c>
      <c r="B4989" s="581" t="s">
        <v>12624</v>
      </c>
      <c r="C4989" s="581" t="s">
        <v>45</v>
      </c>
      <c r="D4989" s="581" t="s">
        <v>44</v>
      </c>
      <c r="E4989" s="588">
        <v>58.47</v>
      </c>
    </row>
    <row r="4990" spans="1:5">
      <c r="A4990" s="581">
        <v>39734</v>
      </c>
      <c r="B4990" s="581" t="s">
        <v>12625</v>
      </c>
      <c r="C4990" s="581" t="s">
        <v>45</v>
      </c>
      <c r="D4990" s="581" t="s">
        <v>44</v>
      </c>
      <c r="E4990" s="588">
        <v>69.349999999999994</v>
      </c>
    </row>
    <row r="4991" spans="1:5">
      <c r="A4991" s="581">
        <v>39736</v>
      </c>
      <c r="B4991" s="581" t="s">
        <v>12626</v>
      </c>
      <c r="C4991" s="581" t="s">
        <v>45</v>
      </c>
      <c r="D4991" s="581" t="s">
        <v>44</v>
      </c>
      <c r="E4991" s="588">
        <v>79.150000000000006</v>
      </c>
    </row>
    <row r="4992" spans="1:5">
      <c r="A4992" s="581">
        <v>39737</v>
      </c>
      <c r="B4992" s="581" t="s">
        <v>12627</v>
      </c>
      <c r="C4992" s="581" t="s">
        <v>45</v>
      </c>
      <c r="D4992" s="581" t="s">
        <v>44</v>
      </c>
      <c r="E4992" s="588">
        <v>10.64</v>
      </c>
    </row>
    <row r="4993" spans="1:5">
      <c r="A4993" s="581">
        <v>39738</v>
      </c>
      <c r="B4993" s="581" t="s">
        <v>12628</v>
      </c>
      <c r="C4993" s="581" t="s">
        <v>45</v>
      </c>
      <c r="D4993" s="581" t="s">
        <v>44</v>
      </c>
      <c r="E4993" s="588">
        <v>3.85</v>
      </c>
    </row>
    <row r="4994" spans="1:5">
      <c r="A4994" s="581">
        <v>39739</v>
      </c>
      <c r="B4994" s="581" t="s">
        <v>12629</v>
      </c>
      <c r="C4994" s="581" t="s">
        <v>45</v>
      </c>
      <c r="D4994" s="581" t="s">
        <v>44</v>
      </c>
      <c r="E4994" s="588">
        <v>54.73</v>
      </c>
    </row>
    <row r="4995" spans="1:5">
      <c r="A4995" s="581">
        <v>39733</v>
      </c>
      <c r="B4995" s="581" t="s">
        <v>12630</v>
      </c>
      <c r="C4995" s="581" t="s">
        <v>45</v>
      </c>
      <c r="D4995" s="581" t="s">
        <v>44</v>
      </c>
      <c r="E4995" s="588">
        <v>94.72</v>
      </c>
    </row>
    <row r="4996" spans="1:5">
      <c r="A4996" s="581">
        <v>39854</v>
      </c>
      <c r="B4996" s="581" t="s">
        <v>12631</v>
      </c>
      <c r="C4996" s="581" t="s">
        <v>45</v>
      </c>
      <c r="D4996" s="581" t="s">
        <v>44</v>
      </c>
      <c r="E4996" s="588">
        <v>96.06</v>
      </c>
    </row>
    <row r="4997" spans="1:5">
      <c r="A4997" s="581">
        <v>39740</v>
      </c>
      <c r="B4997" s="581" t="s">
        <v>12632</v>
      </c>
      <c r="C4997" s="581" t="s">
        <v>45</v>
      </c>
      <c r="D4997" s="581" t="s">
        <v>44</v>
      </c>
      <c r="E4997" s="588">
        <v>52.56</v>
      </c>
    </row>
    <row r="4998" spans="1:5">
      <c r="A4998" s="581">
        <v>39741</v>
      </c>
      <c r="B4998" s="581" t="s">
        <v>12633</v>
      </c>
      <c r="C4998" s="581" t="s">
        <v>45</v>
      </c>
      <c r="D4998" s="581" t="s">
        <v>44</v>
      </c>
      <c r="E4998" s="588">
        <v>9.68</v>
      </c>
    </row>
    <row r="4999" spans="1:5">
      <c r="A4999" s="581">
        <v>39853</v>
      </c>
      <c r="B4999" s="581" t="s">
        <v>12634</v>
      </c>
      <c r="C4999" s="581" t="s">
        <v>45</v>
      </c>
      <c r="D4999" s="581" t="s">
        <v>44</v>
      </c>
      <c r="E4999" s="588">
        <v>12.72</v>
      </c>
    </row>
    <row r="5000" spans="1:5">
      <c r="A5000" s="581">
        <v>39742</v>
      </c>
      <c r="B5000" s="581" t="s">
        <v>12635</v>
      </c>
      <c r="C5000" s="581" t="s">
        <v>45</v>
      </c>
      <c r="D5000" s="581" t="s">
        <v>44</v>
      </c>
      <c r="E5000" s="588">
        <v>42.24</v>
      </c>
    </row>
    <row r="5001" spans="1:5">
      <c r="A5001" s="581">
        <v>39749</v>
      </c>
      <c r="B5001" s="581" t="s">
        <v>12112</v>
      </c>
      <c r="C5001" s="581" t="s">
        <v>45</v>
      </c>
      <c r="D5001" s="581" t="s">
        <v>44</v>
      </c>
      <c r="E5001" s="588">
        <v>38.43</v>
      </c>
    </row>
    <row r="5002" spans="1:5">
      <c r="A5002" s="581">
        <v>39751</v>
      </c>
      <c r="B5002" s="581" t="s">
        <v>12113</v>
      </c>
      <c r="C5002" s="581" t="s">
        <v>45</v>
      </c>
      <c r="D5002" s="581" t="s">
        <v>44</v>
      </c>
      <c r="E5002" s="588">
        <v>69.84</v>
      </c>
    </row>
    <row r="5003" spans="1:5">
      <c r="A5003" s="581">
        <v>39750</v>
      </c>
      <c r="B5003" s="581" t="s">
        <v>12114</v>
      </c>
      <c r="C5003" s="581" t="s">
        <v>45</v>
      </c>
      <c r="D5003" s="581" t="s">
        <v>44</v>
      </c>
      <c r="E5003" s="588">
        <v>58.04</v>
      </c>
    </row>
    <row r="5004" spans="1:5">
      <c r="A5004" s="581">
        <v>39747</v>
      </c>
      <c r="B5004" s="581" t="s">
        <v>12115</v>
      </c>
      <c r="C5004" s="581" t="s">
        <v>45</v>
      </c>
      <c r="D5004" s="581" t="s">
        <v>44</v>
      </c>
      <c r="E5004" s="588">
        <v>18.670000000000002</v>
      </c>
    </row>
    <row r="5005" spans="1:5">
      <c r="A5005" s="581">
        <v>39753</v>
      </c>
      <c r="B5005" s="581" t="s">
        <v>12116</v>
      </c>
      <c r="C5005" s="581" t="s">
        <v>45</v>
      </c>
      <c r="D5005" s="581" t="s">
        <v>44</v>
      </c>
      <c r="E5005" s="588">
        <v>128.55000000000001</v>
      </c>
    </row>
    <row r="5006" spans="1:5">
      <c r="A5006" s="581">
        <v>39754</v>
      </c>
      <c r="B5006" s="581" t="s">
        <v>12117</v>
      </c>
      <c r="C5006" s="581" t="s">
        <v>45</v>
      </c>
      <c r="D5006" s="581" t="s">
        <v>44</v>
      </c>
      <c r="E5006" s="588">
        <v>189.4</v>
      </c>
    </row>
    <row r="5007" spans="1:5">
      <c r="A5007" s="581">
        <v>39748</v>
      </c>
      <c r="B5007" s="581" t="s">
        <v>12118</v>
      </c>
      <c r="C5007" s="581" t="s">
        <v>45</v>
      </c>
      <c r="D5007" s="581" t="s">
        <v>44</v>
      </c>
      <c r="E5007" s="588">
        <v>30.21</v>
      </c>
    </row>
    <row r="5008" spans="1:5">
      <c r="A5008" s="581">
        <v>39755</v>
      </c>
      <c r="B5008" s="581" t="s">
        <v>12119</v>
      </c>
      <c r="C5008" s="581" t="s">
        <v>45</v>
      </c>
      <c r="D5008" s="581" t="s">
        <v>44</v>
      </c>
      <c r="E5008" s="588">
        <v>287.17</v>
      </c>
    </row>
    <row r="5009" spans="1:5">
      <c r="A5009" s="581">
        <v>12742</v>
      </c>
      <c r="B5009" s="581" t="s">
        <v>12120</v>
      </c>
      <c r="C5009" s="581" t="s">
        <v>45</v>
      </c>
      <c r="D5009" s="581" t="s">
        <v>44</v>
      </c>
      <c r="E5009" s="588">
        <v>227.39</v>
      </c>
    </row>
    <row r="5010" spans="1:5">
      <c r="A5010" s="581">
        <v>12713</v>
      </c>
      <c r="B5010" s="581" t="s">
        <v>12121</v>
      </c>
      <c r="C5010" s="581" t="s">
        <v>45</v>
      </c>
      <c r="D5010" s="581" t="s">
        <v>44</v>
      </c>
      <c r="E5010" s="588">
        <v>12.06</v>
      </c>
    </row>
    <row r="5011" spans="1:5">
      <c r="A5011" s="581">
        <v>12743</v>
      </c>
      <c r="B5011" s="581" t="s">
        <v>12122</v>
      </c>
      <c r="C5011" s="581" t="s">
        <v>45</v>
      </c>
      <c r="D5011" s="581" t="s">
        <v>44</v>
      </c>
      <c r="E5011" s="588">
        <v>20.74</v>
      </c>
    </row>
    <row r="5012" spans="1:5">
      <c r="A5012" s="581">
        <v>12744</v>
      </c>
      <c r="B5012" s="581" t="s">
        <v>12123</v>
      </c>
      <c r="C5012" s="581" t="s">
        <v>45</v>
      </c>
      <c r="D5012" s="581" t="s">
        <v>44</v>
      </c>
      <c r="E5012" s="588">
        <v>26.33</v>
      </c>
    </row>
    <row r="5013" spans="1:5">
      <c r="A5013" s="581">
        <v>12745</v>
      </c>
      <c r="B5013" s="581" t="s">
        <v>12124</v>
      </c>
      <c r="C5013" s="581" t="s">
        <v>45</v>
      </c>
      <c r="D5013" s="581" t="s">
        <v>44</v>
      </c>
      <c r="E5013" s="588">
        <v>38.229999999999997</v>
      </c>
    </row>
    <row r="5014" spans="1:5">
      <c r="A5014" s="581">
        <v>12746</v>
      </c>
      <c r="B5014" s="581" t="s">
        <v>12125</v>
      </c>
      <c r="C5014" s="581" t="s">
        <v>45</v>
      </c>
      <c r="D5014" s="581" t="s">
        <v>44</v>
      </c>
      <c r="E5014" s="588">
        <v>51.63</v>
      </c>
    </row>
    <row r="5015" spans="1:5">
      <c r="A5015" s="581">
        <v>12747</v>
      </c>
      <c r="B5015" s="581" t="s">
        <v>12126</v>
      </c>
      <c r="C5015" s="581" t="s">
        <v>45</v>
      </c>
      <c r="D5015" s="581" t="s">
        <v>44</v>
      </c>
      <c r="E5015" s="588">
        <v>74.87</v>
      </c>
    </row>
    <row r="5016" spans="1:5">
      <c r="A5016" s="581">
        <v>12748</v>
      </c>
      <c r="B5016" s="581" t="s">
        <v>12127</v>
      </c>
      <c r="C5016" s="581" t="s">
        <v>45</v>
      </c>
      <c r="D5016" s="581" t="s">
        <v>44</v>
      </c>
      <c r="E5016" s="588">
        <v>105.49</v>
      </c>
    </row>
    <row r="5017" spans="1:5">
      <c r="A5017" s="581">
        <v>12749</v>
      </c>
      <c r="B5017" s="581" t="s">
        <v>12128</v>
      </c>
      <c r="C5017" s="581" t="s">
        <v>45</v>
      </c>
      <c r="D5017" s="581" t="s">
        <v>44</v>
      </c>
      <c r="E5017" s="588">
        <v>154.21</v>
      </c>
    </row>
    <row r="5018" spans="1:5">
      <c r="A5018" s="581">
        <v>39726</v>
      </c>
      <c r="B5018" s="581" t="s">
        <v>12129</v>
      </c>
      <c r="C5018" s="581" t="s">
        <v>45</v>
      </c>
      <c r="D5018" s="581" t="s">
        <v>44</v>
      </c>
      <c r="E5018" s="588">
        <v>50.65</v>
      </c>
    </row>
    <row r="5019" spans="1:5">
      <c r="A5019" s="581">
        <v>39728</v>
      </c>
      <c r="B5019" s="581" t="s">
        <v>12130</v>
      </c>
      <c r="C5019" s="581" t="s">
        <v>45</v>
      </c>
      <c r="D5019" s="581" t="s">
        <v>44</v>
      </c>
      <c r="E5019" s="588">
        <v>89.02</v>
      </c>
    </row>
    <row r="5020" spans="1:5">
      <c r="A5020" s="581">
        <v>39727</v>
      </c>
      <c r="B5020" s="581" t="s">
        <v>12131</v>
      </c>
      <c r="C5020" s="581" t="s">
        <v>45</v>
      </c>
      <c r="D5020" s="581" t="s">
        <v>44</v>
      </c>
      <c r="E5020" s="588">
        <v>73.260000000000005</v>
      </c>
    </row>
    <row r="5021" spans="1:5">
      <c r="A5021" s="581">
        <v>39724</v>
      </c>
      <c r="B5021" s="581" t="s">
        <v>12132</v>
      </c>
      <c r="C5021" s="581" t="s">
        <v>45</v>
      </c>
      <c r="D5021" s="581" t="s">
        <v>44</v>
      </c>
      <c r="E5021" s="588">
        <v>22.43</v>
      </c>
    </row>
    <row r="5022" spans="1:5">
      <c r="A5022" s="581">
        <v>39729</v>
      </c>
      <c r="B5022" s="581" t="s">
        <v>12133</v>
      </c>
      <c r="C5022" s="581" t="s">
        <v>45</v>
      </c>
      <c r="D5022" s="581" t="s">
        <v>44</v>
      </c>
      <c r="E5022" s="588">
        <v>123.27</v>
      </c>
    </row>
    <row r="5023" spans="1:5">
      <c r="A5023" s="581">
        <v>39730</v>
      </c>
      <c r="B5023" s="581" t="s">
        <v>12134</v>
      </c>
      <c r="C5023" s="581" t="s">
        <v>45</v>
      </c>
      <c r="D5023" s="581" t="s">
        <v>44</v>
      </c>
      <c r="E5023" s="588">
        <v>159.94</v>
      </c>
    </row>
    <row r="5024" spans="1:5">
      <c r="A5024" s="581">
        <v>39731</v>
      </c>
      <c r="B5024" s="581" t="s">
        <v>12135</v>
      </c>
      <c r="C5024" s="581" t="s">
        <v>45</v>
      </c>
      <c r="D5024" s="581" t="s">
        <v>44</v>
      </c>
      <c r="E5024" s="588">
        <v>236.89</v>
      </c>
    </row>
    <row r="5025" spans="1:5">
      <c r="A5025" s="581">
        <v>39725</v>
      </c>
      <c r="B5025" s="581" t="s">
        <v>12136</v>
      </c>
      <c r="C5025" s="581" t="s">
        <v>45</v>
      </c>
      <c r="D5025" s="581" t="s">
        <v>44</v>
      </c>
      <c r="E5025" s="588">
        <v>36.56</v>
      </c>
    </row>
    <row r="5026" spans="1:5">
      <c r="A5026" s="581">
        <v>39732</v>
      </c>
      <c r="B5026" s="581" t="s">
        <v>12137</v>
      </c>
      <c r="C5026" s="581" t="s">
        <v>45</v>
      </c>
      <c r="D5026" s="581" t="s">
        <v>44</v>
      </c>
      <c r="E5026" s="588">
        <v>348.69</v>
      </c>
    </row>
    <row r="5027" spans="1:5">
      <c r="A5027" s="581">
        <v>39660</v>
      </c>
      <c r="B5027" s="581" t="s">
        <v>12138</v>
      </c>
      <c r="C5027" s="581" t="s">
        <v>45</v>
      </c>
      <c r="D5027" s="581" t="s">
        <v>44</v>
      </c>
      <c r="E5027" s="588">
        <v>15.89</v>
      </c>
    </row>
    <row r="5028" spans="1:5">
      <c r="A5028" s="581">
        <v>39662</v>
      </c>
      <c r="B5028" s="581" t="s">
        <v>12139</v>
      </c>
      <c r="C5028" s="581" t="s">
        <v>45</v>
      </c>
      <c r="D5028" s="581" t="s">
        <v>44</v>
      </c>
      <c r="E5028" s="588">
        <v>7.61</v>
      </c>
    </row>
    <row r="5029" spans="1:5">
      <c r="A5029" s="581">
        <v>39661</v>
      </c>
      <c r="B5029" s="581" t="s">
        <v>12140</v>
      </c>
      <c r="C5029" s="581" t="s">
        <v>45</v>
      </c>
      <c r="D5029" s="581" t="s">
        <v>44</v>
      </c>
      <c r="E5029" s="588">
        <v>5.19</v>
      </c>
    </row>
    <row r="5030" spans="1:5">
      <c r="A5030" s="581">
        <v>39666</v>
      </c>
      <c r="B5030" s="581" t="s">
        <v>12141</v>
      </c>
      <c r="C5030" s="581" t="s">
        <v>45</v>
      </c>
      <c r="D5030" s="581" t="s">
        <v>44</v>
      </c>
      <c r="E5030" s="588">
        <v>23.9</v>
      </c>
    </row>
    <row r="5031" spans="1:5">
      <c r="A5031" s="581">
        <v>39664</v>
      </c>
      <c r="B5031" s="581" t="s">
        <v>12142</v>
      </c>
      <c r="C5031" s="581" t="s">
        <v>45</v>
      </c>
      <c r="D5031" s="581" t="s">
        <v>44</v>
      </c>
      <c r="E5031" s="588">
        <v>11.71</v>
      </c>
    </row>
    <row r="5032" spans="1:5">
      <c r="A5032" s="581">
        <v>39663</v>
      </c>
      <c r="B5032" s="581" t="s">
        <v>12143</v>
      </c>
      <c r="C5032" s="581" t="s">
        <v>45</v>
      </c>
      <c r="D5032" s="581" t="s">
        <v>44</v>
      </c>
      <c r="E5032" s="588">
        <v>9.36</v>
      </c>
    </row>
    <row r="5033" spans="1:5">
      <c r="A5033" s="581">
        <v>39665</v>
      </c>
      <c r="B5033" s="581" t="s">
        <v>12144</v>
      </c>
      <c r="C5033" s="581" t="s">
        <v>45</v>
      </c>
      <c r="D5033" s="581" t="s">
        <v>44</v>
      </c>
      <c r="E5033" s="588">
        <v>19.760000000000002</v>
      </c>
    </row>
    <row r="5034" spans="1:5">
      <c r="A5034" s="581">
        <v>39752</v>
      </c>
      <c r="B5034" s="581" t="s">
        <v>12145</v>
      </c>
      <c r="C5034" s="581" t="s">
        <v>45</v>
      </c>
      <c r="D5034" s="581" t="s">
        <v>44</v>
      </c>
      <c r="E5034" s="588">
        <v>99.37</v>
      </c>
    </row>
    <row r="5035" spans="1:5">
      <c r="A5035" s="581">
        <v>12583</v>
      </c>
      <c r="B5035" s="581" t="s">
        <v>12146</v>
      </c>
      <c r="C5035" s="581" t="s">
        <v>45</v>
      </c>
      <c r="D5035" s="581" t="s">
        <v>38</v>
      </c>
      <c r="E5035" s="588">
        <v>23.89</v>
      </c>
    </row>
    <row r="5036" spans="1:5">
      <c r="A5036" s="581">
        <v>12584</v>
      </c>
      <c r="B5036" s="581" t="s">
        <v>12147</v>
      </c>
      <c r="C5036" s="581" t="s">
        <v>45</v>
      </c>
      <c r="D5036" s="581" t="s">
        <v>38</v>
      </c>
      <c r="E5036" s="588">
        <v>22.99</v>
      </c>
    </row>
    <row r="5037" spans="1:5">
      <c r="A5037" s="581">
        <v>13159</v>
      </c>
      <c r="B5037" s="581" t="s">
        <v>12148</v>
      </c>
      <c r="C5037" s="581" t="s">
        <v>45</v>
      </c>
      <c r="D5037" s="581" t="s">
        <v>38</v>
      </c>
      <c r="E5037" s="588">
        <v>69.66</v>
      </c>
    </row>
    <row r="5038" spans="1:5">
      <c r="A5038" s="581">
        <v>13168</v>
      </c>
      <c r="B5038" s="581" t="s">
        <v>12149</v>
      </c>
      <c r="C5038" s="581" t="s">
        <v>45</v>
      </c>
      <c r="D5038" s="581" t="s">
        <v>38</v>
      </c>
      <c r="E5038" s="588">
        <v>104.74</v>
      </c>
    </row>
    <row r="5039" spans="1:5">
      <c r="A5039" s="581">
        <v>13173</v>
      </c>
      <c r="B5039" s="581" t="s">
        <v>12150</v>
      </c>
      <c r="C5039" s="581" t="s">
        <v>45</v>
      </c>
      <c r="D5039" s="581" t="s">
        <v>38</v>
      </c>
      <c r="E5039" s="588">
        <v>129.15</v>
      </c>
    </row>
    <row r="5040" spans="1:5">
      <c r="A5040" s="581">
        <v>37449</v>
      </c>
      <c r="B5040" s="581" t="s">
        <v>12151</v>
      </c>
      <c r="C5040" s="581" t="s">
        <v>45</v>
      </c>
      <c r="D5040" s="581" t="s">
        <v>38</v>
      </c>
      <c r="E5040" s="588">
        <v>21.35</v>
      </c>
    </row>
    <row r="5041" spans="1:5">
      <c r="A5041" s="581">
        <v>37450</v>
      </c>
      <c r="B5041" s="581" t="s">
        <v>12152</v>
      </c>
      <c r="C5041" s="581" t="s">
        <v>45</v>
      </c>
      <c r="D5041" s="581" t="s">
        <v>38</v>
      </c>
      <c r="E5041" s="588">
        <v>26.03</v>
      </c>
    </row>
    <row r="5042" spans="1:5">
      <c r="A5042" s="581">
        <v>37451</v>
      </c>
      <c r="B5042" s="581" t="s">
        <v>12153</v>
      </c>
      <c r="C5042" s="581" t="s">
        <v>45</v>
      </c>
      <c r="D5042" s="581" t="s">
        <v>38</v>
      </c>
      <c r="E5042" s="588">
        <v>39.86</v>
      </c>
    </row>
    <row r="5043" spans="1:5">
      <c r="A5043" s="581">
        <v>37452</v>
      </c>
      <c r="B5043" s="581" t="s">
        <v>12154</v>
      </c>
      <c r="C5043" s="581" t="s">
        <v>45</v>
      </c>
      <c r="D5043" s="581" t="s">
        <v>38</v>
      </c>
      <c r="E5043" s="588">
        <v>52.88</v>
      </c>
    </row>
    <row r="5044" spans="1:5">
      <c r="A5044" s="581">
        <v>37453</v>
      </c>
      <c r="B5044" s="581" t="s">
        <v>12155</v>
      </c>
      <c r="C5044" s="581" t="s">
        <v>45</v>
      </c>
      <c r="D5044" s="581" t="s">
        <v>38</v>
      </c>
      <c r="E5044" s="588">
        <v>66.349999999999994</v>
      </c>
    </row>
    <row r="5045" spans="1:5">
      <c r="A5045" s="581">
        <v>7778</v>
      </c>
      <c r="B5045" s="581" t="s">
        <v>12156</v>
      </c>
      <c r="C5045" s="581" t="s">
        <v>45</v>
      </c>
      <c r="D5045" s="581" t="s">
        <v>38</v>
      </c>
      <c r="E5045" s="588">
        <v>24.91</v>
      </c>
    </row>
    <row r="5046" spans="1:5">
      <c r="A5046" s="581">
        <v>7796</v>
      </c>
      <c r="B5046" s="581" t="s">
        <v>12157</v>
      </c>
      <c r="C5046" s="581" t="s">
        <v>45</v>
      </c>
      <c r="D5046" s="581" t="s">
        <v>41</v>
      </c>
      <c r="E5046" s="588">
        <v>30</v>
      </c>
    </row>
    <row r="5047" spans="1:5">
      <c r="A5047" s="581">
        <v>7781</v>
      </c>
      <c r="B5047" s="581" t="s">
        <v>12158</v>
      </c>
      <c r="C5047" s="581" t="s">
        <v>45</v>
      </c>
      <c r="D5047" s="581" t="s">
        <v>38</v>
      </c>
      <c r="E5047" s="588">
        <v>39.659999999999997</v>
      </c>
    </row>
    <row r="5048" spans="1:5">
      <c r="A5048" s="581">
        <v>7795</v>
      </c>
      <c r="B5048" s="581" t="s">
        <v>12159</v>
      </c>
      <c r="C5048" s="581" t="s">
        <v>45</v>
      </c>
      <c r="D5048" s="581" t="s">
        <v>38</v>
      </c>
      <c r="E5048" s="588">
        <v>57.45</v>
      </c>
    </row>
    <row r="5049" spans="1:5">
      <c r="A5049" s="581">
        <v>7791</v>
      </c>
      <c r="B5049" s="581" t="s">
        <v>12160</v>
      </c>
      <c r="C5049" s="581" t="s">
        <v>45</v>
      </c>
      <c r="D5049" s="581" t="s">
        <v>38</v>
      </c>
      <c r="E5049" s="588">
        <v>73.22</v>
      </c>
    </row>
    <row r="5050" spans="1:5">
      <c r="A5050" s="581">
        <v>7783</v>
      </c>
      <c r="B5050" s="581" t="s">
        <v>12161</v>
      </c>
      <c r="C5050" s="581" t="s">
        <v>45</v>
      </c>
      <c r="D5050" s="581" t="s">
        <v>38</v>
      </c>
      <c r="E5050" s="588">
        <v>27.96</v>
      </c>
    </row>
    <row r="5051" spans="1:5">
      <c r="A5051" s="581">
        <v>7790</v>
      </c>
      <c r="B5051" s="581" t="s">
        <v>12162</v>
      </c>
      <c r="C5051" s="581" t="s">
        <v>45</v>
      </c>
      <c r="D5051" s="581" t="s">
        <v>38</v>
      </c>
      <c r="E5051" s="588">
        <v>32.54</v>
      </c>
    </row>
    <row r="5052" spans="1:5">
      <c r="A5052" s="581">
        <v>7785</v>
      </c>
      <c r="B5052" s="581" t="s">
        <v>12163</v>
      </c>
      <c r="C5052" s="581" t="s">
        <v>45</v>
      </c>
      <c r="D5052" s="581" t="s">
        <v>38</v>
      </c>
      <c r="E5052" s="588">
        <v>42.71</v>
      </c>
    </row>
    <row r="5053" spans="1:5">
      <c r="A5053" s="581">
        <v>7792</v>
      </c>
      <c r="B5053" s="581" t="s">
        <v>12164</v>
      </c>
      <c r="C5053" s="581" t="s">
        <v>45</v>
      </c>
      <c r="D5053" s="581" t="s">
        <v>38</v>
      </c>
      <c r="E5053" s="588">
        <v>62.03</v>
      </c>
    </row>
    <row r="5054" spans="1:5">
      <c r="A5054" s="581">
        <v>7793</v>
      </c>
      <c r="B5054" s="581" t="s">
        <v>12165</v>
      </c>
      <c r="C5054" s="581" t="s">
        <v>45</v>
      </c>
      <c r="D5054" s="581" t="s">
        <v>38</v>
      </c>
      <c r="E5054" s="588">
        <v>80.05</v>
      </c>
    </row>
    <row r="5055" spans="1:5">
      <c r="A5055" s="581">
        <v>12613</v>
      </c>
      <c r="B5055" s="581" t="s">
        <v>12166</v>
      </c>
      <c r="C5055" s="581" t="s">
        <v>37</v>
      </c>
      <c r="D5055" s="581" t="s">
        <v>38</v>
      </c>
      <c r="E5055" s="588">
        <v>15.42</v>
      </c>
    </row>
    <row r="5056" spans="1:5">
      <c r="A5056" s="581">
        <v>1031</v>
      </c>
      <c r="B5056" s="581" t="s">
        <v>12167</v>
      </c>
      <c r="C5056" s="581" t="s">
        <v>37</v>
      </c>
      <c r="D5056" s="581" t="s">
        <v>38</v>
      </c>
      <c r="E5056" s="588">
        <v>8.4600000000000009</v>
      </c>
    </row>
    <row r="5057" spans="1:5">
      <c r="A5057" s="581">
        <v>39707</v>
      </c>
      <c r="B5057" s="581" t="s">
        <v>12636</v>
      </c>
      <c r="C5057" s="581" t="s">
        <v>45</v>
      </c>
      <c r="D5057" s="581" t="s">
        <v>44</v>
      </c>
      <c r="E5057" s="588">
        <v>2.33</v>
      </c>
    </row>
    <row r="5058" spans="1:5">
      <c r="A5058" s="581">
        <v>39708</v>
      </c>
      <c r="B5058" s="581" t="s">
        <v>12637</v>
      </c>
      <c r="C5058" s="581" t="s">
        <v>45</v>
      </c>
      <c r="D5058" s="581" t="s">
        <v>44</v>
      </c>
      <c r="E5058" s="588">
        <v>2.2599999999999998</v>
      </c>
    </row>
    <row r="5059" spans="1:5">
      <c r="A5059" s="581">
        <v>39710</v>
      </c>
      <c r="B5059" s="581" t="s">
        <v>12638</v>
      </c>
      <c r="C5059" s="581" t="s">
        <v>45</v>
      </c>
      <c r="D5059" s="581" t="s">
        <v>44</v>
      </c>
      <c r="E5059" s="588">
        <v>1.59</v>
      </c>
    </row>
    <row r="5060" spans="1:5">
      <c r="A5060" s="581">
        <v>39709</v>
      </c>
      <c r="B5060" s="581" t="s">
        <v>12639</v>
      </c>
      <c r="C5060" s="581" t="s">
        <v>45</v>
      </c>
      <c r="D5060" s="581" t="s">
        <v>44</v>
      </c>
      <c r="E5060" s="588">
        <v>2.21</v>
      </c>
    </row>
    <row r="5061" spans="1:5">
      <c r="A5061" s="581">
        <v>39711</v>
      </c>
      <c r="B5061" s="581" t="s">
        <v>12640</v>
      </c>
      <c r="C5061" s="581" t="s">
        <v>45</v>
      </c>
      <c r="D5061" s="581" t="s">
        <v>44</v>
      </c>
      <c r="E5061" s="588">
        <v>2.48</v>
      </c>
    </row>
    <row r="5062" spans="1:5">
      <c r="A5062" s="581">
        <v>39712</v>
      </c>
      <c r="B5062" s="581" t="s">
        <v>12641</v>
      </c>
      <c r="C5062" s="581" t="s">
        <v>45</v>
      </c>
      <c r="D5062" s="581" t="s">
        <v>44</v>
      </c>
      <c r="E5062" s="588">
        <v>0.87</v>
      </c>
    </row>
    <row r="5063" spans="1:5">
      <c r="A5063" s="581">
        <v>39713</v>
      </c>
      <c r="B5063" s="581" t="s">
        <v>12642</v>
      </c>
      <c r="C5063" s="581" t="s">
        <v>45</v>
      </c>
      <c r="D5063" s="581" t="s">
        <v>44</v>
      </c>
      <c r="E5063" s="588">
        <v>0.68</v>
      </c>
    </row>
    <row r="5064" spans="1:5">
      <c r="A5064" s="581">
        <v>39714</v>
      </c>
      <c r="B5064" s="581" t="s">
        <v>12643</v>
      </c>
      <c r="C5064" s="581" t="s">
        <v>45</v>
      </c>
      <c r="D5064" s="581" t="s">
        <v>44</v>
      </c>
      <c r="E5064" s="588">
        <v>1.57</v>
      </c>
    </row>
    <row r="5065" spans="1:5">
      <c r="A5065" s="581">
        <v>39715</v>
      </c>
      <c r="B5065" s="581" t="s">
        <v>12644</v>
      </c>
      <c r="C5065" s="581" t="s">
        <v>45</v>
      </c>
      <c r="D5065" s="581" t="s">
        <v>44</v>
      </c>
      <c r="E5065" s="588">
        <v>1.1200000000000001</v>
      </c>
    </row>
    <row r="5066" spans="1:5">
      <c r="A5066" s="581">
        <v>39716</v>
      </c>
      <c r="B5066" s="581" t="s">
        <v>12645</v>
      </c>
      <c r="C5066" s="581" t="s">
        <v>45</v>
      </c>
      <c r="D5066" s="581" t="s">
        <v>44</v>
      </c>
      <c r="E5066" s="588">
        <v>0.85</v>
      </c>
    </row>
    <row r="5067" spans="1:5">
      <c r="A5067" s="581">
        <v>39718</v>
      </c>
      <c r="B5067" s="581" t="s">
        <v>12646</v>
      </c>
      <c r="C5067" s="581" t="s">
        <v>45</v>
      </c>
      <c r="D5067" s="581" t="s">
        <v>44</v>
      </c>
      <c r="E5067" s="588">
        <v>1.45</v>
      </c>
    </row>
    <row r="5068" spans="1:5">
      <c r="A5068" s="581">
        <v>9813</v>
      </c>
      <c r="B5068" s="581" t="s">
        <v>12168</v>
      </c>
      <c r="C5068" s="581" t="s">
        <v>45</v>
      </c>
      <c r="D5068" s="581" t="s">
        <v>44</v>
      </c>
      <c r="E5068" s="588">
        <v>3.28</v>
      </c>
    </row>
    <row r="5069" spans="1:5">
      <c r="A5069" s="581">
        <v>9815</v>
      </c>
      <c r="B5069" s="581" t="s">
        <v>12169</v>
      </c>
      <c r="C5069" s="581" t="s">
        <v>45</v>
      </c>
      <c r="D5069" s="581" t="s">
        <v>44</v>
      </c>
      <c r="E5069" s="588">
        <v>6.47</v>
      </c>
    </row>
    <row r="5070" spans="1:5">
      <c r="A5070" s="581">
        <v>25876</v>
      </c>
      <c r="B5070" s="581" t="s">
        <v>12170</v>
      </c>
      <c r="C5070" s="581" t="s">
        <v>45</v>
      </c>
      <c r="D5070" s="581" t="s">
        <v>44</v>
      </c>
      <c r="E5070" s="580">
        <v>3223.14</v>
      </c>
    </row>
    <row r="5071" spans="1:5">
      <c r="A5071" s="581">
        <v>25888</v>
      </c>
      <c r="B5071" s="581" t="s">
        <v>12171</v>
      </c>
      <c r="C5071" s="581" t="s">
        <v>45</v>
      </c>
      <c r="D5071" s="581" t="s">
        <v>44</v>
      </c>
      <c r="E5071" s="588">
        <v>78.989999999999995</v>
      </c>
    </row>
    <row r="5072" spans="1:5">
      <c r="A5072" s="581">
        <v>25874</v>
      </c>
      <c r="B5072" s="581" t="s">
        <v>12172</v>
      </c>
      <c r="C5072" s="581" t="s">
        <v>45</v>
      </c>
      <c r="D5072" s="581" t="s">
        <v>44</v>
      </c>
      <c r="E5072" s="580">
        <v>5652.91</v>
      </c>
    </row>
    <row r="5073" spans="1:5">
      <c r="A5073" s="581">
        <v>25877</v>
      </c>
      <c r="B5073" s="581" t="s">
        <v>12173</v>
      </c>
      <c r="C5073" s="581" t="s">
        <v>45</v>
      </c>
      <c r="D5073" s="581" t="s">
        <v>44</v>
      </c>
      <c r="E5073" s="580">
        <v>7713.61</v>
      </c>
    </row>
    <row r="5074" spans="1:5">
      <c r="A5074" s="581">
        <v>25878</v>
      </c>
      <c r="B5074" s="581" t="s">
        <v>12174</v>
      </c>
      <c r="C5074" s="581" t="s">
        <v>45</v>
      </c>
      <c r="D5074" s="581" t="s">
        <v>44</v>
      </c>
      <c r="E5074" s="588">
        <v>169.56</v>
      </c>
    </row>
    <row r="5075" spans="1:5">
      <c r="A5075" s="581">
        <v>25879</v>
      </c>
      <c r="B5075" s="581" t="s">
        <v>12175</v>
      </c>
      <c r="C5075" s="581" t="s">
        <v>45</v>
      </c>
      <c r="D5075" s="581" t="s">
        <v>44</v>
      </c>
      <c r="E5075" s="580">
        <v>7317.28</v>
      </c>
    </row>
    <row r="5076" spans="1:5">
      <c r="A5076" s="581">
        <v>25887</v>
      </c>
      <c r="B5076" s="581" t="s">
        <v>12176</v>
      </c>
      <c r="C5076" s="581" t="s">
        <v>45</v>
      </c>
      <c r="D5076" s="581" t="s">
        <v>44</v>
      </c>
      <c r="E5076" s="580">
        <v>2923.37</v>
      </c>
    </row>
    <row r="5077" spans="1:5">
      <c r="A5077" s="581">
        <v>25880</v>
      </c>
      <c r="B5077" s="581" t="s">
        <v>12177</v>
      </c>
      <c r="C5077" s="581" t="s">
        <v>45</v>
      </c>
      <c r="D5077" s="581" t="s">
        <v>44</v>
      </c>
      <c r="E5077" s="588">
        <v>264.32</v>
      </c>
    </row>
    <row r="5078" spans="1:5">
      <c r="A5078" s="581">
        <v>25881</v>
      </c>
      <c r="B5078" s="581" t="s">
        <v>12178</v>
      </c>
      <c r="C5078" s="581" t="s">
        <v>45</v>
      </c>
      <c r="D5078" s="581" t="s">
        <v>44</v>
      </c>
      <c r="E5078" s="588">
        <v>647.66999999999996</v>
      </c>
    </row>
    <row r="5079" spans="1:5">
      <c r="A5079" s="581">
        <v>25882</v>
      </c>
      <c r="B5079" s="581" t="s">
        <v>12179</v>
      </c>
      <c r="C5079" s="581" t="s">
        <v>45</v>
      </c>
      <c r="D5079" s="581" t="s">
        <v>44</v>
      </c>
      <c r="E5079" s="580">
        <v>1043.1600000000001</v>
      </c>
    </row>
    <row r="5080" spans="1:5">
      <c r="A5080" s="581">
        <v>25883</v>
      </c>
      <c r="B5080" s="581" t="s">
        <v>12180</v>
      </c>
      <c r="C5080" s="581" t="s">
        <v>45</v>
      </c>
      <c r="D5080" s="581" t="s">
        <v>44</v>
      </c>
      <c r="E5080" s="588">
        <v>16.829999999999998</v>
      </c>
    </row>
    <row r="5081" spans="1:5">
      <c r="A5081" s="581">
        <v>25884</v>
      </c>
      <c r="B5081" s="581" t="s">
        <v>12181</v>
      </c>
      <c r="C5081" s="581" t="s">
        <v>45</v>
      </c>
      <c r="D5081" s="581" t="s">
        <v>44</v>
      </c>
      <c r="E5081" s="580">
        <v>1831.41</v>
      </c>
    </row>
    <row r="5082" spans="1:5">
      <c r="A5082" s="581">
        <v>25885</v>
      </c>
      <c r="B5082" s="581" t="s">
        <v>12182</v>
      </c>
      <c r="C5082" s="581" t="s">
        <v>45</v>
      </c>
      <c r="D5082" s="581" t="s">
        <v>44</v>
      </c>
      <c r="E5082" s="580">
        <v>2723.83</v>
      </c>
    </row>
    <row r="5083" spans="1:5">
      <c r="A5083" s="581">
        <v>25889</v>
      </c>
      <c r="B5083" s="581" t="s">
        <v>12183</v>
      </c>
      <c r="C5083" s="581" t="s">
        <v>45</v>
      </c>
      <c r="D5083" s="581" t="s">
        <v>44</v>
      </c>
      <c r="E5083" s="580">
        <v>1365.93</v>
      </c>
    </row>
    <row r="5084" spans="1:5">
      <c r="A5084" s="581">
        <v>25886</v>
      </c>
      <c r="B5084" s="581" t="s">
        <v>12184</v>
      </c>
      <c r="C5084" s="581" t="s">
        <v>45</v>
      </c>
      <c r="D5084" s="581" t="s">
        <v>44</v>
      </c>
      <c r="E5084" s="588">
        <v>37.630000000000003</v>
      </c>
    </row>
    <row r="5085" spans="1:5">
      <c r="A5085" s="581">
        <v>25875</v>
      </c>
      <c r="B5085" s="581" t="s">
        <v>12185</v>
      </c>
      <c r="C5085" s="581" t="s">
        <v>45</v>
      </c>
      <c r="D5085" s="581" t="s">
        <v>44</v>
      </c>
      <c r="E5085" s="580">
        <v>1782.08</v>
      </c>
    </row>
    <row r="5086" spans="1:5">
      <c r="A5086" s="581">
        <v>9876</v>
      </c>
      <c r="B5086" s="581" t="s">
        <v>12186</v>
      </c>
      <c r="C5086" s="581" t="s">
        <v>45</v>
      </c>
      <c r="D5086" s="581" t="s">
        <v>38</v>
      </c>
      <c r="E5086" s="588">
        <v>9.0399999999999991</v>
      </c>
    </row>
    <row r="5087" spans="1:5">
      <c r="A5087" s="581">
        <v>9877</v>
      </c>
      <c r="B5087" s="581" t="s">
        <v>12187</v>
      </c>
      <c r="C5087" s="581" t="s">
        <v>45</v>
      </c>
      <c r="D5087" s="581" t="s">
        <v>38</v>
      </c>
      <c r="E5087" s="588">
        <v>32.67</v>
      </c>
    </row>
    <row r="5088" spans="1:5">
      <c r="A5088" s="581">
        <v>9878</v>
      </c>
      <c r="B5088" s="581" t="s">
        <v>12188</v>
      </c>
      <c r="C5088" s="581" t="s">
        <v>45</v>
      </c>
      <c r="D5088" s="581" t="s">
        <v>38</v>
      </c>
      <c r="E5088" s="588">
        <v>45.35</v>
      </c>
    </row>
    <row r="5089" spans="1:5">
      <c r="A5089" s="581">
        <v>9879</v>
      </c>
      <c r="B5089" s="581" t="s">
        <v>12189</v>
      </c>
      <c r="C5089" s="581" t="s">
        <v>45</v>
      </c>
      <c r="D5089" s="581" t="s">
        <v>38</v>
      </c>
      <c r="E5089" s="588">
        <v>107.05</v>
      </c>
    </row>
    <row r="5090" spans="1:5">
      <c r="A5090" s="581">
        <v>42001</v>
      </c>
      <c r="B5090" s="581" t="s">
        <v>12190</v>
      </c>
      <c r="C5090" s="581" t="s">
        <v>45</v>
      </c>
      <c r="D5090" s="581" t="s">
        <v>38</v>
      </c>
      <c r="E5090" s="588">
        <v>318.51</v>
      </c>
    </row>
    <row r="5091" spans="1:5">
      <c r="A5091" s="581">
        <v>41998</v>
      </c>
      <c r="B5091" s="581" t="s">
        <v>12191</v>
      </c>
      <c r="C5091" s="581" t="s">
        <v>45</v>
      </c>
      <c r="D5091" s="581" t="s">
        <v>38</v>
      </c>
      <c r="E5091" s="588">
        <v>784.92</v>
      </c>
    </row>
    <row r="5092" spans="1:5">
      <c r="A5092" s="581">
        <v>41999</v>
      </c>
      <c r="B5092" s="581" t="s">
        <v>12192</v>
      </c>
      <c r="C5092" s="581" t="s">
        <v>45</v>
      </c>
      <c r="D5092" s="581" t="s">
        <v>38</v>
      </c>
      <c r="E5092" s="580">
        <v>1439.85</v>
      </c>
    </row>
    <row r="5093" spans="1:5">
      <c r="A5093" s="581">
        <v>42000</v>
      </c>
      <c r="B5093" s="581" t="s">
        <v>12193</v>
      </c>
      <c r="C5093" s="581" t="s">
        <v>45</v>
      </c>
      <c r="D5093" s="581" t="s">
        <v>38</v>
      </c>
      <c r="E5093" s="580">
        <v>2458.81</v>
      </c>
    </row>
    <row r="5094" spans="1:5">
      <c r="A5094" s="581">
        <v>38053</v>
      </c>
      <c r="B5094" s="581" t="s">
        <v>12194</v>
      </c>
      <c r="C5094" s="581" t="s">
        <v>45</v>
      </c>
      <c r="D5094" s="581" t="s">
        <v>44</v>
      </c>
      <c r="E5094" s="588">
        <v>9.99</v>
      </c>
    </row>
    <row r="5095" spans="1:5">
      <c r="A5095" s="581">
        <v>38054</v>
      </c>
      <c r="B5095" s="581" t="s">
        <v>12195</v>
      </c>
      <c r="C5095" s="581" t="s">
        <v>45</v>
      </c>
      <c r="D5095" s="581" t="s">
        <v>44</v>
      </c>
      <c r="E5095" s="588">
        <v>17.18</v>
      </c>
    </row>
    <row r="5096" spans="1:5">
      <c r="A5096" s="581">
        <v>38052</v>
      </c>
      <c r="B5096" s="581" t="s">
        <v>12196</v>
      </c>
      <c r="C5096" s="581" t="s">
        <v>45</v>
      </c>
      <c r="D5096" s="581" t="s">
        <v>44</v>
      </c>
      <c r="E5096" s="588">
        <v>4.84</v>
      </c>
    </row>
    <row r="5097" spans="1:5">
      <c r="A5097" s="581">
        <v>38051</v>
      </c>
      <c r="B5097" s="581" t="s">
        <v>12197</v>
      </c>
      <c r="C5097" s="581" t="s">
        <v>45</v>
      </c>
      <c r="D5097" s="581" t="s">
        <v>44</v>
      </c>
      <c r="E5097" s="588">
        <v>3.01</v>
      </c>
    </row>
    <row r="5098" spans="1:5">
      <c r="A5098" s="581">
        <v>38787</v>
      </c>
      <c r="B5098" s="581" t="s">
        <v>12198</v>
      </c>
      <c r="C5098" s="581" t="s">
        <v>45</v>
      </c>
      <c r="D5098" s="581" t="s">
        <v>44</v>
      </c>
      <c r="E5098" s="588">
        <v>3.8</v>
      </c>
    </row>
    <row r="5099" spans="1:5">
      <c r="A5099" s="581">
        <v>38825</v>
      </c>
      <c r="B5099" s="581" t="s">
        <v>12199</v>
      </c>
      <c r="C5099" s="581" t="s">
        <v>45</v>
      </c>
      <c r="D5099" s="581" t="s">
        <v>44</v>
      </c>
      <c r="E5099" s="588">
        <v>4.9800000000000004</v>
      </c>
    </row>
    <row r="5100" spans="1:5">
      <c r="A5100" s="581">
        <v>38826</v>
      </c>
      <c r="B5100" s="581" t="s">
        <v>12200</v>
      </c>
      <c r="C5100" s="581" t="s">
        <v>45</v>
      </c>
      <c r="D5100" s="581" t="s">
        <v>44</v>
      </c>
      <c r="E5100" s="588">
        <v>7.37</v>
      </c>
    </row>
    <row r="5101" spans="1:5">
      <c r="A5101" s="581">
        <v>38827</v>
      </c>
      <c r="B5101" s="581" t="s">
        <v>12201</v>
      </c>
      <c r="C5101" s="581" t="s">
        <v>45</v>
      </c>
      <c r="D5101" s="581" t="s">
        <v>44</v>
      </c>
      <c r="E5101" s="588">
        <v>11.85</v>
      </c>
    </row>
    <row r="5102" spans="1:5">
      <c r="A5102" s="581">
        <v>38830</v>
      </c>
      <c r="B5102" s="581" t="s">
        <v>12202</v>
      </c>
      <c r="C5102" s="581" t="s">
        <v>45</v>
      </c>
      <c r="D5102" s="581" t="s">
        <v>44</v>
      </c>
      <c r="E5102" s="588">
        <v>16.600000000000001</v>
      </c>
    </row>
    <row r="5103" spans="1:5">
      <c r="A5103" s="581">
        <v>38828</v>
      </c>
      <c r="B5103" s="581" t="s">
        <v>12203</v>
      </c>
      <c r="C5103" s="581" t="s">
        <v>45</v>
      </c>
      <c r="D5103" s="581" t="s">
        <v>44</v>
      </c>
      <c r="E5103" s="588">
        <v>7.32</v>
      </c>
    </row>
    <row r="5104" spans="1:5">
      <c r="A5104" s="581">
        <v>38829</v>
      </c>
      <c r="B5104" s="581" t="s">
        <v>12204</v>
      </c>
      <c r="C5104" s="581" t="s">
        <v>45</v>
      </c>
      <c r="D5104" s="581" t="s">
        <v>44</v>
      </c>
      <c r="E5104" s="588">
        <v>11.99</v>
      </c>
    </row>
    <row r="5105" spans="1:5">
      <c r="A5105" s="581">
        <v>38831</v>
      </c>
      <c r="B5105" s="581" t="s">
        <v>12205</v>
      </c>
      <c r="C5105" s="581" t="s">
        <v>45</v>
      </c>
      <c r="D5105" s="581" t="s">
        <v>44</v>
      </c>
      <c r="E5105" s="588">
        <v>23.15</v>
      </c>
    </row>
    <row r="5106" spans="1:5">
      <c r="A5106" s="581">
        <v>36274</v>
      </c>
      <c r="B5106" s="581" t="s">
        <v>12206</v>
      </c>
      <c r="C5106" s="581" t="s">
        <v>45</v>
      </c>
      <c r="D5106" s="581" t="s">
        <v>44</v>
      </c>
      <c r="E5106" s="588">
        <v>5.33</v>
      </c>
    </row>
    <row r="5107" spans="1:5">
      <c r="A5107" s="581">
        <v>36278</v>
      </c>
      <c r="B5107" s="581" t="s">
        <v>12207</v>
      </c>
      <c r="C5107" s="581" t="s">
        <v>45</v>
      </c>
      <c r="D5107" s="581" t="s">
        <v>44</v>
      </c>
      <c r="E5107" s="588">
        <v>7.23</v>
      </c>
    </row>
    <row r="5108" spans="1:5">
      <c r="A5108" s="581">
        <v>38977</v>
      </c>
      <c r="B5108" s="581" t="s">
        <v>12208</v>
      </c>
      <c r="C5108" s="581" t="s">
        <v>45</v>
      </c>
      <c r="D5108" s="581" t="s">
        <v>44</v>
      </c>
      <c r="E5108" s="588">
        <v>110.02</v>
      </c>
    </row>
    <row r="5109" spans="1:5">
      <c r="A5109" s="581">
        <v>38971</v>
      </c>
      <c r="B5109" s="581" t="s">
        <v>12209</v>
      </c>
      <c r="C5109" s="581" t="s">
        <v>45</v>
      </c>
      <c r="D5109" s="581" t="s">
        <v>44</v>
      </c>
      <c r="E5109" s="588">
        <v>9.06</v>
      </c>
    </row>
    <row r="5110" spans="1:5">
      <c r="A5110" s="581">
        <v>38972</v>
      </c>
      <c r="B5110" s="581" t="s">
        <v>12210</v>
      </c>
      <c r="C5110" s="581" t="s">
        <v>45</v>
      </c>
      <c r="D5110" s="581" t="s">
        <v>44</v>
      </c>
      <c r="E5110" s="588">
        <v>13.8</v>
      </c>
    </row>
    <row r="5111" spans="1:5">
      <c r="A5111" s="581">
        <v>38973</v>
      </c>
      <c r="B5111" s="581" t="s">
        <v>12211</v>
      </c>
      <c r="C5111" s="581" t="s">
        <v>45</v>
      </c>
      <c r="D5111" s="581" t="s">
        <v>44</v>
      </c>
      <c r="E5111" s="588">
        <v>18.260000000000002</v>
      </c>
    </row>
    <row r="5112" spans="1:5">
      <c r="A5112" s="581">
        <v>38974</v>
      </c>
      <c r="B5112" s="581" t="s">
        <v>12212</v>
      </c>
      <c r="C5112" s="581" t="s">
        <v>45</v>
      </c>
      <c r="D5112" s="581" t="s">
        <v>44</v>
      </c>
      <c r="E5112" s="588">
        <v>26.63</v>
      </c>
    </row>
    <row r="5113" spans="1:5">
      <c r="A5113" s="581">
        <v>38975</v>
      </c>
      <c r="B5113" s="581" t="s">
        <v>12213</v>
      </c>
      <c r="C5113" s="581" t="s">
        <v>45</v>
      </c>
      <c r="D5113" s="581" t="s">
        <v>44</v>
      </c>
      <c r="E5113" s="588">
        <v>44.38</v>
      </c>
    </row>
    <row r="5114" spans="1:5">
      <c r="A5114" s="581">
        <v>38976</v>
      </c>
      <c r="B5114" s="581" t="s">
        <v>12214</v>
      </c>
      <c r="C5114" s="581" t="s">
        <v>45</v>
      </c>
      <c r="D5114" s="581" t="s">
        <v>44</v>
      </c>
      <c r="E5114" s="588">
        <v>62.24</v>
      </c>
    </row>
    <row r="5115" spans="1:5">
      <c r="A5115" s="581">
        <v>38986</v>
      </c>
      <c r="B5115" s="581" t="s">
        <v>12215</v>
      </c>
      <c r="C5115" s="581" t="s">
        <v>45</v>
      </c>
      <c r="D5115" s="581" t="s">
        <v>44</v>
      </c>
      <c r="E5115" s="588">
        <v>125.26</v>
      </c>
    </row>
    <row r="5116" spans="1:5">
      <c r="A5116" s="581">
        <v>38978</v>
      </c>
      <c r="B5116" s="581" t="s">
        <v>12216</v>
      </c>
      <c r="C5116" s="581" t="s">
        <v>45</v>
      </c>
      <c r="D5116" s="581" t="s">
        <v>44</v>
      </c>
      <c r="E5116" s="588">
        <v>5.33</v>
      </c>
    </row>
    <row r="5117" spans="1:5">
      <c r="A5117" s="581">
        <v>38979</v>
      </c>
      <c r="B5117" s="581" t="s">
        <v>12217</v>
      </c>
      <c r="C5117" s="581" t="s">
        <v>45</v>
      </c>
      <c r="D5117" s="581" t="s">
        <v>44</v>
      </c>
      <c r="E5117" s="588">
        <v>7.23</v>
      </c>
    </row>
    <row r="5118" spans="1:5">
      <c r="A5118" s="581">
        <v>38980</v>
      </c>
      <c r="B5118" s="581" t="s">
        <v>12218</v>
      </c>
      <c r="C5118" s="581" t="s">
        <v>45</v>
      </c>
      <c r="D5118" s="581" t="s">
        <v>44</v>
      </c>
      <c r="E5118" s="588">
        <v>12.09</v>
      </c>
    </row>
    <row r="5119" spans="1:5">
      <c r="A5119" s="581">
        <v>38981</v>
      </c>
      <c r="B5119" s="581" t="s">
        <v>12219</v>
      </c>
      <c r="C5119" s="581" t="s">
        <v>45</v>
      </c>
      <c r="D5119" s="581" t="s">
        <v>44</v>
      </c>
      <c r="E5119" s="588">
        <v>16.73</v>
      </c>
    </row>
    <row r="5120" spans="1:5">
      <c r="A5120" s="581">
        <v>38982</v>
      </c>
      <c r="B5120" s="581" t="s">
        <v>12220</v>
      </c>
      <c r="C5120" s="581" t="s">
        <v>45</v>
      </c>
      <c r="D5120" s="581" t="s">
        <v>44</v>
      </c>
      <c r="E5120" s="588">
        <v>24.35</v>
      </c>
    </row>
    <row r="5121" spans="1:5">
      <c r="A5121" s="581">
        <v>38983</v>
      </c>
      <c r="B5121" s="581" t="s">
        <v>12221</v>
      </c>
      <c r="C5121" s="581" t="s">
        <v>45</v>
      </c>
      <c r="D5121" s="581" t="s">
        <v>44</v>
      </c>
      <c r="E5121" s="588">
        <v>32.29</v>
      </c>
    </row>
    <row r="5122" spans="1:5">
      <c r="A5122" s="581">
        <v>38984</v>
      </c>
      <c r="B5122" s="581" t="s">
        <v>12222</v>
      </c>
      <c r="C5122" s="581" t="s">
        <v>45</v>
      </c>
      <c r="D5122" s="581" t="s">
        <v>44</v>
      </c>
      <c r="E5122" s="588">
        <v>62.28</v>
      </c>
    </row>
    <row r="5123" spans="1:5">
      <c r="A5123" s="581">
        <v>38985</v>
      </c>
      <c r="B5123" s="581" t="s">
        <v>12223</v>
      </c>
      <c r="C5123" s="581" t="s">
        <v>45</v>
      </c>
      <c r="D5123" s="581" t="s">
        <v>44</v>
      </c>
      <c r="E5123" s="588">
        <v>92.2</v>
      </c>
    </row>
    <row r="5124" spans="1:5">
      <c r="A5124" s="581">
        <v>9836</v>
      </c>
      <c r="B5124" s="581" t="s">
        <v>12224</v>
      </c>
      <c r="C5124" s="581" t="s">
        <v>45</v>
      </c>
      <c r="D5124" s="581" t="s">
        <v>41</v>
      </c>
      <c r="E5124" s="588">
        <v>7.17</v>
      </c>
    </row>
    <row r="5125" spans="1:5">
      <c r="A5125" s="581">
        <v>20065</v>
      </c>
      <c r="B5125" s="581" t="s">
        <v>12225</v>
      </c>
      <c r="C5125" s="581" t="s">
        <v>45</v>
      </c>
      <c r="D5125" s="581" t="s">
        <v>38</v>
      </c>
      <c r="E5125" s="588">
        <v>17</v>
      </c>
    </row>
    <row r="5126" spans="1:5">
      <c r="A5126" s="581">
        <v>9835</v>
      </c>
      <c r="B5126" s="581" t="s">
        <v>12226</v>
      </c>
      <c r="C5126" s="581" t="s">
        <v>45</v>
      </c>
      <c r="D5126" s="581" t="s">
        <v>38</v>
      </c>
      <c r="E5126" s="588">
        <v>2.71</v>
      </c>
    </row>
    <row r="5127" spans="1:5">
      <c r="A5127" s="581">
        <v>38032</v>
      </c>
      <c r="B5127" s="581" t="s">
        <v>12227</v>
      </c>
      <c r="C5127" s="581" t="s">
        <v>45</v>
      </c>
      <c r="D5127" s="581" t="s">
        <v>44</v>
      </c>
      <c r="E5127" s="588">
        <v>30.59</v>
      </c>
    </row>
    <row r="5128" spans="1:5">
      <c r="A5128" s="581">
        <v>38033</v>
      </c>
      <c r="B5128" s="581" t="s">
        <v>12228</v>
      </c>
      <c r="C5128" s="581" t="s">
        <v>45</v>
      </c>
      <c r="D5128" s="581" t="s">
        <v>44</v>
      </c>
      <c r="E5128" s="588">
        <v>48.16</v>
      </c>
    </row>
    <row r="5129" spans="1:5">
      <c r="A5129" s="581">
        <v>38034</v>
      </c>
      <c r="B5129" s="581" t="s">
        <v>12229</v>
      </c>
      <c r="C5129" s="581" t="s">
        <v>45</v>
      </c>
      <c r="D5129" s="581" t="s">
        <v>44</v>
      </c>
      <c r="E5129" s="588">
        <v>81.37</v>
      </c>
    </row>
    <row r="5130" spans="1:5">
      <c r="A5130" s="581">
        <v>38035</v>
      </c>
      <c r="B5130" s="581" t="s">
        <v>12230</v>
      </c>
      <c r="C5130" s="581" t="s">
        <v>45</v>
      </c>
      <c r="D5130" s="581" t="s">
        <v>44</v>
      </c>
      <c r="E5130" s="588">
        <v>130.19999999999999</v>
      </c>
    </row>
    <row r="5131" spans="1:5">
      <c r="A5131" s="581">
        <v>38036</v>
      </c>
      <c r="B5131" s="581" t="s">
        <v>12231</v>
      </c>
      <c r="C5131" s="581" t="s">
        <v>45</v>
      </c>
      <c r="D5131" s="581" t="s">
        <v>44</v>
      </c>
      <c r="E5131" s="588">
        <v>192.61</v>
      </c>
    </row>
    <row r="5132" spans="1:5">
      <c r="A5132" s="581">
        <v>38037</v>
      </c>
      <c r="B5132" s="581" t="s">
        <v>12232</v>
      </c>
      <c r="C5132" s="581" t="s">
        <v>45</v>
      </c>
      <c r="D5132" s="581" t="s">
        <v>44</v>
      </c>
      <c r="E5132" s="588">
        <v>227.71</v>
      </c>
    </row>
    <row r="5133" spans="1:5">
      <c r="A5133" s="581">
        <v>9850</v>
      </c>
      <c r="B5133" s="581" t="s">
        <v>12233</v>
      </c>
      <c r="C5133" s="581" t="s">
        <v>45</v>
      </c>
      <c r="D5133" s="581" t="s">
        <v>44</v>
      </c>
      <c r="E5133" s="588">
        <v>93.85</v>
      </c>
    </row>
    <row r="5134" spans="1:5">
      <c r="A5134" s="581">
        <v>9853</v>
      </c>
      <c r="B5134" s="581" t="s">
        <v>12234</v>
      </c>
      <c r="C5134" s="581" t="s">
        <v>45</v>
      </c>
      <c r="D5134" s="581" t="s">
        <v>44</v>
      </c>
      <c r="E5134" s="588">
        <v>166.89</v>
      </c>
    </row>
    <row r="5135" spans="1:5">
      <c r="A5135" s="581">
        <v>9854</v>
      </c>
      <c r="B5135" s="581" t="s">
        <v>12235</v>
      </c>
      <c r="C5135" s="581" t="s">
        <v>45</v>
      </c>
      <c r="D5135" s="581" t="s">
        <v>44</v>
      </c>
      <c r="E5135" s="588">
        <v>73.12</v>
      </c>
    </row>
    <row r="5136" spans="1:5">
      <c r="A5136" s="581">
        <v>9851</v>
      </c>
      <c r="B5136" s="581" t="s">
        <v>12236</v>
      </c>
      <c r="C5136" s="581" t="s">
        <v>45</v>
      </c>
      <c r="D5136" s="581" t="s">
        <v>44</v>
      </c>
      <c r="E5136" s="588">
        <v>126.8</v>
      </c>
    </row>
    <row r="5137" spans="1:5">
      <c r="A5137" s="581">
        <v>9855</v>
      </c>
      <c r="B5137" s="581" t="s">
        <v>12237</v>
      </c>
      <c r="C5137" s="581" t="s">
        <v>45</v>
      </c>
      <c r="D5137" s="581" t="s">
        <v>44</v>
      </c>
      <c r="E5137" s="588">
        <v>212.08</v>
      </c>
    </row>
    <row r="5138" spans="1:5">
      <c r="A5138" s="581">
        <v>9825</v>
      </c>
      <c r="B5138" s="581" t="s">
        <v>12238</v>
      </c>
      <c r="C5138" s="581" t="s">
        <v>45</v>
      </c>
      <c r="D5138" s="581" t="s">
        <v>44</v>
      </c>
      <c r="E5138" s="588">
        <v>34.72</v>
      </c>
    </row>
    <row r="5139" spans="1:5">
      <c r="A5139" s="581">
        <v>9828</v>
      </c>
      <c r="B5139" s="581" t="s">
        <v>12647</v>
      </c>
      <c r="C5139" s="581" t="s">
        <v>45</v>
      </c>
      <c r="D5139" s="581" t="s">
        <v>44</v>
      </c>
      <c r="E5139" s="588">
        <v>67.69</v>
      </c>
    </row>
    <row r="5140" spans="1:5">
      <c r="A5140" s="581">
        <v>9829</v>
      </c>
      <c r="B5140" s="581" t="s">
        <v>12239</v>
      </c>
      <c r="C5140" s="581" t="s">
        <v>45</v>
      </c>
      <c r="D5140" s="581" t="s">
        <v>44</v>
      </c>
      <c r="E5140" s="588">
        <v>120.51</v>
      </c>
    </row>
    <row r="5141" spans="1:5">
      <c r="A5141" s="581">
        <v>9826</v>
      </c>
      <c r="B5141" s="581" t="s">
        <v>12240</v>
      </c>
      <c r="C5141" s="581" t="s">
        <v>45</v>
      </c>
      <c r="D5141" s="581" t="s">
        <v>44</v>
      </c>
      <c r="E5141" s="588">
        <v>178.78</v>
      </c>
    </row>
    <row r="5142" spans="1:5">
      <c r="A5142" s="581">
        <v>9827</v>
      </c>
      <c r="B5142" s="581" t="s">
        <v>12241</v>
      </c>
      <c r="C5142" s="581" t="s">
        <v>45</v>
      </c>
      <c r="D5142" s="581" t="s">
        <v>44</v>
      </c>
      <c r="E5142" s="588">
        <v>259.83</v>
      </c>
    </row>
    <row r="5143" spans="1:5">
      <c r="A5143" s="581">
        <v>36374</v>
      </c>
      <c r="B5143" s="581" t="s">
        <v>12242</v>
      </c>
      <c r="C5143" s="581" t="s">
        <v>45</v>
      </c>
      <c r="D5143" s="581" t="s">
        <v>44</v>
      </c>
      <c r="E5143" s="588">
        <v>36.450000000000003</v>
      </c>
    </row>
    <row r="5144" spans="1:5">
      <c r="A5144" s="581">
        <v>36084</v>
      </c>
      <c r="B5144" s="581" t="s">
        <v>12243</v>
      </c>
      <c r="C5144" s="581" t="s">
        <v>45</v>
      </c>
      <c r="D5144" s="581" t="s">
        <v>44</v>
      </c>
      <c r="E5144" s="588">
        <v>10.99</v>
      </c>
    </row>
    <row r="5145" spans="1:5">
      <c r="A5145" s="581">
        <v>36373</v>
      </c>
      <c r="B5145" s="581" t="s">
        <v>12244</v>
      </c>
      <c r="C5145" s="581" t="s">
        <v>45</v>
      </c>
      <c r="D5145" s="581" t="s">
        <v>44</v>
      </c>
      <c r="E5145" s="588">
        <v>22.31</v>
      </c>
    </row>
    <row r="5146" spans="1:5">
      <c r="A5146" s="581">
        <v>36377</v>
      </c>
      <c r="B5146" s="581" t="s">
        <v>12245</v>
      </c>
      <c r="C5146" s="581" t="s">
        <v>45</v>
      </c>
      <c r="D5146" s="581" t="s">
        <v>44</v>
      </c>
      <c r="E5146" s="588">
        <v>42.49</v>
      </c>
    </row>
    <row r="5147" spans="1:5">
      <c r="A5147" s="581">
        <v>36375</v>
      </c>
      <c r="B5147" s="581" t="s">
        <v>12246</v>
      </c>
      <c r="C5147" s="581" t="s">
        <v>45</v>
      </c>
      <c r="D5147" s="581" t="s">
        <v>44</v>
      </c>
      <c r="E5147" s="588">
        <v>12.61</v>
      </c>
    </row>
    <row r="5148" spans="1:5">
      <c r="A5148" s="581">
        <v>36376</v>
      </c>
      <c r="B5148" s="581" t="s">
        <v>12247</v>
      </c>
      <c r="C5148" s="581" t="s">
        <v>45</v>
      </c>
      <c r="D5148" s="581" t="s">
        <v>44</v>
      </c>
      <c r="E5148" s="588">
        <v>25.24</v>
      </c>
    </row>
    <row r="5149" spans="1:5">
      <c r="A5149" s="581">
        <v>36380</v>
      </c>
      <c r="B5149" s="581" t="s">
        <v>12248</v>
      </c>
      <c r="C5149" s="581" t="s">
        <v>45</v>
      </c>
      <c r="D5149" s="581" t="s">
        <v>44</v>
      </c>
      <c r="E5149" s="588">
        <v>55.51</v>
      </c>
    </row>
    <row r="5150" spans="1:5">
      <c r="A5150" s="581">
        <v>36378</v>
      </c>
      <c r="B5150" s="581" t="s">
        <v>12249</v>
      </c>
      <c r="C5150" s="581" t="s">
        <v>45</v>
      </c>
      <c r="D5150" s="581" t="s">
        <v>44</v>
      </c>
      <c r="E5150" s="588">
        <v>16.7</v>
      </c>
    </row>
    <row r="5151" spans="1:5">
      <c r="A5151" s="581">
        <v>36379</v>
      </c>
      <c r="B5151" s="581" t="s">
        <v>12250</v>
      </c>
      <c r="C5151" s="581" t="s">
        <v>45</v>
      </c>
      <c r="D5151" s="581" t="s">
        <v>44</v>
      </c>
      <c r="E5151" s="588">
        <v>33.61</v>
      </c>
    </row>
    <row r="5152" spans="1:5">
      <c r="A5152" s="581">
        <v>9859</v>
      </c>
      <c r="B5152" s="581" t="s">
        <v>12251</v>
      </c>
      <c r="C5152" s="581" t="s">
        <v>45</v>
      </c>
      <c r="D5152" s="581" t="s">
        <v>38</v>
      </c>
      <c r="E5152" s="588">
        <v>8.56</v>
      </c>
    </row>
    <row r="5153" spans="1:5">
      <c r="A5153" s="581">
        <v>9838</v>
      </c>
      <c r="B5153" s="581" t="s">
        <v>12252</v>
      </c>
      <c r="C5153" s="581" t="s">
        <v>45</v>
      </c>
      <c r="D5153" s="581" t="s">
        <v>38</v>
      </c>
      <c r="E5153" s="588">
        <v>4.66</v>
      </c>
    </row>
    <row r="5154" spans="1:5">
      <c r="A5154" s="581">
        <v>9837</v>
      </c>
      <c r="B5154" s="581" t="s">
        <v>12253</v>
      </c>
      <c r="C5154" s="581" t="s">
        <v>45</v>
      </c>
      <c r="D5154" s="581" t="s">
        <v>38</v>
      </c>
      <c r="E5154" s="588">
        <v>6.31</v>
      </c>
    </row>
    <row r="5155" spans="1:5">
      <c r="A5155" s="581">
        <v>9833</v>
      </c>
      <c r="B5155" s="581" t="s">
        <v>12254</v>
      </c>
      <c r="C5155" s="581" t="s">
        <v>45</v>
      </c>
      <c r="D5155" s="581" t="s">
        <v>44</v>
      </c>
      <c r="E5155" s="588">
        <v>9.0399999999999991</v>
      </c>
    </row>
    <row r="5156" spans="1:5">
      <c r="A5156" s="581">
        <v>9830</v>
      </c>
      <c r="B5156" s="581" t="s">
        <v>12255</v>
      </c>
      <c r="C5156" s="581" t="s">
        <v>45</v>
      </c>
      <c r="D5156" s="581" t="s">
        <v>44</v>
      </c>
      <c r="E5156" s="588">
        <v>4.84</v>
      </c>
    </row>
    <row r="5157" spans="1:5">
      <c r="A5157" s="581">
        <v>9834</v>
      </c>
      <c r="B5157" s="581" t="s">
        <v>12256</v>
      </c>
      <c r="C5157" s="581" t="s">
        <v>45</v>
      </c>
      <c r="D5157" s="581" t="s">
        <v>44</v>
      </c>
      <c r="E5157" s="588">
        <v>25.17</v>
      </c>
    </row>
    <row r="5158" spans="1:5">
      <c r="A5158" s="581">
        <v>9863</v>
      </c>
      <c r="B5158" s="581" t="s">
        <v>12257</v>
      </c>
      <c r="C5158" s="581" t="s">
        <v>45</v>
      </c>
      <c r="D5158" s="581" t="s">
        <v>38</v>
      </c>
      <c r="E5158" s="588">
        <v>65.89</v>
      </c>
    </row>
    <row r="5159" spans="1:5">
      <c r="A5159" s="581">
        <v>9860</v>
      </c>
      <c r="B5159" s="581" t="s">
        <v>12258</v>
      </c>
      <c r="C5159" s="581" t="s">
        <v>45</v>
      </c>
      <c r="D5159" s="581" t="s">
        <v>41</v>
      </c>
      <c r="E5159" s="588">
        <v>39.619999999999997</v>
      </c>
    </row>
    <row r="5160" spans="1:5">
      <c r="A5160" s="581">
        <v>9862</v>
      </c>
      <c r="B5160" s="581" t="s">
        <v>12259</v>
      </c>
      <c r="C5160" s="581" t="s">
        <v>45</v>
      </c>
      <c r="D5160" s="581" t="s">
        <v>38</v>
      </c>
      <c r="E5160" s="588">
        <v>27.69</v>
      </c>
    </row>
    <row r="5161" spans="1:5">
      <c r="A5161" s="581">
        <v>9861</v>
      </c>
      <c r="B5161" s="581" t="s">
        <v>12260</v>
      </c>
      <c r="C5161" s="581" t="s">
        <v>45</v>
      </c>
      <c r="D5161" s="581" t="s">
        <v>38</v>
      </c>
      <c r="E5161" s="588">
        <v>22.27</v>
      </c>
    </row>
    <row r="5162" spans="1:5">
      <c r="A5162" s="581">
        <v>9856</v>
      </c>
      <c r="B5162" s="581" t="s">
        <v>12261</v>
      </c>
      <c r="C5162" s="581" t="s">
        <v>45</v>
      </c>
      <c r="D5162" s="581" t="s">
        <v>38</v>
      </c>
      <c r="E5162" s="588">
        <v>6.32</v>
      </c>
    </row>
    <row r="5163" spans="1:5">
      <c r="A5163" s="581">
        <v>9866</v>
      </c>
      <c r="B5163" s="581" t="s">
        <v>12262</v>
      </c>
      <c r="C5163" s="581" t="s">
        <v>45</v>
      </c>
      <c r="D5163" s="581" t="s">
        <v>38</v>
      </c>
      <c r="E5163" s="588">
        <v>16.73</v>
      </c>
    </row>
    <row r="5164" spans="1:5">
      <c r="A5164" s="581">
        <v>9857</v>
      </c>
      <c r="B5164" s="581" t="s">
        <v>12263</v>
      </c>
      <c r="C5164" s="581" t="s">
        <v>45</v>
      </c>
      <c r="D5164" s="581" t="s">
        <v>38</v>
      </c>
      <c r="E5164" s="588">
        <v>85.4</v>
      </c>
    </row>
    <row r="5165" spans="1:5">
      <c r="A5165" s="581">
        <v>9864</v>
      </c>
      <c r="B5165" s="581" t="s">
        <v>12264</v>
      </c>
      <c r="C5165" s="581" t="s">
        <v>45</v>
      </c>
      <c r="D5165" s="581" t="s">
        <v>38</v>
      </c>
      <c r="E5165" s="588">
        <v>100.85</v>
      </c>
    </row>
    <row r="5166" spans="1:5">
      <c r="A5166" s="581">
        <v>9865</v>
      </c>
      <c r="B5166" s="581" t="s">
        <v>12265</v>
      </c>
      <c r="C5166" s="581" t="s">
        <v>45</v>
      </c>
      <c r="D5166" s="581" t="s">
        <v>38</v>
      </c>
      <c r="E5166" s="588">
        <v>143.69999999999999</v>
      </c>
    </row>
    <row r="5167" spans="1:5">
      <c r="A5167" s="581">
        <v>9858</v>
      </c>
      <c r="B5167" s="581" t="s">
        <v>12266</v>
      </c>
      <c r="C5167" s="581" t="s">
        <v>45</v>
      </c>
      <c r="D5167" s="581" t="s">
        <v>38</v>
      </c>
      <c r="E5167" s="588">
        <v>166.14</v>
      </c>
    </row>
    <row r="5168" spans="1:5">
      <c r="A5168" s="581">
        <v>9841</v>
      </c>
      <c r="B5168" s="581" t="s">
        <v>12905</v>
      </c>
      <c r="C5168" s="581" t="s">
        <v>45</v>
      </c>
      <c r="D5168" s="581" t="s">
        <v>38</v>
      </c>
      <c r="E5168" s="588">
        <v>13.76</v>
      </c>
    </row>
    <row r="5169" spans="1:5">
      <c r="A5169" s="581">
        <v>9840</v>
      </c>
      <c r="B5169" s="581" t="s">
        <v>12906</v>
      </c>
      <c r="C5169" s="581" t="s">
        <v>45</v>
      </c>
      <c r="D5169" s="581" t="s">
        <v>38</v>
      </c>
      <c r="E5169" s="588">
        <v>28.63</v>
      </c>
    </row>
    <row r="5170" spans="1:5">
      <c r="A5170" s="581">
        <v>20067</v>
      </c>
      <c r="B5170" s="581" t="s">
        <v>12907</v>
      </c>
      <c r="C5170" s="581" t="s">
        <v>45</v>
      </c>
      <c r="D5170" s="581" t="s">
        <v>38</v>
      </c>
      <c r="E5170" s="588">
        <v>4.9400000000000004</v>
      </c>
    </row>
    <row r="5171" spans="1:5">
      <c r="A5171" s="581">
        <v>20068</v>
      </c>
      <c r="B5171" s="581" t="s">
        <v>12908</v>
      </c>
      <c r="C5171" s="581" t="s">
        <v>45</v>
      </c>
      <c r="D5171" s="581" t="s">
        <v>38</v>
      </c>
      <c r="E5171" s="588">
        <v>6.56</v>
      </c>
    </row>
    <row r="5172" spans="1:5">
      <c r="A5172" s="581">
        <v>9839</v>
      </c>
      <c r="B5172" s="581" t="s">
        <v>12909</v>
      </c>
      <c r="C5172" s="581" t="s">
        <v>45</v>
      </c>
      <c r="D5172" s="581" t="s">
        <v>38</v>
      </c>
      <c r="E5172" s="588">
        <v>8.35</v>
      </c>
    </row>
    <row r="5173" spans="1:5">
      <c r="A5173" s="581">
        <v>9870</v>
      </c>
      <c r="B5173" s="581" t="s">
        <v>12267</v>
      </c>
      <c r="C5173" s="581" t="s">
        <v>45</v>
      </c>
      <c r="D5173" s="581" t="s">
        <v>38</v>
      </c>
      <c r="E5173" s="588">
        <v>40.21</v>
      </c>
    </row>
    <row r="5174" spans="1:5">
      <c r="A5174" s="581">
        <v>9867</v>
      </c>
      <c r="B5174" s="581" t="s">
        <v>12268</v>
      </c>
      <c r="C5174" s="581" t="s">
        <v>45</v>
      </c>
      <c r="D5174" s="581" t="s">
        <v>41</v>
      </c>
      <c r="E5174" s="588">
        <v>1.68</v>
      </c>
    </row>
    <row r="5175" spans="1:5">
      <c r="A5175" s="581">
        <v>9868</v>
      </c>
      <c r="B5175" s="581" t="s">
        <v>12269</v>
      </c>
      <c r="C5175" s="581" t="s">
        <v>45</v>
      </c>
      <c r="D5175" s="581" t="s">
        <v>38</v>
      </c>
      <c r="E5175" s="588">
        <v>2.23</v>
      </c>
    </row>
    <row r="5176" spans="1:5">
      <c r="A5176" s="581">
        <v>9869</v>
      </c>
      <c r="B5176" s="581" t="s">
        <v>12270</v>
      </c>
      <c r="C5176" s="581" t="s">
        <v>45</v>
      </c>
      <c r="D5176" s="581" t="s">
        <v>38</v>
      </c>
      <c r="E5176" s="588">
        <v>4.78</v>
      </c>
    </row>
    <row r="5177" spans="1:5">
      <c r="A5177" s="581">
        <v>9874</v>
      </c>
      <c r="B5177" s="581" t="s">
        <v>12271</v>
      </c>
      <c r="C5177" s="581" t="s">
        <v>45</v>
      </c>
      <c r="D5177" s="581" t="s">
        <v>38</v>
      </c>
      <c r="E5177" s="588">
        <v>6.98</v>
      </c>
    </row>
    <row r="5178" spans="1:5">
      <c r="A5178" s="581">
        <v>9875</v>
      </c>
      <c r="B5178" s="581" t="s">
        <v>12272</v>
      </c>
      <c r="C5178" s="581" t="s">
        <v>45</v>
      </c>
      <c r="D5178" s="581" t="s">
        <v>38</v>
      </c>
      <c r="E5178" s="588">
        <v>8.65</v>
      </c>
    </row>
    <row r="5179" spans="1:5">
      <c r="A5179" s="581">
        <v>9873</v>
      </c>
      <c r="B5179" s="581" t="s">
        <v>12273</v>
      </c>
      <c r="C5179" s="581" t="s">
        <v>45</v>
      </c>
      <c r="D5179" s="581" t="s">
        <v>38</v>
      </c>
      <c r="E5179" s="588">
        <v>13.48</v>
      </c>
    </row>
    <row r="5180" spans="1:5">
      <c r="A5180" s="581">
        <v>9871</v>
      </c>
      <c r="B5180" s="581" t="s">
        <v>12274</v>
      </c>
      <c r="C5180" s="581" t="s">
        <v>45</v>
      </c>
      <c r="D5180" s="581" t="s">
        <v>38</v>
      </c>
      <c r="E5180" s="588">
        <v>18.920000000000002</v>
      </c>
    </row>
    <row r="5181" spans="1:5">
      <c r="A5181" s="581">
        <v>9872</v>
      </c>
      <c r="B5181" s="581" t="s">
        <v>12275</v>
      </c>
      <c r="C5181" s="581" t="s">
        <v>45</v>
      </c>
      <c r="D5181" s="581" t="s">
        <v>38</v>
      </c>
      <c r="E5181" s="588">
        <v>23.85</v>
      </c>
    </row>
    <row r="5182" spans="1:5">
      <c r="A5182" s="581">
        <v>7667</v>
      </c>
      <c r="B5182" s="581" t="s">
        <v>12276</v>
      </c>
      <c r="C5182" s="581" t="s">
        <v>45</v>
      </c>
      <c r="D5182" s="581" t="s">
        <v>38</v>
      </c>
      <c r="E5182" s="580">
        <v>1346.28</v>
      </c>
    </row>
    <row r="5183" spans="1:5">
      <c r="A5183" s="581">
        <v>7660</v>
      </c>
      <c r="B5183" s="581" t="s">
        <v>12277</v>
      </c>
      <c r="C5183" s="581" t="s">
        <v>45</v>
      </c>
      <c r="D5183" s="581" t="s">
        <v>38</v>
      </c>
      <c r="E5183" s="580">
        <v>1716.19</v>
      </c>
    </row>
    <row r="5184" spans="1:5">
      <c r="A5184" s="581">
        <v>7676</v>
      </c>
      <c r="B5184" s="581" t="s">
        <v>12278</v>
      </c>
      <c r="C5184" s="581" t="s">
        <v>45</v>
      </c>
      <c r="D5184" s="581" t="s">
        <v>38</v>
      </c>
      <c r="E5184" s="580">
        <v>1735.81</v>
      </c>
    </row>
    <row r="5185" spans="1:5">
      <c r="A5185" s="581">
        <v>12426</v>
      </c>
      <c r="B5185" s="581" t="s">
        <v>12279</v>
      </c>
      <c r="C5185" s="581" t="s">
        <v>37</v>
      </c>
      <c r="D5185" s="581" t="s">
        <v>38</v>
      </c>
      <c r="E5185" s="588">
        <v>25.32</v>
      </c>
    </row>
    <row r="5186" spans="1:5">
      <c r="A5186" s="581">
        <v>12425</v>
      </c>
      <c r="B5186" s="581" t="s">
        <v>12280</v>
      </c>
      <c r="C5186" s="581" t="s">
        <v>37</v>
      </c>
      <c r="D5186" s="581" t="s">
        <v>38</v>
      </c>
      <c r="E5186" s="588">
        <v>34.79</v>
      </c>
    </row>
    <row r="5187" spans="1:5">
      <c r="A5187" s="581">
        <v>12427</v>
      </c>
      <c r="B5187" s="581" t="s">
        <v>12281</v>
      </c>
      <c r="C5187" s="581" t="s">
        <v>37</v>
      </c>
      <c r="D5187" s="581" t="s">
        <v>38</v>
      </c>
      <c r="E5187" s="588">
        <v>144.41999999999999</v>
      </c>
    </row>
    <row r="5188" spans="1:5">
      <c r="A5188" s="581">
        <v>12428</v>
      </c>
      <c r="B5188" s="581" t="s">
        <v>12282</v>
      </c>
      <c r="C5188" s="581" t="s">
        <v>37</v>
      </c>
      <c r="D5188" s="581" t="s">
        <v>38</v>
      </c>
      <c r="E5188" s="588">
        <v>92.7</v>
      </c>
    </row>
    <row r="5189" spans="1:5">
      <c r="A5189" s="581">
        <v>12430</v>
      </c>
      <c r="B5189" s="581" t="s">
        <v>12283</v>
      </c>
      <c r="C5189" s="581" t="s">
        <v>37</v>
      </c>
      <c r="D5189" s="581" t="s">
        <v>38</v>
      </c>
      <c r="E5189" s="588">
        <v>31.05</v>
      </c>
    </row>
    <row r="5190" spans="1:5">
      <c r="A5190" s="581">
        <v>12429</v>
      </c>
      <c r="B5190" s="581" t="s">
        <v>12284</v>
      </c>
      <c r="C5190" s="581" t="s">
        <v>37</v>
      </c>
      <c r="D5190" s="581" t="s">
        <v>38</v>
      </c>
      <c r="E5190" s="588">
        <v>233.54</v>
      </c>
    </row>
    <row r="5191" spans="1:5">
      <c r="A5191" s="581">
        <v>12431</v>
      </c>
      <c r="B5191" s="581" t="s">
        <v>12285</v>
      </c>
      <c r="C5191" s="581" t="s">
        <v>37</v>
      </c>
      <c r="D5191" s="581" t="s">
        <v>38</v>
      </c>
      <c r="E5191" s="588">
        <v>397.44</v>
      </c>
    </row>
    <row r="5192" spans="1:5">
      <c r="A5192" s="581">
        <v>12432</v>
      </c>
      <c r="B5192" s="581" t="s">
        <v>12286</v>
      </c>
      <c r="C5192" s="581" t="s">
        <v>37</v>
      </c>
      <c r="D5192" s="581" t="s">
        <v>38</v>
      </c>
      <c r="E5192" s="588">
        <v>81.739999999999995</v>
      </c>
    </row>
    <row r="5193" spans="1:5">
      <c r="A5193" s="581">
        <v>12434</v>
      </c>
      <c r="B5193" s="581" t="s">
        <v>12287</v>
      </c>
      <c r="C5193" s="581" t="s">
        <v>37</v>
      </c>
      <c r="D5193" s="581" t="s">
        <v>38</v>
      </c>
      <c r="E5193" s="588">
        <v>26.63</v>
      </c>
    </row>
    <row r="5194" spans="1:5">
      <c r="A5194" s="581">
        <v>12433</v>
      </c>
      <c r="B5194" s="581" t="s">
        <v>12288</v>
      </c>
      <c r="C5194" s="581" t="s">
        <v>37</v>
      </c>
      <c r="D5194" s="581" t="s">
        <v>38</v>
      </c>
      <c r="E5194" s="588">
        <v>52.03</v>
      </c>
    </row>
    <row r="5195" spans="1:5">
      <c r="A5195" s="581">
        <v>12435</v>
      </c>
      <c r="B5195" s="581" t="s">
        <v>12289</v>
      </c>
      <c r="C5195" s="581" t="s">
        <v>37</v>
      </c>
      <c r="D5195" s="581" t="s">
        <v>38</v>
      </c>
      <c r="E5195" s="588">
        <v>161.04</v>
      </c>
    </row>
    <row r="5196" spans="1:5">
      <c r="A5196" s="581">
        <v>12437</v>
      </c>
      <c r="B5196" s="581" t="s">
        <v>12290</v>
      </c>
      <c r="C5196" s="581" t="s">
        <v>37</v>
      </c>
      <c r="D5196" s="581" t="s">
        <v>38</v>
      </c>
      <c r="E5196" s="588">
        <v>130.06</v>
      </c>
    </row>
    <row r="5197" spans="1:5">
      <c r="A5197" s="581">
        <v>12439</v>
      </c>
      <c r="B5197" s="581" t="s">
        <v>12291</v>
      </c>
      <c r="C5197" s="581" t="s">
        <v>37</v>
      </c>
      <c r="D5197" s="581" t="s">
        <v>38</v>
      </c>
      <c r="E5197" s="588">
        <v>41.74</v>
      </c>
    </row>
    <row r="5198" spans="1:5">
      <c r="A5198" s="581">
        <v>12438</v>
      </c>
      <c r="B5198" s="581" t="s">
        <v>12292</v>
      </c>
      <c r="C5198" s="581" t="s">
        <v>37</v>
      </c>
      <c r="D5198" s="581" t="s">
        <v>38</v>
      </c>
      <c r="E5198" s="588">
        <v>235.37</v>
      </c>
    </row>
    <row r="5199" spans="1:5">
      <c r="A5199" s="581">
        <v>12436</v>
      </c>
      <c r="B5199" s="581" t="s">
        <v>12293</v>
      </c>
      <c r="C5199" s="581" t="s">
        <v>37</v>
      </c>
      <c r="D5199" s="581" t="s">
        <v>38</v>
      </c>
      <c r="E5199" s="588">
        <v>297.33</v>
      </c>
    </row>
    <row r="5200" spans="1:5">
      <c r="A5200" s="581">
        <v>36357</v>
      </c>
      <c r="B5200" s="581" t="s">
        <v>12294</v>
      </c>
      <c r="C5200" s="581" t="s">
        <v>37</v>
      </c>
      <c r="D5200" s="581" t="s">
        <v>44</v>
      </c>
      <c r="E5200" s="588">
        <v>94.82</v>
      </c>
    </row>
    <row r="5201" spans="1:5">
      <c r="A5201" s="581">
        <v>12424</v>
      </c>
      <c r="B5201" s="581" t="s">
        <v>12295</v>
      </c>
      <c r="C5201" s="581" t="s">
        <v>37</v>
      </c>
      <c r="D5201" s="581" t="s">
        <v>38</v>
      </c>
      <c r="E5201" s="588">
        <v>53.57</v>
      </c>
    </row>
    <row r="5202" spans="1:5">
      <c r="A5202" s="581">
        <v>12440</v>
      </c>
      <c r="B5202" s="581" t="s">
        <v>12296</v>
      </c>
      <c r="C5202" s="581" t="s">
        <v>37</v>
      </c>
      <c r="D5202" s="581" t="s">
        <v>38</v>
      </c>
      <c r="E5202" s="588">
        <v>51.78</v>
      </c>
    </row>
    <row r="5203" spans="1:5">
      <c r="A5203" s="581">
        <v>9884</v>
      </c>
      <c r="B5203" s="581" t="s">
        <v>12297</v>
      </c>
      <c r="C5203" s="581" t="s">
        <v>37</v>
      </c>
      <c r="D5203" s="581" t="s">
        <v>38</v>
      </c>
      <c r="E5203" s="588">
        <v>38.630000000000003</v>
      </c>
    </row>
    <row r="5204" spans="1:5">
      <c r="A5204" s="581">
        <v>9888</v>
      </c>
      <c r="B5204" s="581" t="s">
        <v>12298</v>
      </c>
      <c r="C5204" s="581" t="s">
        <v>37</v>
      </c>
      <c r="D5204" s="581" t="s">
        <v>38</v>
      </c>
      <c r="E5204" s="588">
        <v>31.03</v>
      </c>
    </row>
    <row r="5205" spans="1:5">
      <c r="A5205" s="581">
        <v>9883</v>
      </c>
      <c r="B5205" s="581" t="s">
        <v>12299</v>
      </c>
      <c r="C5205" s="581" t="s">
        <v>37</v>
      </c>
      <c r="D5205" s="581" t="s">
        <v>38</v>
      </c>
      <c r="E5205" s="588">
        <v>13.54</v>
      </c>
    </row>
    <row r="5206" spans="1:5">
      <c r="A5206" s="581">
        <v>9886</v>
      </c>
      <c r="B5206" s="581" t="s">
        <v>12300</v>
      </c>
      <c r="C5206" s="581" t="s">
        <v>37</v>
      </c>
      <c r="D5206" s="581" t="s">
        <v>38</v>
      </c>
      <c r="E5206" s="588">
        <v>18.55</v>
      </c>
    </row>
    <row r="5207" spans="1:5">
      <c r="A5207" s="581">
        <v>9889</v>
      </c>
      <c r="B5207" s="581" t="s">
        <v>12301</v>
      </c>
      <c r="C5207" s="581" t="s">
        <v>37</v>
      </c>
      <c r="D5207" s="581" t="s">
        <v>38</v>
      </c>
      <c r="E5207" s="588">
        <v>93.97</v>
      </c>
    </row>
    <row r="5208" spans="1:5">
      <c r="A5208" s="581">
        <v>9887</v>
      </c>
      <c r="B5208" s="581" t="s">
        <v>12302</v>
      </c>
      <c r="C5208" s="581" t="s">
        <v>37</v>
      </c>
      <c r="D5208" s="581" t="s">
        <v>38</v>
      </c>
      <c r="E5208" s="588">
        <v>56.8</v>
      </c>
    </row>
    <row r="5209" spans="1:5">
      <c r="A5209" s="581">
        <v>9885</v>
      </c>
      <c r="B5209" s="581" t="s">
        <v>12303</v>
      </c>
      <c r="C5209" s="581" t="s">
        <v>37</v>
      </c>
      <c r="D5209" s="581" t="s">
        <v>38</v>
      </c>
      <c r="E5209" s="588">
        <v>17.93</v>
      </c>
    </row>
    <row r="5210" spans="1:5">
      <c r="A5210" s="581">
        <v>9890</v>
      </c>
      <c r="B5210" s="581" t="s">
        <v>12304</v>
      </c>
      <c r="C5210" s="581" t="s">
        <v>37</v>
      </c>
      <c r="D5210" s="581" t="s">
        <v>38</v>
      </c>
      <c r="E5210" s="588">
        <v>145.59</v>
      </c>
    </row>
    <row r="5211" spans="1:5">
      <c r="A5211" s="581">
        <v>9891</v>
      </c>
      <c r="B5211" s="581" t="s">
        <v>12305</v>
      </c>
      <c r="C5211" s="581" t="s">
        <v>37</v>
      </c>
      <c r="D5211" s="581" t="s">
        <v>38</v>
      </c>
      <c r="E5211" s="588">
        <v>204.38</v>
      </c>
    </row>
    <row r="5212" spans="1:5">
      <c r="A5212" s="581">
        <v>39292</v>
      </c>
      <c r="B5212" s="581" t="s">
        <v>12306</v>
      </c>
      <c r="C5212" s="581" t="s">
        <v>37</v>
      </c>
      <c r="D5212" s="581" t="s">
        <v>44</v>
      </c>
      <c r="E5212" s="588">
        <v>6.85</v>
      </c>
    </row>
    <row r="5213" spans="1:5">
      <c r="A5213" s="581">
        <v>39293</v>
      </c>
      <c r="B5213" s="581" t="s">
        <v>12307</v>
      </c>
      <c r="C5213" s="581" t="s">
        <v>37</v>
      </c>
      <c r="D5213" s="581" t="s">
        <v>44</v>
      </c>
      <c r="E5213" s="588">
        <v>11.06</v>
      </c>
    </row>
    <row r="5214" spans="1:5">
      <c r="A5214" s="581">
        <v>39294</v>
      </c>
      <c r="B5214" s="581" t="s">
        <v>12308</v>
      </c>
      <c r="C5214" s="581" t="s">
        <v>37</v>
      </c>
      <c r="D5214" s="581" t="s">
        <v>44</v>
      </c>
      <c r="E5214" s="588">
        <v>11.06</v>
      </c>
    </row>
    <row r="5215" spans="1:5">
      <c r="A5215" s="581">
        <v>39295</v>
      </c>
      <c r="B5215" s="581" t="s">
        <v>12309</v>
      </c>
      <c r="C5215" s="581" t="s">
        <v>37</v>
      </c>
      <c r="D5215" s="581" t="s">
        <v>44</v>
      </c>
      <c r="E5215" s="588">
        <v>18.86</v>
      </c>
    </row>
    <row r="5216" spans="1:5">
      <c r="A5216" s="581">
        <v>36313</v>
      </c>
      <c r="B5216" s="581" t="s">
        <v>12310</v>
      </c>
      <c r="C5216" s="581" t="s">
        <v>37</v>
      </c>
      <c r="D5216" s="581" t="s">
        <v>44</v>
      </c>
      <c r="E5216" s="588">
        <v>22.48</v>
      </c>
    </row>
    <row r="5217" spans="1:5">
      <c r="A5217" s="581">
        <v>36316</v>
      </c>
      <c r="B5217" s="581" t="s">
        <v>12311</v>
      </c>
      <c r="C5217" s="581" t="s">
        <v>37</v>
      </c>
      <c r="D5217" s="581" t="s">
        <v>44</v>
      </c>
      <c r="E5217" s="588">
        <v>27.26</v>
      </c>
    </row>
    <row r="5218" spans="1:5">
      <c r="A5218" s="581">
        <v>64</v>
      </c>
      <c r="B5218" s="581" t="s">
        <v>12312</v>
      </c>
      <c r="C5218" s="581" t="s">
        <v>37</v>
      </c>
      <c r="D5218" s="581" t="s">
        <v>44</v>
      </c>
      <c r="E5218" s="588">
        <v>3.56</v>
      </c>
    </row>
    <row r="5219" spans="1:5">
      <c r="A5219" s="581">
        <v>37423</v>
      </c>
      <c r="B5219" s="581" t="s">
        <v>12313</v>
      </c>
      <c r="C5219" s="581" t="s">
        <v>37</v>
      </c>
      <c r="D5219" s="581" t="s">
        <v>44</v>
      </c>
      <c r="E5219" s="588">
        <v>8.8000000000000007</v>
      </c>
    </row>
    <row r="5220" spans="1:5">
      <c r="A5220" s="581">
        <v>39296</v>
      </c>
      <c r="B5220" s="581" t="s">
        <v>12314</v>
      </c>
      <c r="C5220" s="581" t="s">
        <v>37</v>
      </c>
      <c r="D5220" s="581" t="s">
        <v>44</v>
      </c>
      <c r="E5220" s="588">
        <v>5.29</v>
      </c>
    </row>
    <row r="5221" spans="1:5">
      <c r="A5221" s="581">
        <v>39297</v>
      </c>
      <c r="B5221" s="581" t="s">
        <v>12315</v>
      </c>
      <c r="C5221" s="581" t="s">
        <v>37</v>
      </c>
      <c r="D5221" s="581" t="s">
        <v>44</v>
      </c>
      <c r="E5221" s="588">
        <v>7.57</v>
      </c>
    </row>
    <row r="5222" spans="1:5">
      <c r="A5222" s="581">
        <v>39298</v>
      </c>
      <c r="B5222" s="581" t="s">
        <v>12316</v>
      </c>
      <c r="C5222" s="581" t="s">
        <v>37</v>
      </c>
      <c r="D5222" s="581" t="s">
        <v>44</v>
      </c>
      <c r="E5222" s="588">
        <v>13.33</v>
      </c>
    </row>
    <row r="5223" spans="1:5">
      <c r="A5223" s="581">
        <v>39299</v>
      </c>
      <c r="B5223" s="581" t="s">
        <v>12317</v>
      </c>
      <c r="C5223" s="581" t="s">
        <v>37</v>
      </c>
      <c r="D5223" s="581" t="s">
        <v>44</v>
      </c>
      <c r="E5223" s="588">
        <v>22.69</v>
      </c>
    </row>
    <row r="5224" spans="1:5">
      <c r="A5224" s="581">
        <v>9892</v>
      </c>
      <c r="B5224" s="581" t="s">
        <v>12318</v>
      </c>
      <c r="C5224" s="581" t="s">
        <v>37</v>
      </c>
      <c r="D5224" s="581" t="s">
        <v>41</v>
      </c>
      <c r="E5224" s="588">
        <v>5.42</v>
      </c>
    </row>
    <row r="5225" spans="1:5">
      <c r="A5225" s="581">
        <v>9893</v>
      </c>
      <c r="B5225" s="581" t="s">
        <v>12319</v>
      </c>
      <c r="C5225" s="581" t="s">
        <v>37</v>
      </c>
      <c r="D5225" s="581" t="s">
        <v>38</v>
      </c>
      <c r="E5225" s="588">
        <v>59.39</v>
      </c>
    </row>
    <row r="5226" spans="1:5">
      <c r="A5226" s="581">
        <v>9901</v>
      </c>
      <c r="B5226" s="581" t="s">
        <v>12320</v>
      </c>
      <c r="C5226" s="581" t="s">
        <v>37</v>
      </c>
      <c r="D5226" s="581" t="s">
        <v>38</v>
      </c>
      <c r="E5226" s="588">
        <v>26.13</v>
      </c>
    </row>
    <row r="5227" spans="1:5">
      <c r="A5227" s="581">
        <v>9896</v>
      </c>
      <c r="B5227" s="581" t="s">
        <v>12321</v>
      </c>
      <c r="C5227" s="581" t="s">
        <v>37</v>
      </c>
      <c r="D5227" s="581" t="s">
        <v>38</v>
      </c>
      <c r="E5227" s="588">
        <v>22.49</v>
      </c>
    </row>
    <row r="5228" spans="1:5">
      <c r="A5228" s="581">
        <v>9900</v>
      </c>
      <c r="B5228" s="581" t="s">
        <v>12322</v>
      </c>
      <c r="C5228" s="581" t="s">
        <v>37</v>
      </c>
      <c r="D5228" s="581" t="s">
        <v>38</v>
      </c>
      <c r="E5228" s="588">
        <v>13.93</v>
      </c>
    </row>
    <row r="5229" spans="1:5">
      <c r="A5229" s="581">
        <v>9898</v>
      </c>
      <c r="B5229" s="581" t="s">
        <v>12323</v>
      </c>
      <c r="C5229" s="581" t="s">
        <v>37</v>
      </c>
      <c r="D5229" s="581" t="s">
        <v>38</v>
      </c>
      <c r="E5229" s="588">
        <v>122.08</v>
      </c>
    </row>
    <row r="5230" spans="1:5">
      <c r="A5230" s="581">
        <v>9899</v>
      </c>
      <c r="B5230" s="581" t="s">
        <v>12324</v>
      </c>
      <c r="C5230" s="581" t="s">
        <v>37</v>
      </c>
      <c r="D5230" s="581" t="s">
        <v>38</v>
      </c>
      <c r="E5230" s="588">
        <v>7.46</v>
      </c>
    </row>
    <row r="5231" spans="1:5">
      <c r="A5231" s="581">
        <v>9902</v>
      </c>
      <c r="B5231" s="581" t="s">
        <v>12325</v>
      </c>
      <c r="C5231" s="581" t="s">
        <v>37</v>
      </c>
      <c r="D5231" s="581" t="s">
        <v>38</v>
      </c>
      <c r="E5231" s="588">
        <v>154.68</v>
      </c>
    </row>
    <row r="5232" spans="1:5">
      <c r="A5232" s="581">
        <v>9908</v>
      </c>
      <c r="B5232" s="581" t="s">
        <v>12326</v>
      </c>
      <c r="C5232" s="581" t="s">
        <v>37</v>
      </c>
      <c r="D5232" s="581" t="s">
        <v>38</v>
      </c>
      <c r="E5232" s="588">
        <v>391.73</v>
      </c>
    </row>
    <row r="5233" spans="1:5">
      <c r="A5233" s="581">
        <v>9905</v>
      </c>
      <c r="B5233" s="581" t="s">
        <v>12327</v>
      </c>
      <c r="C5233" s="581" t="s">
        <v>37</v>
      </c>
      <c r="D5233" s="581" t="s">
        <v>38</v>
      </c>
      <c r="E5233" s="588">
        <v>5.27</v>
      </c>
    </row>
    <row r="5234" spans="1:5">
      <c r="A5234" s="581">
        <v>9906</v>
      </c>
      <c r="B5234" s="581" t="s">
        <v>12328</v>
      </c>
      <c r="C5234" s="581" t="s">
        <v>37</v>
      </c>
      <c r="D5234" s="581" t="s">
        <v>38</v>
      </c>
      <c r="E5234" s="588">
        <v>6.22</v>
      </c>
    </row>
    <row r="5235" spans="1:5">
      <c r="A5235" s="581">
        <v>9895</v>
      </c>
      <c r="B5235" s="581" t="s">
        <v>12329</v>
      </c>
      <c r="C5235" s="581" t="s">
        <v>37</v>
      </c>
      <c r="D5235" s="581" t="s">
        <v>38</v>
      </c>
      <c r="E5235" s="588">
        <v>10.5</v>
      </c>
    </row>
    <row r="5236" spans="1:5">
      <c r="A5236" s="581">
        <v>9894</v>
      </c>
      <c r="B5236" s="581" t="s">
        <v>12330</v>
      </c>
      <c r="C5236" s="581" t="s">
        <v>37</v>
      </c>
      <c r="D5236" s="581" t="s">
        <v>38</v>
      </c>
      <c r="E5236" s="588">
        <v>20.52</v>
      </c>
    </row>
    <row r="5237" spans="1:5">
      <c r="A5237" s="581">
        <v>9897</v>
      </c>
      <c r="B5237" s="581" t="s">
        <v>12331</v>
      </c>
      <c r="C5237" s="581" t="s">
        <v>37</v>
      </c>
      <c r="D5237" s="581" t="s">
        <v>38</v>
      </c>
      <c r="E5237" s="588">
        <v>24.13</v>
      </c>
    </row>
    <row r="5238" spans="1:5">
      <c r="A5238" s="581">
        <v>9910</v>
      </c>
      <c r="B5238" s="581" t="s">
        <v>12332</v>
      </c>
      <c r="C5238" s="581" t="s">
        <v>37</v>
      </c>
      <c r="D5238" s="581" t="s">
        <v>38</v>
      </c>
      <c r="E5238" s="588">
        <v>55.83</v>
      </c>
    </row>
    <row r="5239" spans="1:5">
      <c r="A5239" s="581">
        <v>9909</v>
      </c>
      <c r="B5239" s="581" t="s">
        <v>12333</v>
      </c>
      <c r="C5239" s="581" t="s">
        <v>37</v>
      </c>
      <c r="D5239" s="581" t="s">
        <v>38</v>
      </c>
      <c r="E5239" s="588">
        <v>116.03</v>
      </c>
    </row>
    <row r="5240" spans="1:5">
      <c r="A5240" s="581">
        <v>9907</v>
      </c>
      <c r="B5240" s="581" t="s">
        <v>12334</v>
      </c>
      <c r="C5240" s="581" t="s">
        <v>37</v>
      </c>
      <c r="D5240" s="581" t="s">
        <v>38</v>
      </c>
      <c r="E5240" s="588">
        <v>172.24</v>
      </c>
    </row>
    <row r="5241" spans="1:5">
      <c r="A5241" s="581">
        <v>20973</v>
      </c>
      <c r="B5241" s="581" t="s">
        <v>12335</v>
      </c>
      <c r="C5241" s="581" t="s">
        <v>37</v>
      </c>
      <c r="D5241" s="581" t="s">
        <v>38</v>
      </c>
      <c r="E5241" s="588">
        <v>62.09</v>
      </c>
    </row>
    <row r="5242" spans="1:5">
      <c r="A5242" s="581">
        <v>20974</v>
      </c>
      <c r="B5242" s="581" t="s">
        <v>12336</v>
      </c>
      <c r="C5242" s="581" t="s">
        <v>37</v>
      </c>
      <c r="D5242" s="581" t="s">
        <v>38</v>
      </c>
      <c r="E5242" s="588">
        <v>88.83</v>
      </c>
    </row>
    <row r="5243" spans="1:5">
      <c r="A5243" s="581">
        <v>37989</v>
      </c>
      <c r="B5243" s="581" t="s">
        <v>12337</v>
      </c>
      <c r="C5243" s="581" t="s">
        <v>37</v>
      </c>
      <c r="D5243" s="581" t="s">
        <v>38</v>
      </c>
      <c r="E5243" s="588">
        <v>5.24</v>
      </c>
    </row>
    <row r="5244" spans="1:5">
      <c r="A5244" s="581">
        <v>37990</v>
      </c>
      <c r="B5244" s="581" t="s">
        <v>12338</v>
      </c>
      <c r="C5244" s="581" t="s">
        <v>37</v>
      </c>
      <c r="D5244" s="581" t="s">
        <v>38</v>
      </c>
      <c r="E5244" s="588">
        <v>6.08</v>
      </c>
    </row>
    <row r="5245" spans="1:5">
      <c r="A5245" s="581">
        <v>37991</v>
      </c>
      <c r="B5245" s="581" t="s">
        <v>12339</v>
      </c>
      <c r="C5245" s="581" t="s">
        <v>37</v>
      </c>
      <c r="D5245" s="581" t="s">
        <v>38</v>
      </c>
      <c r="E5245" s="588">
        <v>9.6300000000000008</v>
      </c>
    </row>
    <row r="5246" spans="1:5">
      <c r="A5246" s="581">
        <v>37992</v>
      </c>
      <c r="B5246" s="581" t="s">
        <v>12340</v>
      </c>
      <c r="C5246" s="581" t="s">
        <v>37</v>
      </c>
      <c r="D5246" s="581" t="s">
        <v>38</v>
      </c>
      <c r="E5246" s="588">
        <v>14.71</v>
      </c>
    </row>
    <row r="5247" spans="1:5">
      <c r="A5247" s="581">
        <v>37993</v>
      </c>
      <c r="B5247" s="581" t="s">
        <v>12341</v>
      </c>
      <c r="C5247" s="581" t="s">
        <v>37</v>
      </c>
      <c r="D5247" s="581" t="s">
        <v>38</v>
      </c>
      <c r="E5247" s="588">
        <v>21.83</v>
      </c>
    </row>
    <row r="5248" spans="1:5">
      <c r="A5248" s="581">
        <v>37994</v>
      </c>
      <c r="B5248" s="581" t="s">
        <v>12342</v>
      </c>
      <c r="C5248" s="581" t="s">
        <v>37</v>
      </c>
      <c r="D5248" s="581" t="s">
        <v>38</v>
      </c>
      <c r="E5248" s="588">
        <v>52.47</v>
      </c>
    </row>
    <row r="5249" spans="1:5">
      <c r="A5249" s="581">
        <v>37995</v>
      </c>
      <c r="B5249" s="581" t="s">
        <v>12343</v>
      </c>
      <c r="C5249" s="581" t="s">
        <v>37</v>
      </c>
      <c r="D5249" s="581" t="s">
        <v>38</v>
      </c>
      <c r="E5249" s="588">
        <v>76.150000000000006</v>
      </c>
    </row>
    <row r="5250" spans="1:5">
      <c r="A5250" s="581">
        <v>37996</v>
      </c>
      <c r="B5250" s="581" t="s">
        <v>12344</v>
      </c>
      <c r="C5250" s="581" t="s">
        <v>37</v>
      </c>
      <c r="D5250" s="581" t="s">
        <v>38</v>
      </c>
      <c r="E5250" s="588">
        <v>112.28</v>
      </c>
    </row>
    <row r="5251" spans="1:5">
      <c r="A5251" s="581">
        <v>13883</v>
      </c>
      <c r="B5251" s="581" t="s">
        <v>12345</v>
      </c>
      <c r="C5251" s="581" t="s">
        <v>37</v>
      </c>
      <c r="D5251" s="581" t="s">
        <v>44</v>
      </c>
      <c r="E5251" s="580">
        <v>81627.8</v>
      </c>
    </row>
    <row r="5252" spans="1:5">
      <c r="A5252" s="581">
        <v>38604</v>
      </c>
      <c r="B5252" s="581" t="s">
        <v>12346</v>
      </c>
      <c r="C5252" s="581" t="s">
        <v>37</v>
      </c>
      <c r="D5252" s="581" t="s">
        <v>44</v>
      </c>
      <c r="E5252" s="580">
        <v>101666.34</v>
      </c>
    </row>
    <row r="5253" spans="1:5">
      <c r="A5253" s="581">
        <v>10601</v>
      </c>
      <c r="B5253" s="581" t="s">
        <v>12347</v>
      </c>
      <c r="C5253" s="581" t="s">
        <v>37</v>
      </c>
      <c r="D5253" s="581" t="s">
        <v>44</v>
      </c>
      <c r="E5253" s="580">
        <v>1977613.23</v>
      </c>
    </row>
    <row r="5254" spans="1:5">
      <c r="A5254" s="581">
        <v>26034</v>
      </c>
      <c r="B5254" s="581" t="s">
        <v>12348</v>
      </c>
      <c r="C5254" s="581" t="s">
        <v>37</v>
      </c>
      <c r="D5254" s="581" t="s">
        <v>44</v>
      </c>
      <c r="E5254" s="580">
        <v>5206985.84</v>
      </c>
    </row>
    <row r="5255" spans="1:5">
      <c r="A5255" s="581">
        <v>13894</v>
      </c>
      <c r="B5255" s="581" t="s">
        <v>12349</v>
      </c>
      <c r="C5255" s="581" t="s">
        <v>37</v>
      </c>
      <c r="D5255" s="581" t="s">
        <v>44</v>
      </c>
      <c r="E5255" s="580">
        <v>392649.25</v>
      </c>
    </row>
    <row r="5256" spans="1:5">
      <c r="A5256" s="581">
        <v>13895</v>
      </c>
      <c r="B5256" s="581" t="s">
        <v>12350</v>
      </c>
      <c r="C5256" s="581" t="s">
        <v>37</v>
      </c>
      <c r="D5256" s="581" t="s">
        <v>44</v>
      </c>
      <c r="E5256" s="580">
        <v>527982.35</v>
      </c>
    </row>
    <row r="5257" spans="1:5">
      <c r="A5257" s="581">
        <v>13892</v>
      </c>
      <c r="B5257" s="581" t="s">
        <v>12351</v>
      </c>
      <c r="C5257" s="581" t="s">
        <v>37</v>
      </c>
      <c r="D5257" s="581" t="s">
        <v>44</v>
      </c>
      <c r="E5257" s="580">
        <v>647029.46</v>
      </c>
    </row>
    <row r="5258" spans="1:5">
      <c r="A5258" s="581">
        <v>9914</v>
      </c>
      <c r="B5258" s="581" t="s">
        <v>12352</v>
      </c>
      <c r="C5258" s="581" t="s">
        <v>37</v>
      </c>
      <c r="D5258" s="581" t="s">
        <v>44</v>
      </c>
      <c r="E5258" s="580">
        <v>700000</v>
      </c>
    </row>
    <row r="5259" spans="1:5">
      <c r="A5259" s="581">
        <v>36485</v>
      </c>
      <c r="B5259" s="581" t="s">
        <v>12353</v>
      </c>
      <c r="C5259" s="581" t="s">
        <v>37</v>
      </c>
      <c r="D5259" s="581" t="s">
        <v>44</v>
      </c>
      <c r="E5259" s="580">
        <v>372817.95</v>
      </c>
    </row>
    <row r="5260" spans="1:5">
      <c r="A5260" s="581">
        <v>9912</v>
      </c>
      <c r="B5260" s="581" t="s">
        <v>12354</v>
      </c>
      <c r="C5260" s="581" t="s">
        <v>37</v>
      </c>
      <c r="D5260" s="581" t="s">
        <v>44</v>
      </c>
      <c r="E5260" s="580">
        <v>1610000</v>
      </c>
    </row>
    <row r="5261" spans="1:5">
      <c r="A5261" s="581">
        <v>9921</v>
      </c>
      <c r="B5261" s="581" t="s">
        <v>12355</v>
      </c>
      <c r="C5261" s="581" t="s">
        <v>37</v>
      </c>
      <c r="D5261" s="581" t="s">
        <v>44</v>
      </c>
      <c r="E5261" s="580">
        <v>830514.15</v>
      </c>
    </row>
    <row r="5262" spans="1:5">
      <c r="A5262" s="581">
        <v>21112</v>
      </c>
      <c r="B5262" s="581" t="s">
        <v>12356</v>
      </c>
      <c r="C5262" s="581" t="s">
        <v>37</v>
      </c>
      <c r="D5262" s="581" t="s">
        <v>38</v>
      </c>
      <c r="E5262" s="588">
        <v>141.08000000000001</v>
      </c>
    </row>
    <row r="5263" spans="1:5">
      <c r="A5263" s="581">
        <v>10228</v>
      </c>
      <c r="B5263" s="581" t="s">
        <v>12357</v>
      </c>
      <c r="C5263" s="581" t="s">
        <v>37</v>
      </c>
      <c r="D5263" s="581" t="s">
        <v>41</v>
      </c>
      <c r="E5263" s="588">
        <v>163.9</v>
      </c>
    </row>
    <row r="5264" spans="1:5">
      <c r="A5264" s="581">
        <v>11781</v>
      </c>
      <c r="B5264" s="581" t="s">
        <v>12358</v>
      </c>
      <c r="C5264" s="581" t="s">
        <v>37</v>
      </c>
      <c r="D5264" s="581" t="s">
        <v>38</v>
      </c>
      <c r="E5264" s="588">
        <v>132.78</v>
      </c>
    </row>
    <row r="5265" spans="1:5">
      <c r="A5265" s="581">
        <v>11746</v>
      </c>
      <c r="B5265" s="581" t="s">
        <v>12359</v>
      </c>
      <c r="C5265" s="581" t="s">
        <v>37</v>
      </c>
      <c r="D5265" s="581" t="s">
        <v>38</v>
      </c>
      <c r="E5265" s="588">
        <v>37.47</v>
      </c>
    </row>
    <row r="5266" spans="1:5">
      <c r="A5266" s="581">
        <v>11751</v>
      </c>
      <c r="B5266" s="581" t="s">
        <v>12360</v>
      </c>
      <c r="C5266" s="581" t="s">
        <v>37</v>
      </c>
      <c r="D5266" s="581" t="s">
        <v>38</v>
      </c>
      <c r="E5266" s="588">
        <v>67.3</v>
      </c>
    </row>
    <row r="5267" spans="1:5">
      <c r="A5267" s="581">
        <v>11750</v>
      </c>
      <c r="B5267" s="581" t="s">
        <v>12361</v>
      </c>
      <c r="C5267" s="581" t="s">
        <v>37</v>
      </c>
      <c r="D5267" s="581" t="s">
        <v>38</v>
      </c>
      <c r="E5267" s="588">
        <v>55.85</v>
      </c>
    </row>
    <row r="5268" spans="1:5">
      <c r="A5268" s="581">
        <v>11748</v>
      </c>
      <c r="B5268" s="581" t="s">
        <v>12362</v>
      </c>
      <c r="C5268" s="581" t="s">
        <v>37</v>
      </c>
      <c r="D5268" s="581" t="s">
        <v>38</v>
      </c>
      <c r="E5268" s="588">
        <v>24.04</v>
      </c>
    </row>
    <row r="5269" spans="1:5">
      <c r="A5269" s="581">
        <v>11747</v>
      </c>
      <c r="B5269" s="581" t="s">
        <v>12363</v>
      </c>
      <c r="C5269" s="581" t="s">
        <v>37</v>
      </c>
      <c r="D5269" s="581" t="s">
        <v>38</v>
      </c>
      <c r="E5269" s="588">
        <v>103.78</v>
      </c>
    </row>
    <row r="5270" spans="1:5">
      <c r="A5270" s="581">
        <v>11749</v>
      </c>
      <c r="B5270" s="581" t="s">
        <v>12364</v>
      </c>
      <c r="C5270" s="581" t="s">
        <v>37</v>
      </c>
      <c r="D5270" s="581" t="s">
        <v>38</v>
      </c>
      <c r="E5270" s="588">
        <v>27.75</v>
      </c>
    </row>
    <row r="5271" spans="1:5">
      <c r="A5271" s="581">
        <v>10236</v>
      </c>
      <c r="B5271" s="581" t="s">
        <v>12365</v>
      </c>
      <c r="C5271" s="581" t="s">
        <v>37</v>
      </c>
      <c r="D5271" s="581" t="s">
        <v>44</v>
      </c>
      <c r="E5271" s="588">
        <v>56.45</v>
      </c>
    </row>
    <row r="5272" spans="1:5">
      <c r="A5272" s="581">
        <v>10233</v>
      </c>
      <c r="B5272" s="581" t="s">
        <v>12366</v>
      </c>
      <c r="C5272" s="581" t="s">
        <v>37</v>
      </c>
      <c r="D5272" s="581" t="s">
        <v>44</v>
      </c>
      <c r="E5272" s="588">
        <v>52.9</v>
      </c>
    </row>
    <row r="5273" spans="1:5">
      <c r="A5273" s="581">
        <v>10234</v>
      </c>
      <c r="B5273" s="581" t="s">
        <v>12367</v>
      </c>
      <c r="C5273" s="581" t="s">
        <v>37</v>
      </c>
      <c r="D5273" s="581" t="s">
        <v>44</v>
      </c>
      <c r="E5273" s="588">
        <v>33.32</v>
      </c>
    </row>
    <row r="5274" spans="1:5">
      <c r="A5274" s="581">
        <v>10231</v>
      </c>
      <c r="B5274" s="581" t="s">
        <v>12368</v>
      </c>
      <c r="C5274" s="581" t="s">
        <v>37</v>
      </c>
      <c r="D5274" s="581" t="s">
        <v>44</v>
      </c>
      <c r="E5274" s="588">
        <v>152.82</v>
      </c>
    </row>
    <row r="5275" spans="1:5">
      <c r="A5275" s="581">
        <v>10232</v>
      </c>
      <c r="B5275" s="581" t="s">
        <v>12369</v>
      </c>
      <c r="C5275" s="581" t="s">
        <v>37</v>
      </c>
      <c r="D5275" s="581" t="s">
        <v>44</v>
      </c>
      <c r="E5275" s="588">
        <v>85.52</v>
      </c>
    </row>
    <row r="5276" spans="1:5">
      <c r="A5276" s="581">
        <v>10229</v>
      </c>
      <c r="B5276" s="581" t="s">
        <v>12370</v>
      </c>
      <c r="C5276" s="581" t="s">
        <v>37</v>
      </c>
      <c r="D5276" s="581" t="s">
        <v>44</v>
      </c>
      <c r="E5276" s="588">
        <v>30.14</v>
      </c>
    </row>
    <row r="5277" spans="1:5">
      <c r="A5277" s="581">
        <v>10235</v>
      </c>
      <c r="B5277" s="581" t="s">
        <v>12371</v>
      </c>
      <c r="C5277" s="581" t="s">
        <v>37</v>
      </c>
      <c r="D5277" s="581" t="s">
        <v>44</v>
      </c>
      <c r="E5277" s="588">
        <v>209.51</v>
      </c>
    </row>
    <row r="5278" spans="1:5">
      <c r="A5278" s="581">
        <v>10230</v>
      </c>
      <c r="B5278" s="581" t="s">
        <v>12372</v>
      </c>
      <c r="C5278" s="581" t="s">
        <v>37</v>
      </c>
      <c r="D5278" s="581" t="s">
        <v>44</v>
      </c>
      <c r="E5278" s="588">
        <v>368.71</v>
      </c>
    </row>
    <row r="5279" spans="1:5">
      <c r="A5279" s="581">
        <v>10409</v>
      </c>
      <c r="B5279" s="581" t="s">
        <v>12373</v>
      </c>
      <c r="C5279" s="581" t="s">
        <v>37</v>
      </c>
      <c r="D5279" s="581" t="s">
        <v>44</v>
      </c>
      <c r="E5279" s="588">
        <v>109.54</v>
      </c>
    </row>
    <row r="5280" spans="1:5">
      <c r="A5280" s="581">
        <v>10411</v>
      </c>
      <c r="B5280" s="581" t="s">
        <v>12374</v>
      </c>
      <c r="C5280" s="581" t="s">
        <v>37</v>
      </c>
      <c r="D5280" s="581" t="s">
        <v>44</v>
      </c>
      <c r="E5280" s="588">
        <v>98.02</v>
      </c>
    </row>
    <row r="5281" spans="1:5">
      <c r="A5281" s="581">
        <v>10404</v>
      </c>
      <c r="B5281" s="581" t="s">
        <v>12375</v>
      </c>
      <c r="C5281" s="581" t="s">
        <v>37</v>
      </c>
      <c r="D5281" s="581" t="s">
        <v>44</v>
      </c>
      <c r="E5281" s="588">
        <v>39.75</v>
      </c>
    </row>
    <row r="5282" spans="1:5">
      <c r="A5282" s="581">
        <v>10410</v>
      </c>
      <c r="B5282" s="581" t="s">
        <v>12376</v>
      </c>
      <c r="C5282" s="581" t="s">
        <v>37</v>
      </c>
      <c r="D5282" s="581" t="s">
        <v>44</v>
      </c>
      <c r="E5282" s="588">
        <v>65.47</v>
      </c>
    </row>
    <row r="5283" spans="1:5">
      <c r="A5283" s="581">
        <v>10405</v>
      </c>
      <c r="B5283" s="581" t="s">
        <v>12377</v>
      </c>
      <c r="C5283" s="581" t="s">
        <v>37</v>
      </c>
      <c r="D5283" s="581" t="s">
        <v>44</v>
      </c>
      <c r="E5283" s="588">
        <v>219.46</v>
      </c>
    </row>
    <row r="5284" spans="1:5">
      <c r="A5284" s="581">
        <v>10408</v>
      </c>
      <c r="B5284" s="581" t="s">
        <v>12378</v>
      </c>
      <c r="C5284" s="581" t="s">
        <v>37</v>
      </c>
      <c r="D5284" s="581" t="s">
        <v>44</v>
      </c>
      <c r="E5284" s="588">
        <v>153.47</v>
      </c>
    </row>
    <row r="5285" spans="1:5">
      <c r="A5285" s="581">
        <v>10412</v>
      </c>
      <c r="B5285" s="581" t="s">
        <v>12379</v>
      </c>
      <c r="C5285" s="581" t="s">
        <v>37</v>
      </c>
      <c r="D5285" s="581" t="s">
        <v>44</v>
      </c>
      <c r="E5285" s="588">
        <v>48.17</v>
      </c>
    </row>
    <row r="5286" spans="1:5">
      <c r="A5286" s="581">
        <v>10406</v>
      </c>
      <c r="B5286" s="581" t="s">
        <v>12380</v>
      </c>
      <c r="C5286" s="581" t="s">
        <v>37</v>
      </c>
      <c r="D5286" s="581" t="s">
        <v>44</v>
      </c>
      <c r="E5286" s="588">
        <v>303.12</v>
      </c>
    </row>
    <row r="5287" spans="1:5">
      <c r="A5287" s="581">
        <v>10407</v>
      </c>
      <c r="B5287" s="581" t="s">
        <v>12381</v>
      </c>
      <c r="C5287" s="581" t="s">
        <v>37</v>
      </c>
      <c r="D5287" s="581" t="s">
        <v>44</v>
      </c>
      <c r="E5287" s="588">
        <v>470.15</v>
      </c>
    </row>
    <row r="5288" spans="1:5">
      <c r="A5288" s="581">
        <v>10416</v>
      </c>
      <c r="B5288" s="581" t="s">
        <v>12382</v>
      </c>
      <c r="C5288" s="581" t="s">
        <v>37</v>
      </c>
      <c r="D5288" s="581" t="s">
        <v>44</v>
      </c>
      <c r="E5288" s="588">
        <v>58.31</v>
      </c>
    </row>
    <row r="5289" spans="1:5">
      <c r="A5289" s="581">
        <v>10419</v>
      </c>
      <c r="B5289" s="581" t="s">
        <v>12383</v>
      </c>
      <c r="C5289" s="581" t="s">
        <v>37</v>
      </c>
      <c r="D5289" s="581" t="s">
        <v>44</v>
      </c>
      <c r="E5289" s="588">
        <v>50.62</v>
      </c>
    </row>
    <row r="5290" spans="1:5">
      <c r="A5290" s="581">
        <v>21092</v>
      </c>
      <c r="B5290" s="581" t="s">
        <v>12384</v>
      </c>
      <c r="C5290" s="581" t="s">
        <v>37</v>
      </c>
      <c r="D5290" s="581" t="s">
        <v>44</v>
      </c>
      <c r="E5290" s="588">
        <v>28.94</v>
      </c>
    </row>
    <row r="5291" spans="1:5">
      <c r="A5291" s="581">
        <v>10418</v>
      </c>
      <c r="B5291" s="581" t="s">
        <v>12385</v>
      </c>
      <c r="C5291" s="581" t="s">
        <v>37</v>
      </c>
      <c r="D5291" s="581" t="s">
        <v>44</v>
      </c>
      <c r="E5291" s="588">
        <v>33.74</v>
      </c>
    </row>
    <row r="5292" spans="1:5">
      <c r="A5292" s="581">
        <v>12657</v>
      </c>
      <c r="B5292" s="581" t="s">
        <v>12386</v>
      </c>
      <c r="C5292" s="581" t="s">
        <v>37</v>
      </c>
      <c r="D5292" s="581" t="s">
        <v>44</v>
      </c>
      <c r="E5292" s="588">
        <v>136.15</v>
      </c>
    </row>
    <row r="5293" spans="1:5">
      <c r="A5293" s="581">
        <v>10417</v>
      </c>
      <c r="B5293" s="581" t="s">
        <v>12387</v>
      </c>
      <c r="C5293" s="581" t="s">
        <v>37</v>
      </c>
      <c r="D5293" s="581" t="s">
        <v>44</v>
      </c>
      <c r="E5293" s="588">
        <v>84.97</v>
      </c>
    </row>
    <row r="5294" spans="1:5">
      <c r="A5294" s="581">
        <v>10413</v>
      </c>
      <c r="B5294" s="581" t="s">
        <v>12388</v>
      </c>
      <c r="C5294" s="581" t="s">
        <v>37</v>
      </c>
      <c r="D5294" s="581" t="s">
        <v>44</v>
      </c>
      <c r="E5294" s="588">
        <v>30.88</v>
      </c>
    </row>
    <row r="5295" spans="1:5">
      <c r="A5295" s="581">
        <v>10414</v>
      </c>
      <c r="B5295" s="581" t="s">
        <v>12389</v>
      </c>
      <c r="C5295" s="581" t="s">
        <v>37</v>
      </c>
      <c r="D5295" s="581" t="s">
        <v>44</v>
      </c>
      <c r="E5295" s="588">
        <v>185.93</v>
      </c>
    </row>
    <row r="5296" spans="1:5">
      <c r="A5296" s="581">
        <v>10415</v>
      </c>
      <c r="B5296" s="581" t="s">
        <v>12390</v>
      </c>
      <c r="C5296" s="581" t="s">
        <v>37</v>
      </c>
      <c r="D5296" s="581" t="s">
        <v>44</v>
      </c>
      <c r="E5296" s="588">
        <v>322.69</v>
      </c>
    </row>
    <row r="5297" spans="1:5">
      <c r="A5297" s="581">
        <v>38643</v>
      </c>
      <c r="B5297" s="581" t="s">
        <v>12391</v>
      </c>
      <c r="C5297" s="581" t="s">
        <v>37</v>
      </c>
      <c r="D5297" s="581" t="s">
        <v>38</v>
      </c>
      <c r="E5297" s="588">
        <v>21.54</v>
      </c>
    </row>
    <row r="5298" spans="1:5">
      <c r="A5298" s="581">
        <v>6157</v>
      </c>
      <c r="B5298" s="581" t="s">
        <v>12392</v>
      </c>
      <c r="C5298" s="581" t="s">
        <v>37</v>
      </c>
      <c r="D5298" s="581" t="s">
        <v>38</v>
      </c>
      <c r="E5298" s="588">
        <v>29.43</v>
      </c>
    </row>
    <row r="5299" spans="1:5">
      <c r="A5299" s="581">
        <v>37588</v>
      </c>
      <c r="B5299" s="581" t="s">
        <v>12393</v>
      </c>
      <c r="C5299" s="581" t="s">
        <v>37</v>
      </c>
      <c r="D5299" s="581" t="s">
        <v>38</v>
      </c>
      <c r="E5299" s="588">
        <v>20.74</v>
      </c>
    </row>
    <row r="5300" spans="1:5">
      <c r="A5300" s="581">
        <v>6152</v>
      </c>
      <c r="B5300" s="581" t="s">
        <v>12394</v>
      </c>
      <c r="C5300" s="581" t="s">
        <v>37</v>
      </c>
      <c r="D5300" s="581" t="s">
        <v>38</v>
      </c>
      <c r="E5300" s="588">
        <v>2.64</v>
      </c>
    </row>
    <row r="5301" spans="1:5">
      <c r="A5301" s="581">
        <v>6158</v>
      </c>
      <c r="B5301" s="581" t="s">
        <v>12395</v>
      </c>
      <c r="C5301" s="581" t="s">
        <v>37</v>
      </c>
      <c r="D5301" s="581" t="s">
        <v>38</v>
      </c>
      <c r="E5301" s="588">
        <v>3.19</v>
      </c>
    </row>
    <row r="5302" spans="1:5">
      <c r="A5302" s="581">
        <v>6153</v>
      </c>
      <c r="B5302" s="581" t="s">
        <v>12396</v>
      </c>
      <c r="C5302" s="581" t="s">
        <v>37</v>
      </c>
      <c r="D5302" s="581" t="s">
        <v>38</v>
      </c>
      <c r="E5302" s="588">
        <v>2.48</v>
      </c>
    </row>
    <row r="5303" spans="1:5">
      <c r="A5303" s="581">
        <v>6156</v>
      </c>
      <c r="B5303" s="581" t="s">
        <v>12397</v>
      </c>
      <c r="C5303" s="581" t="s">
        <v>37</v>
      </c>
      <c r="D5303" s="581" t="s">
        <v>38</v>
      </c>
      <c r="E5303" s="588">
        <v>3.15</v>
      </c>
    </row>
    <row r="5304" spans="1:5">
      <c r="A5304" s="581">
        <v>6154</v>
      </c>
      <c r="B5304" s="581" t="s">
        <v>12398</v>
      </c>
      <c r="C5304" s="581" t="s">
        <v>37</v>
      </c>
      <c r="D5304" s="581" t="s">
        <v>38</v>
      </c>
      <c r="E5304" s="588">
        <v>5.93</v>
      </c>
    </row>
    <row r="5305" spans="1:5">
      <c r="A5305" s="581">
        <v>6155</v>
      </c>
      <c r="B5305" s="581" t="s">
        <v>12399</v>
      </c>
      <c r="C5305" s="581" t="s">
        <v>37</v>
      </c>
      <c r="D5305" s="581" t="s">
        <v>38</v>
      </c>
      <c r="E5305" s="588">
        <v>12.28</v>
      </c>
    </row>
    <row r="5306" spans="1:5">
      <c r="A5306" s="581">
        <v>3115</v>
      </c>
      <c r="B5306" s="581" t="s">
        <v>12400</v>
      </c>
      <c r="C5306" s="581" t="s">
        <v>37</v>
      </c>
      <c r="D5306" s="581" t="s">
        <v>38</v>
      </c>
      <c r="E5306" s="588">
        <v>14.01</v>
      </c>
    </row>
    <row r="5307" spans="1:5">
      <c r="A5307" s="581">
        <v>3116</v>
      </c>
      <c r="B5307" s="581" t="s">
        <v>12401</v>
      </c>
      <c r="C5307" s="581" t="s">
        <v>37</v>
      </c>
      <c r="D5307" s="581" t="s">
        <v>38</v>
      </c>
      <c r="E5307" s="588">
        <v>14.44</v>
      </c>
    </row>
    <row r="5308" spans="1:5">
      <c r="A5308" s="581">
        <v>38166</v>
      </c>
      <c r="B5308" s="581" t="s">
        <v>12402</v>
      </c>
      <c r="C5308" s="581" t="s">
        <v>37</v>
      </c>
      <c r="D5308" s="581" t="s">
        <v>38</v>
      </c>
      <c r="E5308" s="588">
        <v>29.55</v>
      </c>
    </row>
    <row r="5309" spans="1:5">
      <c r="A5309" s="581">
        <v>38108</v>
      </c>
      <c r="B5309" s="581" t="s">
        <v>12403</v>
      </c>
      <c r="C5309" s="581" t="s">
        <v>37</v>
      </c>
      <c r="D5309" s="581" t="s">
        <v>38</v>
      </c>
      <c r="E5309" s="588">
        <v>41.3</v>
      </c>
    </row>
    <row r="5310" spans="1:5">
      <c r="A5310" s="581">
        <v>38087</v>
      </c>
      <c r="B5310" s="581" t="s">
        <v>12404</v>
      </c>
      <c r="C5310" s="581" t="s">
        <v>37</v>
      </c>
      <c r="D5310" s="581" t="s">
        <v>38</v>
      </c>
      <c r="E5310" s="588">
        <v>53.12</v>
      </c>
    </row>
    <row r="5311" spans="1:5">
      <c r="A5311" s="581">
        <v>38109</v>
      </c>
      <c r="B5311" s="581" t="s">
        <v>12405</v>
      </c>
      <c r="C5311" s="581" t="s">
        <v>37</v>
      </c>
      <c r="D5311" s="581" t="s">
        <v>38</v>
      </c>
      <c r="E5311" s="588">
        <v>66</v>
      </c>
    </row>
    <row r="5312" spans="1:5">
      <c r="A5312" s="581">
        <v>38088</v>
      </c>
      <c r="B5312" s="581" t="s">
        <v>12406</v>
      </c>
      <c r="C5312" s="581" t="s">
        <v>37</v>
      </c>
      <c r="D5312" s="581" t="s">
        <v>38</v>
      </c>
      <c r="E5312" s="588">
        <v>69.400000000000006</v>
      </c>
    </row>
    <row r="5313" spans="1:5">
      <c r="A5313" s="581">
        <v>38110</v>
      </c>
      <c r="B5313" s="581" t="s">
        <v>12407</v>
      </c>
      <c r="C5313" s="581" t="s">
        <v>37</v>
      </c>
      <c r="D5313" s="581" t="s">
        <v>38</v>
      </c>
      <c r="E5313" s="588">
        <v>25.39</v>
      </c>
    </row>
    <row r="5314" spans="1:5">
      <c r="A5314" s="581">
        <v>38089</v>
      </c>
      <c r="B5314" s="581" t="s">
        <v>12408</v>
      </c>
      <c r="C5314" s="581" t="s">
        <v>37</v>
      </c>
      <c r="D5314" s="581" t="s">
        <v>38</v>
      </c>
      <c r="E5314" s="588">
        <v>44.24</v>
      </c>
    </row>
    <row r="5315" spans="1:5">
      <c r="A5315" s="581">
        <v>38111</v>
      </c>
      <c r="B5315" s="581" t="s">
        <v>12409</v>
      </c>
      <c r="C5315" s="581" t="s">
        <v>37</v>
      </c>
      <c r="D5315" s="581" t="s">
        <v>38</v>
      </c>
      <c r="E5315" s="588">
        <v>28.39</v>
      </c>
    </row>
    <row r="5316" spans="1:5">
      <c r="A5316" s="581">
        <v>38090</v>
      </c>
      <c r="B5316" s="581" t="s">
        <v>12410</v>
      </c>
      <c r="C5316" s="581" t="s">
        <v>37</v>
      </c>
      <c r="D5316" s="581" t="s">
        <v>38</v>
      </c>
      <c r="E5316" s="588">
        <v>45.73</v>
      </c>
    </row>
    <row r="5317" spans="1:5">
      <c r="A5317" s="581">
        <v>11786</v>
      </c>
      <c r="B5317" s="581" t="s">
        <v>12411</v>
      </c>
      <c r="C5317" s="581" t="s">
        <v>37</v>
      </c>
      <c r="D5317" s="581" t="s">
        <v>38</v>
      </c>
      <c r="E5317" s="588">
        <v>256.93</v>
      </c>
    </row>
    <row r="5318" spans="1:5">
      <c r="A5318" s="581">
        <v>13726</v>
      </c>
      <c r="B5318" s="581" t="s">
        <v>12412</v>
      </c>
      <c r="C5318" s="581" t="s">
        <v>37</v>
      </c>
      <c r="D5318" s="581" t="s">
        <v>44</v>
      </c>
      <c r="E5318" s="580">
        <v>30285.71</v>
      </c>
    </row>
    <row r="5319" spans="1:5">
      <c r="A5319" s="581">
        <v>38400</v>
      </c>
      <c r="B5319" s="581" t="s">
        <v>12413</v>
      </c>
      <c r="C5319" s="581" t="s">
        <v>37</v>
      </c>
      <c r="D5319" s="581" t="s">
        <v>38</v>
      </c>
      <c r="E5319" s="588">
        <v>11.6</v>
      </c>
    </row>
    <row r="5320" spans="1:5">
      <c r="A5320" s="581">
        <v>12627</v>
      </c>
      <c r="B5320" s="581" t="s">
        <v>12414</v>
      </c>
      <c r="C5320" s="581" t="s">
        <v>37</v>
      </c>
      <c r="D5320" s="581" t="s">
        <v>44</v>
      </c>
      <c r="E5320" s="588">
        <v>0.37</v>
      </c>
    </row>
    <row r="5321" spans="1:5">
      <c r="A5321" s="581">
        <v>6138</v>
      </c>
      <c r="B5321" s="581" t="s">
        <v>12415</v>
      </c>
      <c r="C5321" s="581" t="s">
        <v>37</v>
      </c>
      <c r="D5321" s="581" t="s">
        <v>38</v>
      </c>
      <c r="E5321" s="588">
        <v>1.91</v>
      </c>
    </row>
    <row r="5322" spans="1:5">
      <c r="A5322" s="581">
        <v>39996</v>
      </c>
      <c r="B5322" s="581" t="s">
        <v>12416</v>
      </c>
      <c r="C5322" s="581" t="s">
        <v>45</v>
      </c>
      <c r="D5322" s="581" t="s">
        <v>38</v>
      </c>
      <c r="E5322" s="588">
        <v>1.84</v>
      </c>
    </row>
    <row r="5323" spans="1:5">
      <c r="A5323" s="581">
        <v>10478</v>
      </c>
      <c r="B5323" s="581" t="s">
        <v>12417</v>
      </c>
      <c r="C5323" s="581" t="s">
        <v>47</v>
      </c>
      <c r="D5323" s="581" t="s">
        <v>38</v>
      </c>
      <c r="E5323" s="588">
        <v>26.34</v>
      </c>
    </row>
    <row r="5324" spans="1:5">
      <c r="A5324" s="581">
        <v>40514</v>
      </c>
      <c r="B5324" s="581" t="s">
        <v>12418</v>
      </c>
      <c r="C5324" s="581" t="s">
        <v>47</v>
      </c>
      <c r="D5324" s="581" t="s">
        <v>41</v>
      </c>
      <c r="E5324" s="588">
        <v>23.33</v>
      </c>
    </row>
    <row r="5325" spans="1:5">
      <c r="A5325" s="581">
        <v>10475</v>
      </c>
      <c r="B5325" s="581" t="s">
        <v>12419</v>
      </c>
      <c r="C5325" s="581" t="s">
        <v>47</v>
      </c>
      <c r="D5325" s="581" t="s">
        <v>38</v>
      </c>
      <c r="E5325" s="588">
        <v>23.17</v>
      </c>
    </row>
    <row r="5326" spans="1:5">
      <c r="A5326" s="581">
        <v>10481</v>
      </c>
      <c r="B5326" s="581" t="s">
        <v>12420</v>
      </c>
      <c r="C5326" s="581" t="s">
        <v>47</v>
      </c>
      <c r="D5326" s="581" t="s">
        <v>38</v>
      </c>
      <c r="E5326" s="588">
        <v>25.27</v>
      </c>
    </row>
    <row r="5327" spans="1:5">
      <c r="A5327" s="581">
        <v>4031</v>
      </c>
      <c r="B5327" s="581" t="s">
        <v>12421</v>
      </c>
      <c r="C5327" s="581" t="s">
        <v>43</v>
      </c>
      <c r="D5327" s="581" t="s">
        <v>38</v>
      </c>
      <c r="E5327" s="588">
        <v>18.86</v>
      </c>
    </row>
    <row r="5328" spans="1:5">
      <c r="A5328" s="581">
        <v>4030</v>
      </c>
      <c r="B5328" s="581" t="s">
        <v>12422</v>
      </c>
      <c r="C5328" s="581" t="s">
        <v>43</v>
      </c>
      <c r="D5328" s="581" t="s">
        <v>38</v>
      </c>
      <c r="E5328" s="588">
        <v>4.01</v>
      </c>
    </row>
    <row r="5329" spans="1:5">
      <c r="A5329" s="581">
        <v>39399</v>
      </c>
      <c r="B5329" s="581" t="s">
        <v>12423</v>
      </c>
      <c r="C5329" s="581" t="s">
        <v>37</v>
      </c>
      <c r="D5329" s="581" t="s">
        <v>44</v>
      </c>
      <c r="E5329" s="588">
        <v>838.67</v>
      </c>
    </row>
    <row r="5330" spans="1:5">
      <c r="A5330" s="581">
        <v>39400</v>
      </c>
      <c r="B5330" s="581" t="s">
        <v>12424</v>
      </c>
      <c r="C5330" s="581" t="s">
        <v>37</v>
      </c>
      <c r="D5330" s="581" t="s">
        <v>44</v>
      </c>
      <c r="E5330" s="588">
        <v>911.6</v>
      </c>
    </row>
    <row r="5331" spans="1:5">
      <c r="A5331" s="581">
        <v>39401</v>
      </c>
      <c r="B5331" s="581" t="s">
        <v>12425</v>
      </c>
      <c r="C5331" s="581" t="s">
        <v>37</v>
      </c>
      <c r="D5331" s="581" t="s">
        <v>44</v>
      </c>
      <c r="E5331" s="580">
        <v>1022.59</v>
      </c>
    </row>
    <row r="5332" spans="1:5">
      <c r="A5332" s="581">
        <v>11652</v>
      </c>
      <c r="B5332" s="581" t="s">
        <v>12426</v>
      </c>
      <c r="C5332" s="581" t="s">
        <v>37</v>
      </c>
      <c r="D5332" s="581" t="s">
        <v>44</v>
      </c>
      <c r="E5332" s="580">
        <v>2200</v>
      </c>
    </row>
    <row r="5333" spans="1:5">
      <c r="A5333" s="581">
        <v>13896</v>
      </c>
      <c r="B5333" s="581" t="s">
        <v>12427</v>
      </c>
      <c r="C5333" s="581" t="s">
        <v>37</v>
      </c>
      <c r="D5333" s="581" t="s">
        <v>44</v>
      </c>
      <c r="E5333" s="580">
        <v>1973.59</v>
      </c>
    </row>
    <row r="5334" spans="1:5">
      <c r="A5334" s="581">
        <v>13475</v>
      </c>
      <c r="B5334" s="581" t="s">
        <v>12428</v>
      </c>
      <c r="C5334" s="581" t="s">
        <v>37</v>
      </c>
      <c r="D5334" s="581" t="s">
        <v>44</v>
      </c>
      <c r="E5334" s="580">
        <v>2404.0700000000002</v>
      </c>
    </row>
    <row r="5335" spans="1:5">
      <c r="A5335" s="581">
        <v>25971</v>
      </c>
      <c r="B5335" s="581" t="s">
        <v>12429</v>
      </c>
      <c r="C5335" s="581" t="s">
        <v>37</v>
      </c>
      <c r="D5335" s="581" t="s">
        <v>44</v>
      </c>
      <c r="E5335" s="580">
        <v>1953174.08</v>
      </c>
    </row>
    <row r="5336" spans="1:5">
      <c r="A5336" s="581">
        <v>25970</v>
      </c>
      <c r="B5336" s="581" t="s">
        <v>12430</v>
      </c>
      <c r="C5336" s="581" t="s">
        <v>37</v>
      </c>
      <c r="D5336" s="581" t="s">
        <v>44</v>
      </c>
      <c r="E5336" s="580">
        <v>822263.62</v>
      </c>
    </row>
    <row r="5337" spans="1:5">
      <c r="A5337" s="581">
        <v>13476</v>
      </c>
      <c r="B5337" s="581" t="s">
        <v>12431</v>
      </c>
      <c r="C5337" s="581" t="s">
        <v>37</v>
      </c>
      <c r="D5337" s="581" t="s">
        <v>44</v>
      </c>
      <c r="E5337" s="580">
        <v>828222.11</v>
      </c>
    </row>
    <row r="5338" spans="1:5">
      <c r="A5338" s="581">
        <v>10488</v>
      </c>
      <c r="B5338" s="581" t="s">
        <v>12432</v>
      </c>
      <c r="C5338" s="581" t="s">
        <v>37</v>
      </c>
      <c r="D5338" s="581" t="s">
        <v>44</v>
      </c>
      <c r="E5338" s="580">
        <v>1003400</v>
      </c>
    </row>
    <row r="5339" spans="1:5">
      <c r="A5339" s="581">
        <v>13606</v>
      </c>
      <c r="B5339" s="581" t="s">
        <v>12433</v>
      </c>
      <c r="C5339" s="581" t="s">
        <v>37</v>
      </c>
      <c r="D5339" s="581" t="s">
        <v>44</v>
      </c>
      <c r="E5339" s="580">
        <v>888998.05</v>
      </c>
    </row>
    <row r="5340" spans="1:5">
      <c r="A5340" s="581">
        <v>10489</v>
      </c>
      <c r="B5340" s="581" t="s">
        <v>12434</v>
      </c>
      <c r="C5340" s="581" t="s">
        <v>40</v>
      </c>
      <c r="D5340" s="581" t="s">
        <v>38</v>
      </c>
      <c r="E5340" s="588">
        <v>12.1</v>
      </c>
    </row>
    <row r="5341" spans="1:5">
      <c r="A5341" s="581">
        <v>41073</v>
      </c>
      <c r="B5341" s="581" t="s">
        <v>12435</v>
      </c>
      <c r="C5341" s="581" t="s">
        <v>50</v>
      </c>
      <c r="D5341" s="581" t="s">
        <v>38</v>
      </c>
      <c r="E5341" s="580">
        <v>2153.8000000000002</v>
      </c>
    </row>
    <row r="5342" spans="1:5">
      <c r="A5342" s="581">
        <v>34391</v>
      </c>
      <c r="B5342" s="581" t="s">
        <v>12436</v>
      </c>
      <c r="C5342" s="581" t="s">
        <v>43</v>
      </c>
      <c r="D5342" s="581" t="s">
        <v>38</v>
      </c>
      <c r="E5342" s="588">
        <v>405.26</v>
      </c>
    </row>
    <row r="5343" spans="1:5">
      <c r="A5343" s="581">
        <v>10496</v>
      </c>
      <c r="B5343" s="581" t="s">
        <v>12437</v>
      </c>
      <c r="C5343" s="581" t="s">
        <v>43</v>
      </c>
      <c r="D5343" s="581" t="s">
        <v>38</v>
      </c>
      <c r="E5343" s="588">
        <v>352.77</v>
      </c>
    </row>
    <row r="5344" spans="1:5">
      <c r="A5344" s="581">
        <v>10497</v>
      </c>
      <c r="B5344" s="581" t="s">
        <v>12438</v>
      </c>
      <c r="C5344" s="581" t="s">
        <v>43</v>
      </c>
      <c r="D5344" s="581" t="s">
        <v>38</v>
      </c>
      <c r="E5344" s="588">
        <v>917.22</v>
      </c>
    </row>
    <row r="5345" spans="1:5">
      <c r="A5345" s="581">
        <v>10504</v>
      </c>
      <c r="B5345" s="581" t="s">
        <v>12439</v>
      </c>
      <c r="C5345" s="581" t="s">
        <v>43</v>
      </c>
      <c r="D5345" s="581" t="s">
        <v>38</v>
      </c>
      <c r="E5345" s="580">
        <v>1072.44</v>
      </c>
    </row>
    <row r="5346" spans="1:5">
      <c r="A5346" s="581">
        <v>34390</v>
      </c>
      <c r="B5346" s="581" t="s">
        <v>12440</v>
      </c>
      <c r="C5346" s="581" t="s">
        <v>43</v>
      </c>
      <c r="D5346" s="581" t="s">
        <v>38</v>
      </c>
      <c r="E5346" s="588">
        <v>316.08</v>
      </c>
    </row>
    <row r="5347" spans="1:5">
      <c r="A5347" s="581">
        <v>34389</v>
      </c>
      <c r="B5347" s="581" t="s">
        <v>12441</v>
      </c>
      <c r="C5347" s="581" t="s">
        <v>43</v>
      </c>
      <c r="D5347" s="581" t="s">
        <v>38</v>
      </c>
      <c r="E5347" s="588">
        <v>98.77</v>
      </c>
    </row>
    <row r="5348" spans="1:5">
      <c r="A5348" s="581">
        <v>34388</v>
      </c>
      <c r="B5348" s="581" t="s">
        <v>12442</v>
      </c>
      <c r="C5348" s="581" t="s">
        <v>43</v>
      </c>
      <c r="D5348" s="581" t="s">
        <v>38</v>
      </c>
      <c r="E5348" s="588">
        <v>140.38</v>
      </c>
    </row>
    <row r="5349" spans="1:5">
      <c r="A5349" s="581">
        <v>34387</v>
      </c>
      <c r="B5349" s="581" t="s">
        <v>12443</v>
      </c>
      <c r="C5349" s="581" t="s">
        <v>43</v>
      </c>
      <c r="D5349" s="581" t="s">
        <v>38</v>
      </c>
      <c r="E5349" s="588">
        <v>227.89</v>
      </c>
    </row>
    <row r="5350" spans="1:5">
      <c r="A5350" s="581">
        <v>11188</v>
      </c>
      <c r="B5350" s="581" t="s">
        <v>12444</v>
      </c>
      <c r="C5350" s="581" t="s">
        <v>43</v>
      </c>
      <c r="D5350" s="581" t="s">
        <v>38</v>
      </c>
      <c r="E5350" s="588">
        <v>112.88</v>
      </c>
    </row>
    <row r="5351" spans="1:5">
      <c r="A5351" s="581">
        <v>11189</v>
      </c>
      <c r="B5351" s="581" t="s">
        <v>12445</v>
      </c>
      <c r="C5351" s="581" t="s">
        <v>43</v>
      </c>
      <c r="D5351" s="581" t="s">
        <v>38</v>
      </c>
      <c r="E5351" s="588">
        <v>169.33</v>
      </c>
    </row>
    <row r="5352" spans="1:5">
      <c r="A5352" s="581">
        <v>21107</v>
      </c>
      <c r="B5352" s="581" t="s">
        <v>12446</v>
      </c>
      <c r="C5352" s="581" t="s">
        <v>43</v>
      </c>
      <c r="D5352" s="581" t="s">
        <v>38</v>
      </c>
      <c r="E5352" s="588">
        <v>121.85</v>
      </c>
    </row>
    <row r="5353" spans="1:5">
      <c r="A5353" s="581">
        <v>34386</v>
      </c>
      <c r="B5353" s="581" t="s">
        <v>12447</v>
      </c>
      <c r="C5353" s="581" t="s">
        <v>43</v>
      </c>
      <c r="D5353" s="581" t="s">
        <v>38</v>
      </c>
      <c r="E5353" s="588">
        <v>211.66</v>
      </c>
    </row>
    <row r="5354" spans="1:5">
      <c r="A5354" s="581">
        <v>10490</v>
      </c>
      <c r="B5354" s="581" t="s">
        <v>12448</v>
      </c>
      <c r="C5354" s="581" t="s">
        <v>43</v>
      </c>
      <c r="D5354" s="581" t="s">
        <v>41</v>
      </c>
      <c r="E5354" s="588">
        <v>63.5</v>
      </c>
    </row>
    <row r="5355" spans="1:5">
      <c r="A5355" s="581">
        <v>10492</v>
      </c>
      <c r="B5355" s="581" t="s">
        <v>12449</v>
      </c>
      <c r="C5355" s="581" t="s">
        <v>43</v>
      </c>
      <c r="D5355" s="581" t="s">
        <v>38</v>
      </c>
      <c r="E5355" s="588">
        <v>84.66</v>
      </c>
    </row>
    <row r="5356" spans="1:5">
      <c r="A5356" s="581">
        <v>10493</v>
      </c>
      <c r="B5356" s="581" t="s">
        <v>12450</v>
      </c>
      <c r="C5356" s="581" t="s">
        <v>43</v>
      </c>
      <c r="D5356" s="581" t="s">
        <v>38</v>
      </c>
      <c r="E5356" s="588">
        <v>98.77</v>
      </c>
    </row>
    <row r="5357" spans="1:5">
      <c r="A5357" s="581">
        <v>10491</v>
      </c>
      <c r="B5357" s="581" t="s">
        <v>12451</v>
      </c>
      <c r="C5357" s="581" t="s">
        <v>43</v>
      </c>
      <c r="D5357" s="581" t="s">
        <v>38</v>
      </c>
      <c r="E5357" s="588">
        <v>119.94</v>
      </c>
    </row>
    <row r="5358" spans="1:5">
      <c r="A5358" s="581">
        <v>34385</v>
      </c>
      <c r="B5358" s="581" t="s">
        <v>12452</v>
      </c>
      <c r="C5358" s="581" t="s">
        <v>43</v>
      </c>
      <c r="D5358" s="581" t="s">
        <v>38</v>
      </c>
      <c r="E5358" s="588">
        <v>174.97</v>
      </c>
    </row>
    <row r="5359" spans="1:5">
      <c r="A5359" s="581">
        <v>10499</v>
      </c>
      <c r="B5359" s="581" t="s">
        <v>12453</v>
      </c>
      <c r="C5359" s="581" t="s">
        <v>43</v>
      </c>
      <c r="D5359" s="581" t="s">
        <v>38</v>
      </c>
      <c r="E5359" s="588">
        <v>70.55</v>
      </c>
    </row>
    <row r="5360" spans="1:5">
      <c r="A5360" s="581">
        <v>34384</v>
      </c>
      <c r="B5360" s="581" t="s">
        <v>12454</v>
      </c>
      <c r="C5360" s="581" t="s">
        <v>43</v>
      </c>
      <c r="D5360" s="581" t="s">
        <v>38</v>
      </c>
      <c r="E5360" s="588">
        <v>211.66</v>
      </c>
    </row>
    <row r="5361" spans="1:5">
      <c r="A5361" s="581">
        <v>11185</v>
      </c>
      <c r="B5361" s="581" t="s">
        <v>12455</v>
      </c>
      <c r="C5361" s="581" t="s">
        <v>43</v>
      </c>
      <c r="D5361" s="581" t="s">
        <v>38</v>
      </c>
      <c r="E5361" s="588">
        <v>218.72</v>
      </c>
    </row>
    <row r="5362" spans="1:5">
      <c r="A5362" s="581">
        <v>10507</v>
      </c>
      <c r="B5362" s="581" t="s">
        <v>12456</v>
      </c>
      <c r="C5362" s="581" t="s">
        <v>43</v>
      </c>
      <c r="D5362" s="581" t="s">
        <v>38</v>
      </c>
      <c r="E5362" s="588">
        <v>145.61000000000001</v>
      </c>
    </row>
    <row r="5363" spans="1:5">
      <c r="A5363" s="581">
        <v>10505</v>
      </c>
      <c r="B5363" s="581" t="s">
        <v>12457</v>
      </c>
      <c r="C5363" s="581" t="s">
        <v>43</v>
      </c>
      <c r="D5363" s="581" t="s">
        <v>38</v>
      </c>
      <c r="E5363" s="588">
        <v>85.92</v>
      </c>
    </row>
    <row r="5364" spans="1:5">
      <c r="A5364" s="581">
        <v>10506</v>
      </c>
      <c r="B5364" s="581" t="s">
        <v>12458</v>
      </c>
      <c r="C5364" s="581" t="s">
        <v>43</v>
      </c>
      <c r="D5364" s="581" t="s">
        <v>38</v>
      </c>
      <c r="E5364" s="588">
        <v>112.16</v>
      </c>
    </row>
    <row r="5365" spans="1:5">
      <c r="A5365" s="581">
        <v>5031</v>
      </c>
      <c r="B5365" s="581" t="s">
        <v>12459</v>
      </c>
      <c r="C5365" s="581" t="s">
        <v>43</v>
      </c>
      <c r="D5365" s="581" t="s">
        <v>41</v>
      </c>
      <c r="E5365" s="588">
        <v>157.5</v>
      </c>
    </row>
    <row r="5366" spans="1:5">
      <c r="A5366" s="581">
        <v>10502</v>
      </c>
      <c r="B5366" s="581" t="s">
        <v>12460</v>
      </c>
      <c r="C5366" s="581" t="s">
        <v>43</v>
      </c>
      <c r="D5366" s="581" t="s">
        <v>38</v>
      </c>
      <c r="E5366" s="588">
        <v>183.52</v>
      </c>
    </row>
    <row r="5367" spans="1:5">
      <c r="A5367" s="581">
        <v>10501</v>
      </c>
      <c r="B5367" s="581" t="s">
        <v>12461</v>
      </c>
      <c r="C5367" s="581" t="s">
        <v>43</v>
      </c>
      <c r="D5367" s="581" t="s">
        <v>38</v>
      </c>
      <c r="E5367" s="588">
        <v>103.68</v>
      </c>
    </row>
    <row r="5368" spans="1:5">
      <c r="A5368" s="581">
        <v>10503</v>
      </c>
      <c r="B5368" s="581" t="s">
        <v>12462</v>
      </c>
      <c r="C5368" s="581" t="s">
        <v>43</v>
      </c>
      <c r="D5368" s="581" t="s">
        <v>38</v>
      </c>
      <c r="E5368" s="588">
        <v>140.08000000000001</v>
      </c>
    </row>
    <row r="5369" spans="1:5">
      <c r="A5369" s="581">
        <v>40270</v>
      </c>
      <c r="B5369" s="581" t="s">
        <v>12463</v>
      </c>
      <c r="C5369" s="581" t="s">
        <v>45</v>
      </c>
      <c r="D5369" s="581" t="s">
        <v>44</v>
      </c>
      <c r="E5369" s="588">
        <v>45.38</v>
      </c>
    </row>
    <row r="5370" spans="1:5">
      <c r="A5370" s="581">
        <v>20213</v>
      </c>
      <c r="B5370" s="581" t="s">
        <v>12464</v>
      </c>
      <c r="C5370" s="581" t="s">
        <v>45</v>
      </c>
      <c r="D5370" s="581" t="s">
        <v>38</v>
      </c>
      <c r="E5370" s="588">
        <v>11.55</v>
      </c>
    </row>
    <row r="5371" spans="1:5">
      <c r="A5371" s="581">
        <v>20211</v>
      </c>
      <c r="B5371" s="581" t="s">
        <v>12465</v>
      </c>
      <c r="C5371" s="581" t="s">
        <v>45</v>
      </c>
      <c r="D5371" s="581" t="s">
        <v>38</v>
      </c>
      <c r="E5371" s="588">
        <v>17.059999999999999</v>
      </c>
    </row>
    <row r="5372" spans="1:5">
      <c r="A5372" s="581">
        <v>4472</v>
      </c>
      <c r="B5372" s="581" t="s">
        <v>12466</v>
      </c>
      <c r="C5372" s="581" t="s">
        <v>45</v>
      </c>
      <c r="D5372" s="581" t="s">
        <v>38</v>
      </c>
      <c r="E5372" s="588">
        <v>15.31</v>
      </c>
    </row>
    <row r="5373" spans="1:5">
      <c r="A5373" s="581">
        <v>35272</v>
      </c>
      <c r="B5373" s="581" t="s">
        <v>12467</v>
      </c>
      <c r="C5373" s="581" t="s">
        <v>45</v>
      </c>
      <c r="D5373" s="581" t="s">
        <v>38</v>
      </c>
      <c r="E5373" s="588">
        <v>20.11</v>
      </c>
    </row>
    <row r="5374" spans="1:5">
      <c r="A5374" s="581">
        <v>4425</v>
      </c>
      <c r="B5374" s="581" t="s">
        <v>12468</v>
      </c>
      <c r="C5374" s="581" t="s">
        <v>45</v>
      </c>
      <c r="D5374" s="581" t="s">
        <v>41</v>
      </c>
      <c r="E5374" s="588">
        <v>11.25</v>
      </c>
    </row>
    <row r="5375" spans="1:5">
      <c r="A5375" s="581">
        <v>4481</v>
      </c>
      <c r="B5375" s="581" t="s">
        <v>12469</v>
      </c>
      <c r="C5375" s="581" t="s">
        <v>45</v>
      </c>
      <c r="D5375" s="581" t="s">
        <v>38</v>
      </c>
      <c r="E5375" s="588">
        <v>20.72</v>
      </c>
    </row>
    <row r="5376" spans="1:5">
      <c r="A5376" s="581">
        <v>34345</v>
      </c>
      <c r="B5376" s="581" t="s">
        <v>12470</v>
      </c>
      <c r="C5376" s="581" t="s">
        <v>40</v>
      </c>
      <c r="D5376" s="581" t="s">
        <v>38</v>
      </c>
      <c r="E5376" s="588">
        <v>8.99</v>
      </c>
    </row>
    <row r="5377" spans="1:5">
      <c r="A5377" s="581">
        <v>41096</v>
      </c>
      <c r="B5377" s="581" t="s">
        <v>12471</v>
      </c>
      <c r="C5377" s="581" t="s">
        <v>50</v>
      </c>
      <c r="D5377" s="581" t="s">
        <v>38</v>
      </c>
      <c r="E5377" s="580">
        <v>1601.2</v>
      </c>
    </row>
    <row r="5378" spans="1:5">
      <c r="A5378" s="581">
        <v>41776</v>
      </c>
      <c r="B5378" s="581" t="s">
        <v>12472</v>
      </c>
      <c r="C5378" s="581" t="s">
        <v>40</v>
      </c>
      <c r="D5378" s="581" t="s">
        <v>38</v>
      </c>
      <c r="E5378" s="588">
        <v>11.09</v>
      </c>
    </row>
    <row r="5379" spans="1:5">
      <c r="A5379" s="581">
        <v>4487</v>
      </c>
      <c r="B5379" s="581" t="s">
        <v>12473</v>
      </c>
      <c r="C5379" s="581" t="s">
        <v>45</v>
      </c>
      <c r="D5379" s="581" t="s">
        <v>38</v>
      </c>
      <c r="E5379" s="588">
        <v>10.050000000000001</v>
      </c>
    </row>
    <row r="5380" spans="1:5">
      <c r="A5380" s="581">
        <v>11157</v>
      </c>
      <c r="B5380" s="581" t="s">
        <v>12474</v>
      </c>
      <c r="C5380" s="581" t="s">
        <v>60</v>
      </c>
      <c r="D5380" s="581" t="s">
        <v>38</v>
      </c>
      <c r="E5380" s="588">
        <v>115.49</v>
      </c>
    </row>
    <row r="5381" spans="1:5">
      <c r="A5381" s="581" t="s">
        <v>30</v>
      </c>
      <c r="B5381" s="581"/>
      <c r="C5381" s="581"/>
      <c r="D5381" s="581"/>
      <c r="E5381" s="581"/>
    </row>
    <row r="5382" spans="1:5">
      <c r="A5382" s="581" t="s">
        <v>12910</v>
      </c>
      <c r="B5382" s="581"/>
      <c r="C5382" s="581"/>
      <c r="D5382" s="581"/>
      <c r="E5382" s="581"/>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M6436"/>
  <sheetViews>
    <sheetView zoomScale="85" zoomScaleNormal="85" workbookViewId="0">
      <selection activeCell="F10" sqref="F10"/>
    </sheetView>
  </sheetViews>
  <sheetFormatPr defaultRowHeight="12.75"/>
  <cols>
    <col min="1" max="1" width="49.5703125" style="118" customWidth="1"/>
    <col min="2" max="2" width="17.5703125" style="118" customWidth="1"/>
    <col min="3" max="3" width="70.28515625" style="118" customWidth="1"/>
    <col min="4" max="4" width="17.5703125" style="118" customWidth="1"/>
    <col min="5" max="5" width="15.28515625" style="118" customWidth="1"/>
    <col min="6" max="6" width="48.7109375" style="118" customWidth="1"/>
    <col min="7" max="7" width="24.5703125" style="118" customWidth="1"/>
    <col min="8" max="8" width="48.7109375" style="118" customWidth="1"/>
    <col min="9" max="9" width="8.140625" style="118" customWidth="1"/>
    <col min="10" max="10" width="38.7109375" style="118" customWidth="1"/>
    <col min="11" max="11" width="21.140625" style="193" customWidth="1"/>
    <col min="12" max="12" width="82" style="118" customWidth="1"/>
    <col min="13" max="256" width="9.140625" style="118"/>
    <col min="257" max="257" width="70.28515625" style="118" customWidth="1"/>
    <col min="258" max="258" width="17.5703125" style="118" customWidth="1"/>
    <col min="259" max="259" width="70.28515625" style="118" customWidth="1"/>
    <col min="260" max="260" width="17.5703125" style="118" customWidth="1"/>
    <col min="261" max="261" width="15.28515625" style="118" customWidth="1"/>
    <col min="262" max="262" width="48.7109375" style="118" customWidth="1"/>
    <col min="263" max="263" width="24.5703125" style="118" customWidth="1"/>
    <col min="264" max="264" width="48.7109375" style="118" customWidth="1"/>
    <col min="265" max="265" width="8.140625" style="118" customWidth="1"/>
    <col min="266" max="266" width="38.7109375" style="118" customWidth="1"/>
    <col min="267" max="267" width="21.140625" style="118" customWidth="1"/>
    <col min="268" max="268" width="82" style="118" customWidth="1"/>
    <col min="269" max="512" width="9.140625" style="118"/>
    <col min="513" max="513" width="70.28515625" style="118" customWidth="1"/>
    <col min="514" max="514" width="17.5703125" style="118" customWidth="1"/>
    <col min="515" max="515" width="70.28515625" style="118" customWidth="1"/>
    <col min="516" max="516" width="17.5703125" style="118" customWidth="1"/>
    <col min="517" max="517" width="15.28515625" style="118" customWidth="1"/>
    <col min="518" max="518" width="48.7109375" style="118" customWidth="1"/>
    <col min="519" max="519" width="24.5703125" style="118" customWidth="1"/>
    <col min="520" max="520" width="48.7109375" style="118" customWidth="1"/>
    <col min="521" max="521" width="8.140625" style="118" customWidth="1"/>
    <col min="522" max="522" width="38.7109375" style="118" customWidth="1"/>
    <col min="523" max="523" width="21.140625" style="118" customWidth="1"/>
    <col min="524" max="524" width="82" style="118" customWidth="1"/>
    <col min="525" max="768" width="9.140625" style="118"/>
    <col min="769" max="769" width="70.28515625" style="118" customWidth="1"/>
    <col min="770" max="770" width="17.5703125" style="118" customWidth="1"/>
    <col min="771" max="771" width="70.28515625" style="118" customWidth="1"/>
    <col min="772" max="772" width="17.5703125" style="118" customWidth="1"/>
    <col min="773" max="773" width="15.28515625" style="118" customWidth="1"/>
    <col min="774" max="774" width="48.7109375" style="118" customWidth="1"/>
    <col min="775" max="775" width="24.5703125" style="118" customWidth="1"/>
    <col min="776" max="776" width="48.7109375" style="118" customWidth="1"/>
    <col min="777" max="777" width="8.140625" style="118" customWidth="1"/>
    <col min="778" max="778" width="38.7109375" style="118" customWidth="1"/>
    <col min="779" max="779" width="21.140625" style="118" customWidth="1"/>
    <col min="780" max="780" width="82" style="118" customWidth="1"/>
    <col min="781" max="1024" width="9.140625" style="118"/>
    <col min="1025" max="1025" width="70.28515625" style="118" customWidth="1"/>
    <col min="1026" max="1026" width="17.5703125" style="118" customWidth="1"/>
    <col min="1027" max="1027" width="70.28515625" style="118" customWidth="1"/>
    <col min="1028" max="1028" width="17.5703125" style="118" customWidth="1"/>
    <col min="1029" max="1029" width="15.28515625" style="118" customWidth="1"/>
    <col min="1030" max="1030" width="48.7109375" style="118" customWidth="1"/>
    <col min="1031" max="1031" width="24.5703125" style="118" customWidth="1"/>
    <col min="1032" max="1032" width="48.7109375" style="118" customWidth="1"/>
    <col min="1033" max="1033" width="8.140625" style="118" customWidth="1"/>
    <col min="1034" max="1034" width="38.7109375" style="118" customWidth="1"/>
    <col min="1035" max="1035" width="21.140625" style="118" customWidth="1"/>
    <col min="1036" max="1036" width="82" style="118" customWidth="1"/>
    <col min="1037" max="1280" width="9.140625" style="118"/>
    <col min="1281" max="1281" width="70.28515625" style="118" customWidth="1"/>
    <col min="1282" max="1282" width="17.5703125" style="118" customWidth="1"/>
    <col min="1283" max="1283" width="70.28515625" style="118" customWidth="1"/>
    <col min="1284" max="1284" width="17.5703125" style="118" customWidth="1"/>
    <col min="1285" max="1285" width="15.28515625" style="118" customWidth="1"/>
    <col min="1286" max="1286" width="48.7109375" style="118" customWidth="1"/>
    <col min="1287" max="1287" width="24.5703125" style="118" customWidth="1"/>
    <col min="1288" max="1288" width="48.7109375" style="118" customWidth="1"/>
    <col min="1289" max="1289" width="8.140625" style="118" customWidth="1"/>
    <col min="1290" max="1290" width="38.7109375" style="118" customWidth="1"/>
    <col min="1291" max="1291" width="21.140625" style="118" customWidth="1"/>
    <col min="1292" max="1292" width="82" style="118" customWidth="1"/>
    <col min="1293" max="1536" width="9.140625" style="118"/>
    <col min="1537" max="1537" width="70.28515625" style="118" customWidth="1"/>
    <col min="1538" max="1538" width="17.5703125" style="118" customWidth="1"/>
    <col min="1539" max="1539" width="70.28515625" style="118" customWidth="1"/>
    <col min="1540" max="1540" width="17.5703125" style="118" customWidth="1"/>
    <col min="1541" max="1541" width="15.28515625" style="118" customWidth="1"/>
    <col min="1542" max="1542" width="48.7109375" style="118" customWidth="1"/>
    <col min="1543" max="1543" width="24.5703125" style="118" customWidth="1"/>
    <col min="1544" max="1544" width="48.7109375" style="118" customWidth="1"/>
    <col min="1545" max="1545" width="8.140625" style="118" customWidth="1"/>
    <col min="1546" max="1546" width="38.7109375" style="118" customWidth="1"/>
    <col min="1547" max="1547" width="21.140625" style="118" customWidth="1"/>
    <col min="1548" max="1548" width="82" style="118" customWidth="1"/>
    <col min="1549" max="1792" width="9.140625" style="118"/>
    <col min="1793" max="1793" width="70.28515625" style="118" customWidth="1"/>
    <col min="1794" max="1794" width="17.5703125" style="118" customWidth="1"/>
    <col min="1795" max="1795" width="70.28515625" style="118" customWidth="1"/>
    <col min="1796" max="1796" width="17.5703125" style="118" customWidth="1"/>
    <col min="1797" max="1797" width="15.28515625" style="118" customWidth="1"/>
    <col min="1798" max="1798" width="48.7109375" style="118" customWidth="1"/>
    <col min="1799" max="1799" width="24.5703125" style="118" customWidth="1"/>
    <col min="1800" max="1800" width="48.7109375" style="118" customWidth="1"/>
    <col min="1801" max="1801" width="8.140625" style="118" customWidth="1"/>
    <col min="1802" max="1802" width="38.7109375" style="118" customWidth="1"/>
    <col min="1803" max="1803" width="21.140625" style="118" customWidth="1"/>
    <col min="1804" max="1804" width="82" style="118" customWidth="1"/>
    <col min="1805" max="2048" width="9.140625" style="118"/>
    <col min="2049" max="2049" width="70.28515625" style="118" customWidth="1"/>
    <col min="2050" max="2050" width="17.5703125" style="118" customWidth="1"/>
    <col min="2051" max="2051" width="70.28515625" style="118" customWidth="1"/>
    <col min="2052" max="2052" width="17.5703125" style="118" customWidth="1"/>
    <col min="2053" max="2053" width="15.28515625" style="118" customWidth="1"/>
    <col min="2054" max="2054" width="48.7109375" style="118" customWidth="1"/>
    <col min="2055" max="2055" width="24.5703125" style="118" customWidth="1"/>
    <col min="2056" max="2056" width="48.7109375" style="118" customWidth="1"/>
    <col min="2057" max="2057" width="8.140625" style="118" customWidth="1"/>
    <col min="2058" max="2058" width="38.7109375" style="118" customWidth="1"/>
    <col min="2059" max="2059" width="21.140625" style="118" customWidth="1"/>
    <col min="2060" max="2060" width="82" style="118" customWidth="1"/>
    <col min="2061" max="2304" width="9.140625" style="118"/>
    <col min="2305" max="2305" width="70.28515625" style="118" customWidth="1"/>
    <col min="2306" max="2306" width="17.5703125" style="118" customWidth="1"/>
    <col min="2307" max="2307" width="70.28515625" style="118" customWidth="1"/>
    <col min="2308" max="2308" width="17.5703125" style="118" customWidth="1"/>
    <col min="2309" max="2309" width="15.28515625" style="118" customWidth="1"/>
    <col min="2310" max="2310" width="48.7109375" style="118" customWidth="1"/>
    <col min="2311" max="2311" width="24.5703125" style="118" customWidth="1"/>
    <col min="2312" max="2312" width="48.7109375" style="118" customWidth="1"/>
    <col min="2313" max="2313" width="8.140625" style="118" customWidth="1"/>
    <col min="2314" max="2314" width="38.7109375" style="118" customWidth="1"/>
    <col min="2315" max="2315" width="21.140625" style="118" customWidth="1"/>
    <col min="2316" max="2316" width="82" style="118" customWidth="1"/>
    <col min="2317" max="2560" width="9.140625" style="118"/>
    <col min="2561" max="2561" width="70.28515625" style="118" customWidth="1"/>
    <col min="2562" max="2562" width="17.5703125" style="118" customWidth="1"/>
    <col min="2563" max="2563" width="70.28515625" style="118" customWidth="1"/>
    <col min="2564" max="2564" width="17.5703125" style="118" customWidth="1"/>
    <col min="2565" max="2565" width="15.28515625" style="118" customWidth="1"/>
    <col min="2566" max="2566" width="48.7109375" style="118" customWidth="1"/>
    <col min="2567" max="2567" width="24.5703125" style="118" customWidth="1"/>
    <col min="2568" max="2568" width="48.7109375" style="118" customWidth="1"/>
    <col min="2569" max="2569" width="8.140625" style="118" customWidth="1"/>
    <col min="2570" max="2570" width="38.7109375" style="118" customWidth="1"/>
    <col min="2571" max="2571" width="21.140625" style="118" customWidth="1"/>
    <col min="2572" max="2572" width="82" style="118" customWidth="1"/>
    <col min="2573" max="2816" width="9.140625" style="118"/>
    <col min="2817" max="2817" width="70.28515625" style="118" customWidth="1"/>
    <col min="2818" max="2818" width="17.5703125" style="118" customWidth="1"/>
    <col min="2819" max="2819" width="70.28515625" style="118" customWidth="1"/>
    <col min="2820" max="2820" width="17.5703125" style="118" customWidth="1"/>
    <col min="2821" max="2821" width="15.28515625" style="118" customWidth="1"/>
    <col min="2822" max="2822" width="48.7109375" style="118" customWidth="1"/>
    <col min="2823" max="2823" width="24.5703125" style="118" customWidth="1"/>
    <col min="2824" max="2824" width="48.7109375" style="118" customWidth="1"/>
    <col min="2825" max="2825" width="8.140625" style="118" customWidth="1"/>
    <col min="2826" max="2826" width="38.7109375" style="118" customWidth="1"/>
    <col min="2827" max="2827" width="21.140625" style="118" customWidth="1"/>
    <col min="2828" max="2828" width="82" style="118" customWidth="1"/>
    <col min="2829" max="3072" width="9.140625" style="118"/>
    <col min="3073" max="3073" width="70.28515625" style="118" customWidth="1"/>
    <col min="3074" max="3074" width="17.5703125" style="118" customWidth="1"/>
    <col min="3075" max="3075" width="70.28515625" style="118" customWidth="1"/>
    <col min="3076" max="3076" width="17.5703125" style="118" customWidth="1"/>
    <col min="3077" max="3077" width="15.28515625" style="118" customWidth="1"/>
    <col min="3078" max="3078" width="48.7109375" style="118" customWidth="1"/>
    <col min="3079" max="3079" width="24.5703125" style="118" customWidth="1"/>
    <col min="3080" max="3080" width="48.7109375" style="118" customWidth="1"/>
    <col min="3081" max="3081" width="8.140625" style="118" customWidth="1"/>
    <col min="3082" max="3082" width="38.7109375" style="118" customWidth="1"/>
    <col min="3083" max="3083" width="21.140625" style="118" customWidth="1"/>
    <col min="3084" max="3084" width="82" style="118" customWidth="1"/>
    <col min="3085" max="3328" width="9.140625" style="118"/>
    <col min="3329" max="3329" width="70.28515625" style="118" customWidth="1"/>
    <col min="3330" max="3330" width="17.5703125" style="118" customWidth="1"/>
    <col min="3331" max="3331" width="70.28515625" style="118" customWidth="1"/>
    <col min="3332" max="3332" width="17.5703125" style="118" customWidth="1"/>
    <col min="3333" max="3333" width="15.28515625" style="118" customWidth="1"/>
    <col min="3334" max="3334" width="48.7109375" style="118" customWidth="1"/>
    <col min="3335" max="3335" width="24.5703125" style="118" customWidth="1"/>
    <col min="3336" max="3336" width="48.7109375" style="118" customWidth="1"/>
    <col min="3337" max="3337" width="8.140625" style="118" customWidth="1"/>
    <col min="3338" max="3338" width="38.7109375" style="118" customWidth="1"/>
    <col min="3339" max="3339" width="21.140625" style="118" customWidth="1"/>
    <col min="3340" max="3340" width="82" style="118" customWidth="1"/>
    <col min="3341" max="3584" width="9.140625" style="118"/>
    <col min="3585" max="3585" width="70.28515625" style="118" customWidth="1"/>
    <col min="3586" max="3586" width="17.5703125" style="118" customWidth="1"/>
    <col min="3587" max="3587" width="70.28515625" style="118" customWidth="1"/>
    <col min="3588" max="3588" width="17.5703125" style="118" customWidth="1"/>
    <col min="3589" max="3589" width="15.28515625" style="118" customWidth="1"/>
    <col min="3590" max="3590" width="48.7109375" style="118" customWidth="1"/>
    <col min="3591" max="3591" width="24.5703125" style="118" customWidth="1"/>
    <col min="3592" max="3592" width="48.7109375" style="118" customWidth="1"/>
    <col min="3593" max="3593" width="8.140625" style="118" customWidth="1"/>
    <col min="3594" max="3594" width="38.7109375" style="118" customWidth="1"/>
    <col min="3595" max="3595" width="21.140625" style="118" customWidth="1"/>
    <col min="3596" max="3596" width="82" style="118" customWidth="1"/>
    <col min="3597" max="3840" width="9.140625" style="118"/>
    <col min="3841" max="3841" width="70.28515625" style="118" customWidth="1"/>
    <col min="3842" max="3842" width="17.5703125" style="118" customWidth="1"/>
    <col min="3843" max="3843" width="70.28515625" style="118" customWidth="1"/>
    <col min="3844" max="3844" width="17.5703125" style="118" customWidth="1"/>
    <col min="3845" max="3845" width="15.28515625" style="118" customWidth="1"/>
    <col min="3846" max="3846" width="48.7109375" style="118" customWidth="1"/>
    <col min="3847" max="3847" width="24.5703125" style="118" customWidth="1"/>
    <col min="3848" max="3848" width="48.7109375" style="118" customWidth="1"/>
    <col min="3849" max="3849" width="8.140625" style="118" customWidth="1"/>
    <col min="3850" max="3850" width="38.7109375" style="118" customWidth="1"/>
    <col min="3851" max="3851" width="21.140625" style="118" customWidth="1"/>
    <col min="3852" max="3852" width="82" style="118" customWidth="1"/>
    <col min="3853" max="4096" width="9.140625" style="118"/>
    <col min="4097" max="4097" width="70.28515625" style="118" customWidth="1"/>
    <col min="4098" max="4098" width="17.5703125" style="118" customWidth="1"/>
    <col min="4099" max="4099" width="70.28515625" style="118" customWidth="1"/>
    <col min="4100" max="4100" width="17.5703125" style="118" customWidth="1"/>
    <col min="4101" max="4101" width="15.28515625" style="118" customWidth="1"/>
    <col min="4102" max="4102" width="48.7109375" style="118" customWidth="1"/>
    <col min="4103" max="4103" width="24.5703125" style="118" customWidth="1"/>
    <col min="4104" max="4104" width="48.7109375" style="118" customWidth="1"/>
    <col min="4105" max="4105" width="8.140625" style="118" customWidth="1"/>
    <col min="4106" max="4106" width="38.7109375" style="118" customWidth="1"/>
    <col min="4107" max="4107" width="21.140625" style="118" customWidth="1"/>
    <col min="4108" max="4108" width="82" style="118" customWidth="1"/>
    <col min="4109" max="4352" width="9.140625" style="118"/>
    <col min="4353" max="4353" width="70.28515625" style="118" customWidth="1"/>
    <col min="4354" max="4354" width="17.5703125" style="118" customWidth="1"/>
    <col min="4355" max="4355" width="70.28515625" style="118" customWidth="1"/>
    <col min="4356" max="4356" width="17.5703125" style="118" customWidth="1"/>
    <col min="4357" max="4357" width="15.28515625" style="118" customWidth="1"/>
    <col min="4358" max="4358" width="48.7109375" style="118" customWidth="1"/>
    <col min="4359" max="4359" width="24.5703125" style="118" customWidth="1"/>
    <col min="4360" max="4360" width="48.7109375" style="118" customWidth="1"/>
    <col min="4361" max="4361" width="8.140625" style="118" customWidth="1"/>
    <col min="4362" max="4362" width="38.7109375" style="118" customWidth="1"/>
    <col min="4363" max="4363" width="21.140625" style="118" customWidth="1"/>
    <col min="4364" max="4364" width="82" style="118" customWidth="1"/>
    <col min="4365" max="4608" width="9.140625" style="118"/>
    <col min="4609" max="4609" width="70.28515625" style="118" customWidth="1"/>
    <col min="4610" max="4610" width="17.5703125" style="118" customWidth="1"/>
    <col min="4611" max="4611" width="70.28515625" style="118" customWidth="1"/>
    <col min="4612" max="4612" width="17.5703125" style="118" customWidth="1"/>
    <col min="4613" max="4613" width="15.28515625" style="118" customWidth="1"/>
    <col min="4614" max="4614" width="48.7109375" style="118" customWidth="1"/>
    <col min="4615" max="4615" width="24.5703125" style="118" customWidth="1"/>
    <col min="4616" max="4616" width="48.7109375" style="118" customWidth="1"/>
    <col min="4617" max="4617" width="8.140625" style="118" customWidth="1"/>
    <col min="4618" max="4618" width="38.7109375" style="118" customWidth="1"/>
    <col min="4619" max="4619" width="21.140625" style="118" customWidth="1"/>
    <col min="4620" max="4620" width="82" style="118" customWidth="1"/>
    <col min="4621" max="4864" width="9.140625" style="118"/>
    <col min="4865" max="4865" width="70.28515625" style="118" customWidth="1"/>
    <col min="4866" max="4866" width="17.5703125" style="118" customWidth="1"/>
    <col min="4867" max="4867" width="70.28515625" style="118" customWidth="1"/>
    <col min="4868" max="4868" width="17.5703125" style="118" customWidth="1"/>
    <col min="4869" max="4869" width="15.28515625" style="118" customWidth="1"/>
    <col min="4870" max="4870" width="48.7109375" style="118" customWidth="1"/>
    <col min="4871" max="4871" width="24.5703125" style="118" customWidth="1"/>
    <col min="4872" max="4872" width="48.7109375" style="118" customWidth="1"/>
    <col min="4873" max="4873" width="8.140625" style="118" customWidth="1"/>
    <col min="4874" max="4874" width="38.7109375" style="118" customWidth="1"/>
    <col min="4875" max="4875" width="21.140625" style="118" customWidth="1"/>
    <col min="4876" max="4876" width="82" style="118" customWidth="1"/>
    <col min="4877" max="5120" width="9.140625" style="118"/>
    <col min="5121" max="5121" width="70.28515625" style="118" customWidth="1"/>
    <col min="5122" max="5122" width="17.5703125" style="118" customWidth="1"/>
    <col min="5123" max="5123" width="70.28515625" style="118" customWidth="1"/>
    <col min="5124" max="5124" width="17.5703125" style="118" customWidth="1"/>
    <col min="5125" max="5125" width="15.28515625" style="118" customWidth="1"/>
    <col min="5126" max="5126" width="48.7109375" style="118" customWidth="1"/>
    <col min="5127" max="5127" width="24.5703125" style="118" customWidth="1"/>
    <col min="5128" max="5128" width="48.7109375" style="118" customWidth="1"/>
    <col min="5129" max="5129" width="8.140625" style="118" customWidth="1"/>
    <col min="5130" max="5130" width="38.7109375" style="118" customWidth="1"/>
    <col min="5131" max="5131" width="21.140625" style="118" customWidth="1"/>
    <col min="5132" max="5132" width="82" style="118" customWidth="1"/>
    <col min="5133" max="5376" width="9.140625" style="118"/>
    <col min="5377" max="5377" width="70.28515625" style="118" customWidth="1"/>
    <col min="5378" max="5378" width="17.5703125" style="118" customWidth="1"/>
    <col min="5379" max="5379" width="70.28515625" style="118" customWidth="1"/>
    <col min="5380" max="5380" width="17.5703125" style="118" customWidth="1"/>
    <col min="5381" max="5381" width="15.28515625" style="118" customWidth="1"/>
    <col min="5382" max="5382" width="48.7109375" style="118" customWidth="1"/>
    <col min="5383" max="5383" width="24.5703125" style="118" customWidth="1"/>
    <col min="5384" max="5384" width="48.7109375" style="118" customWidth="1"/>
    <col min="5385" max="5385" width="8.140625" style="118" customWidth="1"/>
    <col min="5386" max="5386" width="38.7109375" style="118" customWidth="1"/>
    <col min="5387" max="5387" width="21.140625" style="118" customWidth="1"/>
    <col min="5388" max="5388" width="82" style="118" customWidth="1"/>
    <col min="5389" max="5632" width="9.140625" style="118"/>
    <col min="5633" max="5633" width="70.28515625" style="118" customWidth="1"/>
    <col min="5634" max="5634" width="17.5703125" style="118" customWidth="1"/>
    <col min="5635" max="5635" width="70.28515625" style="118" customWidth="1"/>
    <col min="5636" max="5636" width="17.5703125" style="118" customWidth="1"/>
    <col min="5637" max="5637" width="15.28515625" style="118" customWidth="1"/>
    <col min="5638" max="5638" width="48.7109375" style="118" customWidth="1"/>
    <col min="5639" max="5639" width="24.5703125" style="118" customWidth="1"/>
    <col min="5640" max="5640" width="48.7109375" style="118" customWidth="1"/>
    <col min="5641" max="5641" width="8.140625" style="118" customWidth="1"/>
    <col min="5642" max="5642" width="38.7109375" style="118" customWidth="1"/>
    <col min="5643" max="5643" width="21.140625" style="118" customWidth="1"/>
    <col min="5644" max="5644" width="82" style="118" customWidth="1"/>
    <col min="5645" max="5888" width="9.140625" style="118"/>
    <col min="5889" max="5889" width="70.28515625" style="118" customWidth="1"/>
    <col min="5890" max="5890" width="17.5703125" style="118" customWidth="1"/>
    <col min="5891" max="5891" width="70.28515625" style="118" customWidth="1"/>
    <col min="5892" max="5892" width="17.5703125" style="118" customWidth="1"/>
    <col min="5893" max="5893" width="15.28515625" style="118" customWidth="1"/>
    <col min="5894" max="5894" width="48.7109375" style="118" customWidth="1"/>
    <col min="5895" max="5895" width="24.5703125" style="118" customWidth="1"/>
    <col min="5896" max="5896" width="48.7109375" style="118" customWidth="1"/>
    <col min="5897" max="5897" width="8.140625" style="118" customWidth="1"/>
    <col min="5898" max="5898" width="38.7109375" style="118" customWidth="1"/>
    <col min="5899" max="5899" width="21.140625" style="118" customWidth="1"/>
    <col min="5900" max="5900" width="82" style="118" customWidth="1"/>
    <col min="5901" max="6144" width="9.140625" style="118"/>
    <col min="6145" max="6145" width="70.28515625" style="118" customWidth="1"/>
    <col min="6146" max="6146" width="17.5703125" style="118" customWidth="1"/>
    <col min="6147" max="6147" width="70.28515625" style="118" customWidth="1"/>
    <col min="6148" max="6148" width="17.5703125" style="118" customWidth="1"/>
    <col min="6149" max="6149" width="15.28515625" style="118" customWidth="1"/>
    <col min="6150" max="6150" width="48.7109375" style="118" customWidth="1"/>
    <col min="6151" max="6151" width="24.5703125" style="118" customWidth="1"/>
    <col min="6152" max="6152" width="48.7109375" style="118" customWidth="1"/>
    <col min="6153" max="6153" width="8.140625" style="118" customWidth="1"/>
    <col min="6154" max="6154" width="38.7109375" style="118" customWidth="1"/>
    <col min="6155" max="6155" width="21.140625" style="118" customWidth="1"/>
    <col min="6156" max="6156" width="82" style="118" customWidth="1"/>
    <col min="6157" max="6400" width="9.140625" style="118"/>
    <col min="6401" max="6401" width="70.28515625" style="118" customWidth="1"/>
    <col min="6402" max="6402" width="17.5703125" style="118" customWidth="1"/>
    <col min="6403" max="6403" width="70.28515625" style="118" customWidth="1"/>
    <col min="6404" max="6404" width="17.5703125" style="118" customWidth="1"/>
    <col min="6405" max="6405" width="15.28515625" style="118" customWidth="1"/>
    <col min="6406" max="6406" width="48.7109375" style="118" customWidth="1"/>
    <col min="6407" max="6407" width="24.5703125" style="118" customWidth="1"/>
    <col min="6408" max="6408" width="48.7109375" style="118" customWidth="1"/>
    <col min="6409" max="6409" width="8.140625" style="118" customWidth="1"/>
    <col min="6410" max="6410" width="38.7109375" style="118" customWidth="1"/>
    <col min="6411" max="6411" width="21.140625" style="118" customWidth="1"/>
    <col min="6412" max="6412" width="82" style="118" customWidth="1"/>
    <col min="6413" max="6656" width="9.140625" style="118"/>
    <col min="6657" max="6657" width="70.28515625" style="118" customWidth="1"/>
    <col min="6658" max="6658" width="17.5703125" style="118" customWidth="1"/>
    <col min="6659" max="6659" width="70.28515625" style="118" customWidth="1"/>
    <col min="6660" max="6660" width="17.5703125" style="118" customWidth="1"/>
    <col min="6661" max="6661" width="15.28515625" style="118" customWidth="1"/>
    <col min="6662" max="6662" width="48.7109375" style="118" customWidth="1"/>
    <col min="6663" max="6663" width="24.5703125" style="118" customWidth="1"/>
    <col min="6664" max="6664" width="48.7109375" style="118" customWidth="1"/>
    <col min="6665" max="6665" width="8.140625" style="118" customWidth="1"/>
    <col min="6666" max="6666" width="38.7109375" style="118" customWidth="1"/>
    <col min="6667" max="6667" width="21.140625" style="118" customWidth="1"/>
    <col min="6668" max="6668" width="82" style="118" customWidth="1"/>
    <col min="6669" max="6912" width="9.140625" style="118"/>
    <col min="6913" max="6913" width="70.28515625" style="118" customWidth="1"/>
    <col min="6914" max="6914" width="17.5703125" style="118" customWidth="1"/>
    <col min="6915" max="6915" width="70.28515625" style="118" customWidth="1"/>
    <col min="6916" max="6916" width="17.5703125" style="118" customWidth="1"/>
    <col min="6917" max="6917" width="15.28515625" style="118" customWidth="1"/>
    <col min="6918" max="6918" width="48.7109375" style="118" customWidth="1"/>
    <col min="6919" max="6919" width="24.5703125" style="118" customWidth="1"/>
    <col min="6920" max="6920" width="48.7109375" style="118" customWidth="1"/>
    <col min="6921" max="6921" width="8.140625" style="118" customWidth="1"/>
    <col min="6922" max="6922" width="38.7109375" style="118" customWidth="1"/>
    <col min="6923" max="6923" width="21.140625" style="118" customWidth="1"/>
    <col min="6924" max="6924" width="82" style="118" customWidth="1"/>
    <col min="6925" max="7168" width="9.140625" style="118"/>
    <col min="7169" max="7169" width="70.28515625" style="118" customWidth="1"/>
    <col min="7170" max="7170" width="17.5703125" style="118" customWidth="1"/>
    <col min="7171" max="7171" width="70.28515625" style="118" customWidth="1"/>
    <col min="7172" max="7172" width="17.5703125" style="118" customWidth="1"/>
    <col min="7173" max="7173" width="15.28515625" style="118" customWidth="1"/>
    <col min="7174" max="7174" width="48.7109375" style="118" customWidth="1"/>
    <col min="7175" max="7175" width="24.5703125" style="118" customWidth="1"/>
    <col min="7176" max="7176" width="48.7109375" style="118" customWidth="1"/>
    <col min="7177" max="7177" width="8.140625" style="118" customWidth="1"/>
    <col min="7178" max="7178" width="38.7109375" style="118" customWidth="1"/>
    <col min="7179" max="7179" width="21.140625" style="118" customWidth="1"/>
    <col min="7180" max="7180" width="82" style="118" customWidth="1"/>
    <col min="7181" max="7424" width="9.140625" style="118"/>
    <col min="7425" max="7425" width="70.28515625" style="118" customWidth="1"/>
    <col min="7426" max="7426" width="17.5703125" style="118" customWidth="1"/>
    <col min="7427" max="7427" width="70.28515625" style="118" customWidth="1"/>
    <col min="7428" max="7428" width="17.5703125" style="118" customWidth="1"/>
    <col min="7429" max="7429" width="15.28515625" style="118" customWidth="1"/>
    <col min="7430" max="7430" width="48.7109375" style="118" customWidth="1"/>
    <col min="7431" max="7431" width="24.5703125" style="118" customWidth="1"/>
    <col min="7432" max="7432" width="48.7109375" style="118" customWidth="1"/>
    <col min="7433" max="7433" width="8.140625" style="118" customWidth="1"/>
    <col min="7434" max="7434" width="38.7109375" style="118" customWidth="1"/>
    <col min="7435" max="7435" width="21.140625" style="118" customWidth="1"/>
    <col min="7436" max="7436" width="82" style="118" customWidth="1"/>
    <col min="7437" max="7680" width="9.140625" style="118"/>
    <col min="7681" max="7681" width="70.28515625" style="118" customWidth="1"/>
    <col min="7682" max="7682" width="17.5703125" style="118" customWidth="1"/>
    <col min="7683" max="7683" width="70.28515625" style="118" customWidth="1"/>
    <col min="7684" max="7684" width="17.5703125" style="118" customWidth="1"/>
    <col min="7685" max="7685" width="15.28515625" style="118" customWidth="1"/>
    <col min="7686" max="7686" width="48.7109375" style="118" customWidth="1"/>
    <col min="7687" max="7687" width="24.5703125" style="118" customWidth="1"/>
    <col min="7688" max="7688" width="48.7109375" style="118" customWidth="1"/>
    <col min="7689" max="7689" width="8.140625" style="118" customWidth="1"/>
    <col min="7690" max="7690" width="38.7109375" style="118" customWidth="1"/>
    <col min="7691" max="7691" width="21.140625" style="118" customWidth="1"/>
    <col min="7692" max="7692" width="82" style="118" customWidth="1"/>
    <col min="7693" max="7936" width="9.140625" style="118"/>
    <col min="7937" max="7937" width="70.28515625" style="118" customWidth="1"/>
    <col min="7938" max="7938" width="17.5703125" style="118" customWidth="1"/>
    <col min="7939" max="7939" width="70.28515625" style="118" customWidth="1"/>
    <col min="7940" max="7940" width="17.5703125" style="118" customWidth="1"/>
    <col min="7941" max="7941" width="15.28515625" style="118" customWidth="1"/>
    <col min="7942" max="7942" width="48.7109375" style="118" customWidth="1"/>
    <col min="7943" max="7943" width="24.5703125" style="118" customWidth="1"/>
    <col min="7944" max="7944" width="48.7109375" style="118" customWidth="1"/>
    <col min="7945" max="7945" width="8.140625" style="118" customWidth="1"/>
    <col min="7946" max="7946" width="38.7109375" style="118" customWidth="1"/>
    <col min="7947" max="7947" width="21.140625" style="118" customWidth="1"/>
    <col min="7948" max="7948" width="82" style="118" customWidth="1"/>
    <col min="7949" max="8192" width="9.140625" style="118"/>
    <col min="8193" max="8193" width="70.28515625" style="118" customWidth="1"/>
    <col min="8194" max="8194" width="17.5703125" style="118" customWidth="1"/>
    <col min="8195" max="8195" width="70.28515625" style="118" customWidth="1"/>
    <col min="8196" max="8196" width="17.5703125" style="118" customWidth="1"/>
    <col min="8197" max="8197" width="15.28515625" style="118" customWidth="1"/>
    <col min="8198" max="8198" width="48.7109375" style="118" customWidth="1"/>
    <col min="8199" max="8199" width="24.5703125" style="118" customWidth="1"/>
    <col min="8200" max="8200" width="48.7109375" style="118" customWidth="1"/>
    <col min="8201" max="8201" width="8.140625" style="118" customWidth="1"/>
    <col min="8202" max="8202" width="38.7109375" style="118" customWidth="1"/>
    <col min="8203" max="8203" width="21.140625" style="118" customWidth="1"/>
    <col min="8204" max="8204" width="82" style="118" customWidth="1"/>
    <col min="8205" max="8448" width="9.140625" style="118"/>
    <col min="8449" max="8449" width="70.28515625" style="118" customWidth="1"/>
    <col min="8450" max="8450" width="17.5703125" style="118" customWidth="1"/>
    <col min="8451" max="8451" width="70.28515625" style="118" customWidth="1"/>
    <col min="8452" max="8452" width="17.5703125" style="118" customWidth="1"/>
    <col min="8453" max="8453" width="15.28515625" style="118" customWidth="1"/>
    <col min="8454" max="8454" width="48.7109375" style="118" customWidth="1"/>
    <col min="8455" max="8455" width="24.5703125" style="118" customWidth="1"/>
    <col min="8456" max="8456" width="48.7109375" style="118" customWidth="1"/>
    <col min="8457" max="8457" width="8.140625" style="118" customWidth="1"/>
    <col min="8458" max="8458" width="38.7109375" style="118" customWidth="1"/>
    <col min="8459" max="8459" width="21.140625" style="118" customWidth="1"/>
    <col min="8460" max="8460" width="82" style="118" customWidth="1"/>
    <col min="8461" max="8704" width="9.140625" style="118"/>
    <col min="8705" max="8705" width="70.28515625" style="118" customWidth="1"/>
    <col min="8706" max="8706" width="17.5703125" style="118" customWidth="1"/>
    <col min="8707" max="8707" width="70.28515625" style="118" customWidth="1"/>
    <col min="8708" max="8708" width="17.5703125" style="118" customWidth="1"/>
    <col min="8709" max="8709" width="15.28515625" style="118" customWidth="1"/>
    <col min="8710" max="8710" width="48.7109375" style="118" customWidth="1"/>
    <col min="8711" max="8711" width="24.5703125" style="118" customWidth="1"/>
    <col min="8712" max="8712" width="48.7109375" style="118" customWidth="1"/>
    <col min="8713" max="8713" width="8.140625" style="118" customWidth="1"/>
    <col min="8714" max="8714" width="38.7109375" style="118" customWidth="1"/>
    <col min="8715" max="8715" width="21.140625" style="118" customWidth="1"/>
    <col min="8716" max="8716" width="82" style="118" customWidth="1"/>
    <col min="8717" max="8960" width="9.140625" style="118"/>
    <col min="8961" max="8961" width="70.28515625" style="118" customWidth="1"/>
    <col min="8962" max="8962" width="17.5703125" style="118" customWidth="1"/>
    <col min="8963" max="8963" width="70.28515625" style="118" customWidth="1"/>
    <col min="8964" max="8964" width="17.5703125" style="118" customWidth="1"/>
    <col min="8965" max="8965" width="15.28515625" style="118" customWidth="1"/>
    <col min="8966" max="8966" width="48.7109375" style="118" customWidth="1"/>
    <col min="8967" max="8967" width="24.5703125" style="118" customWidth="1"/>
    <col min="8968" max="8968" width="48.7109375" style="118" customWidth="1"/>
    <col min="8969" max="8969" width="8.140625" style="118" customWidth="1"/>
    <col min="8970" max="8970" width="38.7109375" style="118" customWidth="1"/>
    <col min="8971" max="8971" width="21.140625" style="118" customWidth="1"/>
    <col min="8972" max="8972" width="82" style="118" customWidth="1"/>
    <col min="8973" max="9216" width="9.140625" style="118"/>
    <col min="9217" max="9217" width="70.28515625" style="118" customWidth="1"/>
    <col min="9218" max="9218" width="17.5703125" style="118" customWidth="1"/>
    <col min="9219" max="9219" width="70.28515625" style="118" customWidth="1"/>
    <col min="9220" max="9220" width="17.5703125" style="118" customWidth="1"/>
    <col min="9221" max="9221" width="15.28515625" style="118" customWidth="1"/>
    <col min="9222" max="9222" width="48.7109375" style="118" customWidth="1"/>
    <col min="9223" max="9223" width="24.5703125" style="118" customWidth="1"/>
    <col min="9224" max="9224" width="48.7109375" style="118" customWidth="1"/>
    <col min="9225" max="9225" width="8.140625" style="118" customWidth="1"/>
    <col min="9226" max="9226" width="38.7109375" style="118" customWidth="1"/>
    <col min="9227" max="9227" width="21.140625" style="118" customWidth="1"/>
    <col min="9228" max="9228" width="82" style="118" customWidth="1"/>
    <col min="9229" max="9472" width="9.140625" style="118"/>
    <col min="9473" max="9473" width="70.28515625" style="118" customWidth="1"/>
    <col min="9474" max="9474" width="17.5703125" style="118" customWidth="1"/>
    <col min="9475" max="9475" width="70.28515625" style="118" customWidth="1"/>
    <col min="9476" max="9476" width="17.5703125" style="118" customWidth="1"/>
    <col min="9477" max="9477" width="15.28515625" style="118" customWidth="1"/>
    <col min="9478" max="9478" width="48.7109375" style="118" customWidth="1"/>
    <col min="9479" max="9479" width="24.5703125" style="118" customWidth="1"/>
    <col min="9480" max="9480" width="48.7109375" style="118" customWidth="1"/>
    <col min="9481" max="9481" width="8.140625" style="118" customWidth="1"/>
    <col min="9482" max="9482" width="38.7109375" style="118" customWidth="1"/>
    <col min="9483" max="9483" width="21.140625" style="118" customWidth="1"/>
    <col min="9484" max="9484" width="82" style="118" customWidth="1"/>
    <col min="9485" max="9728" width="9.140625" style="118"/>
    <col min="9729" max="9729" width="70.28515625" style="118" customWidth="1"/>
    <col min="9730" max="9730" width="17.5703125" style="118" customWidth="1"/>
    <col min="9731" max="9731" width="70.28515625" style="118" customWidth="1"/>
    <col min="9732" max="9732" width="17.5703125" style="118" customWidth="1"/>
    <col min="9733" max="9733" width="15.28515625" style="118" customWidth="1"/>
    <col min="9734" max="9734" width="48.7109375" style="118" customWidth="1"/>
    <col min="9735" max="9735" width="24.5703125" style="118" customWidth="1"/>
    <col min="9736" max="9736" width="48.7109375" style="118" customWidth="1"/>
    <col min="9737" max="9737" width="8.140625" style="118" customWidth="1"/>
    <col min="9738" max="9738" width="38.7109375" style="118" customWidth="1"/>
    <col min="9739" max="9739" width="21.140625" style="118" customWidth="1"/>
    <col min="9740" max="9740" width="82" style="118" customWidth="1"/>
    <col min="9741" max="9984" width="9.140625" style="118"/>
    <col min="9985" max="9985" width="70.28515625" style="118" customWidth="1"/>
    <col min="9986" max="9986" width="17.5703125" style="118" customWidth="1"/>
    <col min="9987" max="9987" width="70.28515625" style="118" customWidth="1"/>
    <col min="9988" max="9988" width="17.5703125" style="118" customWidth="1"/>
    <col min="9989" max="9989" width="15.28515625" style="118" customWidth="1"/>
    <col min="9990" max="9990" width="48.7109375" style="118" customWidth="1"/>
    <col min="9991" max="9991" width="24.5703125" style="118" customWidth="1"/>
    <col min="9992" max="9992" width="48.7109375" style="118" customWidth="1"/>
    <col min="9993" max="9993" width="8.140625" style="118" customWidth="1"/>
    <col min="9994" max="9994" width="38.7109375" style="118" customWidth="1"/>
    <col min="9995" max="9995" width="21.140625" style="118" customWidth="1"/>
    <col min="9996" max="9996" width="82" style="118" customWidth="1"/>
    <col min="9997" max="10240" width="9.140625" style="118"/>
    <col min="10241" max="10241" width="70.28515625" style="118" customWidth="1"/>
    <col min="10242" max="10242" width="17.5703125" style="118" customWidth="1"/>
    <col min="10243" max="10243" width="70.28515625" style="118" customWidth="1"/>
    <col min="10244" max="10244" width="17.5703125" style="118" customWidth="1"/>
    <col min="10245" max="10245" width="15.28515625" style="118" customWidth="1"/>
    <col min="10246" max="10246" width="48.7109375" style="118" customWidth="1"/>
    <col min="10247" max="10247" width="24.5703125" style="118" customWidth="1"/>
    <col min="10248" max="10248" width="48.7109375" style="118" customWidth="1"/>
    <col min="10249" max="10249" width="8.140625" style="118" customWidth="1"/>
    <col min="10250" max="10250" width="38.7109375" style="118" customWidth="1"/>
    <col min="10251" max="10251" width="21.140625" style="118" customWidth="1"/>
    <col min="10252" max="10252" width="82" style="118" customWidth="1"/>
    <col min="10253" max="10496" width="9.140625" style="118"/>
    <col min="10497" max="10497" width="70.28515625" style="118" customWidth="1"/>
    <col min="10498" max="10498" width="17.5703125" style="118" customWidth="1"/>
    <col min="10499" max="10499" width="70.28515625" style="118" customWidth="1"/>
    <col min="10500" max="10500" width="17.5703125" style="118" customWidth="1"/>
    <col min="10501" max="10501" width="15.28515625" style="118" customWidth="1"/>
    <col min="10502" max="10502" width="48.7109375" style="118" customWidth="1"/>
    <col min="10503" max="10503" width="24.5703125" style="118" customWidth="1"/>
    <col min="10504" max="10504" width="48.7109375" style="118" customWidth="1"/>
    <col min="10505" max="10505" width="8.140625" style="118" customWidth="1"/>
    <col min="10506" max="10506" width="38.7109375" style="118" customWidth="1"/>
    <col min="10507" max="10507" width="21.140625" style="118" customWidth="1"/>
    <col min="10508" max="10508" width="82" style="118" customWidth="1"/>
    <col min="10509" max="10752" width="9.140625" style="118"/>
    <col min="10753" max="10753" width="70.28515625" style="118" customWidth="1"/>
    <col min="10754" max="10754" width="17.5703125" style="118" customWidth="1"/>
    <col min="10755" max="10755" width="70.28515625" style="118" customWidth="1"/>
    <col min="10756" max="10756" width="17.5703125" style="118" customWidth="1"/>
    <col min="10757" max="10757" width="15.28515625" style="118" customWidth="1"/>
    <col min="10758" max="10758" width="48.7109375" style="118" customWidth="1"/>
    <col min="10759" max="10759" width="24.5703125" style="118" customWidth="1"/>
    <col min="10760" max="10760" width="48.7109375" style="118" customWidth="1"/>
    <col min="10761" max="10761" width="8.140625" style="118" customWidth="1"/>
    <col min="10762" max="10762" width="38.7109375" style="118" customWidth="1"/>
    <col min="10763" max="10763" width="21.140625" style="118" customWidth="1"/>
    <col min="10764" max="10764" width="82" style="118" customWidth="1"/>
    <col min="10765" max="11008" width="9.140625" style="118"/>
    <col min="11009" max="11009" width="70.28515625" style="118" customWidth="1"/>
    <col min="11010" max="11010" width="17.5703125" style="118" customWidth="1"/>
    <col min="11011" max="11011" width="70.28515625" style="118" customWidth="1"/>
    <col min="11012" max="11012" width="17.5703125" style="118" customWidth="1"/>
    <col min="11013" max="11013" width="15.28515625" style="118" customWidth="1"/>
    <col min="11014" max="11014" width="48.7109375" style="118" customWidth="1"/>
    <col min="11015" max="11015" width="24.5703125" style="118" customWidth="1"/>
    <col min="11016" max="11016" width="48.7109375" style="118" customWidth="1"/>
    <col min="11017" max="11017" width="8.140625" style="118" customWidth="1"/>
    <col min="11018" max="11018" width="38.7109375" style="118" customWidth="1"/>
    <col min="11019" max="11019" width="21.140625" style="118" customWidth="1"/>
    <col min="11020" max="11020" width="82" style="118" customWidth="1"/>
    <col min="11021" max="11264" width="9.140625" style="118"/>
    <col min="11265" max="11265" width="70.28515625" style="118" customWidth="1"/>
    <col min="11266" max="11266" width="17.5703125" style="118" customWidth="1"/>
    <col min="11267" max="11267" width="70.28515625" style="118" customWidth="1"/>
    <col min="11268" max="11268" width="17.5703125" style="118" customWidth="1"/>
    <col min="11269" max="11269" width="15.28515625" style="118" customWidth="1"/>
    <col min="11270" max="11270" width="48.7109375" style="118" customWidth="1"/>
    <col min="11271" max="11271" width="24.5703125" style="118" customWidth="1"/>
    <col min="11272" max="11272" width="48.7109375" style="118" customWidth="1"/>
    <col min="11273" max="11273" width="8.140625" style="118" customWidth="1"/>
    <col min="11274" max="11274" width="38.7109375" style="118" customWidth="1"/>
    <col min="11275" max="11275" width="21.140625" style="118" customWidth="1"/>
    <col min="11276" max="11276" width="82" style="118" customWidth="1"/>
    <col min="11277" max="11520" width="9.140625" style="118"/>
    <col min="11521" max="11521" width="70.28515625" style="118" customWidth="1"/>
    <col min="11522" max="11522" width="17.5703125" style="118" customWidth="1"/>
    <col min="11523" max="11523" width="70.28515625" style="118" customWidth="1"/>
    <col min="11524" max="11524" width="17.5703125" style="118" customWidth="1"/>
    <col min="11525" max="11525" width="15.28515625" style="118" customWidth="1"/>
    <col min="11526" max="11526" width="48.7109375" style="118" customWidth="1"/>
    <col min="11527" max="11527" width="24.5703125" style="118" customWidth="1"/>
    <col min="11528" max="11528" width="48.7109375" style="118" customWidth="1"/>
    <col min="11529" max="11529" width="8.140625" style="118" customWidth="1"/>
    <col min="11530" max="11530" width="38.7109375" style="118" customWidth="1"/>
    <col min="11531" max="11531" width="21.140625" style="118" customWidth="1"/>
    <col min="11532" max="11532" width="82" style="118" customWidth="1"/>
    <col min="11533" max="11776" width="9.140625" style="118"/>
    <col min="11777" max="11777" width="70.28515625" style="118" customWidth="1"/>
    <col min="11778" max="11778" width="17.5703125" style="118" customWidth="1"/>
    <col min="11779" max="11779" width="70.28515625" style="118" customWidth="1"/>
    <col min="11780" max="11780" width="17.5703125" style="118" customWidth="1"/>
    <col min="11781" max="11781" width="15.28515625" style="118" customWidth="1"/>
    <col min="11782" max="11782" width="48.7109375" style="118" customWidth="1"/>
    <col min="11783" max="11783" width="24.5703125" style="118" customWidth="1"/>
    <col min="11784" max="11784" width="48.7109375" style="118" customWidth="1"/>
    <col min="11785" max="11785" width="8.140625" style="118" customWidth="1"/>
    <col min="11786" max="11786" width="38.7109375" style="118" customWidth="1"/>
    <col min="11787" max="11787" width="21.140625" style="118" customWidth="1"/>
    <col min="11788" max="11788" width="82" style="118" customWidth="1"/>
    <col min="11789" max="12032" width="9.140625" style="118"/>
    <col min="12033" max="12033" width="70.28515625" style="118" customWidth="1"/>
    <col min="12034" max="12034" width="17.5703125" style="118" customWidth="1"/>
    <col min="12035" max="12035" width="70.28515625" style="118" customWidth="1"/>
    <col min="12036" max="12036" width="17.5703125" style="118" customWidth="1"/>
    <col min="12037" max="12037" width="15.28515625" style="118" customWidth="1"/>
    <col min="12038" max="12038" width="48.7109375" style="118" customWidth="1"/>
    <col min="12039" max="12039" width="24.5703125" style="118" customWidth="1"/>
    <col min="12040" max="12040" width="48.7109375" style="118" customWidth="1"/>
    <col min="12041" max="12041" width="8.140625" style="118" customWidth="1"/>
    <col min="12042" max="12042" width="38.7109375" style="118" customWidth="1"/>
    <col min="12043" max="12043" width="21.140625" style="118" customWidth="1"/>
    <col min="12044" max="12044" width="82" style="118" customWidth="1"/>
    <col min="12045" max="12288" width="9.140625" style="118"/>
    <col min="12289" max="12289" width="70.28515625" style="118" customWidth="1"/>
    <col min="12290" max="12290" width="17.5703125" style="118" customWidth="1"/>
    <col min="12291" max="12291" width="70.28515625" style="118" customWidth="1"/>
    <col min="12292" max="12292" width="17.5703125" style="118" customWidth="1"/>
    <col min="12293" max="12293" width="15.28515625" style="118" customWidth="1"/>
    <col min="12294" max="12294" width="48.7109375" style="118" customWidth="1"/>
    <col min="12295" max="12295" width="24.5703125" style="118" customWidth="1"/>
    <col min="12296" max="12296" width="48.7109375" style="118" customWidth="1"/>
    <col min="12297" max="12297" width="8.140625" style="118" customWidth="1"/>
    <col min="12298" max="12298" width="38.7109375" style="118" customWidth="1"/>
    <col min="12299" max="12299" width="21.140625" style="118" customWidth="1"/>
    <col min="12300" max="12300" width="82" style="118" customWidth="1"/>
    <col min="12301" max="12544" width="9.140625" style="118"/>
    <col min="12545" max="12545" width="70.28515625" style="118" customWidth="1"/>
    <col min="12546" max="12546" width="17.5703125" style="118" customWidth="1"/>
    <col min="12547" max="12547" width="70.28515625" style="118" customWidth="1"/>
    <col min="12548" max="12548" width="17.5703125" style="118" customWidth="1"/>
    <col min="12549" max="12549" width="15.28515625" style="118" customWidth="1"/>
    <col min="12550" max="12550" width="48.7109375" style="118" customWidth="1"/>
    <col min="12551" max="12551" width="24.5703125" style="118" customWidth="1"/>
    <col min="12552" max="12552" width="48.7109375" style="118" customWidth="1"/>
    <col min="12553" max="12553" width="8.140625" style="118" customWidth="1"/>
    <col min="12554" max="12554" width="38.7109375" style="118" customWidth="1"/>
    <col min="12555" max="12555" width="21.140625" style="118" customWidth="1"/>
    <col min="12556" max="12556" width="82" style="118" customWidth="1"/>
    <col min="12557" max="12800" width="9.140625" style="118"/>
    <col min="12801" max="12801" width="70.28515625" style="118" customWidth="1"/>
    <col min="12802" max="12802" width="17.5703125" style="118" customWidth="1"/>
    <col min="12803" max="12803" width="70.28515625" style="118" customWidth="1"/>
    <col min="12804" max="12804" width="17.5703125" style="118" customWidth="1"/>
    <col min="12805" max="12805" width="15.28515625" style="118" customWidth="1"/>
    <col min="12806" max="12806" width="48.7109375" style="118" customWidth="1"/>
    <col min="12807" max="12807" width="24.5703125" style="118" customWidth="1"/>
    <col min="12808" max="12808" width="48.7109375" style="118" customWidth="1"/>
    <col min="12809" max="12809" width="8.140625" style="118" customWidth="1"/>
    <col min="12810" max="12810" width="38.7109375" style="118" customWidth="1"/>
    <col min="12811" max="12811" width="21.140625" style="118" customWidth="1"/>
    <col min="12812" max="12812" width="82" style="118" customWidth="1"/>
    <col min="12813" max="13056" width="9.140625" style="118"/>
    <col min="13057" max="13057" width="70.28515625" style="118" customWidth="1"/>
    <col min="13058" max="13058" width="17.5703125" style="118" customWidth="1"/>
    <col min="13059" max="13059" width="70.28515625" style="118" customWidth="1"/>
    <col min="13060" max="13060" width="17.5703125" style="118" customWidth="1"/>
    <col min="13061" max="13061" width="15.28515625" style="118" customWidth="1"/>
    <col min="13062" max="13062" width="48.7109375" style="118" customWidth="1"/>
    <col min="13063" max="13063" width="24.5703125" style="118" customWidth="1"/>
    <col min="13064" max="13064" width="48.7109375" style="118" customWidth="1"/>
    <col min="13065" max="13065" width="8.140625" style="118" customWidth="1"/>
    <col min="13066" max="13066" width="38.7109375" style="118" customWidth="1"/>
    <col min="13067" max="13067" width="21.140625" style="118" customWidth="1"/>
    <col min="13068" max="13068" width="82" style="118" customWidth="1"/>
    <col min="13069" max="13312" width="9.140625" style="118"/>
    <col min="13313" max="13313" width="70.28515625" style="118" customWidth="1"/>
    <col min="13314" max="13314" width="17.5703125" style="118" customWidth="1"/>
    <col min="13315" max="13315" width="70.28515625" style="118" customWidth="1"/>
    <col min="13316" max="13316" width="17.5703125" style="118" customWidth="1"/>
    <col min="13317" max="13317" width="15.28515625" style="118" customWidth="1"/>
    <col min="13318" max="13318" width="48.7109375" style="118" customWidth="1"/>
    <col min="13319" max="13319" width="24.5703125" style="118" customWidth="1"/>
    <col min="13320" max="13320" width="48.7109375" style="118" customWidth="1"/>
    <col min="13321" max="13321" width="8.140625" style="118" customWidth="1"/>
    <col min="13322" max="13322" width="38.7109375" style="118" customWidth="1"/>
    <col min="13323" max="13323" width="21.140625" style="118" customWidth="1"/>
    <col min="13324" max="13324" width="82" style="118" customWidth="1"/>
    <col min="13325" max="13568" width="9.140625" style="118"/>
    <col min="13569" max="13569" width="70.28515625" style="118" customWidth="1"/>
    <col min="13570" max="13570" width="17.5703125" style="118" customWidth="1"/>
    <col min="13571" max="13571" width="70.28515625" style="118" customWidth="1"/>
    <col min="13572" max="13572" width="17.5703125" style="118" customWidth="1"/>
    <col min="13573" max="13573" width="15.28515625" style="118" customWidth="1"/>
    <col min="13574" max="13574" width="48.7109375" style="118" customWidth="1"/>
    <col min="13575" max="13575" width="24.5703125" style="118" customWidth="1"/>
    <col min="13576" max="13576" width="48.7109375" style="118" customWidth="1"/>
    <col min="13577" max="13577" width="8.140625" style="118" customWidth="1"/>
    <col min="13578" max="13578" width="38.7109375" style="118" customWidth="1"/>
    <col min="13579" max="13579" width="21.140625" style="118" customWidth="1"/>
    <col min="13580" max="13580" width="82" style="118" customWidth="1"/>
    <col min="13581" max="13824" width="9.140625" style="118"/>
    <col min="13825" max="13825" width="70.28515625" style="118" customWidth="1"/>
    <col min="13826" max="13826" width="17.5703125" style="118" customWidth="1"/>
    <col min="13827" max="13827" width="70.28515625" style="118" customWidth="1"/>
    <col min="13828" max="13828" width="17.5703125" style="118" customWidth="1"/>
    <col min="13829" max="13829" width="15.28515625" style="118" customWidth="1"/>
    <col min="13830" max="13830" width="48.7109375" style="118" customWidth="1"/>
    <col min="13831" max="13831" width="24.5703125" style="118" customWidth="1"/>
    <col min="13832" max="13832" width="48.7109375" style="118" customWidth="1"/>
    <col min="13833" max="13833" width="8.140625" style="118" customWidth="1"/>
    <col min="13834" max="13834" width="38.7109375" style="118" customWidth="1"/>
    <col min="13835" max="13835" width="21.140625" style="118" customWidth="1"/>
    <col min="13836" max="13836" width="82" style="118" customWidth="1"/>
    <col min="13837" max="14080" width="9.140625" style="118"/>
    <col min="14081" max="14081" width="70.28515625" style="118" customWidth="1"/>
    <col min="14082" max="14082" width="17.5703125" style="118" customWidth="1"/>
    <col min="14083" max="14083" width="70.28515625" style="118" customWidth="1"/>
    <col min="14084" max="14084" width="17.5703125" style="118" customWidth="1"/>
    <col min="14085" max="14085" width="15.28515625" style="118" customWidth="1"/>
    <col min="14086" max="14086" width="48.7109375" style="118" customWidth="1"/>
    <col min="14087" max="14087" width="24.5703125" style="118" customWidth="1"/>
    <col min="14088" max="14088" width="48.7109375" style="118" customWidth="1"/>
    <col min="14089" max="14089" width="8.140625" style="118" customWidth="1"/>
    <col min="14090" max="14090" width="38.7109375" style="118" customWidth="1"/>
    <col min="14091" max="14091" width="21.140625" style="118" customWidth="1"/>
    <col min="14092" max="14092" width="82" style="118" customWidth="1"/>
    <col min="14093" max="14336" width="9.140625" style="118"/>
    <col min="14337" max="14337" width="70.28515625" style="118" customWidth="1"/>
    <col min="14338" max="14338" width="17.5703125" style="118" customWidth="1"/>
    <col min="14339" max="14339" width="70.28515625" style="118" customWidth="1"/>
    <col min="14340" max="14340" width="17.5703125" style="118" customWidth="1"/>
    <col min="14341" max="14341" width="15.28515625" style="118" customWidth="1"/>
    <col min="14342" max="14342" width="48.7109375" style="118" customWidth="1"/>
    <col min="14343" max="14343" width="24.5703125" style="118" customWidth="1"/>
    <col min="14344" max="14344" width="48.7109375" style="118" customWidth="1"/>
    <col min="14345" max="14345" width="8.140625" style="118" customWidth="1"/>
    <col min="14346" max="14346" width="38.7109375" style="118" customWidth="1"/>
    <col min="14347" max="14347" width="21.140625" style="118" customWidth="1"/>
    <col min="14348" max="14348" width="82" style="118" customWidth="1"/>
    <col min="14349" max="14592" width="9.140625" style="118"/>
    <col min="14593" max="14593" width="70.28515625" style="118" customWidth="1"/>
    <col min="14594" max="14594" width="17.5703125" style="118" customWidth="1"/>
    <col min="14595" max="14595" width="70.28515625" style="118" customWidth="1"/>
    <col min="14596" max="14596" width="17.5703125" style="118" customWidth="1"/>
    <col min="14597" max="14597" width="15.28515625" style="118" customWidth="1"/>
    <col min="14598" max="14598" width="48.7109375" style="118" customWidth="1"/>
    <col min="14599" max="14599" width="24.5703125" style="118" customWidth="1"/>
    <col min="14600" max="14600" width="48.7109375" style="118" customWidth="1"/>
    <col min="14601" max="14601" width="8.140625" style="118" customWidth="1"/>
    <col min="14602" max="14602" width="38.7109375" style="118" customWidth="1"/>
    <col min="14603" max="14603" width="21.140625" style="118" customWidth="1"/>
    <col min="14604" max="14604" width="82" style="118" customWidth="1"/>
    <col min="14605" max="14848" width="9.140625" style="118"/>
    <col min="14849" max="14849" width="70.28515625" style="118" customWidth="1"/>
    <col min="14850" max="14850" width="17.5703125" style="118" customWidth="1"/>
    <col min="14851" max="14851" width="70.28515625" style="118" customWidth="1"/>
    <col min="14852" max="14852" width="17.5703125" style="118" customWidth="1"/>
    <col min="14853" max="14853" width="15.28515625" style="118" customWidth="1"/>
    <col min="14854" max="14854" width="48.7109375" style="118" customWidth="1"/>
    <col min="14855" max="14855" width="24.5703125" style="118" customWidth="1"/>
    <col min="14856" max="14856" width="48.7109375" style="118" customWidth="1"/>
    <col min="14857" max="14857" width="8.140625" style="118" customWidth="1"/>
    <col min="14858" max="14858" width="38.7109375" style="118" customWidth="1"/>
    <col min="14859" max="14859" width="21.140625" style="118" customWidth="1"/>
    <col min="14860" max="14860" width="82" style="118" customWidth="1"/>
    <col min="14861" max="15104" width="9.140625" style="118"/>
    <col min="15105" max="15105" width="70.28515625" style="118" customWidth="1"/>
    <col min="15106" max="15106" width="17.5703125" style="118" customWidth="1"/>
    <col min="15107" max="15107" width="70.28515625" style="118" customWidth="1"/>
    <col min="15108" max="15108" width="17.5703125" style="118" customWidth="1"/>
    <col min="15109" max="15109" width="15.28515625" style="118" customWidth="1"/>
    <col min="15110" max="15110" width="48.7109375" style="118" customWidth="1"/>
    <col min="15111" max="15111" width="24.5703125" style="118" customWidth="1"/>
    <col min="15112" max="15112" width="48.7109375" style="118" customWidth="1"/>
    <col min="15113" max="15113" width="8.140625" style="118" customWidth="1"/>
    <col min="15114" max="15114" width="38.7109375" style="118" customWidth="1"/>
    <col min="15115" max="15115" width="21.140625" style="118" customWidth="1"/>
    <col min="15116" max="15116" width="82" style="118" customWidth="1"/>
    <col min="15117" max="15360" width="9.140625" style="118"/>
    <col min="15361" max="15361" width="70.28515625" style="118" customWidth="1"/>
    <col min="15362" max="15362" width="17.5703125" style="118" customWidth="1"/>
    <col min="15363" max="15363" width="70.28515625" style="118" customWidth="1"/>
    <col min="15364" max="15364" width="17.5703125" style="118" customWidth="1"/>
    <col min="15365" max="15365" width="15.28515625" style="118" customWidth="1"/>
    <col min="15366" max="15366" width="48.7109375" style="118" customWidth="1"/>
    <col min="15367" max="15367" width="24.5703125" style="118" customWidth="1"/>
    <col min="15368" max="15368" width="48.7109375" style="118" customWidth="1"/>
    <col min="15369" max="15369" width="8.140625" style="118" customWidth="1"/>
    <col min="15370" max="15370" width="38.7109375" style="118" customWidth="1"/>
    <col min="15371" max="15371" width="21.140625" style="118" customWidth="1"/>
    <col min="15372" max="15372" width="82" style="118" customWidth="1"/>
    <col min="15373" max="15616" width="9.140625" style="118"/>
    <col min="15617" max="15617" width="70.28515625" style="118" customWidth="1"/>
    <col min="15618" max="15618" width="17.5703125" style="118" customWidth="1"/>
    <col min="15619" max="15619" width="70.28515625" style="118" customWidth="1"/>
    <col min="15620" max="15620" width="17.5703125" style="118" customWidth="1"/>
    <col min="15621" max="15621" width="15.28515625" style="118" customWidth="1"/>
    <col min="15622" max="15622" width="48.7109375" style="118" customWidth="1"/>
    <col min="15623" max="15623" width="24.5703125" style="118" customWidth="1"/>
    <col min="15624" max="15624" width="48.7109375" style="118" customWidth="1"/>
    <col min="15625" max="15625" width="8.140625" style="118" customWidth="1"/>
    <col min="15626" max="15626" width="38.7109375" style="118" customWidth="1"/>
    <col min="15627" max="15627" width="21.140625" style="118" customWidth="1"/>
    <col min="15628" max="15628" width="82" style="118" customWidth="1"/>
    <col min="15629" max="15872" width="9.140625" style="118"/>
    <col min="15873" max="15873" width="70.28515625" style="118" customWidth="1"/>
    <col min="15874" max="15874" width="17.5703125" style="118" customWidth="1"/>
    <col min="15875" max="15875" width="70.28515625" style="118" customWidth="1"/>
    <col min="15876" max="15876" width="17.5703125" style="118" customWidth="1"/>
    <col min="15877" max="15877" width="15.28515625" style="118" customWidth="1"/>
    <col min="15878" max="15878" width="48.7109375" style="118" customWidth="1"/>
    <col min="15879" max="15879" width="24.5703125" style="118" customWidth="1"/>
    <col min="15880" max="15880" width="48.7109375" style="118" customWidth="1"/>
    <col min="15881" max="15881" width="8.140625" style="118" customWidth="1"/>
    <col min="15882" max="15882" width="38.7109375" style="118" customWidth="1"/>
    <col min="15883" max="15883" width="21.140625" style="118" customWidth="1"/>
    <col min="15884" max="15884" width="82" style="118" customWidth="1"/>
    <col min="15885" max="16128" width="9.140625" style="118"/>
    <col min="16129" max="16129" width="70.28515625" style="118" customWidth="1"/>
    <col min="16130" max="16130" width="17.5703125" style="118" customWidth="1"/>
    <col min="16131" max="16131" width="70.28515625" style="118" customWidth="1"/>
    <col min="16132" max="16132" width="17.5703125" style="118" customWidth="1"/>
    <col min="16133" max="16133" width="15.28515625" style="118" customWidth="1"/>
    <col min="16134" max="16134" width="48.7109375" style="118" customWidth="1"/>
    <col min="16135" max="16135" width="24.5703125" style="118" customWidth="1"/>
    <col min="16136" max="16136" width="48.7109375" style="118" customWidth="1"/>
    <col min="16137" max="16137" width="8.140625" style="118" customWidth="1"/>
    <col min="16138" max="16138" width="38.7109375" style="118" customWidth="1"/>
    <col min="16139" max="16139" width="21.140625" style="118" customWidth="1"/>
    <col min="16140" max="16140" width="82" style="118" customWidth="1"/>
    <col min="16141" max="16384" width="9.140625" style="118"/>
  </cols>
  <sheetData>
    <row r="1" spans="1:13" ht="13.5">
      <c r="A1" s="719" t="s">
        <v>12911</v>
      </c>
      <c r="B1" s="720"/>
      <c r="C1" s="720"/>
      <c r="D1" s="720"/>
      <c r="E1" s="720"/>
      <c r="F1" s="720"/>
      <c r="G1" s="720"/>
      <c r="H1" s="720"/>
      <c r="I1" s="720"/>
      <c r="J1" s="720"/>
      <c r="K1" s="720"/>
      <c r="L1" s="720"/>
      <c r="M1" s="720"/>
    </row>
    <row r="2" spans="1:13" ht="13.5">
      <c r="A2" s="719" t="s">
        <v>137</v>
      </c>
      <c r="B2" s="720"/>
      <c r="C2" s="720"/>
      <c r="D2" s="720"/>
      <c r="E2" s="720"/>
      <c r="F2" s="720"/>
      <c r="G2" s="720"/>
      <c r="H2" s="720"/>
      <c r="I2" s="720"/>
      <c r="J2" s="720"/>
      <c r="K2" s="720"/>
      <c r="L2" s="720"/>
      <c r="M2" s="720"/>
    </row>
    <row r="3" spans="1:13" ht="13.5">
      <c r="A3" s="719" t="s">
        <v>12912</v>
      </c>
      <c r="B3" s="720"/>
      <c r="C3" s="720"/>
      <c r="D3" s="720"/>
      <c r="E3" s="720"/>
      <c r="F3" s="720"/>
      <c r="G3" s="720"/>
      <c r="H3" s="720"/>
      <c r="I3" s="720"/>
      <c r="J3" s="720"/>
      <c r="K3" s="720"/>
      <c r="L3" s="720"/>
      <c r="M3" s="720"/>
    </row>
    <row r="4" spans="1:13">
      <c r="A4" s="581"/>
      <c r="B4" s="581"/>
      <c r="C4" s="581"/>
      <c r="D4" s="581"/>
      <c r="E4" s="581"/>
      <c r="F4" s="581"/>
      <c r="G4" s="581"/>
      <c r="H4" s="581"/>
      <c r="I4" s="581"/>
      <c r="J4" s="581"/>
      <c r="K4" s="592"/>
      <c r="L4" s="581"/>
      <c r="M4" s="581"/>
    </row>
    <row r="5" spans="1:13" ht="13.5">
      <c r="A5" s="585" t="s">
        <v>6324</v>
      </c>
      <c r="B5" s="585" t="s">
        <v>6325</v>
      </c>
      <c r="C5" s="585" t="s">
        <v>6326</v>
      </c>
      <c r="D5" s="585" t="s">
        <v>6327</v>
      </c>
      <c r="E5" s="585" t="s">
        <v>6328</v>
      </c>
      <c r="F5" s="585" t="s">
        <v>6329</v>
      </c>
      <c r="G5" s="585" t="s">
        <v>138</v>
      </c>
      <c r="H5" s="585" t="s">
        <v>139</v>
      </c>
      <c r="I5" s="585" t="s">
        <v>26</v>
      </c>
      <c r="J5" s="585" t="s">
        <v>140</v>
      </c>
      <c r="K5" s="585" t="s">
        <v>127</v>
      </c>
      <c r="L5" s="585" t="s">
        <v>141</v>
      </c>
      <c r="M5" s="586"/>
    </row>
    <row r="6" spans="1:13">
      <c r="A6" s="581"/>
      <c r="B6" s="581"/>
      <c r="C6" s="581"/>
      <c r="D6" s="581"/>
      <c r="E6" s="581"/>
      <c r="F6" s="581"/>
      <c r="G6" s="581"/>
      <c r="H6" s="581"/>
      <c r="I6" s="581"/>
      <c r="J6" s="581"/>
      <c r="K6" s="592"/>
      <c r="L6" s="581"/>
      <c r="M6" s="581"/>
    </row>
    <row r="7" spans="1:13" ht="13.5">
      <c r="A7" s="585" t="s">
        <v>6330</v>
      </c>
      <c r="B7" s="585" t="s">
        <v>6331</v>
      </c>
      <c r="C7" s="585" t="s">
        <v>6332</v>
      </c>
      <c r="D7" s="585" t="s">
        <v>6333</v>
      </c>
      <c r="E7" s="584" t="s">
        <v>30</v>
      </c>
      <c r="F7" s="585" t="s">
        <v>30</v>
      </c>
      <c r="G7" s="587">
        <v>97141</v>
      </c>
      <c r="H7" s="585" t="s">
        <v>6955</v>
      </c>
      <c r="I7" s="585" t="s">
        <v>142</v>
      </c>
      <c r="J7" s="585" t="s">
        <v>398</v>
      </c>
      <c r="K7" s="589">
        <v>5.13</v>
      </c>
      <c r="L7" s="585" t="s">
        <v>144</v>
      </c>
      <c r="M7" s="586"/>
    </row>
    <row r="8" spans="1:13" ht="13.5">
      <c r="A8" s="585" t="s">
        <v>6330</v>
      </c>
      <c r="B8" s="585" t="s">
        <v>6331</v>
      </c>
      <c r="C8" s="585" t="s">
        <v>6332</v>
      </c>
      <c r="D8" s="585" t="s">
        <v>6333</v>
      </c>
      <c r="E8" s="584" t="s">
        <v>30</v>
      </c>
      <c r="F8" s="585" t="s">
        <v>30</v>
      </c>
      <c r="G8" s="587">
        <v>97142</v>
      </c>
      <c r="H8" s="585" t="s">
        <v>6956</v>
      </c>
      <c r="I8" s="585" t="s">
        <v>142</v>
      </c>
      <c r="J8" s="585" t="s">
        <v>398</v>
      </c>
      <c r="K8" s="589">
        <v>5.72</v>
      </c>
      <c r="L8" s="585" t="s">
        <v>144</v>
      </c>
      <c r="M8" s="586"/>
    </row>
    <row r="9" spans="1:13" ht="13.5">
      <c r="A9" s="585" t="s">
        <v>6330</v>
      </c>
      <c r="B9" s="585" t="s">
        <v>6331</v>
      </c>
      <c r="C9" s="585" t="s">
        <v>6332</v>
      </c>
      <c r="D9" s="585" t="s">
        <v>6333</v>
      </c>
      <c r="E9" s="584" t="s">
        <v>30</v>
      </c>
      <c r="F9" s="585" t="s">
        <v>30</v>
      </c>
      <c r="G9" s="587">
        <v>97143</v>
      </c>
      <c r="H9" s="585" t="s">
        <v>6957</v>
      </c>
      <c r="I9" s="585" t="s">
        <v>142</v>
      </c>
      <c r="J9" s="585" t="s">
        <v>398</v>
      </c>
      <c r="K9" s="589">
        <v>7.2</v>
      </c>
      <c r="L9" s="585" t="s">
        <v>144</v>
      </c>
      <c r="M9" s="586"/>
    </row>
    <row r="10" spans="1:13" ht="13.5">
      <c r="A10" s="585" t="s">
        <v>6330</v>
      </c>
      <c r="B10" s="585" t="s">
        <v>6331</v>
      </c>
      <c r="C10" s="585" t="s">
        <v>6332</v>
      </c>
      <c r="D10" s="585" t="s">
        <v>6333</v>
      </c>
      <c r="E10" s="584" t="s">
        <v>30</v>
      </c>
      <c r="F10" s="585" t="s">
        <v>30</v>
      </c>
      <c r="G10" s="587">
        <v>97144</v>
      </c>
      <c r="H10" s="585" t="s">
        <v>6958</v>
      </c>
      <c r="I10" s="585" t="s">
        <v>142</v>
      </c>
      <c r="J10" s="585" t="s">
        <v>398</v>
      </c>
      <c r="K10" s="589">
        <v>8.6300000000000008</v>
      </c>
      <c r="L10" s="585" t="s">
        <v>144</v>
      </c>
      <c r="M10" s="586"/>
    </row>
    <row r="11" spans="1:13" ht="13.5">
      <c r="A11" s="585" t="s">
        <v>6330</v>
      </c>
      <c r="B11" s="585" t="s">
        <v>6331</v>
      </c>
      <c r="C11" s="585" t="s">
        <v>6332</v>
      </c>
      <c r="D11" s="585" t="s">
        <v>6333</v>
      </c>
      <c r="E11" s="584" t="s">
        <v>30</v>
      </c>
      <c r="F11" s="585" t="s">
        <v>30</v>
      </c>
      <c r="G11" s="587">
        <v>97145</v>
      </c>
      <c r="H11" s="585" t="s">
        <v>6959</v>
      </c>
      <c r="I11" s="585" t="s">
        <v>142</v>
      </c>
      <c r="J11" s="585" t="s">
        <v>398</v>
      </c>
      <c r="K11" s="589">
        <v>10.11</v>
      </c>
      <c r="L11" s="585" t="s">
        <v>144</v>
      </c>
      <c r="M11" s="586"/>
    </row>
    <row r="12" spans="1:13" ht="13.5">
      <c r="A12" s="585" t="s">
        <v>6330</v>
      </c>
      <c r="B12" s="585" t="s">
        <v>6331</v>
      </c>
      <c r="C12" s="585" t="s">
        <v>6332</v>
      </c>
      <c r="D12" s="585" t="s">
        <v>6333</v>
      </c>
      <c r="E12" s="584" t="s">
        <v>30</v>
      </c>
      <c r="F12" s="585" t="s">
        <v>30</v>
      </c>
      <c r="G12" s="587">
        <v>97146</v>
      </c>
      <c r="H12" s="585" t="s">
        <v>6960</v>
      </c>
      <c r="I12" s="585" t="s">
        <v>142</v>
      </c>
      <c r="J12" s="585" t="s">
        <v>398</v>
      </c>
      <c r="K12" s="589">
        <v>11.58</v>
      </c>
      <c r="L12" s="585" t="s">
        <v>144</v>
      </c>
      <c r="M12" s="586"/>
    </row>
    <row r="13" spans="1:13" ht="13.5">
      <c r="A13" s="585" t="s">
        <v>6330</v>
      </c>
      <c r="B13" s="585" t="s">
        <v>6331</v>
      </c>
      <c r="C13" s="585" t="s">
        <v>6332</v>
      </c>
      <c r="D13" s="585" t="s">
        <v>6333</v>
      </c>
      <c r="E13" s="584" t="s">
        <v>30</v>
      </c>
      <c r="F13" s="585" t="s">
        <v>30</v>
      </c>
      <c r="G13" s="587">
        <v>97147</v>
      </c>
      <c r="H13" s="585" t="s">
        <v>6961</v>
      </c>
      <c r="I13" s="585" t="s">
        <v>142</v>
      </c>
      <c r="J13" s="585" t="s">
        <v>398</v>
      </c>
      <c r="K13" s="589">
        <v>13.05</v>
      </c>
      <c r="L13" s="585" t="s">
        <v>144</v>
      </c>
      <c r="M13" s="586"/>
    </row>
    <row r="14" spans="1:13" ht="13.5">
      <c r="A14" s="585" t="s">
        <v>6330</v>
      </c>
      <c r="B14" s="585" t="s">
        <v>6331</v>
      </c>
      <c r="C14" s="585" t="s">
        <v>6332</v>
      </c>
      <c r="D14" s="585" t="s">
        <v>6333</v>
      </c>
      <c r="E14" s="584" t="s">
        <v>30</v>
      </c>
      <c r="F14" s="585" t="s">
        <v>30</v>
      </c>
      <c r="G14" s="587">
        <v>97148</v>
      </c>
      <c r="H14" s="585" t="s">
        <v>6962</v>
      </c>
      <c r="I14" s="585" t="s">
        <v>142</v>
      </c>
      <c r="J14" s="585" t="s">
        <v>398</v>
      </c>
      <c r="K14" s="589">
        <v>14.53</v>
      </c>
      <c r="L14" s="585" t="s">
        <v>144</v>
      </c>
      <c r="M14" s="586"/>
    </row>
    <row r="15" spans="1:13" ht="13.5">
      <c r="A15" s="585" t="s">
        <v>6330</v>
      </c>
      <c r="B15" s="585" t="s">
        <v>6331</v>
      </c>
      <c r="C15" s="585" t="s">
        <v>6332</v>
      </c>
      <c r="D15" s="585" t="s">
        <v>6333</v>
      </c>
      <c r="E15" s="584" t="s">
        <v>30</v>
      </c>
      <c r="F15" s="585" t="s">
        <v>30</v>
      </c>
      <c r="G15" s="587">
        <v>97149</v>
      </c>
      <c r="H15" s="585" t="s">
        <v>6963</v>
      </c>
      <c r="I15" s="585" t="s">
        <v>142</v>
      </c>
      <c r="J15" s="585" t="s">
        <v>398</v>
      </c>
      <c r="K15" s="589">
        <v>16.010000000000002</v>
      </c>
      <c r="L15" s="585" t="s">
        <v>144</v>
      </c>
      <c r="M15" s="586"/>
    </row>
    <row r="16" spans="1:13" ht="13.5">
      <c r="A16" s="585" t="s">
        <v>6330</v>
      </c>
      <c r="B16" s="585" t="s">
        <v>6331</v>
      </c>
      <c r="C16" s="585" t="s">
        <v>6332</v>
      </c>
      <c r="D16" s="585" t="s">
        <v>6333</v>
      </c>
      <c r="E16" s="584" t="s">
        <v>30</v>
      </c>
      <c r="F16" s="585" t="s">
        <v>30</v>
      </c>
      <c r="G16" s="587">
        <v>97150</v>
      </c>
      <c r="H16" s="585" t="s">
        <v>6964</v>
      </c>
      <c r="I16" s="585" t="s">
        <v>142</v>
      </c>
      <c r="J16" s="585" t="s">
        <v>143</v>
      </c>
      <c r="K16" s="589">
        <v>19.84</v>
      </c>
      <c r="L16" s="585" t="s">
        <v>144</v>
      </c>
      <c r="M16" s="586"/>
    </row>
    <row r="17" spans="1:13" ht="13.5">
      <c r="A17" s="585" t="s">
        <v>6330</v>
      </c>
      <c r="B17" s="585" t="s">
        <v>6331</v>
      </c>
      <c r="C17" s="585" t="s">
        <v>6332</v>
      </c>
      <c r="D17" s="585" t="s">
        <v>6333</v>
      </c>
      <c r="E17" s="584" t="s">
        <v>30</v>
      </c>
      <c r="F17" s="585" t="s">
        <v>30</v>
      </c>
      <c r="G17" s="587">
        <v>97151</v>
      </c>
      <c r="H17" s="585" t="s">
        <v>6965</v>
      </c>
      <c r="I17" s="585" t="s">
        <v>142</v>
      </c>
      <c r="J17" s="585" t="s">
        <v>143</v>
      </c>
      <c r="K17" s="589">
        <v>23.14</v>
      </c>
      <c r="L17" s="585" t="s">
        <v>144</v>
      </c>
      <c r="M17" s="581"/>
    </row>
    <row r="18" spans="1:13" ht="13.5">
      <c r="A18" s="585" t="s">
        <v>6330</v>
      </c>
      <c r="B18" s="585" t="s">
        <v>6331</v>
      </c>
      <c r="C18" s="585" t="s">
        <v>6332</v>
      </c>
      <c r="D18" s="585" t="s">
        <v>6333</v>
      </c>
      <c r="E18" s="584" t="s">
        <v>30</v>
      </c>
      <c r="F18" s="585" t="s">
        <v>30</v>
      </c>
      <c r="G18" s="587">
        <v>97152</v>
      </c>
      <c r="H18" s="585" t="s">
        <v>6966</v>
      </c>
      <c r="I18" s="585" t="s">
        <v>142</v>
      </c>
      <c r="J18" s="585" t="s">
        <v>143</v>
      </c>
      <c r="K18" s="589">
        <v>26.28</v>
      </c>
      <c r="L18" s="585" t="s">
        <v>144</v>
      </c>
      <c r="M18" s="581"/>
    </row>
    <row r="19" spans="1:13" ht="13.5">
      <c r="A19" s="585" t="s">
        <v>6330</v>
      </c>
      <c r="B19" s="585" t="s">
        <v>6331</v>
      </c>
      <c r="C19" s="585" t="s">
        <v>6332</v>
      </c>
      <c r="D19" s="585" t="s">
        <v>6333</v>
      </c>
      <c r="E19" s="584" t="s">
        <v>30</v>
      </c>
      <c r="F19" s="585" t="s">
        <v>30</v>
      </c>
      <c r="G19" s="587">
        <v>97153</v>
      </c>
      <c r="H19" s="585" t="s">
        <v>6967</v>
      </c>
      <c r="I19" s="585" t="s">
        <v>142</v>
      </c>
      <c r="J19" s="585" t="s">
        <v>143</v>
      </c>
      <c r="K19" s="589">
        <v>29.52</v>
      </c>
      <c r="L19" s="585" t="s">
        <v>144</v>
      </c>
      <c r="M19" s="581"/>
    </row>
    <row r="20" spans="1:13" ht="13.5">
      <c r="A20" s="585" t="s">
        <v>6330</v>
      </c>
      <c r="B20" s="585" t="s">
        <v>6331</v>
      </c>
      <c r="C20" s="585" t="s">
        <v>6332</v>
      </c>
      <c r="D20" s="585" t="s">
        <v>6333</v>
      </c>
      <c r="E20" s="584" t="s">
        <v>30</v>
      </c>
      <c r="F20" s="585" t="s">
        <v>30</v>
      </c>
      <c r="G20" s="587">
        <v>97154</v>
      </c>
      <c r="H20" s="585" t="s">
        <v>6968</v>
      </c>
      <c r="I20" s="585" t="s">
        <v>142</v>
      </c>
      <c r="J20" s="585" t="s">
        <v>143</v>
      </c>
      <c r="K20" s="589">
        <v>32.79</v>
      </c>
      <c r="L20" s="585" t="s">
        <v>144</v>
      </c>
      <c r="M20" s="581"/>
    </row>
    <row r="21" spans="1:13" ht="13.5">
      <c r="A21" s="585" t="s">
        <v>6330</v>
      </c>
      <c r="B21" s="585" t="s">
        <v>6331</v>
      </c>
      <c r="C21" s="585" t="s">
        <v>6332</v>
      </c>
      <c r="D21" s="585" t="s">
        <v>6333</v>
      </c>
      <c r="E21" s="584" t="s">
        <v>30</v>
      </c>
      <c r="F21" s="585" t="s">
        <v>30</v>
      </c>
      <c r="G21" s="587">
        <v>97155</v>
      </c>
      <c r="H21" s="585" t="s">
        <v>6969</v>
      </c>
      <c r="I21" s="585" t="s">
        <v>142</v>
      </c>
      <c r="J21" s="585" t="s">
        <v>143</v>
      </c>
      <c r="K21" s="589">
        <v>36.049999999999997</v>
      </c>
      <c r="L21" s="585" t="s">
        <v>144</v>
      </c>
      <c r="M21" s="581"/>
    </row>
    <row r="22" spans="1:13" ht="13.5">
      <c r="A22" s="585" t="s">
        <v>6330</v>
      </c>
      <c r="B22" s="585" t="s">
        <v>6331</v>
      </c>
      <c r="C22" s="585" t="s">
        <v>6332</v>
      </c>
      <c r="D22" s="585" t="s">
        <v>6333</v>
      </c>
      <c r="E22" s="584" t="s">
        <v>30</v>
      </c>
      <c r="F22" s="585" t="s">
        <v>30</v>
      </c>
      <c r="G22" s="587">
        <v>97156</v>
      </c>
      <c r="H22" s="585" t="s">
        <v>6970</v>
      </c>
      <c r="I22" s="585" t="s">
        <v>142</v>
      </c>
      <c r="J22" s="585" t="s">
        <v>143</v>
      </c>
      <c r="K22" s="589">
        <v>42.85</v>
      </c>
      <c r="L22" s="585" t="s">
        <v>144</v>
      </c>
      <c r="M22" s="581"/>
    </row>
    <row r="23" spans="1:13" ht="13.5">
      <c r="A23" s="585" t="s">
        <v>6330</v>
      </c>
      <c r="B23" s="585" t="s">
        <v>6331</v>
      </c>
      <c r="C23" s="585" t="s">
        <v>6332</v>
      </c>
      <c r="D23" s="585" t="s">
        <v>6333</v>
      </c>
      <c r="E23" s="584" t="s">
        <v>30</v>
      </c>
      <c r="F23" s="585" t="s">
        <v>30</v>
      </c>
      <c r="G23" s="587">
        <v>97157</v>
      </c>
      <c r="H23" s="585" t="s">
        <v>6971</v>
      </c>
      <c r="I23" s="585" t="s">
        <v>142</v>
      </c>
      <c r="J23" s="585" t="s">
        <v>398</v>
      </c>
      <c r="K23" s="589">
        <v>3.18</v>
      </c>
      <c r="L23" s="585" t="s">
        <v>144</v>
      </c>
      <c r="M23" s="581"/>
    </row>
    <row r="24" spans="1:13" ht="13.5">
      <c r="A24" s="585" t="s">
        <v>6330</v>
      </c>
      <c r="B24" s="585" t="s">
        <v>6331</v>
      </c>
      <c r="C24" s="585" t="s">
        <v>6332</v>
      </c>
      <c r="D24" s="585" t="s">
        <v>6333</v>
      </c>
      <c r="E24" s="584" t="s">
        <v>30</v>
      </c>
      <c r="F24" s="585" t="s">
        <v>30</v>
      </c>
      <c r="G24" s="587">
        <v>97158</v>
      </c>
      <c r="H24" s="585" t="s">
        <v>6972</v>
      </c>
      <c r="I24" s="585" t="s">
        <v>142</v>
      </c>
      <c r="J24" s="585" t="s">
        <v>398</v>
      </c>
      <c r="K24" s="589">
        <v>3.54</v>
      </c>
      <c r="L24" s="585" t="s">
        <v>144</v>
      </c>
      <c r="M24" s="581"/>
    </row>
    <row r="25" spans="1:13" ht="13.5">
      <c r="A25" s="585" t="s">
        <v>6330</v>
      </c>
      <c r="B25" s="585" t="s">
        <v>6331</v>
      </c>
      <c r="C25" s="585" t="s">
        <v>6332</v>
      </c>
      <c r="D25" s="585" t="s">
        <v>6333</v>
      </c>
      <c r="E25" s="584" t="s">
        <v>30</v>
      </c>
      <c r="F25" s="585" t="s">
        <v>30</v>
      </c>
      <c r="G25" s="587">
        <v>97159</v>
      </c>
      <c r="H25" s="585" t="s">
        <v>6973</v>
      </c>
      <c r="I25" s="585" t="s">
        <v>142</v>
      </c>
      <c r="J25" s="585" t="s">
        <v>398</v>
      </c>
      <c r="K25" s="589">
        <v>4.45</v>
      </c>
      <c r="L25" s="585" t="s">
        <v>144</v>
      </c>
      <c r="M25" s="581"/>
    </row>
    <row r="26" spans="1:13" ht="13.5">
      <c r="A26" s="585" t="s">
        <v>6330</v>
      </c>
      <c r="B26" s="585" t="s">
        <v>6331</v>
      </c>
      <c r="C26" s="585" t="s">
        <v>6332</v>
      </c>
      <c r="D26" s="585" t="s">
        <v>6333</v>
      </c>
      <c r="E26" s="584" t="s">
        <v>30</v>
      </c>
      <c r="F26" s="585" t="s">
        <v>30</v>
      </c>
      <c r="G26" s="587">
        <v>97160</v>
      </c>
      <c r="H26" s="585" t="s">
        <v>6974</v>
      </c>
      <c r="I26" s="585" t="s">
        <v>142</v>
      </c>
      <c r="J26" s="585" t="s">
        <v>398</v>
      </c>
      <c r="K26" s="589">
        <v>5.34</v>
      </c>
      <c r="L26" s="585" t="s">
        <v>144</v>
      </c>
      <c r="M26" s="581"/>
    </row>
    <row r="27" spans="1:13" ht="13.5">
      <c r="A27" s="585" t="s">
        <v>6330</v>
      </c>
      <c r="B27" s="585" t="s">
        <v>6331</v>
      </c>
      <c r="C27" s="585" t="s">
        <v>6332</v>
      </c>
      <c r="D27" s="585" t="s">
        <v>6333</v>
      </c>
      <c r="E27" s="584" t="s">
        <v>30</v>
      </c>
      <c r="F27" s="585" t="s">
        <v>30</v>
      </c>
      <c r="G27" s="587">
        <v>97161</v>
      </c>
      <c r="H27" s="585" t="s">
        <v>6975</v>
      </c>
      <c r="I27" s="585" t="s">
        <v>142</v>
      </c>
      <c r="J27" s="585" t="s">
        <v>398</v>
      </c>
      <c r="K27" s="589">
        <v>6.26</v>
      </c>
      <c r="L27" s="585" t="s">
        <v>144</v>
      </c>
      <c r="M27" s="581"/>
    </row>
    <row r="28" spans="1:13" ht="13.5">
      <c r="A28" s="585" t="s">
        <v>6330</v>
      </c>
      <c r="B28" s="585" t="s">
        <v>6331</v>
      </c>
      <c r="C28" s="585" t="s">
        <v>6332</v>
      </c>
      <c r="D28" s="585" t="s">
        <v>6333</v>
      </c>
      <c r="E28" s="584" t="s">
        <v>30</v>
      </c>
      <c r="F28" s="585" t="s">
        <v>30</v>
      </c>
      <c r="G28" s="587">
        <v>97162</v>
      </c>
      <c r="H28" s="585" t="s">
        <v>6976</v>
      </c>
      <c r="I28" s="585" t="s">
        <v>142</v>
      </c>
      <c r="J28" s="585" t="s">
        <v>398</v>
      </c>
      <c r="K28" s="589">
        <v>7.17</v>
      </c>
      <c r="L28" s="585" t="s">
        <v>144</v>
      </c>
      <c r="M28" s="581"/>
    </row>
    <row r="29" spans="1:13" ht="13.5">
      <c r="A29" s="585" t="s">
        <v>6330</v>
      </c>
      <c r="B29" s="585" t="s">
        <v>6331</v>
      </c>
      <c r="C29" s="585" t="s">
        <v>6332</v>
      </c>
      <c r="D29" s="585" t="s">
        <v>6333</v>
      </c>
      <c r="E29" s="584" t="s">
        <v>30</v>
      </c>
      <c r="F29" s="585" t="s">
        <v>30</v>
      </c>
      <c r="G29" s="587">
        <v>97163</v>
      </c>
      <c r="H29" s="585" t="s">
        <v>6977</v>
      </c>
      <c r="I29" s="585" t="s">
        <v>142</v>
      </c>
      <c r="J29" s="585" t="s">
        <v>398</v>
      </c>
      <c r="K29" s="589">
        <v>8.09</v>
      </c>
      <c r="L29" s="585" t="s">
        <v>144</v>
      </c>
      <c r="M29" s="581"/>
    </row>
    <row r="30" spans="1:13" ht="13.5">
      <c r="A30" s="585" t="s">
        <v>6330</v>
      </c>
      <c r="B30" s="585" t="s">
        <v>6331</v>
      </c>
      <c r="C30" s="585" t="s">
        <v>6332</v>
      </c>
      <c r="D30" s="585" t="s">
        <v>6333</v>
      </c>
      <c r="E30" s="584" t="s">
        <v>30</v>
      </c>
      <c r="F30" s="585" t="s">
        <v>30</v>
      </c>
      <c r="G30" s="587">
        <v>97164</v>
      </c>
      <c r="H30" s="585" t="s">
        <v>6978</v>
      </c>
      <c r="I30" s="585" t="s">
        <v>142</v>
      </c>
      <c r="J30" s="585" t="s">
        <v>398</v>
      </c>
      <c r="K30" s="589">
        <v>9.01</v>
      </c>
      <c r="L30" s="585" t="s">
        <v>144</v>
      </c>
      <c r="M30" s="581"/>
    </row>
    <row r="31" spans="1:13" ht="13.5">
      <c r="A31" s="585" t="s">
        <v>6330</v>
      </c>
      <c r="B31" s="585" t="s">
        <v>6331</v>
      </c>
      <c r="C31" s="585" t="s">
        <v>6332</v>
      </c>
      <c r="D31" s="585" t="s">
        <v>6333</v>
      </c>
      <c r="E31" s="584" t="s">
        <v>30</v>
      </c>
      <c r="F31" s="585" t="s">
        <v>30</v>
      </c>
      <c r="G31" s="587">
        <v>97165</v>
      </c>
      <c r="H31" s="585" t="s">
        <v>6979</v>
      </c>
      <c r="I31" s="585" t="s">
        <v>142</v>
      </c>
      <c r="J31" s="585" t="s">
        <v>398</v>
      </c>
      <c r="K31" s="589">
        <v>9.94</v>
      </c>
      <c r="L31" s="585" t="s">
        <v>144</v>
      </c>
      <c r="M31" s="581"/>
    </row>
    <row r="32" spans="1:13" ht="13.5">
      <c r="A32" s="585" t="s">
        <v>6330</v>
      </c>
      <c r="B32" s="585" t="s">
        <v>6331</v>
      </c>
      <c r="C32" s="585" t="s">
        <v>6332</v>
      </c>
      <c r="D32" s="585" t="s">
        <v>6333</v>
      </c>
      <c r="E32" s="584" t="s">
        <v>30</v>
      </c>
      <c r="F32" s="585" t="s">
        <v>30</v>
      </c>
      <c r="G32" s="587">
        <v>97166</v>
      </c>
      <c r="H32" s="585" t="s">
        <v>6980</v>
      </c>
      <c r="I32" s="585" t="s">
        <v>142</v>
      </c>
      <c r="J32" s="585" t="s">
        <v>143</v>
      </c>
      <c r="K32" s="589">
        <v>12.32</v>
      </c>
      <c r="L32" s="585" t="s">
        <v>144</v>
      </c>
      <c r="M32" s="581"/>
    </row>
    <row r="33" spans="1:13" ht="13.5">
      <c r="A33" s="585" t="s">
        <v>6330</v>
      </c>
      <c r="B33" s="585" t="s">
        <v>6331</v>
      </c>
      <c r="C33" s="585" t="s">
        <v>6332</v>
      </c>
      <c r="D33" s="585" t="s">
        <v>6333</v>
      </c>
      <c r="E33" s="584" t="s">
        <v>30</v>
      </c>
      <c r="F33" s="585" t="s">
        <v>30</v>
      </c>
      <c r="G33" s="587">
        <v>97167</v>
      </c>
      <c r="H33" s="585" t="s">
        <v>6981</v>
      </c>
      <c r="I33" s="585" t="s">
        <v>142</v>
      </c>
      <c r="J33" s="585" t="s">
        <v>143</v>
      </c>
      <c r="K33" s="589">
        <v>14.38</v>
      </c>
      <c r="L33" s="585" t="s">
        <v>144</v>
      </c>
      <c r="M33" s="581"/>
    </row>
    <row r="34" spans="1:13" ht="13.5">
      <c r="A34" s="585" t="s">
        <v>6330</v>
      </c>
      <c r="B34" s="585" t="s">
        <v>6331</v>
      </c>
      <c r="C34" s="585" t="s">
        <v>6332</v>
      </c>
      <c r="D34" s="585" t="s">
        <v>6333</v>
      </c>
      <c r="E34" s="584" t="s">
        <v>30</v>
      </c>
      <c r="F34" s="585" t="s">
        <v>30</v>
      </c>
      <c r="G34" s="587">
        <v>97168</v>
      </c>
      <c r="H34" s="585" t="s">
        <v>6982</v>
      </c>
      <c r="I34" s="585" t="s">
        <v>142</v>
      </c>
      <c r="J34" s="585" t="s">
        <v>143</v>
      </c>
      <c r="K34" s="589">
        <v>16.28</v>
      </c>
      <c r="L34" s="585" t="s">
        <v>144</v>
      </c>
      <c r="M34" s="581"/>
    </row>
    <row r="35" spans="1:13" ht="13.5">
      <c r="A35" s="585" t="s">
        <v>6330</v>
      </c>
      <c r="B35" s="585" t="s">
        <v>6331</v>
      </c>
      <c r="C35" s="585" t="s">
        <v>6332</v>
      </c>
      <c r="D35" s="585" t="s">
        <v>6333</v>
      </c>
      <c r="E35" s="584" t="s">
        <v>30</v>
      </c>
      <c r="F35" s="585" t="s">
        <v>30</v>
      </c>
      <c r="G35" s="587">
        <v>97169</v>
      </c>
      <c r="H35" s="585" t="s">
        <v>6983</v>
      </c>
      <c r="I35" s="585" t="s">
        <v>142</v>
      </c>
      <c r="J35" s="585" t="s">
        <v>143</v>
      </c>
      <c r="K35" s="589">
        <v>18.28</v>
      </c>
      <c r="L35" s="585" t="s">
        <v>144</v>
      </c>
      <c r="M35" s="581"/>
    </row>
    <row r="36" spans="1:13" ht="13.5">
      <c r="A36" s="585" t="s">
        <v>6330</v>
      </c>
      <c r="B36" s="585" t="s">
        <v>6331</v>
      </c>
      <c r="C36" s="585" t="s">
        <v>6332</v>
      </c>
      <c r="D36" s="585" t="s">
        <v>6333</v>
      </c>
      <c r="E36" s="584" t="s">
        <v>30</v>
      </c>
      <c r="F36" s="585" t="s">
        <v>30</v>
      </c>
      <c r="G36" s="587">
        <v>97170</v>
      </c>
      <c r="H36" s="585" t="s">
        <v>6984</v>
      </c>
      <c r="I36" s="585" t="s">
        <v>142</v>
      </c>
      <c r="J36" s="585" t="s">
        <v>143</v>
      </c>
      <c r="K36" s="589">
        <v>20.3</v>
      </c>
      <c r="L36" s="585" t="s">
        <v>144</v>
      </c>
      <c r="M36" s="581"/>
    </row>
    <row r="37" spans="1:13" ht="13.5">
      <c r="A37" s="585" t="s">
        <v>6330</v>
      </c>
      <c r="B37" s="585" t="s">
        <v>6331</v>
      </c>
      <c r="C37" s="585" t="s">
        <v>6332</v>
      </c>
      <c r="D37" s="585" t="s">
        <v>6333</v>
      </c>
      <c r="E37" s="584" t="s">
        <v>30</v>
      </c>
      <c r="F37" s="585" t="s">
        <v>30</v>
      </c>
      <c r="G37" s="587">
        <v>97171</v>
      </c>
      <c r="H37" s="585" t="s">
        <v>6985</v>
      </c>
      <c r="I37" s="585" t="s">
        <v>142</v>
      </c>
      <c r="J37" s="585" t="s">
        <v>143</v>
      </c>
      <c r="K37" s="589">
        <v>22.33</v>
      </c>
      <c r="L37" s="585" t="s">
        <v>144</v>
      </c>
      <c r="M37" s="581"/>
    </row>
    <row r="38" spans="1:13" ht="13.5">
      <c r="A38" s="585" t="s">
        <v>6330</v>
      </c>
      <c r="B38" s="585" t="s">
        <v>6331</v>
      </c>
      <c r="C38" s="585" t="s">
        <v>6332</v>
      </c>
      <c r="D38" s="585" t="s">
        <v>6333</v>
      </c>
      <c r="E38" s="584" t="s">
        <v>30</v>
      </c>
      <c r="F38" s="585" t="s">
        <v>30</v>
      </c>
      <c r="G38" s="587">
        <v>97172</v>
      </c>
      <c r="H38" s="585" t="s">
        <v>6986</v>
      </c>
      <c r="I38" s="585" t="s">
        <v>142</v>
      </c>
      <c r="J38" s="585" t="s">
        <v>143</v>
      </c>
      <c r="K38" s="589">
        <v>26.66</v>
      </c>
      <c r="L38" s="585" t="s">
        <v>144</v>
      </c>
      <c r="M38" s="581"/>
    </row>
    <row r="39" spans="1:13" ht="13.5">
      <c r="A39" s="585" t="s">
        <v>6330</v>
      </c>
      <c r="B39" s="585" t="s">
        <v>6331</v>
      </c>
      <c r="C39" s="585" t="s">
        <v>6987</v>
      </c>
      <c r="D39" s="585" t="s">
        <v>6988</v>
      </c>
      <c r="E39" s="584" t="s">
        <v>30</v>
      </c>
      <c r="F39" s="585" t="s">
        <v>30</v>
      </c>
      <c r="G39" s="587">
        <v>97173</v>
      </c>
      <c r="H39" s="585" t="s">
        <v>6989</v>
      </c>
      <c r="I39" s="585" t="s">
        <v>142</v>
      </c>
      <c r="J39" s="585" t="s">
        <v>143</v>
      </c>
      <c r="K39" s="589">
        <v>23.26</v>
      </c>
      <c r="L39" s="585" t="s">
        <v>144</v>
      </c>
      <c r="M39" s="581"/>
    </row>
    <row r="40" spans="1:13" ht="13.5">
      <c r="A40" s="585" t="s">
        <v>6330</v>
      </c>
      <c r="B40" s="585" t="s">
        <v>6331</v>
      </c>
      <c r="C40" s="585" t="s">
        <v>6987</v>
      </c>
      <c r="D40" s="585" t="s">
        <v>6988</v>
      </c>
      <c r="E40" s="584" t="s">
        <v>30</v>
      </c>
      <c r="F40" s="585" t="s">
        <v>30</v>
      </c>
      <c r="G40" s="587">
        <v>97174</v>
      </c>
      <c r="H40" s="585" t="s">
        <v>6990</v>
      </c>
      <c r="I40" s="585" t="s">
        <v>142</v>
      </c>
      <c r="J40" s="585" t="s">
        <v>143</v>
      </c>
      <c r="K40" s="589">
        <v>26.93</v>
      </c>
      <c r="L40" s="585" t="s">
        <v>144</v>
      </c>
      <c r="M40" s="581"/>
    </row>
    <row r="41" spans="1:13" ht="13.5">
      <c r="A41" s="585" t="s">
        <v>6330</v>
      </c>
      <c r="B41" s="585" t="s">
        <v>6331</v>
      </c>
      <c r="C41" s="585" t="s">
        <v>6987</v>
      </c>
      <c r="D41" s="585" t="s">
        <v>6988</v>
      </c>
      <c r="E41" s="584" t="s">
        <v>30</v>
      </c>
      <c r="F41" s="585" t="s">
        <v>30</v>
      </c>
      <c r="G41" s="587">
        <v>97175</v>
      </c>
      <c r="H41" s="585" t="s">
        <v>6991</v>
      </c>
      <c r="I41" s="585" t="s">
        <v>142</v>
      </c>
      <c r="J41" s="585" t="s">
        <v>143</v>
      </c>
      <c r="K41" s="589">
        <v>30.61</v>
      </c>
      <c r="L41" s="585" t="s">
        <v>144</v>
      </c>
      <c r="M41" s="581"/>
    </row>
    <row r="42" spans="1:13" ht="13.5">
      <c r="A42" s="585" t="s">
        <v>6330</v>
      </c>
      <c r="B42" s="585" t="s">
        <v>6331</v>
      </c>
      <c r="C42" s="585" t="s">
        <v>6987</v>
      </c>
      <c r="D42" s="585" t="s">
        <v>6988</v>
      </c>
      <c r="E42" s="584" t="s">
        <v>30</v>
      </c>
      <c r="F42" s="585" t="s">
        <v>30</v>
      </c>
      <c r="G42" s="587">
        <v>97176</v>
      </c>
      <c r="H42" s="585" t="s">
        <v>6992</v>
      </c>
      <c r="I42" s="585" t="s">
        <v>142</v>
      </c>
      <c r="J42" s="585" t="s">
        <v>143</v>
      </c>
      <c r="K42" s="589">
        <v>34.270000000000003</v>
      </c>
      <c r="L42" s="585" t="s">
        <v>144</v>
      </c>
      <c r="M42" s="581"/>
    </row>
    <row r="43" spans="1:13" ht="13.5">
      <c r="A43" s="585" t="s">
        <v>6330</v>
      </c>
      <c r="B43" s="585" t="s">
        <v>6331</v>
      </c>
      <c r="C43" s="585" t="s">
        <v>6987</v>
      </c>
      <c r="D43" s="585" t="s">
        <v>6988</v>
      </c>
      <c r="E43" s="584" t="s">
        <v>30</v>
      </c>
      <c r="F43" s="585" t="s">
        <v>30</v>
      </c>
      <c r="G43" s="587">
        <v>97177</v>
      </c>
      <c r="H43" s="585" t="s">
        <v>6993</v>
      </c>
      <c r="I43" s="585" t="s">
        <v>142</v>
      </c>
      <c r="J43" s="585" t="s">
        <v>143</v>
      </c>
      <c r="K43" s="589">
        <v>41.61</v>
      </c>
      <c r="L43" s="585" t="s">
        <v>144</v>
      </c>
      <c r="M43" s="581"/>
    </row>
    <row r="44" spans="1:13" ht="13.5">
      <c r="A44" s="585" t="s">
        <v>6330</v>
      </c>
      <c r="B44" s="585" t="s">
        <v>6331</v>
      </c>
      <c r="C44" s="585" t="s">
        <v>6987</v>
      </c>
      <c r="D44" s="585" t="s">
        <v>6988</v>
      </c>
      <c r="E44" s="584" t="s">
        <v>30</v>
      </c>
      <c r="F44" s="585" t="s">
        <v>30</v>
      </c>
      <c r="G44" s="587">
        <v>97178</v>
      </c>
      <c r="H44" s="585" t="s">
        <v>6994</v>
      </c>
      <c r="I44" s="585" t="s">
        <v>142</v>
      </c>
      <c r="J44" s="585" t="s">
        <v>143</v>
      </c>
      <c r="K44" s="589">
        <v>48.95</v>
      </c>
      <c r="L44" s="585" t="s">
        <v>144</v>
      </c>
      <c r="M44" s="581"/>
    </row>
    <row r="45" spans="1:13" ht="13.5">
      <c r="A45" s="585" t="s">
        <v>6330</v>
      </c>
      <c r="B45" s="585" t="s">
        <v>6331</v>
      </c>
      <c r="C45" s="585" t="s">
        <v>6987</v>
      </c>
      <c r="D45" s="585" t="s">
        <v>6988</v>
      </c>
      <c r="E45" s="584" t="s">
        <v>30</v>
      </c>
      <c r="F45" s="585" t="s">
        <v>30</v>
      </c>
      <c r="G45" s="587">
        <v>97179</v>
      </c>
      <c r="H45" s="585" t="s">
        <v>6995</v>
      </c>
      <c r="I45" s="585" t="s">
        <v>142</v>
      </c>
      <c r="J45" s="585" t="s">
        <v>143</v>
      </c>
      <c r="K45" s="589">
        <v>56.29</v>
      </c>
      <c r="L45" s="585" t="s">
        <v>144</v>
      </c>
      <c r="M45" s="581"/>
    </row>
    <row r="46" spans="1:13" ht="13.5">
      <c r="A46" s="585" t="s">
        <v>6330</v>
      </c>
      <c r="B46" s="585" t="s">
        <v>6331</v>
      </c>
      <c r="C46" s="585" t="s">
        <v>6987</v>
      </c>
      <c r="D46" s="585" t="s">
        <v>6988</v>
      </c>
      <c r="E46" s="584" t="s">
        <v>30</v>
      </c>
      <c r="F46" s="585" t="s">
        <v>30</v>
      </c>
      <c r="G46" s="587">
        <v>97180</v>
      </c>
      <c r="H46" s="585" t="s">
        <v>6996</v>
      </c>
      <c r="I46" s="585" t="s">
        <v>142</v>
      </c>
      <c r="J46" s="585" t="s">
        <v>143</v>
      </c>
      <c r="K46" s="589">
        <v>63.63</v>
      </c>
      <c r="L46" s="585" t="s">
        <v>144</v>
      </c>
      <c r="M46" s="581"/>
    </row>
    <row r="47" spans="1:13" ht="13.5">
      <c r="A47" s="585" t="s">
        <v>6330</v>
      </c>
      <c r="B47" s="585" t="s">
        <v>6331</v>
      </c>
      <c r="C47" s="585" t="s">
        <v>6987</v>
      </c>
      <c r="D47" s="585" t="s">
        <v>6988</v>
      </c>
      <c r="E47" s="584" t="s">
        <v>30</v>
      </c>
      <c r="F47" s="585" t="s">
        <v>30</v>
      </c>
      <c r="G47" s="587">
        <v>97181</v>
      </c>
      <c r="H47" s="585" t="s">
        <v>6997</v>
      </c>
      <c r="I47" s="585" t="s">
        <v>142</v>
      </c>
      <c r="J47" s="585" t="s">
        <v>143</v>
      </c>
      <c r="K47" s="589">
        <v>73.94</v>
      </c>
      <c r="L47" s="585" t="s">
        <v>144</v>
      </c>
      <c r="M47" s="581"/>
    </row>
    <row r="48" spans="1:13" ht="13.5">
      <c r="A48" s="585" t="s">
        <v>6330</v>
      </c>
      <c r="B48" s="585" t="s">
        <v>6331</v>
      </c>
      <c r="C48" s="585" t="s">
        <v>6987</v>
      </c>
      <c r="D48" s="585" t="s">
        <v>6988</v>
      </c>
      <c r="E48" s="584" t="s">
        <v>30</v>
      </c>
      <c r="F48" s="585" t="s">
        <v>30</v>
      </c>
      <c r="G48" s="587">
        <v>97182</v>
      </c>
      <c r="H48" s="585" t="s">
        <v>6998</v>
      </c>
      <c r="I48" s="585" t="s">
        <v>142</v>
      </c>
      <c r="J48" s="585" t="s">
        <v>143</v>
      </c>
      <c r="K48" s="589">
        <v>81.59</v>
      </c>
      <c r="L48" s="585" t="s">
        <v>144</v>
      </c>
      <c r="M48" s="581"/>
    </row>
    <row r="49" spans="1:13" ht="13.5">
      <c r="A49" s="585" t="s">
        <v>6330</v>
      </c>
      <c r="B49" s="585" t="s">
        <v>6331</v>
      </c>
      <c r="C49" s="585" t="s">
        <v>6987</v>
      </c>
      <c r="D49" s="585" t="s">
        <v>6988</v>
      </c>
      <c r="E49" s="584" t="s">
        <v>30</v>
      </c>
      <c r="F49" s="585" t="s">
        <v>30</v>
      </c>
      <c r="G49" s="587">
        <v>97183</v>
      </c>
      <c r="H49" s="585" t="s">
        <v>6999</v>
      </c>
      <c r="I49" s="585" t="s">
        <v>142</v>
      </c>
      <c r="J49" s="585" t="s">
        <v>143</v>
      </c>
      <c r="K49" s="589">
        <v>19.25</v>
      </c>
      <c r="L49" s="585" t="s">
        <v>144</v>
      </c>
      <c r="M49" s="581"/>
    </row>
    <row r="50" spans="1:13" ht="13.5">
      <c r="A50" s="585" t="s">
        <v>6330</v>
      </c>
      <c r="B50" s="585" t="s">
        <v>6331</v>
      </c>
      <c r="C50" s="585" t="s">
        <v>6987</v>
      </c>
      <c r="D50" s="585" t="s">
        <v>6988</v>
      </c>
      <c r="E50" s="584" t="s">
        <v>30</v>
      </c>
      <c r="F50" s="585" t="s">
        <v>30</v>
      </c>
      <c r="G50" s="587">
        <v>97184</v>
      </c>
      <c r="H50" s="585" t="s">
        <v>7000</v>
      </c>
      <c r="I50" s="585" t="s">
        <v>142</v>
      </c>
      <c r="J50" s="585" t="s">
        <v>143</v>
      </c>
      <c r="K50" s="589">
        <v>22.34</v>
      </c>
      <c r="L50" s="585" t="s">
        <v>144</v>
      </c>
      <c r="M50" s="581"/>
    </row>
    <row r="51" spans="1:13" ht="13.5">
      <c r="A51" s="585" t="s">
        <v>6330</v>
      </c>
      <c r="B51" s="585" t="s">
        <v>6331</v>
      </c>
      <c r="C51" s="585" t="s">
        <v>6987</v>
      </c>
      <c r="D51" s="585" t="s">
        <v>6988</v>
      </c>
      <c r="E51" s="584" t="s">
        <v>30</v>
      </c>
      <c r="F51" s="585" t="s">
        <v>30</v>
      </c>
      <c r="G51" s="587">
        <v>97185</v>
      </c>
      <c r="H51" s="585" t="s">
        <v>7001</v>
      </c>
      <c r="I51" s="585" t="s">
        <v>142</v>
      </c>
      <c r="J51" s="585" t="s">
        <v>143</v>
      </c>
      <c r="K51" s="589">
        <v>25.44</v>
      </c>
      <c r="L51" s="585" t="s">
        <v>144</v>
      </c>
      <c r="M51" s="581"/>
    </row>
    <row r="52" spans="1:13" ht="13.5">
      <c r="A52" s="585" t="s">
        <v>6330</v>
      </c>
      <c r="B52" s="585" t="s">
        <v>6331</v>
      </c>
      <c r="C52" s="585" t="s">
        <v>6987</v>
      </c>
      <c r="D52" s="585" t="s">
        <v>6988</v>
      </c>
      <c r="E52" s="584" t="s">
        <v>30</v>
      </c>
      <c r="F52" s="585" t="s">
        <v>30</v>
      </c>
      <c r="G52" s="587">
        <v>97186</v>
      </c>
      <c r="H52" s="585" t="s">
        <v>7002</v>
      </c>
      <c r="I52" s="585" t="s">
        <v>142</v>
      </c>
      <c r="J52" s="585" t="s">
        <v>143</v>
      </c>
      <c r="K52" s="589">
        <v>28.52</v>
      </c>
      <c r="L52" s="585" t="s">
        <v>144</v>
      </c>
      <c r="M52" s="581"/>
    </row>
    <row r="53" spans="1:13" ht="13.5">
      <c r="A53" s="585" t="s">
        <v>6330</v>
      </c>
      <c r="B53" s="585" t="s">
        <v>6331</v>
      </c>
      <c r="C53" s="585" t="s">
        <v>6987</v>
      </c>
      <c r="D53" s="585" t="s">
        <v>6988</v>
      </c>
      <c r="E53" s="584" t="s">
        <v>30</v>
      </c>
      <c r="F53" s="585" t="s">
        <v>30</v>
      </c>
      <c r="G53" s="587">
        <v>97187</v>
      </c>
      <c r="H53" s="585" t="s">
        <v>6993</v>
      </c>
      <c r="I53" s="585" t="s">
        <v>142</v>
      </c>
      <c r="J53" s="585" t="s">
        <v>143</v>
      </c>
      <c r="K53" s="589">
        <v>34.69</v>
      </c>
      <c r="L53" s="585" t="s">
        <v>144</v>
      </c>
      <c r="M53" s="581"/>
    </row>
    <row r="54" spans="1:13" ht="13.5">
      <c r="A54" s="585" t="s">
        <v>6330</v>
      </c>
      <c r="B54" s="585" t="s">
        <v>6331</v>
      </c>
      <c r="C54" s="585" t="s">
        <v>6987</v>
      </c>
      <c r="D54" s="585" t="s">
        <v>6988</v>
      </c>
      <c r="E54" s="584" t="s">
        <v>30</v>
      </c>
      <c r="F54" s="585" t="s">
        <v>30</v>
      </c>
      <c r="G54" s="587">
        <v>97188</v>
      </c>
      <c r="H54" s="585" t="s">
        <v>7003</v>
      </c>
      <c r="I54" s="585" t="s">
        <v>142</v>
      </c>
      <c r="J54" s="585" t="s">
        <v>143</v>
      </c>
      <c r="K54" s="589">
        <v>40.86</v>
      </c>
      <c r="L54" s="585" t="s">
        <v>144</v>
      </c>
      <c r="M54" s="581"/>
    </row>
    <row r="55" spans="1:13" ht="13.5">
      <c r="A55" s="585" t="s">
        <v>6330</v>
      </c>
      <c r="B55" s="585" t="s">
        <v>6331</v>
      </c>
      <c r="C55" s="585" t="s">
        <v>6987</v>
      </c>
      <c r="D55" s="585" t="s">
        <v>6988</v>
      </c>
      <c r="E55" s="584" t="s">
        <v>30</v>
      </c>
      <c r="F55" s="585" t="s">
        <v>30</v>
      </c>
      <c r="G55" s="587">
        <v>97189</v>
      </c>
      <c r="H55" s="585" t="s">
        <v>7004</v>
      </c>
      <c r="I55" s="585" t="s">
        <v>142</v>
      </c>
      <c r="J55" s="585" t="s">
        <v>143</v>
      </c>
      <c r="K55" s="589">
        <v>47.03</v>
      </c>
      <c r="L55" s="585" t="s">
        <v>144</v>
      </c>
      <c r="M55" s="581"/>
    </row>
    <row r="56" spans="1:13" ht="13.5">
      <c r="A56" s="585" t="s">
        <v>6330</v>
      </c>
      <c r="B56" s="585" t="s">
        <v>6331</v>
      </c>
      <c r="C56" s="585" t="s">
        <v>6987</v>
      </c>
      <c r="D56" s="585" t="s">
        <v>6988</v>
      </c>
      <c r="E56" s="584" t="s">
        <v>30</v>
      </c>
      <c r="F56" s="585" t="s">
        <v>30</v>
      </c>
      <c r="G56" s="587">
        <v>97190</v>
      </c>
      <c r="H56" s="585" t="s">
        <v>7005</v>
      </c>
      <c r="I56" s="585" t="s">
        <v>142</v>
      </c>
      <c r="J56" s="585" t="s">
        <v>143</v>
      </c>
      <c r="K56" s="589">
        <v>53.2</v>
      </c>
      <c r="L56" s="585" t="s">
        <v>144</v>
      </c>
      <c r="M56" s="581"/>
    </row>
    <row r="57" spans="1:13" ht="13.5">
      <c r="A57" s="585" t="s">
        <v>6330</v>
      </c>
      <c r="B57" s="585" t="s">
        <v>6331</v>
      </c>
      <c r="C57" s="585" t="s">
        <v>6987</v>
      </c>
      <c r="D57" s="585" t="s">
        <v>6988</v>
      </c>
      <c r="E57" s="584" t="s">
        <v>30</v>
      </c>
      <c r="F57" s="585" t="s">
        <v>30</v>
      </c>
      <c r="G57" s="587">
        <v>97191</v>
      </c>
      <c r="H57" s="585" t="s">
        <v>7006</v>
      </c>
      <c r="I57" s="585" t="s">
        <v>142</v>
      </c>
      <c r="J57" s="585" t="s">
        <v>143</v>
      </c>
      <c r="K57" s="589">
        <v>61.71</v>
      </c>
      <c r="L57" s="585" t="s">
        <v>144</v>
      </c>
      <c r="M57" s="581"/>
    </row>
    <row r="58" spans="1:13" ht="13.5">
      <c r="A58" s="585" t="s">
        <v>6330</v>
      </c>
      <c r="B58" s="585" t="s">
        <v>6331</v>
      </c>
      <c r="C58" s="585" t="s">
        <v>6987</v>
      </c>
      <c r="D58" s="585" t="s">
        <v>6988</v>
      </c>
      <c r="E58" s="584" t="s">
        <v>30</v>
      </c>
      <c r="F58" s="585" t="s">
        <v>30</v>
      </c>
      <c r="G58" s="587">
        <v>97192</v>
      </c>
      <c r="H58" s="585" t="s">
        <v>7007</v>
      </c>
      <c r="I58" s="585" t="s">
        <v>142</v>
      </c>
      <c r="J58" s="585" t="s">
        <v>143</v>
      </c>
      <c r="K58" s="589">
        <v>68.13</v>
      </c>
      <c r="L58" s="585" t="s">
        <v>144</v>
      </c>
      <c r="M58" s="581"/>
    </row>
    <row r="59" spans="1:13" ht="13.5">
      <c r="A59" s="585" t="s">
        <v>6330</v>
      </c>
      <c r="B59" s="585" t="s">
        <v>6331</v>
      </c>
      <c r="C59" s="585" t="s">
        <v>6334</v>
      </c>
      <c r="D59" s="585" t="s">
        <v>6335</v>
      </c>
      <c r="E59" s="584" t="s">
        <v>30</v>
      </c>
      <c r="F59" s="585" t="s">
        <v>30</v>
      </c>
      <c r="G59" s="587">
        <v>90694</v>
      </c>
      <c r="H59" s="585" t="s">
        <v>145</v>
      </c>
      <c r="I59" s="585" t="s">
        <v>142</v>
      </c>
      <c r="J59" s="585" t="s">
        <v>143</v>
      </c>
      <c r="K59" s="589">
        <v>19.13</v>
      </c>
      <c r="L59" s="585" t="s">
        <v>144</v>
      </c>
      <c r="M59" s="581"/>
    </row>
    <row r="60" spans="1:13" ht="13.5">
      <c r="A60" s="585" t="s">
        <v>6330</v>
      </c>
      <c r="B60" s="585" t="s">
        <v>6331</v>
      </c>
      <c r="C60" s="585" t="s">
        <v>6334</v>
      </c>
      <c r="D60" s="585" t="s">
        <v>6335</v>
      </c>
      <c r="E60" s="584" t="s">
        <v>30</v>
      </c>
      <c r="F60" s="585" t="s">
        <v>30</v>
      </c>
      <c r="G60" s="587">
        <v>90695</v>
      </c>
      <c r="H60" s="585" t="s">
        <v>146</v>
      </c>
      <c r="I60" s="585" t="s">
        <v>142</v>
      </c>
      <c r="J60" s="585" t="s">
        <v>143</v>
      </c>
      <c r="K60" s="589">
        <v>39.479999999999997</v>
      </c>
      <c r="L60" s="585" t="s">
        <v>144</v>
      </c>
      <c r="M60" s="581"/>
    </row>
    <row r="61" spans="1:13" ht="13.5">
      <c r="A61" s="585" t="s">
        <v>6330</v>
      </c>
      <c r="B61" s="585" t="s">
        <v>6331</v>
      </c>
      <c r="C61" s="585" t="s">
        <v>6334</v>
      </c>
      <c r="D61" s="585" t="s">
        <v>6335</v>
      </c>
      <c r="E61" s="584" t="s">
        <v>30</v>
      </c>
      <c r="F61" s="585" t="s">
        <v>30</v>
      </c>
      <c r="G61" s="587">
        <v>90696</v>
      </c>
      <c r="H61" s="585" t="s">
        <v>147</v>
      </c>
      <c r="I61" s="585" t="s">
        <v>142</v>
      </c>
      <c r="J61" s="585" t="s">
        <v>143</v>
      </c>
      <c r="K61" s="589">
        <v>60.79</v>
      </c>
      <c r="L61" s="585" t="s">
        <v>144</v>
      </c>
      <c r="M61" s="581"/>
    </row>
    <row r="62" spans="1:13" ht="13.5">
      <c r="A62" s="585" t="s">
        <v>6330</v>
      </c>
      <c r="B62" s="585" t="s">
        <v>6331</v>
      </c>
      <c r="C62" s="585" t="s">
        <v>6334</v>
      </c>
      <c r="D62" s="585" t="s">
        <v>6335</v>
      </c>
      <c r="E62" s="584" t="s">
        <v>30</v>
      </c>
      <c r="F62" s="585" t="s">
        <v>30</v>
      </c>
      <c r="G62" s="587">
        <v>90697</v>
      </c>
      <c r="H62" s="585" t="s">
        <v>148</v>
      </c>
      <c r="I62" s="585" t="s">
        <v>142</v>
      </c>
      <c r="J62" s="585" t="s">
        <v>143</v>
      </c>
      <c r="K62" s="589">
        <v>101.63</v>
      </c>
      <c r="L62" s="585" t="s">
        <v>144</v>
      </c>
      <c r="M62" s="581"/>
    </row>
    <row r="63" spans="1:13" ht="13.5">
      <c r="A63" s="585" t="s">
        <v>6330</v>
      </c>
      <c r="B63" s="585" t="s">
        <v>6331</v>
      </c>
      <c r="C63" s="585" t="s">
        <v>6334</v>
      </c>
      <c r="D63" s="585" t="s">
        <v>6335</v>
      </c>
      <c r="E63" s="584" t="s">
        <v>30</v>
      </c>
      <c r="F63" s="585" t="s">
        <v>30</v>
      </c>
      <c r="G63" s="587">
        <v>90698</v>
      </c>
      <c r="H63" s="585" t="s">
        <v>149</v>
      </c>
      <c r="I63" s="585" t="s">
        <v>142</v>
      </c>
      <c r="J63" s="585" t="s">
        <v>143</v>
      </c>
      <c r="K63" s="589">
        <v>163.19999999999999</v>
      </c>
      <c r="L63" s="585" t="s">
        <v>144</v>
      </c>
      <c r="M63" s="581"/>
    </row>
    <row r="64" spans="1:13" ht="13.5">
      <c r="A64" s="585" t="s">
        <v>6330</v>
      </c>
      <c r="B64" s="585" t="s">
        <v>6331</v>
      </c>
      <c r="C64" s="585" t="s">
        <v>6334</v>
      </c>
      <c r="D64" s="585" t="s">
        <v>6335</v>
      </c>
      <c r="E64" s="584" t="s">
        <v>30</v>
      </c>
      <c r="F64" s="585" t="s">
        <v>30</v>
      </c>
      <c r="G64" s="587">
        <v>90699</v>
      </c>
      <c r="H64" s="585" t="s">
        <v>150</v>
      </c>
      <c r="I64" s="585" t="s">
        <v>142</v>
      </c>
      <c r="J64" s="585" t="s">
        <v>143</v>
      </c>
      <c r="K64" s="589">
        <v>201.96</v>
      </c>
      <c r="L64" s="585" t="s">
        <v>144</v>
      </c>
      <c r="M64" s="581"/>
    </row>
    <row r="65" spans="1:13" ht="13.5">
      <c r="A65" s="585" t="s">
        <v>6330</v>
      </c>
      <c r="B65" s="585" t="s">
        <v>6331</v>
      </c>
      <c r="C65" s="585" t="s">
        <v>6334</v>
      </c>
      <c r="D65" s="585" t="s">
        <v>6335</v>
      </c>
      <c r="E65" s="584" t="s">
        <v>30</v>
      </c>
      <c r="F65" s="585" t="s">
        <v>30</v>
      </c>
      <c r="G65" s="587">
        <v>90700</v>
      </c>
      <c r="H65" s="585" t="s">
        <v>151</v>
      </c>
      <c r="I65" s="585" t="s">
        <v>142</v>
      </c>
      <c r="J65" s="585" t="s">
        <v>143</v>
      </c>
      <c r="K65" s="589">
        <v>267.41000000000003</v>
      </c>
      <c r="L65" s="585" t="s">
        <v>144</v>
      </c>
      <c r="M65" s="581"/>
    </row>
    <row r="66" spans="1:13" ht="13.5">
      <c r="A66" s="585" t="s">
        <v>6330</v>
      </c>
      <c r="B66" s="585" t="s">
        <v>6331</v>
      </c>
      <c r="C66" s="585" t="s">
        <v>6334</v>
      </c>
      <c r="D66" s="585" t="s">
        <v>6335</v>
      </c>
      <c r="E66" s="584" t="s">
        <v>30</v>
      </c>
      <c r="F66" s="585" t="s">
        <v>30</v>
      </c>
      <c r="G66" s="587">
        <v>90701</v>
      </c>
      <c r="H66" s="585" t="s">
        <v>152</v>
      </c>
      <c r="I66" s="585" t="s">
        <v>142</v>
      </c>
      <c r="J66" s="585" t="s">
        <v>143</v>
      </c>
      <c r="K66" s="589">
        <v>37.07</v>
      </c>
      <c r="L66" s="585" t="s">
        <v>144</v>
      </c>
      <c r="M66" s="581"/>
    </row>
    <row r="67" spans="1:13" ht="13.5">
      <c r="A67" s="585" t="s">
        <v>6330</v>
      </c>
      <c r="B67" s="585" t="s">
        <v>6331</v>
      </c>
      <c r="C67" s="585" t="s">
        <v>6334</v>
      </c>
      <c r="D67" s="585" t="s">
        <v>6335</v>
      </c>
      <c r="E67" s="584" t="s">
        <v>30</v>
      </c>
      <c r="F67" s="585" t="s">
        <v>30</v>
      </c>
      <c r="G67" s="587">
        <v>90702</v>
      </c>
      <c r="H67" s="585" t="s">
        <v>153</v>
      </c>
      <c r="I67" s="585" t="s">
        <v>142</v>
      </c>
      <c r="J67" s="585" t="s">
        <v>143</v>
      </c>
      <c r="K67" s="589">
        <v>56.12</v>
      </c>
      <c r="L67" s="585" t="s">
        <v>144</v>
      </c>
      <c r="M67" s="581"/>
    </row>
    <row r="68" spans="1:13" ht="13.5">
      <c r="A68" s="585" t="s">
        <v>6330</v>
      </c>
      <c r="B68" s="585" t="s">
        <v>6331</v>
      </c>
      <c r="C68" s="585" t="s">
        <v>6334</v>
      </c>
      <c r="D68" s="585" t="s">
        <v>6335</v>
      </c>
      <c r="E68" s="584" t="s">
        <v>30</v>
      </c>
      <c r="F68" s="585" t="s">
        <v>30</v>
      </c>
      <c r="G68" s="587">
        <v>90703</v>
      </c>
      <c r="H68" s="585" t="s">
        <v>154</v>
      </c>
      <c r="I68" s="585" t="s">
        <v>142</v>
      </c>
      <c r="J68" s="585" t="s">
        <v>143</v>
      </c>
      <c r="K68" s="589">
        <v>92.6</v>
      </c>
      <c r="L68" s="585" t="s">
        <v>144</v>
      </c>
      <c r="M68" s="581"/>
    </row>
    <row r="69" spans="1:13" ht="13.5">
      <c r="A69" s="585" t="s">
        <v>6330</v>
      </c>
      <c r="B69" s="585" t="s">
        <v>6331</v>
      </c>
      <c r="C69" s="585" t="s">
        <v>6334</v>
      </c>
      <c r="D69" s="585" t="s">
        <v>6335</v>
      </c>
      <c r="E69" s="584" t="s">
        <v>30</v>
      </c>
      <c r="F69" s="585" t="s">
        <v>30</v>
      </c>
      <c r="G69" s="587">
        <v>90704</v>
      </c>
      <c r="H69" s="585" t="s">
        <v>155</v>
      </c>
      <c r="I69" s="585" t="s">
        <v>142</v>
      </c>
      <c r="J69" s="585" t="s">
        <v>143</v>
      </c>
      <c r="K69" s="589">
        <v>145.07</v>
      </c>
      <c r="L69" s="585" t="s">
        <v>144</v>
      </c>
      <c r="M69" s="581"/>
    </row>
    <row r="70" spans="1:13" ht="13.5">
      <c r="A70" s="585" t="s">
        <v>6330</v>
      </c>
      <c r="B70" s="585" t="s">
        <v>6331</v>
      </c>
      <c r="C70" s="585" t="s">
        <v>6334</v>
      </c>
      <c r="D70" s="585" t="s">
        <v>6335</v>
      </c>
      <c r="E70" s="584" t="s">
        <v>30</v>
      </c>
      <c r="F70" s="585" t="s">
        <v>30</v>
      </c>
      <c r="G70" s="587">
        <v>90705</v>
      </c>
      <c r="H70" s="585" t="s">
        <v>156</v>
      </c>
      <c r="I70" s="585" t="s">
        <v>142</v>
      </c>
      <c r="J70" s="585" t="s">
        <v>143</v>
      </c>
      <c r="K70" s="589">
        <v>212.74</v>
      </c>
      <c r="L70" s="585" t="s">
        <v>144</v>
      </c>
      <c r="M70" s="581"/>
    </row>
    <row r="71" spans="1:13" ht="13.5">
      <c r="A71" s="585" t="s">
        <v>6330</v>
      </c>
      <c r="B71" s="585" t="s">
        <v>6331</v>
      </c>
      <c r="C71" s="585" t="s">
        <v>6334</v>
      </c>
      <c r="D71" s="585" t="s">
        <v>6335</v>
      </c>
      <c r="E71" s="584" t="s">
        <v>30</v>
      </c>
      <c r="F71" s="585" t="s">
        <v>30</v>
      </c>
      <c r="G71" s="587">
        <v>90706</v>
      </c>
      <c r="H71" s="585" t="s">
        <v>157</v>
      </c>
      <c r="I71" s="585" t="s">
        <v>142</v>
      </c>
      <c r="J71" s="585" t="s">
        <v>143</v>
      </c>
      <c r="K71" s="589">
        <v>258.94</v>
      </c>
      <c r="L71" s="585" t="s">
        <v>144</v>
      </c>
      <c r="M71" s="581"/>
    </row>
    <row r="72" spans="1:13" ht="13.5">
      <c r="A72" s="585" t="s">
        <v>6330</v>
      </c>
      <c r="B72" s="585" t="s">
        <v>6331</v>
      </c>
      <c r="C72" s="585" t="s">
        <v>6334</v>
      </c>
      <c r="D72" s="585" t="s">
        <v>6335</v>
      </c>
      <c r="E72" s="584" t="s">
        <v>30</v>
      </c>
      <c r="F72" s="585" t="s">
        <v>30</v>
      </c>
      <c r="G72" s="587">
        <v>90708</v>
      </c>
      <c r="H72" s="585" t="s">
        <v>158</v>
      </c>
      <c r="I72" s="585" t="s">
        <v>142</v>
      </c>
      <c r="J72" s="585" t="s">
        <v>143</v>
      </c>
      <c r="K72" s="589">
        <v>417.17</v>
      </c>
      <c r="L72" s="585" t="s">
        <v>144</v>
      </c>
      <c r="M72" s="581"/>
    </row>
    <row r="73" spans="1:13" ht="13.5">
      <c r="A73" s="585" t="s">
        <v>6330</v>
      </c>
      <c r="B73" s="585" t="s">
        <v>6331</v>
      </c>
      <c r="C73" s="585" t="s">
        <v>6334</v>
      </c>
      <c r="D73" s="585" t="s">
        <v>6335</v>
      </c>
      <c r="E73" s="584" t="s">
        <v>30</v>
      </c>
      <c r="F73" s="585" t="s">
        <v>30</v>
      </c>
      <c r="G73" s="587">
        <v>90709</v>
      </c>
      <c r="H73" s="585" t="s">
        <v>159</v>
      </c>
      <c r="I73" s="585" t="s">
        <v>142</v>
      </c>
      <c r="J73" s="585" t="s">
        <v>143</v>
      </c>
      <c r="K73" s="589">
        <v>20.45</v>
      </c>
      <c r="L73" s="585" t="s">
        <v>144</v>
      </c>
      <c r="M73" s="581"/>
    </row>
    <row r="74" spans="1:13" ht="13.5">
      <c r="A74" s="585" t="s">
        <v>6330</v>
      </c>
      <c r="B74" s="585" t="s">
        <v>6331</v>
      </c>
      <c r="C74" s="585" t="s">
        <v>6334</v>
      </c>
      <c r="D74" s="585" t="s">
        <v>6335</v>
      </c>
      <c r="E74" s="584" t="s">
        <v>30</v>
      </c>
      <c r="F74" s="585" t="s">
        <v>30</v>
      </c>
      <c r="G74" s="587">
        <v>90710</v>
      </c>
      <c r="H74" s="585" t="s">
        <v>160</v>
      </c>
      <c r="I74" s="585" t="s">
        <v>142</v>
      </c>
      <c r="J74" s="585" t="s">
        <v>143</v>
      </c>
      <c r="K74" s="589">
        <v>40.81</v>
      </c>
      <c r="L74" s="585" t="s">
        <v>144</v>
      </c>
      <c r="M74" s="581"/>
    </row>
    <row r="75" spans="1:13" ht="13.5">
      <c r="A75" s="585" t="s">
        <v>6330</v>
      </c>
      <c r="B75" s="585" t="s">
        <v>6331</v>
      </c>
      <c r="C75" s="585" t="s">
        <v>6334</v>
      </c>
      <c r="D75" s="585" t="s">
        <v>6335</v>
      </c>
      <c r="E75" s="584" t="s">
        <v>30</v>
      </c>
      <c r="F75" s="585" t="s">
        <v>30</v>
      </c>
      <c r="G75" s="587">
        <v>90711</v>
      </c>
      <c r="H75" s="585" t="s">
        <v>161</v>
      </c>
      <c r="I75" s="585" t="s">
        <v>142</v>
      </c>
      <c r="J75" s="585" t="s">
        <v>143</v>
      </c>
      <c r="K75" s="589">
        <v>62.11</v>
      </c>
      <c r="L75" s="585" t="s">
        <v>144</v>
      </c>
      <c r="M75" s="581"/>
    </row>
    <row r="76" spans="1:13" ht="13.5">
      <c r="A76" s="585" t="s">
        <v>6330</v>
      </c>
      <c r="B76" s="585" t="s">
        <v>6331</v>
      </c>
      <c r="C76" s="585" t="s">
        <v>6334</v>
      </c>
      <c r="D76" s="585" t="s">
        <v>6335</v>
      </c>
      <c r="E76" s="584" t="s">
        <v>30</v>
      </c>
      <c r="F76" s="585" t="s">
        <v>30</v>
      </c>
      <c r="G76" s="587">
        <v>90712</v>
      </c>
      <c r="H76" s="585" t="s">
        <v>162</v>
      </c>
      <c r="I76" s="585" t="s">
        <v>142</v>
      </c>
      <c r="J76" s="585" t="s">
        <v>143</v>
      </c>
      <c r="K76" s="589">
        <v>102.95</v>
      </c>
      <c r="L76" s="585" t="s">
        <v>144</v>
      </c>
      <c r="M76" s="581"/>
    </row>
    <row r="77" spans="1:13" ht="13.5">
      <c r="A77" s="585" t="s">
        <v>6330</v>
      </c>
      <c r="B77" s="585" t="s">
        <v>6331</v>
      </c>
      <c r="C77" s="585" t="s">
        <v>6334</v>
      </c>
      <c r="D77" s="585" t="s">
        <v>6335</v>
      </c>
      <c r="E77" s="584" t="s">
        <v>30</v>
      </c>
      <c r="F77" s="585" t="s">
        <v>30</v>
      </c>
      <c r="G77" s="587">
        <v>90713</v>
      </c>
      <c r="H77" s="585" t="s">
        <v>163</v>
      </c>
      <c r="I77" s="585" t="s">
        <v>142</v>
      </c>
      <c r="J77" s="585" t="s">
        <v>143</v>
      </c>
      <c r="K77" s="589">
        <v>164.52</v>
      </c>
      <c r="L77" s="585" t="s">
        <v>144</v>
      </c>
      <c r="M77" s="581"/>
    </row>
    <row r="78" spans="1:13" ht="13.5">
      <c r="A78" s="585" t="s">
        <v>6330</v>
      </c>
      <c r="B78" s="585" t="s">
        <v>6331</v>
      </c>
      <c r="C78" s="585" t="s">
        <v>6334</v>
      </c>
      <c r="D78" s="585" t="s">
        <v>6335</v>
      </c>
      <c r="E78" s="584" t="s">
        <v>30</v>
      </c>
      <c r="F78" s="585" t="s">
        <v>30</v>
      </c>
      <c r="G78" s="587">
        <v>90714</v>
      </c>
      <c r="H78" s="585" t="s">
        <v>164</v>
      </c>
      <c r="I78" s="585" t="s">
        <v>142</v>
      </c>
      <c r="J78" s="585" t="s">
        <v>143</v>
      </c>
      <c r="K78" s="589">
        <v>203.27</v>
      </c>
      <c r="L78" s="585" t="s">
        <v>144</v>
      </c>
      <c r="M78" s="581"/>
    </row>
    <row r="79" spans="1:13" ht="13.5">
      <c r="A79" s="585" t="s">
        <v>6330</v>
      </c>
      <c r="B79" s="585" t="s">
        <v>6331</v>
      </c>
      <c r="C79" s="585" t="s">
        <v>6334</v>
      </c>
      <c r="D79" s="585" t="s">
        <v>6335</v>
      </c>
      <c r="E79" s="584" t="s">
        <v>30</v>
      </c>
      <c r="F79" s="585" t="s">
        <v>30</v>
      </c>
      <c r="G79" s="587">
        <v>90715</v>
      </c>
      <c r="H79" s="585" t="s">
        <v>165</v>
      </c>
      <c r="I79" s="585" t="s">
        <v>142</v>
      </c>
      <c r="J79" s="585" t="s">
        <v>143</v>
      </c>
      <c r="K79" s="589">
        <v>270.55</v>
      </c>
      <c r="L79" s="585" t="s">
        <v>144</v>
      </c>
      <c r="M79" s="581"/>
    </row>
    <row r="80" spans="1:13" ht="13.5">
      <c r="A80" s="585" t="s">
        <v>6330</v>
      </c>
      <c r="B80" s="585" t="s">
        <v>6331</v>
      </c>
      <c r="C80" s="585" t="s">
        <v>6334</v>
      </c>
      <c r="D80" s="585" t="s">
        <v>6335</v>
      </c>
      <c r="E80" s="584" t="s">
        <v>30</v>
      </c>
      <c r="F80" s="585" t="s">
        <v>30</v>
      </c>
      <c r="G80" s="587">
        <v>90716</v>
      </c>
      <c r="H80" s="585" t="s">
        <v>166</v>
      </c>
      <c r="I80" s="585" t="s">
        <v>142</v>
      </c>
      <c r="J80" s="585" t="s">
        <v>143</v>
      </c>
      <c r="K80" s="589">
        <v>38.380000000000003</v>
      </c>
      <c r="L80" s="585" t="s">
        <v>144</v>
      </c>
      <c r="M80" s="581"/>
    </row>
    <row r="81" spans="1:13" ht="13.5">
      <c r="A81" s="585" t="s">
        <v>6330</v>
      </c>
      <c r="B81" s="585" t="s">
        <v>6331</v>
      </c>
      <c r="C81" s="585" t="s">
        <v>6334</v>
      </c>
      <c r="D81" s="585" t="s">
        <v>6335</v>
      </c>
      <c r="E81" s="584" t="s">
        <v>30</v>
      </c>
      <c r="F81" s="585" t="s">
        <v>30</v>
      </c>
      <c r="G81" s="587">
        <v>90717</v>
      </c>
      <c r="H81" s="585" t="s">
        <v>167</v>
      </c>
      <c r="I81" s="585" t="s">
        <v>142</v>
      </c>
      <c r="J81" s="585" t="s">
        <v>143</v>
      </c>
      <c r="K81" s="589">
        <v>57.45</v>
      </c>
      <c r="L81" s="585" t="s">
        <v>144</v>
      </c>
      <c r="M81" s="581"/>
    </row>
    <row r="82" spans="1:13" ht="13.5">
      <c r="A82" s="585" t="s">
        <v>6330</v>
      </c>
      <c r="B82" s="585" t="s">
        <v>6331</v>
      </c>
      <c r="C82" s="585" t="s">
        <v>6334</v>
      </c>
      <c r="D82" s="585" t="s">
        <v>6335</v>
      </c>
      <c r="E82" s="584" t="s">
        <v>30</v>
      </c>
      <c r="F82" s="585" t="s">
        <v>30</v>
      </c>
      <c r="G82" s="587">
        <v>90718</v>
      </c>
      <c r="H82" s="585" t="s">
        <v>168</v>
      </c>
      <c r="I82" s="585" t="s">
        <v>142</v>
      </c>
      <c r="J82" s="585" t="s">
        <v>143</v>
      </c>
      <c r="K82" s="589">
        <v>93.91</v>
      </c>
      <c r="L82" s="585" t="s">
        <v>144</v>
      </c>
      <c r="M82" s="581"/>
    </row>
    <row r="83" spans="1:13" ht="13.5">
      <c r="A83" s="585" t="s">
        <v>6330</v>
      </c>
      <c r="B83" s="585" t="s">
        <v>6331</v>
      </c>
      <c r="C83" s="585" t="s">
        <v>6334</v>
      </c>
      <c r="D83" s="585" t="s">
        <v>6335</v>
      </c>
      <c r="E83" s="584" t="s">
        <v>30</v>
      </c>
      <c r="F83" s="585" t="s">
        <v>30</v>
      </c>
      <c r="G83" s="587">
        <v>90719</v>
      </c>
      <c r="H83" s="585" t="s">
        <v>169</v>
      </c>
      <c r="I83" s="585" t="s">
        <v>142</v>
      </c>
      <c r="J83" s="585" t="s">
        <v>143</v>
      </c>
      <c r="K83" s="589">
        <v>146.4</v>
      </c>
      <c r="L83" s="585" t="s">
        <v>144</v>
      </c>
      <c r="M83" s="581"/>
    </row>
    <row r="84" spans="1:13" ht="13.5">
      <c r="A84" s="585" t="s">
        <v>6330</v>
      </c>
      <c r="B84" s="585" t="s">
        <v>6331</v>
      </c>
      <c r="C84" s="585" t="s">
        <v>6334</v>
      </c>
      <c r="D84" s="585" t="s">
        <v>6335</v>
      </c>
      <c r="E84" s="584" t="s">
        <v>30</v>
      </c>
      <c r="F84" s="585" t="s">
        <v>30</v>
      </c>
      <c r="G84" s="587">
        <v>90720</v>
      </c>
      <c r="H84" s="585" t="s">
        <v>170</v>
      </c>
      <c r="I84" s="585" t="s">
        <v>142</v>
      </c>
      <c r="J84" s="585" t="s">
        <v>143</v>
      </c>
      <c r="K84" s="589">
        <v>214.05</v>
      </c>
      <c r="L84" s="585" t="s">
        <v>144</v>
      </c>
      <c r="M84" s="581"/>
    </row>
    <row r="85" spans="1:13" ht="13.5">
      <c r="A85" s="585" t="s">
        <v>6330</v>
      </c>
      <c r="B85" s="585" t="s">
        <v>6331</v>
      </c>
      <c r="C85" s="585" t="s">
        <v>6334</v>
      </c>
      <c r="D85" s="585" t="s">
        <v>6335</v>
      </c>
      <c r="E85" s="584" t="s">
        <v>30</v>
      </c>
      <c r="F85" s="585" t="s">
        <v>30</v>
      </c>
      <c r="G85" s="587">
        <v>90721</v>
      </c>
      <c r="H85" s="585" t="s">
        <v>171</v>
      </c>
      <c r="I85" s="585" t="s">
        <v>142</v>
      </c>
      <c r="J85" s="585" t="s">
        <v>143</v>
      </c>
      <c r="K85" s="589">
        <v>262.08</v>
      </c>
      <c r="L85" s="585" t="s">
        <v>144</v>
      </c>
      <c r="M85" s="581"/>
    </row>
    <row r="86" spans="1:13" ht="13.5">
      <c r="A86" s="585" t="s">
        <v>6330</v>
      </c>
      <c r="B86" s="585" t="s">
        <v>6331</v>
      </c>
      <c r="C86" s="585" t="s">
        <v>6334</v>
      </c>
      <c r="D86" s="585" t="s">
        <v>6335</v>
      </c>
      <c r="E86" s="584" t="s">
        <v>30</v>
      </c>
      <c r="F86" s="585" t="s">
        <v>30</v>
      </c>
      <c r="G86" s="587">
        <v>90723</v>
      </c>
      <c r="H86" s="585" t="s">
        <v>172</v>
      </c>
      <c r="I86" s="585" t="s">
        <v>142</v>
      </c>
      <c r="J86" s="585" t="s">
        <v>143</v>
      </c>
      <c r="K86" s="589">
        <v>419.14</v>
      </c>
      <c r="L86" s="585" t="s">
        <v>144</v>
      </c>
      <c r="M86" s="581"/>
    </row>
    <row r="87" spans="1:13" ht="13.5">
      <c r="A87" s="585" t="s">
        <v>6330</v>
      </c>
      <c r="B87" s="585" t="s">
        <v>6331</v>
      </c>
      <c r="C87" s="585" t="s">
        <v>6334</v>
      </c>
      <c r="D87" s="585" t="s">
        <v>6335</v>
      </c>
      <c r="E87" s="584" t="s">
        <v>30</v>
      </c>
      <c r="F87" s="585" t="s">
        <v>30</v>
      </c>
      <c r="G87" s="587">
        <v>90724</v>
      </c>
      <c r="H87" s="585" t="s">
        <v>173</v>
      </c>
      <c r="I87" s="585" t="s">
        <v>174</v>
      </c>
      <c r="J87" s="585" t="s">
        <v>398</v>
      </c>
      <c r="K87" s="589">
        <v>15.6</v>
      </c>
      <c r="L87" s="585" t="s">
        <v>144</v>
      </c>
      <c r="M87" s="581"/>
    </row>
    <row r="88" spans="1:13" ht="13.5">
      <c r="A88" s="585" t="s">
        <v>6330</v>
      </c>
      <c r="B88" s="585" t="s">
        <v>6331</v>
      </c>
      <c r="C88" s="585" t="s">
        <v>6334</v>
      </c>
      <c r="D88" s="585" t="s">
        <v>6335</v>
      </c>
      <c r="E88" s="584" t="s">
        <v>30</v>
      </c>
      <c r="F88" s="585" t="s">
        <v>30</v>
      </c>
      <c r="G88" s="587">
        <v>90725</v>
      </c>
      <c r="H88" s="585" t="s">
        <v>175</v>
      </c>
      <c r="I88" s="585" t="s">
        <v>174</v>
      </c>
      <c r="J88" s="585" t="s">
        <v>398</v>
      </c>
      <c r="K88" s="589">
        <v>19.309999999999999</v>
      </c>
      <c r="L88" s="585" t="s">
        <v>144</v>
      </c>
      <c r="M88" s="581"/>
    </row>
    <row r="89" spans="1:13" ht="13.5">
      <c r="A89" s="585" t="s">
        <v>6330</v>
      </c>
      <c r="B89" s="585" t="s">
        <v>6331</v>
      </c>
      <c r="C89" s="585" t="s">
        <v>6334</v>
      </c>
      <c r="D89" s="585" t="s">
        <v>6335</v>
      </c>
      <c r="E89" s="584" t="s">
        <v>30</v>
      </c>
      <c r="F89" s="585" t="s">
        <v>30</v>
      </c>
      <c r="G89" s="587">
        <v>90726</v>
      </c>
      <c r="H89" s="585" t="s">
        <v>176</v>
      </c>
      <c r="I89" s="585" t="s">
        <v>174</v>
      </c>
      <c r="J89" s="585" t="s">
        <v>398</v>
      </c>
      <c r="K89" s="589">
        <v>23.01</v>
      </c>
      <c r="L89" s="585" t="s">
        <v>144</v>
      </c>
      <c r="M89" s="581"/>
    </row>
    <row r="90" spans="1:13" ht="13.5">
      <c r="A90" s="585" t="s">
        <v>6330</v>
      </c>
      <c r="B90" s="585" t="s">
        <v>6331</v>
      </c>
      <c r="C90" s="585" t="s">
        <v>6334</v>
      </c>
      <c r="D90" s="585" t="s">
        <v>6335</v>
      </c>
      <c r="E90" s="584" t="s">
        <v>30</v>
      </c>
      <c r="F90" s="585" t="s">
        <v>30</v>
      </c>
      <c r="G90" s="587">
        <v>90727</v>
      </c>
      <c r="H90" s="585" t="s">
        <v>177</v>
      </c>
      <c r="I90" s="585" t="s">
        <v>174</v>
      </c>
      <c r="J90" s="585" t="s">
        <v>398</v>
      </c>
      <c r="K90" s="589">
        <v>26.7</v>
      </c>
      <c r="L90" s="585" t="s">
        <v>144</v>
      </c>
      <c r="M90" s="581"/>
    </row>
    <row r="91" spans="1:13" ht="13.5">
      <c r="A91" s="585" t="s">
        <v>6330</v>
      </c>
      <c r="B91" s="585" t="s">
        <v>6331</v>
      </c>
      <c r="C91" s="585" t="s">
        <v>6334</v>
      </c>
      <c r="D91" s="585" t="s">
        <v>6335</v>
      </c>
      <c r="E91" s="584" t="s">
        <v>30</v>
      </c>
      <c r="F91" s="585" t="s">
        <v>30</v>
      </c>
      <c r="G91" s="587">
        <v>90728</v>
      </c>
      <c r="H91" s="585" t="s">
        <v>178</v>
      </c>
      <c r="I91" s="585" t="s">
        <v>174</v>
      </c>
      <c r="J91" s="585" t="s">
        <v>398</v>
      </c>
      <c r="K91" s="589">
        <v>30.4</v>
      </c>
      <c r="L91" s="585" t="s">
        <v>144</v>
      </c>
      <c r="M91" s="581"/>
    </row>
    <row r="92" spans="1:13" ht="13.5">
      <c r="A92" s="585" t="s">
        <v>6330</v>
      </c>
      <c r="B92" s="585" t="s">
        <v>6331</v>
      </c>
      <c r="C92" s="585" t="s">
        <v>6334</v>
      </c>
      <c r="D92" s="585" t="s">
        <v>6335</v>
      </c>
      <c r="E92" s="584" t="s">
        <v>30</v>
      </c>
      <c r="F92" s="585" t="s">
        <v>30</v>
      </c>
      <c r="G92" s="587">
        <v>90729</v>
      </c>
      <c r="H92" s="585" t="s">
        <v>179</v>
      </c>
      <c r="I92" s="585" t="s">
        <v>174</v>
      </c>
      <c r="J92" s="585" t="s">
        <v>398</v>
      </c>
      <c r="K92" s="589">
        <v>34.1</v>
      </c>
      <c r="L92" s="585" t="s">
        <v>144</v>
      </c>
      <c r="M92" s="581"/>
    </row>
    <row r="93" spans="1:13" ht="13.5">
      <c r="A93" s="585" t="s">
        <v>6330</v>
      </c>
      <c r="B93" s="585" t="s">
        <v>6331</v>
      </c>
      <c r="C93" s="585" t="s">
        <v>6334</v>
      </c>
      <c r="D93" s="585" t="s">
        <v>6335</v>
      </c>
      <c r="E93" s="584" t="s">
        <v>30</v>
      </c>
      <c r="F93" s="585" t="s">
        <v>30</v>
      </c>
      <c r="G93" s="587">
        <v>90730</v>
      </c>
      <c r="H93" s="585" t="s">
        <v>180</v>
      </c>
      <c r="I93" s="585" t="s">
        <v>174</v>
      </c>
      <c r="J93" s="585" t="s">
        <v>398</v>
      </c>
      <c r="K93" s="589">
        <v>37.840000000000003</v>
      </c>
      <c r="L93" s="585" t="s">
        <v>144</v>
      </c>
      <c r="M93" s="581"/>
    </row>
    <row r="94" spans="1:13" ht="13.5">
      <c r="A94" s="585" t="s">
        <v>6330</v>
      </c>
      <c r="B94" s="585" t="s">
        <v>6331</v>
      </c>
      <c r="C94" s="585" t="s">
        <v>6334</v>
      </c>
      <c r="D94" s="585" t="s">
        <v>6335</v>
      </c>
      <c r="E94" s="584" t="s">
        <v>30</v>
      </c>
      <c r="F94" s="585" t="s">
        <v>30</v>
      </c>
      <c r="G94" s="587">
        <v>90731</v>
      </c>
      <c r="H94" s="585" t="s">
        <v>181</v>
      </c>
      <c r="I94" s="585" t="s">
        <v>174</v>
      </c>
      <c r="J94" s="585" t="s">
        <v>398</v>
      </c>
      <c r="K94" s="589">
        <v>41.55</v>
      </c>
      <c r="L94" s="585" t="s">
        <v>144</v>
      </c>
      <c r="M94" s="581"/>
    </row>
    <row r="95" spans="1:13" ht="13.5">
      <c r="A95" s="585" t="s">
        <v>6330</v>
      </c>
      <c r="B95" s="585" t="s">
        <v>6331</v>
      </c>
      <c r="C95" s="585" t="s">
        <v>6334</v>
      </c>
      <c r="D95" s="585" t="s">
        <v>6335</v>
      </c>
      <c r="E95" s="584" t="s">
        <v>30</v>
      </c>
      <c r="F95" s="585" t="s">
        <v>30</v>
      </c>
      <c r="G95" s="587">
        <v>90732</v>
      </c>
      <c r="H95" s="585" t="s">
        <v>182</v>
      </c>
      <c r="I95" s="585" t="s">
        <v>174</v>
      </c>
      <c r="J95" s="585" t="s">
        <v>398</v>
      </c>
      <c r="K95" s="589">
        <v>52.65</v>
      </c>
      <c r="L95" s="585" t="s">
        <v>144</v>
      </c>
      <c r="M95" s="581"/>
    </row>
    <row r="96" spans="1:13" ht="13.5">
      <c r="A96" s="585" t="s">
        <v>6330</v>
      </c>
      <c r="B96" s="585" t="s">
        <v>6331</v>
      </c>
      <c r="C96" s="585" t="s">
        <v>6334</v>
      </c>
      <c r="D96" s="585" t="s">
        <v>6335</v>
      </c>
      <c r="E96" s="584" t="s">
        <v>30</v>
      </c>
      <c r="F96" s="585" t="s">
        <v>30</v>
      </c>
      <c r="G96" s="587">
        <v>90733</v>
      </c>
      <c r="H96" s="585" t="s">
        <v>183</v>
      </c>
      <c r="I96" s="585" t="s">
        <v>142</v>
      </c>
      <c r="J96" s="585" t="s">
        <v>398</v>
      </c>
      <c r="K96" s="589">
        <v>1.66</v>
      </c>
      <c r="L96" s="585" t="s">
        <v>144</v>
      </c>
      <c r="M96" s="581"/>
    </row>
    <row r="97" spans="1:13" ht="13.5">
      <c r="A97" s="585" t="s">
        <v>6330</v>
      </c>
      <c r="B97" s="585" t="s">
        <v>6331</v>
      </c>
      <c r="C97" s="585" t="s">
        <v>6334</v>
      </c>
      <c r="D97" s="585" t="s">
        <v>6335</v>
      </c>
      <c r="E97" s="584" t="s">
        <v>30</v>
      </c>
      <c r="F97" s="585" t="s">
        <v>30</v>
      </c>
      <c r="G97" s="587">
        <v>90734</v>
      </c>
      <c r="H97" s="585" t="s">
        <v>184</v>
      </c>
      <c r="I97" s="585" t="s">
        <v>142</v>
      </c>
      <c r="J97" s="585" t="s">
        <v>398</v>
      </c>
      <c r="K97" s="589">
        <v>2.02</v>
      </c>
      <c r="L97" s="585" t="s">
        <v>144</v>
      </c>
      <c r="M97" s="581"/>
    </row>
    <row r="98" spans="1:13" ht="13.5">
      <c r="A98" s="585" t="s">
        <v>6330</v>
      </c>
      <c r="B98" s="585" t="s">
        <v>6331</v>
      </c>
      <c r="C98" s="585" t="s">
        <v>6334</v>
      </c>
      <c r="D98" s="585" t="s">
        <v>6335</v>
      </c>
      <c r="E98" s="584" t="s">
        <v>30</v>
      </c>
      <c r="F98" s="585" t="s">
        <v>30</v>
      </c>
      <c r="G98" s="587">
        <v>90735</v>
      </c>
      <c r="H98" s="585" t="s">
        <v>185</v>
      </c>
      <c r="I98" s="585" t="s">
        <v>142</v>
      </c>
      <c r="J98" s="585" t="s">
        <v>398</v>
      </c>
      <c r="K98" s="589">
        <v>2.4</v>
      </c>
      <c r="L98" s="585" t="s">
        <v>144</v>
      </c>
      <c r="M98" s="581"/>
    </row>
    <row r="99" spans="1:13" ht="13.5">
      <c r="A99" s="585" t="s">
        <v>6330</v>
      </c>
      <c r="B99" s="585" t="s">
        <v>6331</v>
      </c>
      <c r="C99" s="585" t="s">
        <v>6334</v>
      </c>
      <c r="D99" s="585" t="s">
        <v>6335</v>
      </c>
      <c r="E99" s="584" t="s">
        <v>30</v>
      </c>
      <c r="F99" s="585" t="s">
        <v>30</v>
      </c>
      <c r="G99" s="587">
        <v>90736</v>
      </c>
      <c r="H99" s="585" t="s">
        <v>186</v>
      </c>
      <c r="I99" s="585" t="s">
        <v>142</v>
      </c>
      <c r="J99" s="585" t="s">
        <v>398</v>
      </c>
      <c r="K99" s="589">
        <v>2.77</v>
      </c>
      <c r="L99" s="585" t="s">
        <v>144</v>
      </c>
      <c r="M99" s="581"/>
    </row>
    <row r="100" spans="1:13" ht="13.5">
      <c r="A100" s="585" t="s">
        <v>6330</v>
      </c>
      <c r="B100" s="585" t="s">
        <v>6331</v>
      </c>
      <c r="C100" s="585" t="s">
        <v>6334</v>
      </c>
      <c r="D100" s="585" t="s">
        <v>6335</v>
      </c>
      <c r="E100" s="584" t="s">
        <v>30</v>
      </c>
      <c r="F100" s="585" t="s">
        <v>30</v>
      </c>
      <c r="G100" s="587">
        <v>90737</v>
      </c>
      <c r="H100" s="585" t="s">
        <v>187</v>
      </c>
      <c r="I100" s="585" t="s">
        <v>142</v>
      </c>
      <c r="J100" s="585" t="s">
        <v>398</v>
      </c>
      <c r="K100" s="589">
        <v>3.14</v>
      </c>
      <c r="L100" s="585" t="s">
        <v>144</v>
      </c>
      <c r="M100" s="581"/>
    </row>
    <row r="101" spans="1:13" ht="13.5">
      <c r="A101" s="585" t="s">
        <v>6330</v>
      </c>
      <c r="B101" s="585" t="s">
        <v>6331</v>
      </c>
      <c r="C101" s="585" t="s">
        <v>6334</v>
      </c>
      <c r="D101" s="585" t="s">
        <v>6335</v>
      </c>
      <c r="E101" s="584" t="s">
        <v>30</v>
      </c>
      <c r="F101" s="585" t="s">
        <v>30</v>
      </c>
      <c r="G101" s="587">
        <v>90738</v>
      </c>
      <c r="H101" s="585" t="s">
        <v>188</v>
      </c>
      <c r="I101" s="585" t="s">
        <v>142</v>
      </c>
      <c r="J101" s="585" t="s">
        <v>398</v>
      </c>
      <c r="K101" s="589">
        <v>3.52</v>
      </c>
      <c r="L101" s="585" t="s">
        <v>144</v>
      </c>
      <c r="M101" s="581"/>
    </row>
    <row r="102" spans="1:13" ht="13.5">
      <c r="A102" s="585" t="s">
        <v>6330</v>
      </c>
      <c r="B102" s="585" t="s">
        <v>6331</v>
      </c>
      <c r="C102" s="585" t="s">
        <v>6334</v>
      </c>
      <c r="D102" s="585" t="s">
        <v>6335</v>
      </c>
      <c r="E102" s="584" t="s">
        <v>30</v>
      </c>
      <c r="F102" s="585" t="s">
        <v>30</v>
      </c>
      <c r="G102" s="587">
        <v>90739</v>
      </c>
      <c r="H102" s="585" t="s">
        <v>189</v>
      </c>
      <c r="I102" s="585" t="s">
        <v>142</v>
      </c>
      <c r="J102" s="585" t="s">
        <v>398</v>
      </c>
      <c r="K102" s="589">
        <v>9.2200000000000006</v>
      </c>
      <c r="L102" s="585" t="s">
        <v>144</v>
      </c>
      <c r="M102" s="581"/>
    </row>
    <row r="103" spans="1:13" ht="13.5">
      <c r="A103" s="585" t="s">
        <v>6330</v>
      </c>
      <c r="B103" s="585" t="s">
        <v>6331</v>
      </c>
      <c r="C103" s="585" t="s">
        <v>6334</v>
      </c>
      <c r="D103" s="585" t="s">
        <v>6335</v>
      </c>
      <c r="E103" s="584" t="s">
        <v>30</v>
      </c>
      <c r="F103" s="585" t="s">
        <v>30</v>
      </c>
      <c r="G103" s="587">
        <v>90740</v>
      </c>
      <c r="H103" s="585" t="s">
        <v>190</v>
      </c>
      <c r="I103" s="585" t="s">
        <v>142</v>
      </c>
      <c r="J103" s="585" t="s">
        <v>398</v>
      </c>
      <c r="K103" s="589">
        <v>3.71</v>
      </c>
      <c r="L103" s="585" t="s">
        <v>144</v>
      </c>
      <c r="M103" s="581"/>
    </row>
    <row r="104" spans="1:13" ht="13.5">
      <c r="A104" s="585" t="s">
        <v>6330</v>
      </c>
      <c r="B104" s="585" t="s">
        <v>6331</v>
      </c>
      <c r="C104" s="585" t="s">
        <v>6334</v>
      </c>
      <c r="D104" s="585" t="s">
        <v>6335</v>
      </c>
      <c r="E104" s="584" t="s">
        <v>30</v>
      </c>
      <c r="F104" s="585" t="s">
        <v>30</v>
      </c>
      <c r="G104" s="587">
        <v>90741</v>
      </c>
      <c r="H104" s="585" t="s">
        <v>191</v>
      </c>
      <c r="I104" s="585" t="s">
        <v>142</v>
      </c>
      <c r="J104" s="585" t="s">
        <v>398</v>
      </c>
      <c r="K104" s="589">
        <v>4.07</v>
      </c>
      <c r="L104" s="585" t="s">
        <v>144</v>
      </c>
      <c r="M104" s="581"/>
    </row>
    <row r="105" spans="1:13" ht="13.5">
      <c r="A105" s="585" t="s">
        <v>6330</v>
      </c>
      <c r="B105" s="585" t="s">
        <v>6331</v>
      </c>
      <c r="C105" s="585" t="s">
        <v>6334</v>
      </c>
      <c r="D105" s="585" t="s">
        <v>6335</v>
      </c>
      <c r="E105" s="584" t="s">
        <v>30</v>
      </c>
      <c r="F105" s="585" t="s">
        <v>30</v>
      </c>
      <c r="G105" s="587">
        <v>90742</v>
      </c>
      <c r="H105" s="585" t="s">
        <v>192</v>
      </c>
      <c r="I105" s="585" t="s">
        <v>142</v>
      </c>
      <c r="J105" s="585" t="s">
        <v>398</v>
      </c>
      <c r="K105" s="589">
        <v>4.45</v>
      </c>
      <c r="L105" s="585" t="s">
        <v>144</v>
      </c>
      <c r="M105" s="581"/>
    </row>
    <row r="106" spans="1:13" ht="13.5">
      <c r="A106" s="585" t="s">
        <v>6330</v>
      </c>
      <c r="B106" s="585" t="s">
        <v>6331</v>
      </c>
      <c r="C106" s="585" t="s">
        <v>6334</v>
      </c>
      <c r="D106" s="585" t="s">
        <v>6335</v>
      </c>
      <c r="E106" s="584" t="s">
        <v>30</v>
      </c>
      <c r="F106" s="585" t="s">
        <v>30</v>
      </c>
      <c r="G106" s="587">
        <v>90743</v>
      </c>
      <c r="H106" s="585" t="s">
        <v>193</v>
      </c>
      <c r="I106" s="585" t="s">
        <v>142</v>
      </c>
      <c r="J106" s="585" t="s">
        <v>398</v>
      </c>
      <c r="K106" s="589">
        <v>4.8099999999999996</v>
      </c>
      <c r="L106" s="585" t="s">
        <v>144</v>
      </c>
      <c r="M106" s="581"/>
    </row>
    <row r="107" spans="1:13" ht="13.5">
      <c r="A107" s="585" t="s">
        <v>6330</v>
      </c>
      <c r="B107" s="585" t="s">
        <v>6331</v>
      </c>
      <c r="C107" s="585" t="s">
        <v>6334</v>
      </c>
      <c r="D107" s="585" t="s">
        <v>6335</v>
      </c>
      <c r="E107" s="584" t="s">
        <v>30</v>
      </c>
      <c r="F107" s="585" t="s">
        <v>30</v>
      </c>
      <c r="G107" s="587">
        <v>90744</v>
      </c>
      <c r="H107" s="585" t="s">
        <v>194</v>
      </c>
      <c r="I107" s="585" t="s">
        <v>142</v>
      </c>
      <c r="J107" s="585" t="s">
        <v>398</v>
      </c>
      <c r="K107" s="589">
        <v>5.19</v>
      </c>
      <c r="L107" s="585" t="s">
        <v>144</v>
      </c>
      <c r="M107" s="581"/>
    </row>
    <row r="108" spans="1:13" ht="13.5">
      <c r="A108" s="585" t="s">
        <v>6330</v>
      </c>
      <c r="B108" s="585" t="s">
        <v>6331</v>
      </c>
      <c r="C108" s="585" t="s">
        <v>6334</v>
      </c>
      <c r="D108" s="585" t="s">
        <v>6335</v>
      </c>
      <c r="E108" s="584" t="s">
        <v>30</v>
      </c>
      <c r="F108" s="585" t="s">
        <v>30</v>
      </c>
      <c r="G108" s="587">
        <v>90745</v>
      </c>
      <c r="H108" s="585" t="s">
        <v>195</v>
      </c>
      <c r="I108" s="585" t="s">
        <v>142</v>
      </c>
      <c r="J108" s="585" t="s">
        <v>398</v>
      </c>
      <c r="K108" s="589">
        <v>13.19</v>
      </c>
      <c r="L108" s="585" t="s">
        <v>144</v>
      </c>
      <c r="M108" s="581"/>
    </row>
    <row r="109" spans="1:13" ht="13.5">
      <c r="A109" s="585" t="s">
        <v>6330</v>
      </c>
      <c r="B109" s="585" t="s">
        <v>6331</v>
      </c>
      <c r="C109" s="585" t="s">
        <v>6334</v>
      </c>
      <c r="D109" s="585" t="s">
        <v>6335</v>
      </c>
      <c r="E109" s="584" t="s">
        <v>30</v>
      </c>
      <c r="F109" s="585" t="s">
        <v>30</v>
      </c>
      <c r="G109" s="587">
        <v>90746</v>
      </c>
      <c r="H109" s="585" t="s">
        <v>196</v>
      </c>
      <c r="I109" s="585" t="s">
        <v>142</v>
      </c>
      <c r="J109" s="585" t="s">
        <v>398</v>
      </c>
      <c r="K109" s="589">
        <v>2.2599999999999998</v>
      </c>
      <c r="L109" s="585" t="s">
        <v>144</v>
      </c>
      <c r="M109" s="581"/>
    </row>
    <row r="110" spans="1:13" ht="13.5">
      <c r="A110" s="585" t="s">
        <v>6330</v>
      </c>
      <c r="B110" s="585" t="s">
        <v>6331</v>
      </c>
      <c r="C110" s="585" t="s">
        <v>6334</v>
      </c>
      <c r="D110" s="585" t="s">
        <v>6335</v>
      </c>
      <c r="E110" s="584" t="s">
        <v>30</v>
      </c>
      <c r="F110" s="585" t="s">
        <v>30</v>
      </c>
      <c r="G110" s="587">
        <v>90747</v>
      </c>
      <c r="H110" s="585" t="s">
        <v>197</v>
      </c>
      <c r="I110" s="585" t="s">
        <v>142</v>
      </c>
      <c r="J110" s="585" t="s">
        <v>143</v>
      </c>
      <c r="K110" s="589">
        <v>10.38</v>
      </c>
      <c r="L110" s="585" t="s">
        <v>144</v>
      </c>
      <c r="M110" s="581"/>
    </row>
    <row r="111" spans="1:13" ht="13.5">
      <c r="A111" s="585" t="s">
        <v>6330</v>
      </c>
      <c r="B111" s="585" t="s">
        <v>6331</v>
      </c>
      <c r="C111" s="585" t="s">
        <v>6334</v>
      </c>
      <c r="D111" s="585" t="s">
        <v>6335</v>
      </c>
      <c r="E111" s="584" t="s">
        <v>30</v>
      </c>
      <c r="F111" s="585" t="s">
        <v>30</v>
      </c>
      <c r="G111" s="587">
        <v>90748</v>
      </c>
      <c r="H111" s="585" t="s">
        <v>198</v>
      </c>
      <c r="I111" s="585" t="s">
        <v>142</v>
      </c>
      <c r="J111" s="585" t="s">
        <v>398</v>
      </c>
      <c r="K111" s="589">
        <v>2.98</v>
      </c>
      <c r="L111" s="585" t="s">
        <v>144</v>
      </c>
      <c r="M111" s="581"/>
    </row>
    <row r="112" spans="1:13" ht="13.5">
      <c r="A112" s="585" t="s">
        <v>6330</v>
      </c>
      <c r="B112" s="585" t="s">
        <v>6331</v>
      </c>
      <c r="C112" s="585" t="s">
        <v>6334</v>
      </c>
      <c r="D112" s="585" t="s">
        <v>6335</v>
      </c>
      <c r="E112" s="584" t="s">
        <v>30</v>
      </c>
      <c r="F112" s="585" t="s">
        <v>30</v>
      </c>
      <c r="G112" s="587">
        <v>90749</v>
      </c>
      <c r="H112" s="585" t="s">
        <v>199</v>
      </c>
      <c r="I112" s="585" t="s">
        <v>142</v>
      </c>
      <c r="J112" s="585" t="s">
        <v>398</v>
      </c>
      <c r="K112" s="589">
        <v>3.35</v>
      </c>
      <c r="L112" s="585" t="s">
        <v>144</v>
      </c>
      <c r="M112" s="581"/>
    </row>
    <row r="113" spans="1:13" ht="13.5">
      <c r="A113" s="585" t="s">
        <v>6330</v>
      </c>
      <c r="B113" s="585" t="s">
        <v>6331</v>
      </c>
      <c r="C113" s="585" t="s">
        <v>6334</v>
      </c>
      <c r="D113" s="585" t="s">
        <v>6335</v>
      </c>
      <c r="E113" s="584" t="s">
        <v>30</v>
      </c>
      <c r="F113" s="585" t="s">
        <v>30</v>
      </c>
      <c r="G113" s="587">
        <v>90750</v>
      </c>
      <c r="H113" s="585" t="s">
        <v>200</v>
      </c>
      <c r="I113" s="585" t="s">
        <v>142</v>
      </c>
      <c r="J113" s="585" t="s">
        <v>398</v>
      </c>
      <c r="K113" s="589">
        <v>3.72</v>
      </c>
      <c r="L113" s="585" t="s">
        <v>144</v>
      </c>
      <c r="M113" s="581"/>
    </row>
    <row r="114" spans="1:13" ht="13.5">
      <c r="A114" s="585" t="s">
        <v>6330</v>
      </c>
      <c r="B114" s="585" t="s">
        <v>6331</v>
      </c>
      <c r="C114" s="585" t="s">
        <v>6334</v>
      </c>
      <c r="D114" s="585" t="s">
        <v>6335</v>
      </c>
      <c r="E114" s="584" t="s">
        <v>30</v>
      </c>
      <c r="F114" s="585" t="s">
        <v>30</v>
      </c>
      <c r="G114" s="587">
        <v>90751</v>
      </c>
      <c r="H114" s="585" t="s">
        <v>201</v>
      </c>
      <c r="I114" s="585" t="s">
        <v>142</v>
      </c>
      <c r="J114" s="585" t="s">
        <v>398</v>
      </c>
      <c r="K114" s="589">
        <v>4.09</v>
      </c>
      <c r="L114" s="585" t="s">
        <v>144</v>
      </c>
      <c r="M114" s="581"/>
    </row>
    <row r="115" spans="1:13" ht="13.5">
      <c r="A115" s="585" t="s">
        <v>6330</v>
      </c>
      <c r="B115" s="585" t="s">
        <v>6331</v>
      </c>
      <c r="C115" s="585" t="s">
        <v>6334</v>
      </c>
      <c r="D115" s="585" t="s">
        <v>6335</v>
      </c>
      <c r="E115" s="584" t="s">
        <v>30</v>
      </c>
      <c r="F115" s="585" t="s">
        <v>30</v>
      </c>
      <c r="G115" s="587">
        <v>90752</v>
      </c>
      <c r="H115" s="585" t="s">
        <v>202</v>
      </c>
      <c r="I115" s="585" t="s">
        <v>142</v>
      </c>
      <c r="J115" s="585" t="s">
        <v>398</v>
      </c>
      <c r="K115" s="589">
        <v>4.46</v>
      </c>
      <c r="L115" s="585" t="s">
        <v>144</v>
      </c>
      <c r="M115" s="581"/>
    </row>
    <row r="116" spans="1:13" ht="13.5">
      <c r="A116" s="585" t="s">
        <v>6330</v>
      </c>
      <c r="B116" s="585" t="s">
        <v>6331</v>
      </c>
      <c r="C116" s="585" t="s">
        <v>6334</v>
      </c>
      <c r="D116" s="585" t="s">
        <v>6335</v>
      </c>
      <c r="E116" s="584" t="s">
        <v>30</v>
      </c>
      <c r="F116" s="585" t="s">
        <v>30</v>
      </c>
      <c r="G116" s="587">
        <v>90753</v>
      </c>
      <c r="H116" s="585" t="s">
        <v>203</v>
      </c>
      <c r="I116" s="585" t="s">
        <v>142</v>
      </c>
      <c r="J116" s="585" t="s">
        <v>398</v>
      </c>
      <c r="K116" s="589">
        <v>4.83</v>
      </c>
      <c r="L116" s="585" t="s">
        <v>144</v>
      </c>
      <c r="M116" s="581"/>
    </row>
    <row r="117" spans="1:13" ht="13.5">
      <c r="A117" s="585" t="s">
        <v>6330</v>
      </c>
      <c r="B117" s="585" t="s">
        <v>6331</v>
      </c>
      <c r="C117" s="585" t="s">
        <v>6334</v>
      </c>
      <c r="D117" s="585" t="s">
        <v>6335</v>
      </c>
      <c r="E117" s="584" t="s">
        <v>30</v>
      </c>
      <c r="F117" s="585" t="s">
        <v>30</v>
      </c>
      <c r="G117" s="587">
        <v>90754</v>
      </c>
      <c r="H117" s="585" t="s">
        <v>204</v>
      </c>
      <c r="I117" s="585" t="s">
        <v>142</v>
      </c>
      <c r="J117" s="585" t="s">
        <v>398</v>
      </c>
      <c r="K117" s="589">
        <v>12.36</v>
      </c>
      <c r="L117" s="585" t="s">
        <v>144</v>
      </c>
      <c r="M117" s="581"/>
    </row>
    <row r="118" spans="1:13" ht="13.5">
      <c r="A118" s="585" t="s">
        <v>6330</v>
      </c>
      <c r="B118" s="585" t="s">
        <v>6331</v>
      </c>
      <c r="C118" s="585" t="s">
        <v>6334</v>
      </c>
      <c r="D118" s="585" t="s">
        <v>6335</v>
      </c>
      <c r="E118" s="584" t="s">
        <v>30</v>
      </c>
      <c r="F118" s="585" t="s">
        <v>30</v>
      </c>
      <c r="G118" s="587">
        <v>90755</v>
      </c>
      <c r="H118" s="585" t="s">
        <v>205</v>
      </c>
      <c r="I118" s="585" t="s">
        <v>142</v>
      </c>
      <c r="J118" s="585" t="s">
        <v>398</v>
      </c>
      <c r="K118" s="589">
        <v>5.0199999999999996</v>
      </c>
      <c r="L118" s="585" t="s">
        <v>144</v>
      </c>
      <c r="M118" s="581"/>
    </row>
    <row r="119" spans="1:13" ht="13.5">
      <c r="A119" s="585" t="s">
        <v>6330</v>
      </c>
      <c r="B119" s="585" t="s">
        <v>6331</v>
      </c>
      <c r="C119" s="585" t="s">
        <v>6334</v>
      </c>
      <c r="D119" s="585" t="s">
        <v>6335</v>
      </c>
      <c r="E119" s="584" t="s">
        <v>30</v>
      </c>
      <c r="F119" s="585" t="s">
        <v>30</v>
      </c>
      <c r="G119" s="587">
        <v>90756</v>
      </c>
      <c r="H119" s="585" t="s">
        <v>206</v>
      </c>
      <c r="I119" s="585" t="s">
        <v>142</v>
      </c>
      <c r="J119" s="585" t="s">
        <v>398</v>
      </c>
      <c r="K119" s="589">
        <v>5.4</v>
      </c>
      <c r="L119" s="585" t="s">
        <v>144</v>
      </c>
      <c r="M119" s="581"/>
    </row>
    <row r="120" spans="1:13" ht="13.5">
      <c r="A120" s="585" t="s">
        <v>6330</v>
      </c>
      <c r="B120" s="585" t="s">
        <v>6331</v>
      </c>
      <c r="C120" s="585" t="s">
        <v>6334</v>
      </c>
      <c r="D120" s="585" t="s">
        <v>6335</v>
      </c>
      <c r="E120" s="584" t="s">
        <v>30</v>
      </c>
      <c r="F120" s="585" t="s">
        <v>30</v>
      </c>
      <c r="G120" s="587">
        <v>90757</v>
      </c>
      <c r="H120" s="585" t="s">
        <v>207</v>
      </c>
      <c r="I120" s="585" t="s">
        <v>142</v>
      </c>
      <c r="J120" s="585" t="s">
        <v>398</v>
      </c>
      <c r="K120" s="589">
        <v>5.76</v>
      </c>
      <c r="L120" s="585" t="s">
        <v>144</v>
      </c>
      <c r="M120" s="581"/>
    </row>
    <row r="121" spans="1:13" ht="13.5">
      <c r="A121" s="585" t="s">
        <v>6330</v>
      </c>
      <c r="B121" s="585" t="s">
        <v>6331</v>
      </c>
      <c r="C121" s="585" t="s">
        <v>6334</v>
      </c>
      <c r="D121" s="585" t="s">
        <v>6335</v>
      </c>
      <c r="E121" s="584" t="s">
        <v>30</v>
      </c>
      <c r="F121" s="585" t="s">
        <v>30</v>
      </c>
      <c r="G121" s="587">
        <v>90758</v>
      </c>
      <c r="H121" s="585" t="s">
        <v>208</v>
      </c>
      <c r="I121" s="585" t="s">
        <v>142</v>
      </c>
      <c r="J121" s="585" t="s">
        <v>398</v>
      </c>
      <c r="K121" s="589">
        <v>6.14</v>
      </c>
      <c r="L121" s="585" t="s">
        <v>144</v>
      </c>
      <c r="M121" s="581"/>
    </row>
    <row r="122" spans="1:13" ht="13.5">
      <c r="A122" s="585" t="s">
        <v>6330</v>
      </c>
      <c r="B122" s="585" t="s">
        <v>6331</v>
      </c>
      <c r="C122" s="585" t="s">
        <v>6334</v>
      </c>
      <c r="D122" s="585" t="s">
        <v>6335</v>
      </c>
      <c r="E122" s="584" t="s">
        <v>30</v>
      </c>
      <c r="F122" s="585" t="s">
        <v>30</v>
      </c>
      <c r="G122" s="587">
        <v>90759</v>
      </c>
      <c r="H122" s="585" t="s">
        <v>209</v>
      </c>
      <c r="I122" s="585" t="s">
        <v>142</v>
      </c>
      <c r="J122" s="585" t="s">
        <v>398</v>
      </c>
      <c r="K122" s="589">
        <v>6.5</v>
      </c>
      <c r="L122" s="585" t="s">
        <v>144</v>
      </c>
      <c r="M122" s="581"/>
    </row>
    <row r="123" spans="1:13" ht="13.5">
      <c r="A123" s="585" t="s">
        <v>6330</v>
      </c>
      <c r="B123" s="585" t="s">
        <v>6331</v>
      </c>
      <c r="C123" s="585" t="s">
        <v>6334</v>
      </c>
      <c r="D123" s="585" t="s">
        <v>6335</v>
      </c>
      <c r="E123" s="584" t="s">
        <v>30</v>
      </c>
      <c r="F123" s="585" t="s">
        <v>30</v>
      </c>
      <c r="G123" s="587">
        <v>90760</v>
      </c>
      <c r="H123" s="585" t="s">
        <v>210</v>
      </c>
      <c r="I123" s="585" t="s">
        <v>142</v>
      </c>
      <c r="J123" s="585" t="s">
        <v>398</v>
      </c>
      <c r="K123" s="589">
        <v>16.329999999999998</v>
      </c>
      <c r="L123" s="585" t="s">
        <v>144</v>
      </c>
      <c r="M123" s="581"/>
    </row>
    <row r="124" spans="1:13" ht="13.5">
      <c r="A124" s="585" t="s">
        <v>6330</v>
      </c>
      <c r="B124" s="585" t="s">
        <v>6331</v>
      </c>
      <c r="C124" s="585" t="s">
        <v>6334</v>
      </c>
      <c r="D124" s="585" t="s">
        <v>6335</v>
      </c>
      <c r="E124" s="584" t="s">
        <v>30</v>
      </c>
      <c r="F124" s="585" t="s">
        <v>30</v>
      </c>
      <c r="G124" s="587">
        <v>90761</v>
      </c>
      <c r="H124" s="585" t="s">
        <v>211</v>
      </c>
      <c r="I124" s="585" t="s">
        <v>142</v>
      </c>
      <c r="J124" s="585" t="s">
        <v>398</v>
      </c>
      <c r="K124" s="589">
        <v>2.76</v>
      </c>
      <c r="L124" s="585" t="s">
        <v>144</v>
      </c>
      <c r="M124" s="581"/>
    </row>
    <row r="125" spans="1:13" ht="13.5">
      <c r="A125" s="585" t="s">
        <v>6330</v>
      </c>
      <c r="B125" s="585" t="s">
        <v>6331</v>
      </c>
      <c r="C125" s="585" t="s">
        <v>6334</v>
      </c>
      <c r="D125" s="585" t="s">
        <v>6335</v>
      </c>
      <c r="E125" s="584" t="s">
        <v>30</v>
      </c>
      <c r="F125" s="585" t="s">
        <v>30</v>
      </c>
      <c r="G125" s="587">
        <v>90762</v>
      </c>
      <c r="H125" s="585" t="s">
        <v>212</v>
      </c>
      <c r="I125" s="585" t="s">
        <v>142</v>
      </c>
      <c r="J125" s="585" t="s">
        <v>143</v>
      </c>
      <c r="K125" s="589">
        <v>12.35</v>
      </c>
      <c r="L125" s="585" t="s">
        <v>144</v>
      </c>
      <c r="M125" s="581"/>
    </row>
    <row r="126" spans="1:13" ht="13.5">
      <c r="A126" s="585" t="s">
        <v>6330</v>
      </c>
      <c r="B126" s="585" t="s">
        <v>6331</v>
      </c>
      <c r="C126" s="585" t="s">
        <v>6334</v>
      </c>
      <c r="D126" s="585" t="s">
        <v>6335</v>
      </c>
      <c r="E126" s="584" t="s">
        <v>30</v>
      </c>
      <c r="F126" s="585" t="s">
        <v>30</v>
      </c>
      <c r="G126" s="587">
        <v>94869</v>
      </c>
      <c r="H126" s="585" t="s">
        <v>213</v>
      </c>
      <c r="I126" s="585" t="s">
        <v>142</v>
      </c>
      <c r="J126" s="585" t="s">
        <v>143</v>
      </c>
      <c r="K126" s="589">
        <v>71.61</v>
      </c>
      <c r="L126" s="585" t="s">
        <v>144</v>
      </c>
      <c r="M126" s="581"/>
    </row>
    <row r="127" spans="1:13" ht="13.5">
      <c r="A127" s="585" t="s">
        <v>6330</v>
      </c>
      <c r="B127" s="585" t="s">
        <v>6331</v>
      </c>
      <c r="C127" s="585" t="s">
        <v>6334</v>
      </c>
      <c r="D127" s="585" t="s">
        <v>6335</v>
      </c>
      <c r="E127" s="584" t="s">
        <v>30</v>
      </c>
      <c r="F127" s="585" t="s">
        <v>30</v>
      </c>
      <c r="G127" s="587">
        <v>94870</v>
      </c>
      <c r="H127" s="585" t="s">
        <v>214</v>
      </c>
      <c r="I127" s="585" t="s">
        <v>142</v>
      </c>
      <c r="J127" s="585" t="s">
        <v>398</v>
      </c>
      <c r="K127" s="589">
        <v>0.55000000000000004</v>
      </c>
      <c r="L127" s="585" t="s">
        <v>144</v>
      </c>
      <c r="M127" s="581"/>
    </row>
    <row r="128" spans="1:13" ht="13.5">
      <c r="A128" s="585" t="s">
        <v>6330</v>
      </c>
      <c r="B128" s="585" t="s">
        <v>6331</v>
      </c>
      <c r="C128" s="585" t="s">
        <v>6334</v>
      </c>
      <c r="D128" s="585" t="s">
        <v>6335</v>
      </c>
      <c r="E128" s="584" t="s">
        <v>30</v>
      </c>
      <c r="F128" s="585" t="s">
        <v>30</v>
      </c>
      <c r="G128" s="587">
        <v>94871</v>
      </c>
      <c r="H128" s="585" t="s">
        <v>215</v>
      </c>
      <c r="I128" s="585" t="s">
        <v>142</v>
      </c>
      <c r="J128" s="585" t="s">
        <v>143</v>
      </c>
      <c r="K128" s="589">
        <v>105.89</v>
      </c>
      <c r="L128" s="585" t="s">
        <v>144</v>
      </c>
      <c r="M128" s="581"/>
    </row>
    <row r="129" spans="1:13" ht="13.5">
      <c r="A129" s="585" t="s">
        <v>6330</v>
      </c>
      <c r="B129" s="585" t="s">
        <v>6331</v>
      </c>
      <c r="C129" s="585" t="s">
        <v>6334</v>
      </c>
      <c r="D129" s="585" t="s">
        <v>6335</v>
      </c>
      <c r="E129" s="584" t="s">
        <v>30</v>
      </c>
      <c r="F129" s="585" t="s">
        <v>30</v>
      </c>
      <c r="G129" s="587">
        <v>94872</v>
      </c>
      <c r="H129" s="585" t="s">
        <v>216</v>
      </c>
      <c r="I129" s="585" t="s">
        <v>142</v>
      </c>
      <c r="J129" s="585" t="s">
        <v>398</v>
      </c>
      <c r="K129" s="589">
        <v>0.97</v>
      </c>
      <c r="L129" s="585" t="s">
        <v>144</v>
      </c>
      <c r="M129" s="581"/>
    </row>
    <row r="130" spans="1:13" ht="13.5">
      <c r="A130" s="585" t="s">
        <v>6330</v>
      </c>
      <c r="B130" s="585" t="s">
        <v>6331</v>
      </c>
      <c r="C130" s="585" t="s">
        <v>6334</v>
      </c>
      <c r="D130" s="585" t="s">
        <v>6335</v>
      </c>
      <c r="E130" s="584" t="s">
        <v>30</v>
      </c>
      <c r="F130" s="585" t="s">
        <v>30</v>
      </c>
      <c r="G130" s="587">
        <v>94875</v>
      </c>
      <c r="H130" s="585" t="s">
        <v>217</v>
      </c>
      <c r="I130" s="585" t="s">
        <v>142</v>
      </c>
      <c r="J130" s="585" t="s">
        <v>143</v>
      </c>
      <c r="K130" s="589">
        <v>619.05999999999995</v>
      </c>
      <c r="L130" s="585" t="s">
        <v>144</v>
      </c>
      <c r="M130" s="581"/>
    </row>
    <row r="131" spans="1:13" ht="13.5">
      <c r="A131" s="585" t="s">
        <v>6330</v>
      </c>
      <c r="B131" s="585" t="s">
        <v>6331</v>
      </c>
      <c r="C131" s="585" t="s">
        <v>6334</v>
      </c>
      <c r="D131" s="585" t="s">
        <v>6335</v>
      </c>
      <c r="E131" s="584" t="s">
        <v>30</v>
      </c>
      <c r="F131" s="585" t="s">
        <v>30</v>
      </c>
      <c r="G131" s="587">
        <v>94876</v>
      </c>
      <c r="H131" s="585" t="s">
        <v>218</v>
      </c>
      <c r="I131" s="585" t="s">
        <v>142</v>
      </c>
      <c r="J131" s="585" t="s">
        <v>143</v>
      </c>
      <c r="K131" s="589">
        <v>15.71</v>
      </c>
      <c r="L131" s="585" t="s">
        <v>144</v>
      </c>
      <c r="M131" s="581"/>
    </row>
    <row r="132" spans="1:13" ht="13.5">
      <c r="A132" s="585" t="s">
        <v>6330</v>
      </c>
      <c r="B132" s="585" t="s">
        <v>6331</v>
      </c>
      <c r="C132" s="585" t="s">
        <v>6334</v>
      </c>
      <c r="D132" s="585" t="s">
        <v>6335</v>
      </c>
      <c r="E132" s="584" t="s">
        <v>30</v>
      </c>
      <c r="F132" s="585" t="s">
        <v>30</v>
      </c>
      <c r="G132" s="587">
        <v>94878</v>
      </c>
      <c r="H132" s="585" t="s">
        <v>219</v>
      </c>
      <c r="I132" s="585" t="s">
        <v>142</v>
      </c>
      <c r="J132" s="585" t="s">
        <v>143</v>
      </c>
      <c r="K132" s="589">
        <v>18.45</v>
      </c>
      <c r="L132" s="585" t="s">
        <v>144</v>
      </c>
      <c r="M132" s="581"/>
    </row>
    <row r="133" spans="1:13" ht="13.5">
      <c r="A133" s="585" t="s">
        <v>6330</v>
      </c>
      <c r="B133" s="585" t="s">
        <v>6331</v>
      </c>
      <c r="C133" s="585" t="s">
        <v>6334</v>
      </c>
      <c r="D133" s="585" t="s">
        <v>6335</v>
      </c>
      <c r="E133" s="584" t="s">
        <v>30</v>
      </c>
      <c r="F133" s="585" t="s">
        <v>30</v>
      </c>
      <c r="G133" s="587">
        <v>94879</v>
      </c>
      <c r="H133" s="585" t="s">
        <v>220</v>
      </c>
      <c r="I133" s="585" t="s">
        <v>142</v>
      </c>
      <c r="J133" s="585" t="s">
        <v>143</v>
      </c>
      <c r="K133" s="589">
        <v>937.72</v>
      </c>
      <c r="L133" s="585" t="s">
        <v>144</v>
      </c>
      <c r="M133" s="581"/>
    </row>
    <row r="134" spans="1:13" ht="13.5">
      <c r="A134" s="585" t="s">
        <v>6330</v>
      </c>
      <c r="B134" s="585" t="s">
        <v>6331</v>
      </c>
      <c r="C134" s="585" t="s">
        <v>6334</v>
      </c>
      <c r="D134" s="585" t="s">
        <v>6335</v>
      </c>
      <c r="E134" s="584" t="s">
        <v>30</v>
      </c>
      <c r="F134" s="585" t="s">
        <v>30</v>
      </c>
      <c r="G134" s="587">
        <v>94880</v>
      </c>
      <c r="H134" s="585" t="s">
        <v>221</v>
      </c>
      <c r="I134" s="585" t="s">
        <v>142</v>
      </c>
      <c r="J134" s="585" t="s">
        <v>143</v>
      </c>
      <c r="K134" s="589">
        <v>22.59</v>
      </c>
      <c r="L134" s="585" t="s">
        <v>144</v>
      </c>
      <c r="M134" s="581"/>
    </row>
    <row r="135" spans="1:13" ht="13.5">
      <c r="A135" s="585" t="s">
        <v>6330</v>
      </c>
      <c r="B135" s="585" t="s">
        <v>6331</v>
      </c>
      <c r="C135" s="585" t="s">
        <v>6334</v>
      </c>
      <c r="D135" s="585" t="s">
        <v>6335</v>
      </c>
      <c r="E135" s="584" t="s">
        <v>30</v>
      </c>
      <c r="F135" s="585" t="s">
        <v>30</v>
      </c>
      <c r="G135" s="587">
        <v>94881</v>
      </c>
      <c r="H135" s="585" t="s">
        <v>222</v>
      </c>
      <c r="I135" s="585" t="s">
        <v>142</v>
      </c>
      <c r="J135" s="585" t="s">
        <v>143</v>
      </c>
      <c r="K135" s="582">
        <v>1335.78</v>
      </c>
      <c r="L135" s="585" t="s">
        <v>144</v>
      </c>
      <c r="M135" s="581"/>
    </row>
    <row r="136" spans="1:13" ht="13.5">
      <c r="A136" s="585" t="s">
        <v>6330</v>
      </c>
      <c r="B136" s="585" t="s">
        <v>6331</v>
      </c>
      <c r="C136" s="585" t="s">
        <v>6334</v>
      </c>
      <c r="D136" s="585" t="s">
        <v>6335</v>
      </c>
      <c r="E136" s="584" t="s">
        <v>30</v>
      </c>
      <c r="F136" s="585" t="s">
        <v>30</v>
      </c>
      <c r="G136" s="587">
        <v>94882</v>
      </c>
      <c r="H136" s="585" t="s">
        <v>223</v>
      </c>
      <c r="I136" s="585" t="s">
        <v>142</v>
      </c>
      <c r="J136" s="585" t="s">
        <v>143</v>
      </c>
      <c r="K136" s="589">
        <v>26.78</v>
      </c>
      <c r="L136" s="585" t="s">
        <v>144</v>
      </c>
      <c r="M136" s="581"/>
    </row>
    <row r="137" spans="1:13" ht="13.5">
      <c r="A137" s="585" t="s">
        <v>6330</v>
      </c>
      <c r="B137" s="585" t="s">
        <v>6331</v>
      </c>
      <c r="C137" s="585" t="s">
        <v>6334</v>
      </c>
      <c r="D137" s="585" t="s">
        <v>6335</v>
      </c>
      <c r="E137" s="584" t="s">
        <v>30</v>
      </c>
      <c r="F137" s="585" t="s">
        <v>30</v>
      </c>
      <c r="G137" s="587">
        <v>94884</v>
      </c>
      <c r="H137" s="585" t="s">
        <v>224</v>
      </c>
      <c r="I137" s="585" t="s">
        <v>142</v>
      </c>
      <c r="J137" s="585" t="s">
        <v>143</v>
      </c>
      <c r="K137" s="589">
        <v>35.32</v>
      </c>
      <c r="L137" s="585" t="s">
        <v>144</v>
      </c>
      <c r="M137" s="581"/>
    </row>
    <row r="138" spans="1:13" ht="13.5">
      <c r="A138" s="585" t="s">
        <v>6330</v>
      </c>
      <c r="B138" s="585" t="s">
        <v>6331</v>
      </c>
      <c r="C138" s="585" t="s">
        <v>6334</v>
      </c>
      <c r="D138" s="585" t="s">
        <v>6335</v>
      </c>
      <c r="E138" s="584" t="s">
        <v>30</v>
      </c>
      <c r="F138" s="585" t="s">
        <v>30</v>
      </c>
      <c r="G138" s="587">
        <v>94885</v>
      </c>
      <c r="H138" s="585" t="s">
        <v>225</v>
      </c>
      <c r="I138" s="585" t="s">
        <v>142</v>
      </c>
      <c r="J138" s="585" t="s">
        <v>143</v>
      </c>
      <c r="K138" s="589">
        <v>71.77</v>
      </c>
      <c r="L138" s="585" t="s">
        <v>144</v>
      </c>
      <c r="M138" s="581"/>
    </row>
    <row r="139" spans="1:13" ht="13.5">
      <c r="A139" s="585" t="s">
        <v>6330</v>
      </c>
      <c r="B139" s="585" t="s">
        <v>6331</v>
      </c>
      <c r="C139" s="585" t="s">
        <v>6334</v>
      </c>
      <c r="D139" s="585" t="s">
        <v>6335</v>
      </c>
      <c r="E139" s="584" t="s">
        <v>30</v>
      </c>
      <c r="F139" s="585" t="s">
        <v>30</v>
      </c>
      <c r="G139" s="587">
        <v>94886</v>
      </c>
      <c r="H139" s="585" t="s">
        <v>226</v>
      </c>
      <c r="I139" s="585" t="s">
        <v>142</v>
      </c>
      <c r="J139" s="585" t="s">
        <v>398</v>
      </c>
      <c r="K139" s="589">
        <v>0.71</v>
      </c>
      <c r="L139" s="585" t="s">
        <v>144</v>
      </c>
      <c r="M139" s="581"/>
    </row>
    <row r="140" spans="1:13" ht="13.5">
      <c r="A140" s="585" t="s">
        <v>6330</v>
      </c>
      <c r="B140" s="585" t="s">
        <v>6331</v>
      </c>
      <c r="C140" s="585" t="s">
        <v>6334</v>
      </c>
      <c r="D140" s="585" t="s">
        <v>6335</v>
      </c>
      <c r="E140" s="584" t="s">
        <v>30</v>
      </c>
      <c r="F140" s="585" t="s">
        <v>30</v>
      </c>
      <c r="G140" s="587">
        <v>94887</v>
      </c>
      <c r="H140" s="585" t="s">
        <v>227</v>
      </c>
      <c r="I140" s="585" t="s">
        <v>142</v>
      </c>
      <c r="J140" s="585" t="s">
        <v>143</v>
      </c>
      <c r="K140" s="589">
        <v>106.14</v>
      </c>
      <c r="L140" s="585" t="s">
        <v>144</v>
      </c>
      <c r="M140" s="581"/>
    </row>
    <row r="141" spans="1:13" ht="13.5">
      <c r="A141" s="585" t="s">
        <v>6330</v>
      </c>
      <c r="B141" s="585" t="s">
        <v>6331</v>
      </c>
      <c r="C141" s="585" t="s">
        <v>6334</v>
      </c>
      <c r="D141" s="585" t="s">
        <v>6335</v>
      </c>
      <c r="E141" s="584" t="s">
        <v>30</v>
      </c>
      <c r="F141" s="585" t="s">
        <v>30</v>
      </c>
      <c r="G141" s="587">
        <v>94888</v>
      </c>
      <c r="H141" s="585" t="s">
        <v>228</v>
      </c>
      <c r="I141" s="585" t="s">
        <v>142</v>
      </c>
      <c r="J141" s="585" t="s">
        <v>398</v>
      </c>
      <c r="K141" s="589">
        <v>1.22</v>
      </c>
      <c r="L141" s="585" t="s">
        <v>144</v>
      </c>
      <c r="M141" s="581"/>
    </row>
    <row r="142" spans="1:13" ht="13.5">
      <c r="A142" s="585" t="s">
        <v>6330</v>
      </c>
      <c r="B142" s="585" t="s">
        <v>6331</v>
      </c>
      <c r="C142" s="585" t="s">
        <v>6334</v>
      </c>
      <c r="D142" s="585" t="s">
        <v>6335</v>
      </c>
      <c r="E142" s="584" t="s">
        <v>30</v>
      </c>
      <c r="F142" s="585" t="s">
        <v>30</v>
      </c>
      <c r="G142" s="587">
        <v>94891</v>
      </c>
      <c r="H142" s="585" t="s">
        <v>229</v>
      </c>
      <c r="I142" s="585" t="s">
        <v>142</v>
      </c>
      <c r="J142" s="585" t="s">
        <v>143</v>
      </c>
      <c r="K142" s="589">
        <v>621.59</v>
      </c>
      <c r="L142" s="585" t="s">
        <v>144</v>
      </c>
      <c r="M142" s="581"/>
    </row>
    <row r="143" spans="1:13" ht="13.5">
      <c r="A143" s="585" t="s">
        <v>6330</v>
      </c>
      <c r="B143" s="585" t="s">
        <v>6331</v>
      </c>
      <c r="C143" s="585" t="s">
        <v>6334</v>
      </c>
      <c r="D143" s="585" t="s">
        <v>6335</v>
      </c>
      <c r="E143" s="584" t="s">
        <v>30</v>
      </c>
      <c r="F143" s="585" t="s">
        <v>30</v>
      </c>
      <c r="G143" s="587">
        <v>94892</v>
      </c>
      <c r="H143" s="585" t="s">
        <v>230</v>
      </c>
      <c r="I143" s="585" t="s">
        <v>142</v>
      </c>
      <c r="J143" s="585" t="s">
        <v>143</v>
      </c>
      <c r="K143" s="589">
        <v>18.239999999999998</v>
      </c>
      <c r="L143" s="585" t="s">
        <v>144</v>
      </c>
      <c r="M143" s="581"/>
    </row>
    <row r="144" spans="1:13" ht="13.5">
      <c r="A144" s="585" t="s">
        <v>6330</v>
      </c>
      <c r="B144" s="585" t="s">
        <v>6331</v>
      </c>
      <c r="C144" s="585" t="s">
        <v>6334</v>
      </c>
      <c r="D144" s="585" t="s">
        <v>6335</v>
      </c>
      <c r="E144" s="584" t="s">
        <v>30</v>
      </c>
      <c r="F144" s="585" t="s">
        <v>30</v>
      </c>
      <c r="G144" s="587">
        <v>94894</v>
      </c>
      <c r="H144" s="585" t="s">
        <v>231</v>
      </c>
      <c r="I144" s="585" t="s">
        <v>142</v>
      </c>
      <c r="J144" s="585" t="s">
        <v>143</v>
      </c>
      <c r="K144" s="589">
        <v>21.2</v>
      </c>
      <c r="L144" s="585" t="s">
        <v>144</v>
      </c>
      <c r="M144" s="581"/>
    </row>
    <row r="145" spans="1:13" ht="13.5">
      <c r="A145" s="585" t="s">
        <v>6330</v>
      </c>
      <c r="B145" s="585" t="s">
        <v>6331</v>
      </c>
      <c r="C145" s="585" t="s">
        <v>6334</v>
      </c>
      <c r="D145" s="585" t="s">
        <v>6335</v>
      </c>
      <c r="E145" s="584" t="s">
        <v>30</v>
      </c>
      <c r="F145" s="585" t="s">
        <v>30</v>
      </c>
      <c r="G145" s="587">
        <v>94895</v>
      </c>
      <c r="H145" s="585" t="s">
        <v>232</v>
      </c>
      <c r="I145" s="585" t="s">
        <v>142</v>
      </c>
      <c r="J145" s="585" t="s">
        <v>143</v>
      </c>
      <c r="K145" s="589">
        <v>940.74</v>
      </c>
      <c r="L145" s="585" t="s">
        <v>144</v>
      </c>
      <c r="M145" s="581"/>
    </row>
    <row r="146" spans="1:13" ht="13.5">
      <c r="A146" s="585" t="s">
        <v>6330</v>
      </c>
      <c r="B146" s="585" t="s">
        <v>6331</v>
      </c>
      <c r="C146" s="585" t="s">
        <v>6334</v>
      </c>
      <c r="D146" s="585" t="s">
        <v>6335</v>
      </c>
      <c r="E146" s="584" t="s">
        <v>30</v>
      </c>
      <c r="F146" s="585" t="s">
        <v>30</v>
      </c>
      <c r="G146" s="587">
        <v>94896</v>
      </c>
      <c r="H146" s="585" t="s">
        <v>233</v>
      </c>
      <c r="I146" s="585" t="s">
        <v>142</v>
      </c>
      <c r="J146" s="585" t="s">
        <v>143</v>
      </c>
      <c r="K146" s="589">
        <v>25.61</v>
      </c>
      <c r="L146" s="585" t="s">
        <v>144</v>
      </c>
      <c r="M146" s="581"/>
    </row>
    <row r="147" spans="1:13" ht="13.5">
      <c r="A147" s="585" t="s">
        <v>6330</v>
      </c>
      <c r="B147" s="585" t="s">
        <v>6331</v>
      </c>
      <c r="C147" s="585" t="s">
        <v>6334</v>
      </c>
      <c r="D147" s="585" t="s">
        <v>6335</v>
      </c>
      <c r="E147" s="584" t="s">
        <v>30</v>
      </c>
      <c r="F147" s="585" t="s">
        <v>30</v>
      </c>
      <c r="G147" s="587">
        <v>94897</v>
      </c>
      <c r="H147" s="585" t="s">
        <v>234</v>
      </c>
      <c r="I147" s="585" t="s">
        <v>142</v>
      </c>
      <c r="J147" s="585" t="s">
        <v>143</v>
      </c>
      <c r="K147" s="582">
        <v>1339.03</v>
      </c>
      <c r="L147" s="585" t="s">
        <v>144</v>
      </c>
      <c r="M147" s="581"/>
    </row>
    <row r="148" spans="1:13" ht="13.5">
      <c r="A148" s="585" t="s">
        <v>6330</v>
      </c>
      <c r="B148" s="585" t="s">
        <v>6331</v>
      </c>
      <c r="C148" s="585" t="s">
        <v>6334</v>
      </c>
      <c r="D148" s="585" t="s">
        <v>6335</v>
      </c>
      <c r="E148" s="584" t="s">
        <v>30</v>
      </c>
      <c r="F148" s="585" t="s">
        <v>30</v>
      </c>
      <c r="G148" s="587">
        <v>94898</v>
      </c>
      <c r="H148" s="585" t="s">
        <v>235</v>
      </c>
      <c r="I148" s="585" t="s">
        <v>142</v>
      </c>
      <c r="J148" s="585" t="s">
        <v>143</v>
      </c>
      <c r="K148" s="589">
        <v>30.03</v>
      </c>
      <c r="L148" s="585" t="s">
        <v>144</v>
      </c>
      <c r="M148" s="581"/>
    </row>
    <row r="149" spans="1:13" ht="13.5">
      <c r="A149" s="585" t="s">
        <v>6330</v>
      </c>
      <c r="B149" s="585" t="s">
        <v>6331</v>
      </c>
      <c r="C149" s="585" t="s">
        <v>6334</v>
      </c>
      <c r="D149" s="585" t="s">
        <v>6335</v>
      </c>
      <c r="E149" s="584" t="s">
        <v>30</v>
      </c>
      <c r="F149" s="585" t="s">
        <v>30</v>
      </c>
      <c r="G149" s="587">
        <v>94900</v>
      </c>
      <c r="H149" s="585" t="s">
        <v>236</v>
      </c>
      <c r="I149" s="585" t="s">
        <v>142</v>
      </c>
      <c r="J149" s="585" t="s">
        <v>143</v>
      </c>
      <c r="K149" s="589">
        <v>38.86</v>
      </c>
      <c r="L149" s="585" t="s">
        <v>144</v>
      </c>
      <c r="M149" s="581"/>
    </row>
    <row r="150" spans="1:13" ht="13.5">
      <c r="A150" s="585" t="s">
        <v>6330</v>
      </c>
      <c r="B150" s="585" t="s">
        <v>6331</v>
      </c>
      <c r="C150" s="585" t="s">
        <v>6334</v>
      </c>
      <c r="D150" s="585" t="s">
        <v>6335</v>
      </c>
      <c r="E150" s="584" t="s">
        <v>30</v>
      </c>
      <c r="F150" s="585" t="s">
        <v>30</v>
      </c>
      <c r="G150" s="587">
        <v>97121</v>
      </c>
      <c r="H150" s="585" t="s">
        <v>7008</v>
      </c>
      <c r="I150" s="585" t="s">
        <v>142</v>
      </c>
      <c r="J150" s="585" t="s">
        <v>398</v>
      </c>
      <c r="K150" s="589">
        <v>1.25</v>
      </c>
      <c r="L150" s="585" t="s">
        <v>144</v>
      </c>
      <c r="M150" s="581"/>
    </row>
    <row r="151" spans="1:13" ht="13.5">
      <c r="A151" s="585" t="s">
        <v>6330</v>
      </c>
      <c r="B151" s="585" t="s">
        <v>6331</v>
      </c>
      <c r="C151" s="585" t="s">
        <v>6334</v>
      </c>
      <c r="D151" s="585" t="s">
        <v>6335</v>
      </c>
      <c r="E151" s="584" t="s">
        <v>30</v>
      </c>
      <c r="F151" s="585" t="s">
        <v>30</v>
      </c>
      <c r="G151" s="587">
        <v>97122</v>
      </c>
      <c r="H151" s="585" t="s">
        <v>7009</v>
      </c>
      <c r="I151" s="585" t="s">
        <v>142</v>
      </c>
      <c r="J151" s="585" t="s">
        <v>398</v>
      </c>
      <c r="K151" s="589">
        <v>1.73</v>
      </c>
      <c r="L151" s="585" t="s">
        <v>144</v>
      </c>
      <c r="M151" s="581"/>
    </row>
    <row r="152" spans="1:13" ht="13.5">
      <c r="A152" s="585" t="s">
        <v>6330</v>
      </c>
      <c r="B152" s="585" t="s">
        <v>6331</v>
      </c>
      <c r="C152" s="585" t="s">
        <v>6334</v>
      </c>
      <c r="D152" s="585" t="s">
        <v>6335</v>
      </c>
      <c r="E152" s="584" t="s">
        <v>30</v>
      </c>
      <c r="F152" s="585" t="s">
        <v>30</v>
      </c>
      <c r="G152" s="587">
        <v>97123</v>
      </c>
      <c r="H152" s="585" t="s">
        <v>7010</v>
      </c>
      <c r="I152" s="585" t="s">
        <v>142</v>
      </c>
      <c r="J152" s="585" t="s">
        <v>398</v>
      </c>
      <c r="K152" s="589">
        <v>2.2000000000000002</v>
      </c>
      <c r="L152" s="585" t="s">
        <v>144</v>
      </c>
      <c r="M152" s="581"/>
    </row>
    <row r="153" spans="1:13" ht="13.5">
      <c r="A153" s="585" t="s">
        <v>6330</v>
      </c>
      <c r="B153" s="585" t="s">
        <v>6331</v>
      </c>
      <c r="C153" s="585" t="s">
        <v>6334</v>
      </c>
      <c r="D153" s="585" t="s">
        <v>6335</v>
      </c>
      <c r="E153" s="584" t="s">
        <v>30</v>
      </c>
      <c r="F153" s="585" t="s">
        <v>30</v>
      </c>
      <c r="G153" s="587">
        <v>97124</v>
      </c>
      <c r="H153" s="585" t="s">
        <v>7011</v>
      </c>
      <c r="I153" s="585" t="s">
        <v>142</v>
      </c>
      <c r="J153" s="585" t="s">
        <v>398</v>
      </c>
      <c r="K153" s="589">
        <v>0.55000000000000004</v>
      </c>
      <c r="L153" s="585" t="s">
        <v>144</v>
      </c>
      <c r="M153" s="581"/>
    </row>
    <row r="154" spans="1:13" ht="13.5">
      <c r="A154" s="585" t="s">
        <v>6330</v>
      </c>
      <c r="B154" s="585" t="s">
        <v>6331</v>
      </c>
      <c r="C154" s="585" t="s">
        <v>6334</v>
      </c>
      <c r="D154" s="585" t="s">
        <v>6335</v>
      </c>
      <c r="E154" s="584" t="s">
        <v>30</v>
      </c>
      <c r="F154" s="585" t="s">
        <v>30</v>
      </c>
      <c r="G154" s="587">
        <v>97125</v>
      </c>
      <c r="H154" s="585" t="s">
        <v>7012</v>
      </c>
      <c r="I154" s="585" t="s">
        <v>142</v>
      </c>
      <c r="J154" s="585" t="s">
        <v>398</v>
      </c>
      <c r="K154" s="589">
        <v>0.78</v>
      </c>
      <c r="L154" s="585" t="s">
        <v>144</v>
      </c>
      <c r="M154" s="581"/>
    </row>
    <row r="155" spans="1:13" ht="13.5">
      <c r="A155" s="585" t="s">
        <v>6330</v>
      </c>
      <c r="B155" s="585" t="s">
        <v>6331</v>
      </c>
      <c r="C155" s="585" t="s">
        <v>6334</v>
      </c>
      <c r="D155" s="585" t="s">
        <v>6335</v>
      </c>
      <c r="E155" s="584" t="s">
        <v>30</v>
      </c>
      <c r="F155" s="585" t="s">
        <v>30</v>
      </c>
      <c r="G155" s="587">
        <v>97126</v>
      </c>
      <c r="H155" s="585" t="s">
        <v>7013</v>
      </c>
      <c r="I155" s="585" t="s">
        <v>142</v>
      </c>
      <c r="J155" s="585" t="s">
        <v>398</v>
      </c>
      <c r="K155" s="589">
        <v>1</v>
      </c>
      <c r="L155" s="585" t="s">
        <v>144</v>
      </c>
      <c r="M155" s="581"/>
    </row>
    <row r="156" spans="1:13" ht="13.5">
      <c r="A156" s="585" t="s">
        <v>6330</v>
      </c>
      <c r="B156" s="585" t="s">
        <v>6331</v>
      </c>
      <c r="C156" s="585" t="s">
        <v>6336</v>
      </c>
      <c r="D156" s="585" t="s">
        <v>6337</v>
      </c>
      <c r="E156" s="584" t="s">
        <v>30</v>
      </c>
      <c r="F156" s="585" t="s">
        <v>30</v>
      </c>
      <c r="G156" s="587">
        <v>92833</v>
      </c>
      <c r="H156" s="585" t="s">
        <v>237</v>
      </c>
      <c r="I156" s="585" t="s">
        <v>142</v>
      </c>
      <c r="J156" s="585" t="s">
        <v>143</v>
      </c>
      <c r="K156" s="589">
        <v>112.11</v>
      </c>
      <c r="L156" s="585" t="s">
        <v>144</v>
      </c>
      <c r="M156" s="581"/>
    </row>
    <row r="157" spans="1:13" ht="13.5">
      <c r="A157" s="585" t="s">
        <v>6330</v>
      </c>
      <c r="B157" s="585" t="s">
        <v>6331</v>
      </c>
      <c r="C157" s="585" t="s">
        <v>6336</v>
      </c>
      <c r="D157" s="585" t="s">
        <v>6337</v>
      </c>
      <c r="E157" s="584" t="s">
        <v>30</v>
      </c>
      <c r="F157" s="585" t="s">
        <v>30</v>
      </c>
      <c r="G157" s="587">
        <v>92834</v>
      </c>
      <c r="H157" s="585" t="s">
        <v>238</v>
      </c>
      <c r="I157" s="585" t="s">
        <v>142</v>
      </c>
      <c r="J157" s="585" t="s">
        <v>143</v>
      </c>
      <c r="K157" s="589">
        <v>5.51</v>
      </c>
      <c r="L157" s="585" t="s">
        <v>144</v>
      </c>
      <c r="M157" s="581"/>
    </row>
    <row r="158" spans="1:13" ht="13.5">
      <c r="A158" s="585" t="s">
        <v>6330</v>
      </c>
      <c r="B158" s="585" t="s">
        <v>6331</v>
      </c>
      <c r="C158" s="585" t="s">
        <v>6336</v>
      </c>
      <c r="D158" s="585" t="s">
        <v>6337</v>
      </c>
      <c r="E158" s="584" t="s">
        <v>30</v>
      </c>
      <c r="F158" s="585" t="s">
        <v>30</v>
      </c>
      <c r="G158" s="587">
        <v>92835</v>
      </c>
      <c r="H158" s="585" t="s">
        <v>239</v>
      </c>
      <c r="I158" s="585" t="s">
        <v>142</v>
      </c>
      <c r="J158" s="585" t="s">
        <v>143</v>
      </c>
      <c r="K158" s="589">
        <v>148.41</v>
      </c>
      <c r="L158" s="585" t="s">
        <v>144</v>
      </c>
      <c r="M158" s="581"/>
    </row>
    <row r="159" spans="1:13" ht="13.5">
      <c r="A159" s="585" t="s">
        <v>6330</v>
      </c>
      <c r="B159" s="585" t="s">
        <v>6331</v>
      </c>
      <c r="C159" s="585" t="s">
        <v>6336</v>
      </c>
      <c r="D159" s="585" t="s">
        <v>6337</v>
      </c>
      <c r="E159" s="584" t="s">
        <v>30</v>
      </c>
      <c r="F159" s="585" t="s">
        <v>30</v>
      </c>
      <c r="G159" s="587">
        <v>92836</v>
      </c>
      <c r="H159" s="585" t="s">
        <v>240</v>
      </c>
      <c r="I159" s="585" t="s">
        <v>142</v>
      </c>
      <c r="J159" s="585" t="s">
        <v>143</v>
      </c>
      <c r="K159" s="589">
        <v>7.05</v>
      </c>
      <c r="L159" s="585" t="s">
        <v>144</v>
      </c>
      <c r="M159" s="581"/>
    </row>
    <row r="160" spans="1:13" ht="13.5">
      <c r="A160" s="585" t="s">
        <v>6330</v>
      </c>
      <c r="B160" s="585" t="s">
        <v>6331</v>
      </c>
      <c r="C160" s="585" t="s">
        <v>6336</v>
      </c>
      <c r="D160" s="585" t="s">
        <v>6337</v>
      </c>
      <c r="E160" s="584" t="s">
        <v>30</v>
      </c>
      <c r="F160" s="585" t="s">
        <v>30</v>
      </c>
      <c r="G160" s="587">
        <v>92837</v>
      </c>
      <c r="H160" s="585" t="s">
        <v>241</v>
      </c>
      <c r="I160" s="585" t="s">
        <v>142</v>
      </c>
      <c r="J160" s="585" t="s">
        <v>143</v>
      </c>
      <c r="K160" s="589">
        <v>187</v>
      </c>
      <c r="L160" s="585" t="s">
        <v>144</v>
      </c>
      <c r="M160" s="581"/>
    </row>
    <row r="161" spans="1:13" ht="13.5">
      <c r="A161" s="585" t="s">
        <v>6330</v>
      </c>
      <c r="B161" s="585" t="s">
        <v>6331</v>
      </c>
      <c r="C161" s="585" t="s">
        <v>6336</v>
      </c>
      <c r="D161" s="585" t="s">
        <v>6337</v>
      </c>
      <c r="E161" s="584" t="s">
        <v>30</v>
      </c>
      <c r="F161" s="585" t="s">
        <v>30</v>
      </c>
      <c r="G161" s="587">
        <v>92838</v>
      </c>
      <c r="H161" s="585" t="s">
        <v>242</v>
      </c>
      <c r="I161" s="585" t="s">
        <v>142</v>
      </c>
      <c r="J161" s="585" t="s">
        <v>143</v>
      </c>
      <c r="K161" s="589">
        <v>8.44</v>
      </c>
      <c r="L161" s="585" t="s">
        <v>144</v>
      </c>
      <c r="M161" s="581"/>
    </row>
    <row r="162" spans="1:13" ht="13.5">
      <c r="A162" s="585" t="s">
        <v>6330</v>
      </c>
      <c r="B162" s="585" t="s">
        <v>6331</v>
      </c>
      <c r="C162" s="585" t="s">
        <v>6336</v>
      </c>
      <c r="D162" s="585" t="s">
        <v>6337</v>
      </c>
      <c r="E162" s="584" t="s">
        <v>30</v>
      </c>
      <c r="F162" s="585" t="s">
        <v>30</v>
      </c>
      <c r="G162" s="587">
        <v>92839</v>
      </c>
      <c r="H162" s="585" t="s">
        <v>243</v>
      </c>
      <c r="I162" s="585" t="s">
        <v>142</v>
      </c>
      <c r="J162" s="585" t="s">
        <v>143</v>
      </c>
      <c r="K162" s="589">
        <v>246.32</v>
      </c>
      <c r="L162" s="585" t="s">
        <v>144</v>
      </c>
      <c r="M162" s="581"/>
    </row>
    <row r="163" spans="1:13" ht="13.5">
      <c r="A163" s="585" t="s">
        <v>6330</v>
      </c>
      <c r="B163" s="585" t="s">
        <v>6331</v>
      </c>
      <c r="C163" s="585" t="s">
        <v>6336</v>
      </c>
      <c r="D163" s="585" t="s">
        <v>6337</v>
      </c>
      <c r="E163" s="584" t="s">
        <v>30</v>
      </c>
      <c r="F163" s="585" t="s">
        <v>30</v>
      </c>
      <c r="G163" s="587">
        <v>92840</v>
      </c>
      <c r="H163" s="585" t="s">
        <v>244</v>
      </c>
      <c r="I163" s="585" t="s">
        <v>142</v>
      </c>
      <c r="J163" s="585" t="s">
        <v>143</v>
      </c>
      <c r="K163" s="589">
        <v>10.01</v>
      </c>
      <c r="L163" s="585" t="s">
        <v>144</v>
      </c>
      <c r="M163" s="581"/>
    </row>
    <row r="164" spans="1:13" ht="13.5">
      <c r="A164" s="585" t="s">
        <v>6330</v>
      </c>
      <c r="B164" s="585" t="s">
        <v>6331</v>
      </c>
      <c r="C164" s="585" t="s">
        <v>6336</v>
      </c>
      <c r="D164" s="585" t="s">
        <v>6337</v>
      </c>
      <c r="E164" s="584" t="s">
        <v>30</v>
      </c>
      <c r="F164" s="585" t="s">
        <v>30</v>
      </c>
      <c r="G164" s="587">
        <v>92841</v>
      </c>
      <c r="H164" s="585" t="s">
        <v>245</v>
      </c>
      <c r="I164" s="585" t="s">
        <v>142</v>
      </c>
      <c r="J164" s="585" t="s">
        <v>143</v>
      </c>
      <c r="K164" s="589">
        <v>279.86</v>
      </c>
      <c r="L164" s="585" t="s">
        <v>144</v>
      </c>
      <c r="M164" s="581"/>
    </row>
    <row r="165" spans="1:13" ht="13.5">
      <c r="A165" s="585" t="s">
        <v>6330</v>
      </c>
      <c r="B165" s="585" t="s">
        <v>6331</v>
      </c>
      <c r="C165" s="585" t="s">
        <v>6336</v>
      </c>
      <c r="D165" s="585" t="s">
        <v>6337</v>
      </c>
      <c r="E165" s="584" t="s">
        <v>30</v>
      </c>
      <c r="F165" s="585" t="s">
        <v>30</v>
      </c>
      <c r="G165" s="587">
        <v>92842</v>
      </c>
      <c r="H165" s="585" t="s">
        <v>246</v>
      </c>
      <c r="I165" s="585" t="s">
        <v>142</v>
      </c>
      <c r="J165" s="585" t="s">
        <v>143</v>
      </c>
      <c r="K165" s="589">
        <v>11.43</v>
      </c>
      <c r="L165" s="585" t="s">
        <v>144</v>
      </c>
      <c r="M165" s="581"/>
    </row>
    <row r="166" spans="1:13" ht="13.5">
      <c r="A166" s="585" t="s">
        <v>6330</v>
      </c>
      <c r="B166" s="585" t="s">
        <v>6331</v>
      </c>
      <c r="C166" s="585" t="s">
        <v>6336</v>
      </c>
      <c r="D166" s="585" t="s">
        <v>6337</v>
      </c>
      <c r="E166" s="584" t="s">
        <v>30</v>
      </c>
      <c r="F166" s="585" t="s">
        <v>30</v>
      </c>
      <c r="G166" s="587">
        <v>92844</v>
      </c>
      <c r="H166" s="585" t="s">
        <v>247</v>
      </c>
      <c r="I166" s="585" t="s">
        <v>142</v>
      </c>
      <c r="J166" s="585" t="s">
        <v>143</v>
      </c>
      <c r="K166" s="589">
        <v>13</v>
      </c>
      <c r="L166" s="585" t="s">
        <v>144</v>
      </c>
      <c r="M166" s="581"/>
    </row>
    <row r="167" spans="1:13" ht="13.5">
      <c r="A167" s="585" t="s">
        <v>6330</v>
      </c>
      <c r="B167" s="585" t="s">
        <v>6331</v>
      </c>
      <c r="C167" s="585" t="s">
        <v>6336</v>
      </c>
      <c r="D167" s="585" t="s">
        <v>6337</v>
      </c>
      <c r="E167" s="584" t="s">
        <v>30</v>
      </c>
      <c r="F167" s="585" t="s">
        <v>30</v>
      </c>
      <c r="G167" s="587">
        <v>92846</v>
      </c>
      <c r="H167" s="585" t="s">
        <v>248</v>
      </c>
      <c r="I167" s="585" t="s">
        <v>142</v>
      </c>
      <c r="J167" s="585" t="s">
        <v>143</v>
      </c>
      <c r="K167" s="589">
        <v>14.4</v>
      </c>
      <c r="L167" s="585" t="s">
        <v>144</v>
      </c>
      <c r="M167" s="581"/>
    </row>
    <row r="168" spans="1:13" ht="13.5">
      <c r="A168" s="585" t="s">
        <v>6330</v>
      </c>
      <c r="B168" s="585" t="s">
        <v>6331</v>
      </c>
      <c r="C168" s="585" t="s">
        <v>6336</v>
      </c>
      <c r="D168" s="585" t="s">
        <v>6337</v>
      </c>
      <c r="E168" s="584" t="s">
        <v>30</v>
      </c>
      <c r="F168" s="585" t="s">
        <v>30</v>
      </c>
      <c r="G168" s="587">
        <v>92847</v>
      </c>
      <c r="H168" s="585" t="s">
        <v>249</v>
      </c>
      <c r="I168" s="585" t="s">
        <v>142</v>
      </c>
      <c r="J168" s="585" t="s">
        <v>143</v>
      </c>
      <c r="K168" s="589">
        <v>492.23</v>
      </c>
      <c r="L168" s="585" t="s">
        <v>144</v>
      </c>
      <c r="M168" s="581"/>
    </row>
    <row r="169" spans="1:13" ht="13.5">
      <c r="A169" s="585" t="s">
        <v>6330</v>
      </c>
      <c r="B169" s="585" t="s">
        <v>6331</v>
      </c>
      <c r="C169" s="585" t="s">
        <v>6336</v>
      </c>
      <c r="D169" s="585" t="s">
        <v>6337</v>
      </c>
      <c r="E169" s="584" t="s">
        <v>30</v>
      </c>
      <c r="F169" s="585" t="s">
        <v>30</v>
      </c>
      <c r="G169" s="587">
        <v>92848</v>
      </c>
      <c r="H169" s="585" t="s">
        <v>250</v>
      </c>
      <c r="I169" s="585" t="s">
        <v>142</v>
      </c>
      <c r="J169" s="585" t="s">
        <v>143</v>
      </c>
      <c r="K169" s="589">
        <v>15.98</v>
      </c>
      <c r="L169" s="585" t="s">
        <v>144</v>
      </c>
      <c r="M169" s="581"/>
    </row>
    <row r="170" spans="1:13" ht="13.5">
      <c r="A170" s="585" t="s">
        <v>6330</v>
      </c>
      <c r="B170" s="585" t="s">
        <v>6331</v>
      </c>
      <c r="C170" s="585" t="s">
        <v>6336</v>
      </c>
      <c r="D170" s="585" t="s">
        <v>6337</v>
      </c>
      <c r="E170" s="584" t="s">
        <v>30</v>
      </c>
      <c r="F170" s="585" t="s">
        <v>30</v>
      </c>
      <c r="G170" s="587">
        <v>92849</v>
      </c>
      <c r="H170" s="585" t="s">
        <v>251</v>
      </c>
      <c r="I170" s="585" t="s">
        <v>142</v>
      </c>
      <c r="J170" s="585" t="s">
        <v>143</v>
      </c>
      <c r="K170" s="589">
        <v>117.04</v>
      </c>
      <c r="L170" s="585" t="s">
        <v>144</v>
      </c>
      <c r="M170" s="581"/>
    </row>
    <row r="171" spans="1:13" ht="13.5">
      <c r="A171" s="585" t="s">
        <v>6330</v>
      </c>
      <c r="B171" s="585" t="s">
        <v>6331</v>
      </c>
      <c r="C171" s="585" t="s">
        <v>6336</v>
      </c>
      <c r="D171" s="585" t="s">
        <v>6337</v>
      </c>
      <c r="E171" s="584" t="s">
        <v>30</v>
      </c>
      <c r="F171" s="585" t="s">
        <v>30</v>
      </c>
      <c r="G171" s="587">
        <v>92850</v>
      </c>
      <c r="H171" s="585" t="s">
        <v>252</v>
      </c>
      <c r="I171" s="585" t="s">
        <v>142</v>
      </c>
      <c r="J171" s="585" t="s">
        <v>143</v>
      </c>
      <c r="K171" s="589">
        <v>10.43</v>
      </c>
      <c r="L171" s="585" t="s">
        <v>144</v>
      </c>
      <c r="M171" s="581"/>
    </row>
    <row r="172" spans="1:13" ht="13.5">
      <c r="A172" s="585" t="s">
        <v>6330</v>
      </c>
      <c r="B172" s="585" t="s">
        <v>6331</v>
      </c>
      <c r="C172" s="585" t="s">
        <v>6336</v>
      </c>
      <c r="D172" s="585" t="s">
        <v>6337</v>
      </c>
      <c r="E172" s="584" t="s">
        <v>30</v>
      </c>
      <c r="F172" s="585" t="s">
        <v>30</v>
      </c>
      <c r="G172" s="587">
        <v>92851</v>
      </c>
      <c r="H172" s="585" t="s">
        <v>253</v>
      </c>
      <c r="I172" s="585" t="s">
        <v>142</v>
      </c>
      <c r="J172" s="585" t="s">
        <v>143</v>
      </c>
      <c r="K172" s="589">
        <v>154.55000000000001</v>
      </c>
      <c r="L172" s="585" t="s">
        <v>144</v>
      </c>
      <c r="M172" s="581"/>
    </row>
    <row r="173" spans="1:13" ht="13.5">
      <c r="A173" s="585" t="s">
        <v>6330</v>
      </c>
      <c r="B173" s="585" t="s">
        <v>6331</v>
      </c>
      <c r="C173" s="585" t="s">
        <v>6336</v>
      </c>
      <c r="D173" s="585" t="s">
        <v>6337</v>
      </c>
      <c r="E173" s="584" t="s">
        <v>30</v>
      </c>
      <c r="F173" s="585" t="s">
        <v>30</v>
      </c>
      <c r="G173" s="587">
        <v>92852</v>
      </c>
      <c r="H173" s="585" t="s">
        <v>254</v>
      </c>
      <c r="I173" s="585" t="s">
        <v>142</v>
      </c>
      <c r="J173" s="585" t="s">
        <v>143</v>
      </c>
      <c r="K173" s="589">
        <v>13.18</v>
      </c>
      <c r="L173" s="585" t="s">
        <v>144</v>
      </c>
      <c r="M173" s="581"/>
    </row>
    <row r="174" spans="1:13" ht="13.5">
      <c r="A174" s="585" t="s">
        <v>6330</v>
      </c>
      <c r="B174" s="585" t="s">
        <v>6331</v>
      </c>
      <c r="C174" s="585" t="s">
        <v>6336</v>
      </c>
      <c r="D174" s="585" t="s">
        <v>6337</v>
      </c>
      <c r="E174" s="584" t="s">
        <v>30</v>
      </c>
      <c r="F174" s="585" t="s">
        <v>30</v>
      </c>
      <c r="G174" s="587">
        <v>92853</v>
      </c>
      <c r="H174" s="585" t="s">
        <v>255</v>
      </c>
      <c r="I174" s="585" t="s">
        <v>142</v>
      </c>
      <c r="J174" s="585" t="s">
        <v>143</v>
      </c>
      <c r="K174" s="589">
        <v>194.6</v>
      </c>
      <c r="L174" s="585" t="s">
        <v>144</v>
      </c>
      <c r="M174" s="581"/>
    </row>
    <row r="175" spans="1:13" ht="13.5">
      <c r="A175" s="585" t="s">
        <v>6330</v>
      </c>
      <c r="B175" s="585" t="s">
        <v>6331</v>
      </c>
      <c r="C175" s="585" t="s">
        <v>6336</v>
      </c>
      <c r="D175" s="585" t="s">
        <v>6337</v>
      </c>
      <c r="E175" s="584" t="s">
        <v>30</v>
      </c>
      <c r="F175" s="585" t="s">
        <v>30</v>
      </c>
      <c r="G175" s="587">
        <v>92854</v>
      </c>
      <c r="H175" s="585" t="s">
        <v>256</v>
      </c>
      <c r="I175" s="585" t="s">
        <v>142</v>
      </c>
      <c r="J175" s="585" t="s">
        <v>143</v>
      </c>
      <c r="K175" s="589">
        <v>16.03</v>
      </c>
      <c r="L175" s="585" t="s">
        <v>144</v>
      </c>
      <c r="M175" s="581"/>
    </row>
    <row r="176" spans="1:13" ht="13.5">
      <c r="A176" s="585" t="s">
        <v>6330</v>
      </c>
      <c r="B176" s="585" t="s">
        <v>6331</v>
      </c>
      <c r="C176" s="585" t="s">
        <v>6336</v>
      </c>
      <c r="D176" s="585" t="s">
        <v>6337</v>
      </c>
      <c r="E176" s="584" t="s">
        <v>30</v>
      </c>
      <c r="F176" s="585" t="s">
        <v>30</v>
      </c>
      <c r="G176" s="587">
        <v>92855</v>
      </c>
      <c r="H176" s="585" t="s">
        <v>257</v>
      </c>
      <c r="I176" s="585" t="s">
        <v>142</v>
      </c>
      <c r="J176" s="585" t="s">
        <v>143</v>
      </c>
      <c r="K176" s="589">
        <v>255.23</v>
      </c>
      <c r="L176" s="585" t="s">
        <v>144</v>
      </c>
      <c r="M176" s="581"/>
    </row>
    <row r="177" spans="1:13" ht="13.5">
      <c r="A177" s="585" t="s">
        <v>6330</v>
      </c>
      <c r="B177" s="585" t="s">
        <v>6331</v>
      </c>
      <c r="C177" s="585" t="s">
        <v>6336</v>
      </c>
      <c r="D177" s="585" t="s">
        <v>6337</v>
      </c>
      <c r="E177" s="584" t="s">
        <v>30</v>
      </c>
      <c r="F177" s="585" t="s">
        <v>30</v>
      </c>
      <c r="G177" s="587">
        <v>92856</v>
      </c>
      <c r="H177" s="585" t="s">
        <v>258</v>
      </c>
      <c r="I177" s="585" t="s">
        <v>142</v>
      </c>
      <c r="J177" s="585" t="s">
        <v>143</v>
      </c>
      <c r="K177" s="589">
        <v>18.91</v>
      </c>
      <c r="L177" s="585" t="s">
        <v>144</v>
      </c>
      <c r="M177" s="581"/>
    </row>
    <row r="178" spans="1:13" ht="13.5">
      <c r="A178" s="585" t="s">
        <v>6330</v>
      </c>
      <c r="B178" s="585" t="s">
        <v>6331</v>
      </c>
      <c r="C178" s="585" t="s">
        <v>6336</v>
      </c>
      <c r="D178" s="585" t="s">
        <v>6337</v>
      </c>
      <c r="E178" s="584" t="s">
        <v>30</v>
      </c>
      <c r="F178" s="585" t="s">
        <v>30</v>
      </c>
      <c r="G178" s="587">
        <v>92857</v>
      </c>
      <c r="H178" s="585" t="s">
        <v>259</v>
      </c>
      <c r="I178" s="585" t="s">
        <v>142</v>
      </c>
      <c r="J178" s="585" t="s">
        <v>143</v>
      </c>
      <c r="K178" s="589">
        <v>290.08</v>
      </c>
      <c r="L178" s="585" t="s">
        <v>144</v>
      </c>
      <c r="M178" s="581"/>
    </row>
    <row r="179" spans="1:13" ht="13.5">
      <c r="A179" s="585" t="s">
        <v>6330</v>
      </c>
      <c r="B179" s="585" t="s">
        <v>6331</v>
      </c>
      <c r="C179" s="585" t="s">
        <v>6336</v>
      </c>
      <c r="D179" s="585" t="s">
        <v>6337</v>
      </c>
      <c r="E179" s="584" t="s">
        <v>30</v>
      </c>
      <c r="F179" s="585" t="s">
        <v>30</v>
      </c>
      <c r="G179" s="587">
        <v>92858</v>
      </c>
      <c r="H179" s="585" t="s">
        <v>260</v>
      </c>
      <c r="I179" s="585" t="s">
        <v>142</v>
      </c>
      <c r="J179" s="585" t="s">
        <v>143</v>
      </c>
      <c r="K179" s="589">
        <v>21.64</v>
      </c>
      <c r="L179" s="585" t="s">
        <v>144</v>
      </c>
      <c r="M179" s="581"/>
    </row>
    <row r="180" spans="1:13" ht="13.5">
      <c r="A180" s="585" t="s">
        <v>6330</v>
      </c>
      <c r="B180" s="585" t="s">
        <v>6331</v>
      </c>
      <c r="C180" s="585" t="s">
        <v>6336</v>
      </c>
      <c r="D180" s="585" t="s">
        <v>6337</v>
      </c>
      <c r="E180" s="584" t="s">
        <v>30</v>
      </c>
      <c r="F180" s="585" t="s">
        <v>30</v>
      </c>
      <c r="G180" s="587">
        <v>92860</v>
      </c>
      <c r="H180" s="585" t="s">
        <v>261</v>
      </c>
      <c r="I180" s="585" t="s">
        <v>142</v>
      </c>
      <c r="J180" s="585" t="s">
        <v>143</v>
      </c>
      <c r="K180" s="589">
        <v>24.56</v>
      </c>
      <c r="L180" s="585" t="s">
        <v>144</v>
      </c>
      <c r="M180" s="581"/>
    </row>
    <row r="181" spans="1:13" ht="13.5">
      <c r="A181" s="585" t="s">
        <v>6330</v>
      </c>
      <c r="B181" s="585" t="s">
        <v>6331</v>
      </c>
      <c r="C181" s="585" t="s">
        <v>6336</v>
      </c>
      <c r="D181" s="585" t="s">
        <v>6337</v>
      </c>
      <c r="E181" s="584" t="s">
        <v>30</v>
      </c>
      <c r="F181" s="585" t="s">
        <v>30</v>
      </c>
      <c r="G181" s="587">
        <v>92862</v>
      </c>
      <c r="H181" s="585" t="s">
        <v>262</v>
      </c>
      <c r="I181" s="585" t="s">
        <v>142</v>
      </c>
      <c r="J181" s="585" t="s">
        <v>143</v>
      </c>
      <c r="K181" s="589">
        <v>27.42</v>
      </c>
      <c r="L181" s="585" t="s">
        <v>144</v>
      </c>
      <c r="M181" s="581"/>
    </row>
    <row r="182" spans="1:13" ht="13.5">
      <c r="A182" s="585" t="s">
        <v>6330</v>
      </c>
      <c r="B182" s="585" t="s">
        <v>6331</v>
      </c>
      <c r="C182" s="585" t="s">
        <v>6336</v>
      </c>
      <c r="D182" s="585" t="s">
        <v>6337</v>
      </c>
      <c r="E182" s="584" t="s">
        <v>30</v>
      </c>
      <c r="F182" s="585" t="s">
        <v>30</v>
      </c>
      <c r="G182" s="587">
        <v>92863</v>
      </c>
      <c r="H182" s="585" t="s">
        <v>263</v>
      </c>
      <c r="I182" s="585" t="s">
        <v>142</v>
      </c>
      <c r="J182" s="585" t="s">
        <v>143</v>
      </c>
      <c r="K182" s="589">
        <v>506.57</v>
      </c>
      <c r="L182" s="585" t="s">
        <v>144</v>
      </c>
      <c r="M182" s="581"/>
    </row>
    <row r="183" spans="1:13" ht="13.5">
      <c r="A183" s="585" t="s">
        <v>6330</v>
      </c>
      <c r="B183" s="585" t="s">
        <v>6331</v>
      </c>
      <c r="C183" s="585" t="s">
        <v>6336</v>
      </c>
      <c r="D183" s="585" t="s">
        <v>6337</v>
      </c>
      <c r="E183" s="584" t="s">
        <v>30</v>
      </c>
      <c r="F183" s="585" t="s">
        <v>30</v>
      </c>
      <c r="G183" s="587">
        <v>92864</v>
      </c>
      <c r="H183" s="585" t="s">
        <v>264</v>
      </c>
      <c r="I183" s="585" t="s">
        <v>142</v>
      </c>
      <c r="J183" s="585" t="s">
        <v>143</v>
      </c>
      <c r="K183" s="589">
        <v>30.3</v>
      </c>
      <c r="L183" s="585" t="s">
        <v>144</v>
      </c>
      <c r="M183" s="581"/>
    </row>
    <row r="184" spans="1:13" ht="13.5">
      <c r="A184" s="585" t="s">
        <v>6330</v>
      </c>
      <c r="B184" s="585" t="s">
        <v>6331</v>
      </c>
      <c r="C184" s="585" t="s">
        <v>6338</v>
      </c>
      <c r="D184" s="585" t="s">
        <v>6339</v>
      </c>
      <c r="E184" s="584" t="s">
        <v>30</v>
      </c>
      <c r="F184" s="585" t="s">
        <v>30</v>
      </c>
      <c r="G184" s="587">
        <v>92210</v>
      </c>
      <c r="H184" s="585" t="s">
        <v>265</v>
      </c>
      <c r="I184" s="585" t="s">
        <v>142</v>
      </c>
      <c r="J184" s="585" t="s">
        <v>143</v>
      </c>
      <c r="K184" s="589">
        <v>95.09</v>
      </c>
      <c r="L184" s="585" t="s">
        <v>144</v>
      </c>
      <c r="M184" s="581"/>
    </row>
    <row r="185" spans="1:13" ht="13.5">
      <c r="A185" s="585" t="s">
        <v>6330</v>
      </c>
      <c r="B185" s="585" t="s">
        <v>6331</v>
      </c>
      <c r="C185" s="585" t="s">
        <v>6338</v>
      </c>
      <c r="D185" s="585" t="s">
        <v>6339</v>
      </c>
      <c r="E185" s="584" t="s">
        <v>30</v>
      </c>
      <c r="F185" s="585" t="s">
        <v>30</v>
      </c>
      <c r="G185" s="587">
        <v>92211</v>
      </c>
      <c r="H185" s="585" t="s">
        <v>266</v>
      </c>
      <c r="I185" s="585" t="s">
        <v>142</v>
      </c>
      <c r="J185" s="585" t="s">
        <v>143</v>
      </c>
      <c r="K185" s="589">
        <v>122.26</v>
      </c>
      <c r="L185" s="585" t="s">
        <v>144</v>
      </c>
      <c r="M185" s="581"/>
    </row>
    <row r="186" spans="1:13" ht="13.5">
      <c r="A186" s="585" t="s">
        <v>6330</v>
      </c>
      <c r="B186" s="585" t="s">
        <v>6331</v>
      </c>
      <c r="C186" s="585" t="s">
        <v>6338</v>
      </c>
      <c r="D186" s="585" t="s">
        <v>6339</v>
      </c>
      <c r="E186" s="584" t="s">
        <v>30</v>
      </c>
      <c r="F186" s="585" t="s">
        <v>30</v>
      </c>
      <c r="G186" s="587">
        <v>92212</v>
      </c>
      <c r="H186" s="585" t="s">
        <v>267</v>
      </c>
      <c r="I186" s="585" t="s">
        <v>142</v>
      </c>
      <c r="J186" s="585" t="s">
        <v>143</v>
      </c>
      <c r="K186" s="589">
        <v>156.65</v>
      </c>
      <c r="L186" s="585" t="s">
        <v>144</v>
      </c>
      <c r="M186" s="581"/>
    </row>
    <row r="187" spans="1:13" ht="13.5">
      <c r="A187" s="585" t="s">
        <v>6330</v>
      </c>
      <c r="B187" s="585" t="s">
        <v>6331</v>
      </c>
      <c r="C187" s="585" t="s">
        <v>6338</v>
      </c>
      <c r="D187" s="585" t="s">
        <v>6339</v>
      </c>
      <c r="E187" s="584" t="s">
        <v>30</v>
      </c>
      <c r="F187" s="585" t="s">
        <v>30</v>
      </c>
      <c r="G187" s="587">
        <v>92213</v>
      </c>
      <c r="H187" s="585" t="s">
        <v>268</v>
      </c>
      <c r="I187" s="585" t="s">
        <v>142</v>
      </c>
      <c r="J187" s="585" t="s">
        <v>143</v>
      </c>
      <c r="K187" s="589">
        <v>208.53</v>
      </c>
      <c r="L187" s="585" t="s">
        <v>144</v>
      </c>
      <c r="M187" s="581"/>
    </row>
    <row r="188" spans="1:13" ht="13.5">
      <c r="A188" s="585" t="s">
        <v>6330</v>
      </c>
      <c r="B188" s="585" t="s">
        <v>6331</v>
      </c>
      <c r="C188" s="585" t="s">
        <v>6338</v>
      </c>
      <c r="D188" s="585" t="s">
        <v>6339</v>
      </c>
      <c r="E188" s="584" t="s">
        <v>30</v>
      </c>
      <c r="F188" s="585" t="s">
        <v>30</v>
      </c>
      <c r="G188" s="587">
        <v>92214</v>
      </c>
      <c r="H188" s="585" t="s">
        <v>269</v>
      </c>
      <c r="I188" s="585" t="s">
        <v>142</v>
      </c>
      <c r="J188" s="585" t="s">
        <v>143</v>
      </c>
      <c r="K188" s="589">
        <v>237.92</v>
      </c>
      <c r="L188" s="585" t="s">
        <v>144</v>
      </c>
      <c r="M188" s="581"/>
    </row>
    <row r="189" spans="1:13" ht="13.5">
      <c r="A189" s="585" t="s">
        <v>6330</v>
      </c>
      <c r="B189" s="585" t="s">
        <v>6331</v>
      </c>
      <c r="C189" s="585" t="s">
        <v>6338</v>
      </c>
      <c r="D189" s="585" t="s">
        <v>6339</v>
      </c>
      <c r="E189" s="584" t="s">
        <v>30</v>
      </c>
      <c r="F189" s="585" t="s">
        <v>30</v>
      </c>
      <c r="G189" s="587">
        <v>92215</v>
      </c>
      <c r="H189" s="585" t="s">
        <v>270</v>
      </c>
      <c r="I189" s="585" t="s">
        <v>142</v>
      </c>
      <c r="J189" s="585" t="s">
        <v>143</v>
      </c>
      <c r="K189" s="589">
        <v>288.18</v>
      </c>
      <c r="L189" s="585" t="s">
        <v>144</v>
      </c>
      <c r="M189" s="581"/>
    </row>
    <row r="190" spans="1:13" ht="13.5">
      <c r="A190" s="585" t="s">
        <v>6330</v>
      </c>
      <c r="B190" s="585" t="s">
        <v>6331</v>
      </c>
      <c r="C190" s="585" t="s">
        <v>6338</v>
      </c>
      <c r="D190" s="585" t="s">
        <v>6339</v>
      </c>
      <c r="E190" s="584" t="s">
        <v>30</v>
      </c>
      <c r="F190" s="585" t="s">
        <v>30</v>
      </c>
      <c r="G190" s="587">
        <v>92216</v>
      </c>
      <c r="H190" s="585" t="s">
        <v>271</v>
      </c>
      <c r="I190" s="585" t="s">
        <v>142</v>
      </c>
      <c r="J190" s="585" t="s">
        <v>143</v>
      </c>
      <c r="K190" s="589">
        <v>322.87</v>
      </c>
      <c r="L190" s="585" t="s">
        <v>144</v>
      </c>
      <c r="M190" s="581"/>
    </row>
    <row r="191" spans="1:13" ht="13.5">
      <c r="A191" s="585" t="s">
        <v>6330</v>
      </c>
      <c r="B191" s="585" t="s">
        <v>6331</v>
      </c>
      <c r="C191" s="585" t="s">
        <v>6338</v>
      </c>
      <c r="D191" s="585" t="s">
        <v>6339</v>
      </c>
      <c r="E191" s="584" t="s">
        <v>30</v>
      </c>
      <c r="F191" s="585" t="s">
        <v>30</v>
      </c>
      <c r="G191" s="587">
        <v>92219</v>
      </c>
      <c r="H191" s="585" t="s">
        <v>272</v>
      </c>
      <c r="I191" s="585" t="s">
        <v>142</v>
      </c>
      <c r="J191" s="585" t="s">
        <v>143</v>
      </c>
      <c r="K191" s="589">
        <v>101.22</v>
      </c>
      <c r="L191" s="585" t="s">
        <v>144</v>
      </c>
      <c r="M191" s="581"/>
    </row>
    <row r="192" spans="1:13" ht="13.5">
      <c r="A192" s="585" t="s">
        <v>6330</v>
      </c>
      <c r="B192" s="585" t="s">
        <v>6331</v>
      </c>
      <c r="C192" s="585" t="s">
        <v>6338</v>
      </c>
      <c r="D192" s="585" t="s">
        <v>6339</v>
      </c>
      <c r="E192" s="584" t="s">
        <v>30</v>
      </c>
      <c r="F192" s="585" t="s">
        <v>30</v>
      </c>
      <c r="G192" s="587">
        <v>92220</v>
      </c>
      <c r="H192" s="585" t="s">
        <v>273</v>
      </c>
      <c r="I192" s="585" t="s">
        <v>142</v>
      </c>
      <c r="J192" s="585" t="s">
        <v>143</v>
      </c>
      <c r="K192" s="589">
        <v>129.86000000000001</v>
      </c>
      <c r="L192" s="585" t="s">
        <v>144</v>
      </c>
      <c r="M192" s="581"/>
    </row>
    <row r="193" spans="1:13" ht="13.5">
      <c r="A193" s="585" t="s">
        <v>6330</v>
      </c>
      <c r="B193" s="585" t="s">
        <v>6331</v>
      </c>
      <c r="C193" s="585" t="s">
        <v>6338</v>
      </c>
      <c r="D193" s="585" t="s">
        <v>6339</v>
      </c>
      <c r="E193" s="584" t="s">
        <v>30</v>
      </c>
      <c r="F193" s="585" t="s">
        <v>30</v>
      </c>
      <c r="G193" s="587">
        <v>92221</v>
      </c>
      <c r="H193" s="585" t="s">
        <v>274</v>
      </c>
      <c r="I193" s="585" t="s">
        <v>142</v>
      </c>
      <c r="J193" s="585" t="s">
        <v>143</v>
      </c>
      <c r="K193" s="589">
        <v>165.55</v>
      </c>
      <c r="L193" s="585" t="s">
        <v>144</v>
      </c>
      <c r="M193" s="581"/>
    </row>
    <row r="194" spans="1:13" ht="13.5">
      <c r="A194" s="585" t="s">
        <v>6330</v>
      </c>
      <c r="B194" s="585" t="s">
        <v>6331</v>
      </c>
      <c r="C194" s="585" t="s">
        <v>6338</v>
      </c>
      <c r="D194" s="585" t="s">
        <v>6339</v>
      </c>
      <c r="E194" s="584" t="s">
        <v>30</v>
      </c>
      <c r="F194" s="585" t="s">
        <v>30</v>
      </c>
      <c r="G194" s="587">
        <v>92222</v>
      </c>
      <c r="H194" s="585" t="s">
        <v>275</v>
      </c>
      <c r="I194" s="585" t="s">
        <v>142</v>
      </c>
      <c r="J194" s="585" t="s">
        <v>143</v>
      </c>
      <c r="K194" s="589">
        <v>218.88</v>
      </c>
      <c r="L194" s="585" t="s">
        <v>144</v>
      </c>
      <c r="M194" s="581"/>
    </row>
    <row r="195" spans="1:13" ht="13.5">
      <c r="A195" s="585" t="s">
        <v>6330</v>
      </c>
      <c r="B195" s="585" t="s">
        <v>6331</v>
      </c>
      <c r="C195" s="585" t="s">
        <v>6338</v>
      </c>
      <c r="D195" s="585" t="s">
        <v>6339</v>
      </c>
      <c r="E195" s="584" t="s">
        <v>30</v>
      </c>
      <c r="F195" s="585" t="s">
        <v>30</v>
      </c>
      <c r="G195" s="587">
        <v>92223</v>
      </c>
      <c r="H195" s="585" t="s">
        <v>276</v>
      </c>
      <c r="I195" s="585" t="s">
        <v>142</v>
      </c>
      <c r="J195" s="585" t="s">
        <v>143</v>
      </c>
      <c r="K195" s="589">
        <v>249.48</v>
      </c>
      <c r="L195" s="585" t="s">
        <v>144</v>
      </c>
      <c r="M195" s="581"/>
    </row>
    <row r="196" spans="1:13" ht="13.5">
      <c r="A196" s="585" t="s">
        <v>6330</v>
      </c>
      <c r="B196" s="585" t="s">
        <v>6331</v>
      </c>
      <c r="C196" s="585" t="s">
        <v>6338</v>
      </c>
      <c r="D196" s="585" t="s">
        <v>6339</v>
      </c>
      <c r="E196" s="584" t="s">
        <v>30</v>
      </c>
      <c r="F196" s="585" t="s">
        <v>30</v>
      </c>
      <c r="G196" s="587">
        <v>92224</v>
      </c>
      <c r="H196" s="585" t="s">
        <v>277</v>
      </c>
      <c r="I196" s="585" t="s">
        <v>142</v>
      </c>
      <c r="J196" s="585" t="s">
        <v>143</v>
      </c>
      <c r="K196" s="589">
        <v>301.02</v>
      </c>
      <c r="L196" s="585" t="s">
        <v>144</v>
      </c>
      <c r="M196" s="581"/>
    </row>
    <row r="197" spans="1:13" ht="13.5">
      <c r="A197" s="585" t="s">
        <v>6330</v>
      </c>
      <c r="B197" s="585" t="s">
        <v>6331</v>
      </c>
      <c r="C197" s="585" t="s">
        <v>6338</v>
      </c>
      <c r="D197" s="585" t="s">
        <v>6339</v>
      </c>
      <c r="E197" s="584" t="s">
        <v>30</v>
      </c>
      <c r="F197" s="585" t="s">
        <v>30</v>
      </c>
      <c r="G197" s="587">
        <v>92226</v>
      </c>
      <c r="H197" s="585" t="s">
        <v>278</v>
      </c>
      <c r="I197" s="585" t="s">
        <v>142</v>
      </c>
      <c r="J197" s="585" t="s">
        <v>143</v>
      </c>
      <c r="K197" s="589">
        <v>337.23</v>
      </c>
      <c r="L197" s="585" t="s">
        <v>144</v>
      </c>
      <c r="M197" s="581"/>
    </row>
    <row r="198" spans="1:13" ht="13.5">
      <c r="A198" s="585" t="s">
        <v>6330</v>
      </c>
      <c r="B198" s="585" t="s">
        <v>6331</v>
      </c>
      <c r="C198" s="585" t="s">
        <v>6338</v>
      </c>
      <c r="D198" s="585" t="s">
        <v>6339</v>
      </c>
      <c r="E198" s="584" t="s">
        <v>30</v>
      </c>
      <c r="F198" s="585" t="s">
        <v>30</v>
      </c>
      <c r="G198" s="587">
        <v>92808</v>
      </c>
      <c r="H198" s="585" t="s">
        <v>279</v>
      </c>
      <c r="I198" s="585" t="s">
        <v>142</v>
      </c>
      <c r="J198" s="585" t="s">
        <v>143</v>
      </c>
      <c r="K198" s="589">
        <v>24.85</v>
      </c>
      <c r="L198" s="585" t="s">
        <v>144</v>
      </c>
      <c r="M198" s="581"/>
    </row>
    <row r="199" spans="1:13" ht="13.5">
      <c r="A199" s="585" t="s">
        <v>6330</v>
      </c>
      <c r="B199" s="585" t="s">
        <v>6331</v>
      </c>
      <c r="C199" s="585" t="s">
        <v>6338</v>
      </c>
      <c r="D199" s="585" t="s">
        <v>6339</v>
      </c>
      <c r="E199" s="584" t="s">
        <v>30</v>
      </c>
      <c r="F199" s="585" t="s">
        <v>30</v>
      </c>
      <c r="G199" s="587">
        <v>92809</v>
      </c>
      <c r="H199" s="585" t="s">
        <v>280</v>
      </c>
      <c r="I199" s="585" t="s">
        <v>142</v>
      </c>
      <c r="J199" s="585" t="s">
        <v>143</v>
      </c>
      <c r="K199" s="589">
        <v>31.9</v>
      </c>
      <c r="L199" s="585" t="s">
        <v>144</v>
      </c>
      <c r="M199" s="581"/>
    </row>
    <row r="200" spans="1:13" ht="13.5">
      <c r="A200" s="585" t="s">
        <v>6330</v>
      </c>
      <c r="B200" s="585" t="s">
        <v>6331</v>
      </c>
      <c r="C200" s="585" t="s">
        <v>6338</v>
      </c>
      <c r="D200" s="585" t="s">
        <v>6339</v>
      </c>
      <c r="E200" s="584" t="s">
        <v>30</v>
      </c>
      <c r="F200" s="585" t="s">
        <v>30</v>
      </c>
      <c r="G200" s="587">
        <v>92810</v>
      </c>
      <c r="H200" s="585" t="s">
        <v>281</v>
      </c>
      <c r="I200" s="585" t="s">
        <v>142</v>
      </c>
      <c r="J200" s="585" t="s">
        <v>143</v>
      </c>
      <c r="K200" s="589">
        <v>38.81</v>
      </c>
      <c r="L200" s="585" t="s">
        <v>144</v>
      </c>
      <c r="M200" s="581"/>
    </row>
    <row r="201" spans="1:13" ht="13.5">
      <c r="A201" s="585" t="s">
        <v>6330</v>
      </c>
      <c r="B201" s="585" t="s">
        <v>6331</v>
      </c>
      <c r="C201" s="585" t="s">
        <v>6338</v>
      </c>
      <c r="D201" s="585" t="s">
        <v>6339</v>
      </c>
      <c r="E201" s="584" t="s">
        <v>30</v>
      </c>
      <c r="F201" s="585" t="s">
        <v>30</v>
      </c>
      <c r="G201" s="587">
        <v>92811</v>
      </c>
      <c r="H201" s="585" t="s">
        <v>282</v>
      </c>
      <c r="I201" s="585" t="s">
        <v>142</v>
      </c>
      <c r="J201" s="585" t="s">
        <v>143</v>
      </c>
      <c r="K201" s="589">
        <v>46.26</v>
      </c>
      <c r="L201" s="585" t="s">
        <v>144</v>
      </c>
      <c r="M201" s="581"/>
    </row>
    <row r="202" spans="1:13" ht="13.5">
      <c r="A202" s="585" t="s">
        <v>6330</v>
      </c>
      <c r="B202" s="585" t="s">
        <v>6331</v>
      </c>
      <c r="C202" s="585" t="s">
        <v>6338</v>
      </c>
      <c r="D202" s="585" t="s">
        <v>6339</v>
      </c>
      <c r="E202" s="584" t="s">
        <v>30</v>
      </c>
      <c r="F202" s="585" t="s">
        <v>30</v>
      </c>
      <c r="G202" s="587">
        <v>92812</v>
      </c>
      <c r="H202" s="585" t="s">
        <v>283</v>
      </c>
      <c r="I202" s="585" t="s">
        <v>142</v>
      </c>
      <c r="J202" s="585" t="s">
        <v>143</v>
      </c>
      <c r="K202" s="589">
        <v>53.58</v>
      </c>
      <c r="L202" s="585" t="s">
        <v>144</v>
      </c>
      <c r="M202" s="581"/>
    </row>
    <row r="203" spans="1:13" ht="13.5">
      <c r="A203" s="585" t="s">
        <v>6330</v>
      </c>
      <c r="B203" s="585" t="s">
        <v>6331</v>
      </c>
      <c r="C203" s="585" t="s">
        <v>6338</v>
      </c>
      <c r="D203" s="585" t="s">
        <v>6339</v>
      </c>
      <c r="E203" s="584" t="s">
        <v>30</v>
      </c>
      <c r="F203" s="585" t="s">
        <v>30</v>
      </c>
      <c r="G203" s="587">
        <v>92813</v>
      </c>
      <c r="H203" s="585" t="s">
        <v>284</v>
      </c>
      <c r="I203" s="585" t="s">
        <v>142</v>
      </c>
      <c r="J203" s="585" t="s">
        <v>143</v>
      </c>
      <c r="K203" s="589">
        <v>62.21</v>
      </c>
      <c r="L203" s="585" t="s">
        <v>144</v>
      </c>
      <c r="M203" s="581"/>
    </row>
    <row r="204" spans="1:13" ht="13.5">
      <c r="A204" s="585" t="s">
        <v>6330</v>
      </c>
      <c r="B204" s="585" t="s">
        <v>6331</v>
      </c>
      <c r="C204" s="585" t="s">
        <v>6338</v>
      </c>
      <c r="D204" s="585" t="s">
        <v>6339</v>
      </c>
      <c r="E204" s="584" t="s">
        <v>30</v>
      </c>
      <c r="F204" s="585" t="s">
        <v>30</v>
      </c>
      <c r="G204" s="587">
        <v>92814</v>
      </c>
      <c r="H204" s="585" t="s">
        <v>285</v>
      </c>
      <c r="I204" s="585" t="s">
        <v>142</v>
      </c>
      <c r="J204" s="585" t="s">
        <v>143</v>
      </c>
      <c r="K204" s="589">
        <v>71.25</v>
      </c>
      <c r="L204" s="585" t="s">
        <v>144</v>
      </c>
      <c r="M204" s="581"/>
    </row>
    <row r="205" spans="1:13" ht="13.5">
      <c r="A205" s="585" t="s">
        <v>6330</v>
      </c>
      <c r="B205" s="585" t="s">
        <v>6331</v>
      </c>
      <c r="C205" s="585" t="s">
        <v>6338</v>
      </c>
      <c r="D205" s="585" t="s">
        <v>6339</v>
      </c>
      <c r="E205" s="584" t="s">
        <v>30</v>
      </c>
      <c r="F205" s="585" t="s">
        <v>30</v>
      </c>
      <c r="G205" s="587">
        <v>92815</v>
      </c>
      <c r="H205" s="585" t="s">
        <v>286</v>
      </c>
      <c r="I205" s="585" t="s">
        <v>142</v>
      </c>
      <c r="J205" s="585" t="s">
        <v>143</v>
      </c>
      <c r="K205" s="589">
        <v>81.680000000000007</v>
      </c>
      <c r="L205" s="585" t="s">
        <v>144</v>
      </c>
      <c r="M205" s="581"/>
    </row>
    <row r="206" spans="1:13" ht="13.5">
      <c r="A206" s="585" t="s">
        <v>6330</v>
      </c>
      <c r="B206" s="585" t="s">
        <v>6331</v>
      </c>
      <c r="C206" s="585" t="s">
        <v>6338</v>
      </c>
      <c r="D206" s="585" t="s">
        <v>6339</v>
      </c>
      <c r="E206" s="584" t="s">
        <v>30</v>
      </c>
      <c r="F206" s="585" t="s">
        <v>30</v>
      </c>
      <c r="G206" s="587">
        <v>92816</v>
      </c>
      <c r="H206" s="585" t="s">
        <v>287</v>
      </c>
      <c r="I206" s="585" t="s">
        <v>142</v>
      </c>
      <c r="J206" s="585" t="s">
        <v>143</v>
      </c>
      <c r="K206" s="589">
        <v>444.01</v>
      </c>
      <c r="L206" s="585" t="s">
        <v>144</v>
      </c>
      <c r="M206" s="581"/>
    </row>
    <row r="207" spans="1:13" ht="13.5">
      <c r="A207" s="585" t="s">
        <v>6330</v>
      </c>
      <c r="B207" s="585" t="s">
        <v>6331</v>
      </c>
      <c r="C207" s="585" t="s">
        <v>6338</v>
      </c>
      <c r="D207" s="585" t="s">
        <v>6339</v>
      </c>
      <c r="E207" s="584" t="s">
        <v>30</v>
      </c>
      <c r="F207" s="585" t="s">
        <v>30</v>
      </c>
      <c r="G207" s="587">
        <v>92817</v>
      </c>
      <c r="H207" s="585" t="s">
        <v>288</v>
      </c>
      <c r="I207" s="585" t="s">
        <v>142</v>
      </c>
      <c r="J207" s="585" t="s">
        <v>143</v>
      </c>
      <c r="K207" s="589">
        <v>102.2</v>
      </c>
      <c r="L207" s="585" t="s">
        <v>144</v>
      </c>
      <c r="M207" s="581"/>
    </row>
    <row r="208" spans="1:13" ht="13.5">
      <c r="A208" s="585" t="s">
        <v>6330</v>
      </c>
      <c r="B208" s="585" t="s">
        <v>6331</v>
      </c>
      <c r="C208" s="585" t="s">
        <v>6338</v>
      </c>
      <c r="D208" s="585" t="s">
        <v>6339</v>
      </c>
      <c r="E208" s="584" t="s">
        <v>30</v>
      </c>
      <c r="F208" s="585" t="s">
        <v>30</v>
      </c>
      <c r="G208" s="587">
        <v>92818</v>
      </c>
      <c r="H208" s="585" t="s">
        <v>289</v>
      </c>
      <c r="I208" s="585" t="s">
        <v>142</v>
      </c>
      <c r="J208" s="585" t="s">
        <v>143</v>
      </c>
      <c r="K208" s="589">
        <v>645.98</v>
      </c>
      <c r="L208" s="585" t="s">
        <v>144</v>
      </c>
      <c r="M208" s="581"/>
    </row>
    <row r="209" spans="1:13" ht="13.5">
      <c r="A209" s="585" t="s">
        <v>6330</v>
      </c>
      <c r="B209" s="585" t="s">
        <v>6331</v>
      </c>
      <c r="C209" s="585" t="s">
        <v>6338</v>
      </c>
      <c r="D209" s="585" t="s">
        <v>6339</v>
      </c>
      <c r="E209" s="584" t="s">
        <v>30</v>
      </c>
      <c r="F209" s="585" t="s">
        <v>30</v>
      </c>
      <c r="G209" s="587">
        <v>92819</v>
      </c>
      <c r="H209" s="585" t="s">
        <v>290</v>
      </c>
      <c r="I209" s="585" t="s">
        <v>142</v>
      </c>
      <c r="J209" s="585" t="s">
        <v>143</v>
      </c>
      <c r="K209" s="589">
        <v>137.57</v>
      </c>
      <c r="L209" s="585" t="s">
        <v>144</v>
      </c>
      <c r="M209" s="581"/>
    </row>
    <row r="210" spans="1:13" ht="13.5">
      <c r="A210" s="585" t="s">
        <v>6330</v>
      </c>
      <c r="B210" s="585" t="s">
        <v>6331</v>
      </c>
      <c r="C210" s="585" t="s">
        <v>6338</v>
      </c>
      <c r="D210" s="585" t="s">
        <v>6339</v>
      </c>
      <c r="E210" s="584" t="s">
        <v>30</v>
      </c>
      <c r="F210" s="585" t="s">
        <v>30</v>
      </c>
      <c r="G210" s="587">
        <v>92820</v>
      </c>
      <c r="H210" s="585" t="s">
        <v>291</v>
      </c>
      <c r="I210" s="585" t="s">
        <v>142</v>
      </c>
      <c r="J210" s="585" t="s">
        <v>143</v>
      </c>
      <c r="K210" s="589">
        <v>29.65</v>
      </c>
      <c r="L210" s="585" t="s">
        <v>144</v>
      </c>
      <c r="M210" s="581"/>
    </row>
    <row r="211" spans="1:13" ht="13.5">
      <c r="A211" s="585" t="s">
        <v>6330</v>
      </c>
      <c r="B211" s="585" t="s">
        <v>6331</v>
      </c>
      <c r="C211" s="585" t="s">
        <v>6338</v>
      </c>
      <c r="D211" s="585" t="s">
        <v>6339</v>
      </c>
      <c r="E211" s="584" t="s">
        <v>30</v>
      </c>
      <c r="F211" s="585" t="s">
        <v>30</v>
      </c>
      <c r="G211" s="587">
        <v>92821</v>
      </c>
      <c r="H211" s="585" t="s">
        <v>292</v>
      </c>
      <c r="I211" s="585" t="s">
        <v>142</v>
      </c>
      <c r="J211" s="585" t="s">
        <v>143</v>
      </c>
      <c r="K211" s="589">
        <v>38.03</v>
      </c>
      <c r="L211" s="585" t="s">
        <v>144</v>
      </c>
      <c r="M211" s="581"/>
    </row>
    <row r="212" spans="1:13" ht="13.5">
      <c r="A212" s="585" t="s">
        <v>6330</v>
      </c>
      <c r="B212" s="585" t="s">
        <v>6331</v>
      </c>
      <c r="C212" s="585" t="s">
        <v>6338</v>
      </c>
      <c r="D212" s="585" t="s">
        <v>6339</v>
      </c>
      <c r="E212" s="584" t="s">
        <v>30</v>
      </c>
      <c r="F212" s="585" t="s">
        <v>30</v>
      </c>
      <c r="G212" s="587">
        <v>92822</v>
      </c>
      <c r="H212" s="585" t="s">
        <v>293</v>
      </c>
      <c r="I212" s="585" t="s">
        <v>142</v>
      </c>
      <c r="J212" s="585" t="s">
        <v>143</v>
      </c>
      <c r="K212" s="589">
        <v>46.41</v>
      </c>
      <c r="L212" s="585" t="s">
        <v>144</v>
      </c>
      <c r="M212" s="581"/>
    </row>
    <row r="213" spans="1:13" ht="13.5">
      <c r="A213" s="585" t="s">
        <v>6330</v>
      </c>
      <c r="B213" s="585" t="s">
        <v>6331</v>
      </c>
      <c r="C213" s="585" t="s">
        <v>6338</v>
      </c>
      <c r="D213" s="585" t="s">
        <v>6339</v>
      </c>
      <c r="E213" s="584" t="s">
        <v>30</v>
      </c>
      <c r="F213" s="585" t="s">
        <v>30</v>
      </c>
      <c r="G213" s="587">
        <v>92824</v>
      </c>
      <c r="H213" s="585" t="s">
        <v>294</v>
      </c>
      <c r="I213" s="585" t="s">
        <v>142</v>
      </c>
      <c r="J213" s="585" t="s">
        <v>143</v>
      </c>
      <c r="K213" s="589">
        <v>55.16</v>
      </c>
      <c r="L213" s="585" t="s">
        <v>144</v>
      </c>
      <c r="M213" s="581"/>
    </row>
    <row r="214" spans="1:13" ht="13.5">
      <c r="A214" s="585" t="s">
        <v>6330</v>
      </c>
      <c r="B214" s="585" t="s">
        <v>6331</v>
      </c>
      <c r="C214" s="585" t="s">
        <v>6338</v>
      </c>
      <c r="D214" s="585" t="s">
        <v>6339</v>
      </c>
      <c r="E214" s="584" t="s">
        <v>30</v>
      </c>
      <c r="F214" s="585" t="s">
        <v>30</v>
      </c>
      <c r="G214" s="587">
        <v>92825</v>
      </c>
      <c r="H214" s="585" t="s">
        <v>295</v>
      </c>
      <c r="I214" s="585" t="s">
        <v>142</v>
      </c>
      <c r="J214" s="585" t="s">
        <v>143</v>
      </c>
      <c r="K214" s="589">
        <v>63.93</v>
      </c>
      <c r="L214" s="585" t="s">
        <v>144</v>
      </c>
      <c r="M214" s="581"/>
    </row>
    <row r="215" spans="1:13" ht="13.5">
      <c r="A215" s="585" t="s">
        <v>6330</v>
      </c>
      <c r="B215" s="585" t="s">
        <v>6331</v>
      </c>
      <c r="C215" s="585" t="s">
        <v>6338</v>
      </c>
      <c r="D215" s="585" t="s">
        <v>6339</v>
      </c>
      <c r="E215" s="584" t="s">
        <v>30</v>
      </c>
      <c r="F215" s="585" t="s">
        <v>30</v>
      </c>
      <c r="G215" s="587">
        <v>92826</v>
      </c>
      <c r="H215" s="585" t="s">
        <v>296</v>
      </c>
      <c r="I215" s="585" t="s">
        <v>142</v>
      </c>
      <c r="J215" s="585" t="s">
        <v>143</v>
      </c>
      <c r="K215" s="589">
        <v>73.77</v>
      </c>
      <c r="L215" s="585" t="s">
        <v>144</v>
      </c>
      <c r="M215" s="581"/>
    </row>
    <row r="216" spans="1:13" ht="13.5">
      <c r="A216" s="585" t="s">
        <v>6330</v>
      </c>
      <c r="B216" s="585" t="s">
        <v>6331</v>
      </c>
      <c r="C216" s="585" t="s">
        <v>6338</v>
      </c>
      <c r="D216" s="585" t="s">
        <v>6339</v>
      </c>
      <c r="E216" s="584" t="s">
        <v>30</v>
      </c>
      <c r="F216" s="585" t="s">
        <v>30</v>
      </c>
      <c r="G216" s="587">
        <v>92827</v>
      </c>
      <c r="H216" s="585" t="s">
        <v>297</v>
      </c>
      <c r="I216" s="585" t="s">
        <v>142</v>
      </c>
      <c r="J216" s="585" t="s">
        <v>143</v>
      </c>
      <c r="K216" s="589">
        <v>84.09</v>
      </c>
      <c r="L216" s="585" t="s">
        <v>144</v>
      </c>
      <c r="M216" s="581"/>
    </row>
    <row r="217" spans="1:13" ht="13.5">
      <c r="A217" s="585" t="s">
        <v>6330</v>
      </c>
      <c r="B217" s="585" t="s">
        <v>6331</v>
      </c>
      <c r="C217" s="585" t="s">
        <v>6338</v>
      </c>
      <c r="D217" s="585" t="s">
        <v>6339</v>
      </c>
      <c r="E217" s="584" t="s">
        <v>30</v>
      </c>
      <c r="F217" s="585" t="s">
        <v>30</v>
      </c>
      <c r="G217" s="587">
        <v>92828</v>
      </c>
      <c r="H217" s="585" t="s">
        <v>298</v>
      </c>
      <c r="I217" s="585" t="s">
        <v>142</v>
      </c>
      <c r="J217" s="585" t="s">
        <v>143</v>
      </c>
      <c r="K217" s="589">
        <v>96.04</v>
      </c>
      <c r="L217" s="585" t="s">
        <v>144</v>
      </c>
      <c r="M217" s="581"/>
    </row>
    <row r="218" spans="1:13" ht="13.5">
      <c r="A218" s="585" t="s">
        <v>6330</v>
      </c>
      <c r="B218" s="585" t="s">
        <v>6331</v>
      </c>
      <c r="C218" s="585" t="s">
        <v>6338</v>
      </c>
      <c r="D218" s="585" t="s">
        <v>6339</v>
      </c>
      <c r="E218" s="584" t="s">
        <v>30</v>
      </c>
      <c r="F218" s="585" t="s">
        <v>30</v>
      </c>
      <c r="G218" s="587">
        <v>92829</v>
      </c>
      <c r="H218" s="585" t="s">
        <v>299</v>
      </c>
      <c r="I218" s="585" t="s">
        <v>142</v>
      </c>
      <c r="J218" s="585" t="s">
        <v>143</v>
      </c>
      <c r="K218" s="589">
        <v>460.95</v>
      </c>
      <c r="L218" s="585" t="s">
        <v>144</v>
      </c>
      <c r="M218" s="581"/>
    </row>
    <row r="219" spans="1:13" ht="13.5">
      <c r="A219" s="585" t="s">
        <v>6330</v>
      </c>
      <c r="B219" s="585" t="s">
        <v>6331</v>
      </c>
      <c r="C219" s="585" t="s">
        <v>6338</v>
      </c>
      <c r="D219" s="585" t="s">
        <v>6339</v>
      </c>
      <c r="E219" s="584" t="s">
        <v>30</v>
      </c>
      <c r="F219" s="585" t="s">
        <v>30</v>
      </c>
      <c r="G219" s="587">
        <v>92830</v>
      </c>
      <c r="H219" s="585" t="s">
        <v>300</v>
      </c>
      <c r="I219" s="585" t="s">
        <v>142</v>
      </c>
      <c r="J219" s="585" t="s">
        <v>143</v>
      </c>
      <c r="K219" s="589">
        <v>119.14</v>
      </c>
      <c r="L219" s="585" t="s">
        <v>144</v>
      </c>
      <c r="M219" s="581"/>
    </row>
    <row r="220" spans="1:13" ht="13.5">
      <c r="A220" s="585" t="s">
        <v>6330</v>
      </c>
      <c r="B220" s="585" t="s">
        <v>6331</v>
      </c>
      <c r="C220" s="585" t="s">
        <v>6338</v>
      </c>
      <c r="D220" s="585" t="s">
        <v>6339</v>
      </c>
      <c r="E220" s="584" t="s">
        <v>30</v>
      </c>
      <c r="F220" s="585" t="s">
        <v>30</v>
      </c>
      <c r="G220" s="587">
        <v>92831</v>
      </c>
      <c r="H220" s="585" t="s">
        <v>301</v>
      </c>
      <c r="I220" s="585" t="s">
        <v>142</v>
      </c>
      <c r="J220" s="585" t="s">
        <v>143</v>
      </c>
      <c r="K220" s="589">
        <v>666.79</v>
      </c>
      <c r="L220" s="585" t="s">
        <v>144</v>
      </c>
      <c r="M220" s="581"/>
    </row>
    <row r="221" spans="1:13" ht="13.5">
      <c r="A221" s="585" t="s">
        <v>6330</v>
      </c>
      <c r="B221" s="585" t="s">
        <v>6331</v>
      </c>
      <c r="C221" s="585" t="s">
        <v>6338</v>
      </c>
      <c r="D221" s="585" t="s">
        <v>6339</v>
      </c>
      <c r="E221" s="584" t="s">
        <v>30</v>
      </c>
      <c r="F221" s="585" t="s">
        <v>30</v>
      </c>
      <c r="G221" s="587">
        <v>92832</v>
      </c>
      <c r="H221" s="585" t="s">
        <v>302</v>
      </c>
      <c r="I221" s="585" t="s">
        <v>142</v>
      </c>
      <c r="J221" s="585" t="s">
        <v>143</v>
      </c>
      <c r="K221" s="589">
        <v>158.38</v>
      </c>
      <c r="L221" s="585" t="s">
        <v>144</v>
      </c>
      <c r="M221" s="581"/>
    </row>
    <row r="222" spans="1:13" ht="13.5">
      <c r="A222" s="585" t="s">
        <v>6330</v>
      </c>
      <c r="B222" s="585" t="s">
        <v>6331</v>
      </c>
      <c r="C222" s="585" t="s">
        <v>6338</v>
      </c>
      <c r="D222" s="585" t="s">
        <v>6339</v>
      </c>
      <c r="E222" s="584" t="s">
        <v>30</v>
      </c>
      <c r="F222" s="585" t="s">
        <v>30</v>
      </c>
      <c r="G222" s="587">
        <v>95565</v>
      </c>
      <c r="H222" s="585" t="s">
        <v>303</v>
      </c>
      <c r="I222" s="585" t="s">
        <v>142</v>
      </c>
      <c r="J222" s="585" t="s">
        <v>143</v>
      </c>
      <c r="K222" s="589">
        <v>84.69</v>
      </c>
      <c r="L222" s="585" t="s">
        <v>144</v>
      </c>
      <c r="M222" s="581"/>
    </row>
    <row r="223" spans="1:13" ht="13.5">
      <c r="A223" s="585" t="s">
        <v>6330</v>
      </c>
      <c r="B223" s="585" t="s">
        <v>6331</v>
      </c>
      <c r="C223" s="585" t="s">
        <v>6338</v>
      </c>
      <c r="D223" s="585" t="s">
        <v>6339</v>
      </c>
      <c r="E223" s="584" t="s">
        <v>30</v>
      </c>
      <c r="F223" s="585" t="s">
        <v>30</v>
      </c>
      <c r="G223" s="587">
        <v>95566</v>
      </c>
      <c r="H223" s="585" t="s">
        <v>304</v>
      </c>
      <c r="I223" s="585" t="s">
        <v>142</v>
      </c>
      <c r="J223" s="585" t="s">
        <v>143</v>
      </c>
      <c r="K223" s="589">
        <v>89.5</v>
      </c>
      <c r="L223" s="585" t="s">
        <v>144</v>
      </c>
      <c r="M223" s="581"/>
    </row>
    <row r="224" spans="1:13" ht="13.5">
      <c r="A224" s="585" t="s">
        <v>6330</v>
      </c>
      <c r="B224" s="585" t="s">
        <v>6331</v>
      </c>
      <c r="C224" s="585" t="s">
        <v>6338</v>
      </c>
      <c r="D224" s="585" t="s">
        <v>6339</v>
      </c>
      <c r="E224" s="584" t="s">
        <v>30</v>
      </c>
      <c r="F224" s="585" t="s">
        <v>30</v>
      </c>
      <c r="G224" s="587">
        <v>95567</v>
      </c>
      <c r="H224" s="585" t="s">
        <v>305</v>
      </c>
      <c r="I224" s="585" t="s">
        <v>142</v>
      </c>
      <c r="J224" s="585" t="s">
        <v>143</v>
      </c>
      <c r="K224" s="589">
        <v>55.79</v>
      </c>
      <c r="L224" s="585" t="s">
        <v>144</v>
      </c>
      <c r="M224" s="581"/>
    </row>
    <row r="225" spans="1:13" ht="13.5">
      <c r="A225" s="585" t="s">
        <v>6330</v>
      </c>
      <c r="B225" s="585" t="s">
        <v>6331</v>
      </c>
      <c r="C225" s="585" t="s">
        <v>6338</v>
      </c>
      <c r="D225" s="585" t="s">
        <v>6339</v>
      </c>
      <c r="E225" s="584" t="s">
        <v>30</v>
      </c>
      <c r="F225" s="585" t="s">
        <v>30</v>
      </c>
      <c r="G225" s="587">
        <v>95568</v>
      </c>
      <c r="H225" s="585" t="s">
        <v>306</v>
      </c>
      <c r="I225" s="585" t="s">
        <v>142</v>
      </c>
      <c r="J225" s="585" t="s">
        <v>143</v>
      </c>
      <c r="K225" s="589">
        <v>72.790000000000006</v>
      </c>
      <c r="L225" s="585" t="s">
        <v>144</v>
      </c>
      <c r="M225" s="581"/>
    </row>
    <row r="226" spans="1:13" ht="13.5">
      <c r="A226" s="585" t="s">
        <v>6330</v>
      </c>
      <c r="B226" s="585" t="s">
        <v>6331</v>
      </c>
      <c r="C226" s="585" t="s">
        <v>6338</v>
      </c>
      <c r="D226" s="585" t="s">
        <v>6339</v>
      </c>
      <c r="E226" s="584" t="s">
        <v>30</v>
      </c>
      <c r="F226" s="585" t="s">
        <v>30</v>
      </c>
      <c r="G226" s="587">
        <v>95569</v>
      </c>
      <c r="H226" s="585" t="s">
        <v>307</v>
      </c>
      <c r="I226" s="585" t="s">
        <v>142</v>
      </c>
      <c r="J226" s="585" t="s">
        <v>143</v>
      </c>
      <c r="K226" s="589">
        <v>98.04</v>
      </c>
      <c r="L226" s="585" t="s">
        <v>144</v>
      </c>
      <c r="M226" s="581"/>
    </row>
    <row r="227" spans="1:13" ht="13.5">
      <c r="A227" s="585" t="s">
        <v>6330</v>
      </c>
      <c r="B227" s="585" t="s">
        <v>6331</v>
      </c>
      <c r="C227" s="585" t="s">
        <v>6338</v>
      </c>
      <c r="D227" s="585" t="s">
        <v>6339</v>
      </c>
      <c r="E227" s="584" t="s">
        <v>30</v>
      </c>
      <c r="F227" s="585" t="s">
        <v>30</v>
      </c>
      <c r="G227" s="587">
        <v>95570</v>
      </c>
      <c r="H227" s="585" t="s">
        <v>308</v>
      </c>
      <c r="I227" s="585" t="s">
        <v>142</v>
      </c>
      <c r="J227" s="585" t="s">
        <v>143</v>
      </c>
      <c r="K227" s="589">
        <v>60.6</v>
      </c>
      <c r="L227" s="585" t="s">
        <v>144</v>
      </c>
      <c r="M227" s="581"/>
    </row>
    <row r="228" spans="1:13" ht="13.5">
      <c r="A228" s="585" t="s">
        <v>6330</v>
      </c>
      <c r="B228" s="585" t="s">
        <v>6331</v>
      </c>
      <c r="C228" s="585" t="s">
        <v>6338</v>
      </c>
      <c r="D228" s="585" t="s">
        <v>6339</v>
      </c>
      <c r="E228" s="584" t="s">
        <v>30</v>
      </c>
      <c r="F228" s="585" t="s">
        <v>30</v>
      </c>
      <c r="G228" s="587">
        <v>95571</v>
      </c>
      <c r="H228" s="585" t="s">
        <v>309</v>
      </c>
      <c r="I228" s="585" t="s">
        <v>142</v>
      </c>
      <c r="J228" s="585" t="s">
        <v>143</v>
      </c>
      <c r="K228" s="589">
        <v>78.930000000000007</v>
      </c>
      <c r="L228" s="585" t="s">
        <v>144</v>
      </c>
      <c r="M228" s="581"/>
    </row>
    <row r="229" spans="1:13" ht="13.5">
      <c r="A229" s="585" t="s">
        <v>6330</v>
      </c>
      <c r="B229" s="585" t="s">
        <v>6331</v>
      </c>
      <c r="C229" s="585" t="s">
        <v>6338</v>
      </c>
      <c r="D229" s="585" t="s">
        <v>6339</v>
      </c>
      <c r="E229" s="584" t="s">
        <v>30</v>
      </c>
      <c r="F229" s="585" t="s">
        <v>30</v>
      </c>
      <c r="G229" s="587">
        <v>95572</v>
      </c>
      <c r="H229" s="585" t="s">
        <v>310</v>
      </c>
      <c r="I229" s="585" t="s">
        <v>142</v>
      </c>
      <c r="J229" s="585" t="s">
        <v>143</v>
      </c>
      <c r="K229" s="589">
        <v>105.65</v>
      </c>
      <c r="L229" s="585" t="s">
        <v>144</v>
      </c>
      <c r="M229" s="581"/>
    </row>
    <row r="230" spans="1:13" ht="13.5">
      <c r="A230" s="585" t="s">
        <v>6330</v>
      </c>
      <c r="B230" s="585" t="s">
        <v>6331</v>
      </c>
      <c r="C230" s="585" t="s">
        <v>6340</v>
      </c>
      <c r="D230" s="585" t="s">
        <v>6341</v>
      </c>
      <c r="E230" s="584" t="s">
        <v>30</v>
      </c>
      <c r="F230" s="585" t="s">
        <v>30</v>
      </c>
      <c r="G230" s="587">
        <v>73606</v>
      </c>
      <c r="H230" s="585" t="s">
        <v>311</v>
      </c>
      <c r="I230" s="585" t="s">
        <v>174</v>
      </c>
      <c r="J230" s="585" t="s">
        <v>398</v>
      </c>
      <c r="K230" s="589">
        <v>107.49</v>
      </c>
      <c r="L230" s="585" t="s">
        <v>144</v>
      </c>
      <c r="M230" s="581"/>
    </row>
    <row r="231" spans="1:13" ht="13.5">
      <c r="A231" s="585" t="s">
        <v>6330</v>
      </c>
      <c r="B231" s="585" t="s">
        <v>6331</v>
      </c>
      <c r="C231" s="585" t="s">
        <v>6340</v>
      </c>
      <c r="D231" s="585" t="s">
        <v>6341</v>
      </c>
      <c r="E231" s="584" t="s">
        <v>30</v>
      </c>
      <c r="F231" s="585" t="s">
        <v>30</v>
      </c>
      <c r="G231" s="587">
        <v>73607</v>
      </c>
      <c r="H231" s="585" t="s">
        <v>312</v>
      </c>
      <c r="I231" s="585" t="s">
        <v>174</v>
      </c>
      <c r="J231" s="585" t="s">
        <v>398</v>
      </c>
      <c r="K231" s="589">
        <v>71.66</v>
      </c>
      <c r="L231" s="585" t="s">
        <v>144</v>
      </c>
      <c r="M231" s="581"/>
    </row>
    <row r="232" spans="1:13" ht="13.5">
      <c r="A232" s="585" t="s">
        <v>6330</v>
      </c>
      <c r="B232" s="585" t="s">
        <v>6331</v>
      </c>
      <c r="C232" s="585" t="s">
        <v>6340</v>
      </c>
      <c r="D232" s="585" t="s">
        <v>6341</v>
      </c>
      <c r="E232" s="584" t="s">
        <v>30</v>
      </c>
      <c r="F232" s="585" t="s">
        <v>30</v>
      </c>
      <c r="G232" s="587">
        <v>83623</v>
      </c>
      <c r="H232" s="585" t="s">
        <v>313</v>
      </c>
      <c r="I232" s="585" t="s">
        <v>142</v>
      </c>
      <c r="J232" s="585" t="s">
        <v>143</v>
      </c>
      <c r="K232" s="589">
        <v>234.78</v>
      </c>
      <c r="L232" s="585" t="s">
        <v>144</v>
      </c>
      <c r="M232" s="581"/>
    </row>
    <row r="233" spans="1:13" ht="13.5">
      <c r="A233" s="585" t="s">
        <v>6330</v>
      </c>
      <c r="B233" s="585" t="s">
        <v>6331</v>
      </c>
      <c r="C233" s="585" t="s">
        <v>6340</v>
      </c>
      <c r="D233" s="585" t="s">
        <v>6341</v>
      </c>
      <c r="E233" s="584" t="s">
        <v>30</v>
      </c>
      <c r="F233" s="585" t="s">
        <v>30</v>
      </c>
      <c r="G233" s="587">
        <v>83624</v>
      </c>
      <c r="H233" s="585" t="s">
        <v>314</v>
      </c>
      <c r="I233" s="585" t="s">
        <v>142</v>
      </c>
      <c r="J233" s="585" t="s">
        <v>143</v>
      </c>
      <c r="K233" s="589">
        <v>165.24</v>
      </c>
      <c r="L233" s="585" t="s">
        <v>144</v>
      </c>
      <c r="M233" s="581"/>
    </row>
    <row r="234" spans="1:13" ht="13.5">
      <c r="A234" s="585" t="s">
        <v>6330</v>
      </c>
      <c r="B234" s="585" t="s">
        <v>6331</v>
      </c>
      <c r="C234" s="585" t="s">
        <v>6340</v>
      </c>
      <c r="D234" s="585" t="s">
        <v>6341</v>
      </c>
      <c r="E234" s="584" t="s">
        <v>30</v>
      </c>
      <c r="F234" s="585" t="s">
        <v>30</v>
      </c>
      <c r="G234" s="587">
        <v>83626</v>
      </c>
      <c r="H234" s="585" t="s">
        <v>315</v>
      </c>
      <c r="I234" s="585" t="s">
        <v>142</v>
      </c>
      <c r="J234" s="585" t="s">
        <v>143</v>
      </c>
      <c r="K234" s="589">
        <v>130.47999999999999</v>
      </c>
      <c r="L234" s="585" t="s">
        <v>144</v>
      </c>
      <c r="M234" s="581"/>
    </row>
    <row r="235" spans="1:13" ht="13.5">
      <c r="A235" s="585" t="s">
        <v>6330</v>
      </c>
      <c r="B235" s="585" t="s">
        <v>6331</v>
      </c>
      <c r="C235" s="585" t="s">
        <v>6340</v>
      </c>
      <c r="D235" s="585" t="s">
        <v>6341</v>
      </c>
      <c r="E235" s="584" t="s">
        <v>30</v>
      </c>
      <c r="F235" s="585" t="s">
        <v>30</v>
      </c>
      <c r="G235" s="587">
        <v>83627</v>
      </c>
      <c r="H235" s="585" t="s">
        <v>316</v>
      </c>
      <c r="I235" s="585" t="s">
        <v>174</v>
      </c>
      <c r="J235" s="585" t="s">
        <v>143</v>
      </c>
      <c r="K235" s="589">
        <v>443.43</v>
      </c>
      <c r="L235" s="585" t="s">
        <v>144</v>
      </c>
      <c r="M235" s="581"/>
    </row>
    <row r="236" spans="1:13" ht="13.5">
      <c r="A236" s="585" t="s">
        <v>6330</v>
      </c>
      <c r="B236" s="585" t="s">
        <v>6331</v>
      </c>
      <c r="C236" s="585" t="s">
        <v>6340</v>
      </c>
      <c r="D236" s="585" t="s">
        <v>6341</v>
      </c>
      <c r="E236" s="584" t="s">
        <v>30</v>
      </c>
      <c r="F236" s="585" t="s">
        <v>30</v>
      </c>
      <c r="G236" s="587">
        <v>83724</v>
      </c>
      <c r="H236" s="585" t="s">
        <v>317</v>
      </c>
      <c r="I236" s="585" t="s">
        <v>318</v>
      </c>
      <c r="J236" s="585" t="s">
        <v>398</v>
      </c>
      <c r="K236" s="589">
        <v>1.23</v>
      </c>
      <c r="L236" s="585" t="s">
        <v>144</v>
      </c>
      <c r="M236" s="581"/>
    </row>
    <row r="237" spans="1:13" ht="13.5">
      <c r="A237" s="585" t="s">
        <v>6330</v>
      </c>
      <c r="B237" s="585" t="s">
        <v>6331</v>
      </c>
      <c r="C237" s="585" t="s">
        <v>6340</v>
      </c>
      <c r="D237" s="585" t="s">
        <v>6341</v>
      </c>
      <c r="E237" s="584" t="s">
        <v>30</v>
      </c>
      <c r="F237" s="585" t="s">
        <v>30</v>
      </c>
      <c r="G237" s="587">
        <v>83725</v>
      </c>
      <c r="H237" s="585" t="s">
        <v>319</v>
      </c>
      <c r="I237" s="585" t="s">
        <v>318</v>
      </c>
      <c r="J237" s="585" t="s">
        <v>143</v>
      </c>
      <c r="K237" s="589">
        <v>0.83</v>
      </c>
      <c r="L237" s="585" t="s">
        <v>144</v>
      </c>
      <c r="M237" s="581"/>
    </row>
    <row r="238" spans="1:13" ht="13.5">
      <c r="A238" s="585" t="s">
        <v>6330</v>
      </c>
      <c r="B238" s="585" t="s">
        <v>6331</v>
      </c>
      <c r="C238" s="585" t="s">
        <v>6340</v>
      </c>
      <c r="D238" s="585" t="s">
        <v>6341</v>
      </c>
      <c r="E238" s="584" t="s">
        <v>30</v>
      </c>
      <c r="F238" s="585" t="s">
        <v>30</v>
      </c>
      <c r="G238" s="587">
        <v>83726</v>
      </c>
      <c r="H238" s="585" t="s">
        <v>320</v>
      </c>
      <c r="I238" s="585" t="s">
        <v>318</v>
      </c>
      <c r="J238" s="585" t="s">
        <v>143</v>
      </c>
      <c r="K238" s="589">
        <v>0.59</v>
      </c>
      <c r="L238" s="585" t="s">
        <v>144</v>
      </c>
      <c r="M238" s="581"/>
    </row>
    <row r="239" spans="1:13" ht="13.5">
      <c r="A239" s="585" t="s">
        <v>6330</v>
      </c>
      <c r="B239" s="585" t="s">
        <v>6331</v>
      </c>
      <c r="C239" s="585" t="s">
        <v>7014</v>
      </c>
      <c r="D239" s="585" t="s">
        <v>7015</v>
      </c>
      <c r="E239" s="584" t="s">
        <v>30</v>
      </c>
      <c r="F239" s="585" t="s">
        <v>30</v>
      </c>
      <c r="G239" s="587">
        <v>97127</v>
      </c>
      <c r="H239" s="585" t="s">
        <v>7016</v>
      </c>
      <c r="I239" s="585" t="s">
        <v>142</v>
      </c>
      <c r="J239" s="585" t="s">
        <v>398</v>
      </c>
      <c r="K239" s="589">
        <v>3.16</v>
      </c>
      <c r="L239" s="585" t="s">
        <v>144</v>
      </c>
      <c r="M239" s="581"/>
    </row>
    <row r="240" spans="1:13" ht="13.5">
      <c r="A240" s="585" t="s">
        <v>6330</v>
      </c>
      <c r="B240" s="585" t="s">
        <v>6331</v>
      </c>
      <c r="C240" s="585" t="s">
        <v>7014</v>
      </c>
      <c r="D240" s="585" t="s">
        <v>7015</v>
      </c>
      <c r="E240" s="584" t="s">
        <v>30</v>
      </c>
      <c r="F240" s="585" t="s">
        <v>30</v>
      </c>
      <c r="G240" s="587">
        <v>97128</v>
      </c>
      <c r="H240" s="585" t="s">
        <v>7017</v>
      </c>
      <c r="I240" s="585" t="s">
        <v>142</v>
      </c>
      <c r="J240" s="585" t="s">
        <v>398</v>
      </c>
      <c r="K240" s="589">
        <v>6.32</v>
      </c>
      <c r="L240" s="585" t="s">
        <v>144</v>
      </c>
      <c r="M240" s="581"/>
    </row>
    <row r="241" spans="1:13" ht="13.5">
      <c r="A241" s="585" t="s">
        <v>6330</v>
      </c>
      <c r="B241" s="585" t="s">
        <v>6331</v>
      </c>
      <c r="C241" s="585" t="s">
        <v>7014</v>
      </c>
      <c r="D241" s="585" t="s">
        <v>7015</v>
      </c>
      <c r="E241" s="584" t="s">
        <v>30</v>
      </c>
      <c r="F241" s="585" t="s">
        <v>30</v>
      </c>
      <c r="G241" s="587">
        <v>97129</v>
      </c>
      <c r="H241" s="585" t="s">
        <v>7018</v>
      </c>
      <c r="I241" s="585" t="s">
        <v>142</v>
      </c>
      <c r="J241" s="585" t="s">
        <v>398</v>
      </c>
      <c r="K241" s="589">
        <v>7.78</v>
      </c>
      <c r="L241" s="585" t="s">
        <v>144</v>
      </c>
      <c r="M241" s="581"/>
    </row>
    <row r="242" spans="1:13" ht="13.5">
      <c r="A242" s="585" t="s">
        <v>6330</v>
      </c>
      <c r="B242" s="585" t="s">
        <v>6331</v>
      </c>
      <c r="C242" s="585" t="s">
        <v>7014</v>
      </c>
      <c r="D242" s="585" t="s">
        <v>7015</v>
      </c>
      <c r="E242" s="584" t="s">
        <v>30</v>
      </c>
      <c r="F242" s="585" t="s">
        <v>30</v>
      </c>
      <c r="G242" s="587">
        <v>97130</v>
      </c>
      <c r="H242" s="585" t="s">
        <v>7019</v>
      </c>
      <c r="I242" s="585" t="s">
        <v>142</v>
      </c>
      <c r="J242" s="585" t="s">
        <v>398</v>
      </c>
      <c r="K242" s="589">
        <v>9.23</v>
      </c>
      <c r="L242" s="585" t="s">
        <v>144</v>
      </c>
      <c r="M242" s="581"/>
    </row>
    <row r="243" spans="1:13" ht="13.5">
      <c r="A243" s="585" t="s">
        <v>6330</v>
      </c>
      <c r="B243" s="585" t="s">
        <v>6331</v>
      </c>
      <c r="C243" s="585" t="s">
        <v>7014</v>
      </c>
      <c r="D243" s="585" t="s">
        <v>7015</v>
      </c>
      <c r="E243" s="584" t="s">
        <v>30</v>
      </c>
      <c r="F243" s="585" t="s">
        <v>30</v>
      </c>
      <c r="G243" s="587">
        <v>97131</v>
      </c>
      <c r="H243" s="585" t="s">
        <v>7020</v>
      </c>
      <c r="I243" s="585" t="s">
        <v>142</v>
      </c>
      <c r="J243" s="585" t="s">
        <v>398</v>
      </c>
      <c r="K243" s="589">
        <v>10.69</v>
      </c>
      <c r="L243" s="585" t="s">
        <v>144</v>
      </c>
      <c r="M243" s="581"/>
    </row>
    <row r="244" spans="1:13" ht="13.5">
      <c r="A244" s="585" t="s">
        <v>6330</v>
      </c>
      <c r="B244" s="585" t="s">
        <v>6331</v>
      </c>
      <c r="C244" s="585" t="s">
        <v>7014</v>
      </c>
      <c r="D244" s="585" t="s">
        <v>7015</v>
      </c>
      <c r="E244" s="584" t="s">
        <v>30</v>
      </c>
      <c r="F244" s="585" t="s">
        <v>30</v>
      </c>
      <c r="G244" s="587">
        <v>97132</v>
      </c>
      <c r="H244" s="585" t="s">
        <v>7021</v>
      </c>
      <c r="I244" s="585" t="s">
        <v>142</v>
      </c>
      <c r="J244" s="585" t="s">
        <v>398</v>
      </c>
      <c r="K244" s="589">
        <v>12.12</v>
      </c>
      <c r="L244" s="585" t="s">
        <v>144</v>
      </c>
      <c r="M244" s="581"/>
    </row>
    <row r="245" spans="1:13" ht="13.5">
      <c r="A245" s="585" t="s">
        <v>6330</v>
      </c>
      <c r="B245" s="585" t="s">
        <v>6331</v>
      </c>
      <c r="C245" s="585" t="s">
        <v>7014</v>
      </c>
      <c r="D245" s="585" t="s">
        <v>7015</v>
      </c>
      <c r="E245" s="584" t="s">
        <v>30</v>
      </c>
      <c r="F245" s="585" t="s">
        <v>30</v>
      </c>
      <c r="G245" s="587">
        <v>97133</v>
      </c>
      <c r="H245" s="585" t="s">
        <v>7022</v>
      </c>
      <c r="I245" s="585" t="s">
        <v>142</v>
      </c>
      <c r="J245" s="585" t="s">
        <v>398</v>
      </c>
      <c r="K245" s="589">
        <v>15.04</v>
      </c>
      <c r="L245" s="585" t="s">
        <v>144</v>
      </c>
      <c r="M245" s="581"/>
    </row>
    <row r="246" spans="1:13" ht="13.5">
      <c r="A246" s="585" t="s">
        <v>6330</v>
      </c>
      <c r="B246" s="585" t="s">
        <v>6331</v>
      </c>
      <c r="C246" s="585" t="s">
        <v>7014</v>
      </c>
      <c r="D246" s="585" t="s">
        <v>7015</v>
      </c>
      <c r="E246" s="584" t="s">
        <v>30</v>
      </c>
      <c r="F246" s="585" t="s">
        <v>30</v>
      </c>
      <c r="G246" s="587">
        <v>97134</v>
      </c>
      <c r="H246" s="585" t="s">
        <v>7023</v>
      </c>
      <c r="I246" s="585" t="s">
        <v>142</v>
      </c>
      <c r="J246" s="585" t="s">
        <v>398</v>
      </c>
      <c r="K246" s="589">
        <v>1.45</v>
      </c>
      <c r="L246" s="585" t="s">
        <v>144</v>
      </c>
      <c r="M246" s="581"/>
    </row>
    <row r="247" spans="1:13" ht="13.5">
      <c r="A247" s="585" t="s">
        <v>6330</v>
      </c>
      <c r="B247" s="585" t="s">
        <v>6331</v>
      </c>
      <c r="C247" s="585" t="s">
        <v>7014</v>
      </c>
      <c r="D247" s="585" t="s">
        <v>7015</v>
      </c>
      <c r="E247" s="584" t="s">
        <v>30</v>
      </c>
      <c r="F247" s="585" t="s">
        <v>30</v>
      </c>
      <c r="G247" s="587">
        <v>97135</v>
      </c>
      <c r="H247" s="585" t="s">
        <v>7024</v>
      </c>
      <c r="I247" s="585" t="s">
        <v>142</v>
      </c>
      <c r="J247" s="585" t="s">
        <v>398</v>
      </c>
      <c r="K247" s="589">
        <v>3.27</v>
      </c>
      <c r="L247" s="585" t="s">
        <v>144</v>
      </c>
      <c r="M247" s="581"/>
    </row>
    <row r="248" spans="1:13" ht="13.5">
      <c r="A248" s="585" t="s">
        <v>6330</v>
      </c>
      <c r="B248" s="585" t="s">
        <v>6331</v>
      </c>
      <c r="C248" s="585" t="s">
        <v>7014</v>
      </c>
      <c r="D248" s="585" t="s">
        <v>7015</v>
      </c>
      <c r="E248" s="584" t="s">
        <v>30</v>
      </c>
      <c r="F248" s="585" t="s">
        <v>30</v>
      </c>
      <c r="G248" s="587">
        <v>97136</v>
      </c>
      <c r="H248" s="585" t="s">
        <v>7025</v>
      </c>
      <c r="I248" s="585" t="s">
        <v>142</v>
      </c>
      <c r="J248" s="585" t="s">
        <v>398</v>
      </c>
      <c r="K248" s="589">
        <v>4.0199999999999996</v>
      </c>
      <c r="L248" s="585" t="s">
        <v>144</v>
      </c>
      <c r="M248" s="581"/>
    </row>
    <row r="249" spans="1:13" ht="13.5">
      <c r="A249" s="585" t="s">
        <v>6330</v>
      </c>
      <c r="B249" s="585" t="s">
        <v>6331</v>
      </c>
      <c r="C249" s="585" t="s">
        <v>7014</v>
      </c>
      <c r="D249" s="585" t="s">
        <v>7015</v>
      </c>
      <c r="E249" s="584" t="s">
        <v>30</v>
      </c>
      <c r="F249" s="585" t="s">
        <v>30</v>
      </c>
      <c r="G249" s="587">
        <v>97137</v>
      </c>
      <c r="H249" s="585" t="s">
        <v>7026</v>
      </c>
      <c r="I249" s="585" t="s">
        <v>142</v>
      </c>
      <c r="J249" s="585" t="s">
        <v>398</v>
      </c>
      <c r="K249" s="589">
        <v>4.78</v>
      </c>
      <c r="L249" s="585" t="s">
        <v>144</v>
      </c>
      <c r="M249" s="581"/>
    </row>
    <row r="250" spans="1:13" ht="13.5">
      <c r="A250" s="585" t="s">
        <v>6330</v>
      </c>
      <c r="B250" s="585" t="s">
        <v>6331</v>
      </c>
      <c r="C250" s="585" t="s">
        <v>7014</v>
      </c>
      <c r="D250" s="585" t="s">
        <v>7015</v>
      </c>
      <c r="E250" s="584" t="s">
        <v>30</v>
      </c>
      <c r="F250" s="585" t="s">
        <v>30</v>
      </c>
      <c r="G250" s="587">
        <v>97138</v>
      </c>
      <c r="H250" s="585" t="s">
        <v>7027</v>
      </c>
      <c r="I250" s="585" t="s">
        <v>142</v>
      </c>
      <c r="J250" s="585" t="s">
        <v>398</v>
      </c>
      <c r="K250" s="589">
        <v>5.52</v>
      </c>
      <c r="L250" s="585" t="s">
        <v>144</v>
      </c>
      <c r="M250" s="581"/>
    </row>
    <row r="251" spans="1:13" ht="13.5">
      <c r="A251" s="585" t="s">
        <v>6330</v>
      </c>
      <c r="B251" s="585" t="s">
        <v>6331</v>
      </c>
      <c r="C251" s="585" t="s">
        <v>7014</v>
      </c>
      <c r="D251" s="585" t="s">
        <v>7015</v>
      </c>
      <c r="E251" s="584" t="s">
        <v>30</v>
      </c>
      <c r="F251" s="585" t="s">
        <v>30</v>
      </c>
      <c r="G251" s="587">
        <v>97139</v>
      </c>
      <c r="H251" s="585" t="s">
        <v>7028</v>
      </c>
      <c r="I251" s="585" t="s">
        <v>142</v>
      </c>
      <c r="J251" s="585" t="s">
        <v>398</v>
      </c>
      <c r="K251" s="589">
        <v>6.26</v>
      </c>
      <c r="L251" s="585" t="s">
        <v>144</v>
      </c>
      <c r="M251" s="581"/>
    </row>
    <row r="252" spans="1:13" ht="13.5">
      <c r="A252" s="585" t="s">
        <v>6330</v>
      </c>
      <c r="B252" s="585" t="s">
        <v>6331</v>
      </c>
      <c r="C252" s="585" t="s">
        <v>7014</v>
      </c>
      <c r="D252" s="585" t="s">
        <v>7015</v>
      </c>
      <c r="E252" s="584" t="s">
        <v>30</v>
      </c>
      <c r="F252" s="585" t="s">
        <v>30</v>
      </c>
      <c r="G252" s="587">
        <v>97140</v>
      </c>
      <c r="H252" s="585" t="s">
        <v>7029</v>
      </c>
      <c r="I252" s="585" t="s">
        <v>142</v>
      </c>
      <c r="J252" s="585" t="s">
        <v>398</v>
      </c>
      <c r="K252" s="589">
        <v>7.79</v>
      </c>
      <c r="L252" s="585" t="s">
        <v>144</v>
      </c>
      <c r="M252" s="581"/>
    </row>
    <row r="253" spans="1:13" ht="13.5">
      <c r="A253" s="585" t="s">
        <v>6330</v>
      </c>
      <c r="B253" s="585" t="s">
        <v>6331</v>
      </c>
      <c r="C253" s="585" t="s">
        <v>6342</v>
      </c>
      <c r="D253" s="585" t="s">
        <v>6343</v>
      </c>
      <c r="E253" s="584" t="s">
        <v>30</v>
      </c>
      <c r="F253" s="585" t="s">
        <v>30</v>
      </c>
      <c r="G253" s="587">
        <v>83520</v>
      </c>
      <c r="H253" s="585" t="s">
        <v>321</v>
      </c>
      <c r="I253" s="585" t="s">
        <v>174</v>
      </c>
      <c r="J253" s="585" t="s">
        <v>143</v>
      </c>
      <c r="K253" s="589">
        <v>104.5</v>
      </c>
      <c r="L253" s="585" t="s">
        <v>144</v>
      </c>
      <c r="M253" s="581"/>
    </row>
    <row r="254" spans="1:13" ht="13.5">
      <c r="A254" s="585" t="s">
        <v>6330</v>
      </c>
      <c r="B254" s="585" t="s">
        <v>6331</v>
      </c>
      <c r="C254" s="585" t="s">
        <v>6342</v>
      </c>
      <c r="D254" s="585" t="s">
        <v>6343</v>
      </c>
      <c r="E254" s="584" t="s">
        <v>30</v>
      </c>
      <c r="F254" s="585" t="s">
        <v>30</v>
      </c>
      <c r="G254" s="587">
        <v>83531</v>
      </c>
      <c r="H254" s="585" t="s">
        <v>322</v>
      </c>
      <c r="I254" s="585" t="s">
        <v>174</v>
      </c>
      <c r="J254" s="585" t="s">
        <v>143</v>
      </c>
      <c r="K254" s="589">
        <v>276.7</v>
      </c>
      <c r="L254" s="585" t="s">
        <v>144</v>
      </c>
      <c r="M254" s="581"/>
    </row>
    <row r="255" spans="1:13" ht="13.5">
      <c r="A255" s="585" t="s">
        <v>6330</v>
      </c>
      <c r="B255" s="585" t="s">
        <v>6331</v>
      </c>
      <c r="C255" s="585" t="s">
        <v>6342</v>
      </c>
      <c r="D255" s="585" t="s">
        <v>6343</v>
      </c>
      <c r="E255" s="584" t="s">
        <v>30</v>
      </c>
      <c r="F255" s="585" t="s">
        <v>30</v>
      </c>
      <c r="G255" s="587">
        <v>83535</v>
      </c>
      <c r="H255" s="585" t="s">
        <v>323</v>
      </c>
      <c r="I255" s="585" t="s">
        <v>174</v>
      </c>
      <c r="J255" s="585" t="s">
        <v>143</v>
      </c>
      <c r="K255" s="589">
        <v>228.86</v>
      </c>
      <c r="L255" s="585" t="s">
        <v>144</v>
      </c>
      <c r="M255" s="581"/>
    </row>
    <row r="256" spans="1:13" ht="13.5">
      <c r="A256" s="585" t="s">
        <v>6330</v>
      </c>
      <c r="B256" s="585" t="s">
        <v>6331</v>
      </c>
      <c r="C256" s="585" t="s">
        <v>6344</v>
      </c>
      <c r="D256" s="585" t="s">
        <v>6345</v>
      </c>
      <c r="E256" s="584">
        <v>73884</v>
      </c>
      <c r="F256" s="585" t="s">
        <v>6346</v>
      </c>
      <c r="G256" s="585" t="s">
        <v>324</v>
      </c>
      <c r="H256" s="585" t="s">
        <v>325</v>
      </c>
      <c r="I256" s="585" t="s">
        <v>174</v>
      </c>
      <c r="J256" s="585" t="s">
        <v>398</v>
      </c>
      <c r="K256" s="589">
        <v>39.46</v>
      </c>
      <c r="L256" s="585" t="s">
        <v>144</v>
      </c>
      <c r="M256" s="581"/>
    </row>
    <row r="257" spans="1:13" ht="13.5">
      <c r="A257" s="585" t="s">
        <v>6330</v>
      </c>
      <c r="B257" s="585" t="s">
        <v>6331</v>
      </c>
      <c r="C257" s="585" t="s">
        <v>6344</v>
      </c>
      <c r="D257" s="585" t="s">
        <v>6345</v>
      </c>
      <c r="E257" s="584">
        <v>73884</v>
      </c>
      <c r="F257" s="585" t="s">
        <v>6346</v>
      </c>
      <c r="G257" s="585" t="s">
        <v>326</v>
      </c>
      <c r="H257" s="585" t="s">
        <v>327</v>
      </c>
      <c r="I257" s="585" t="s">
        <v>174</v>
      </c>
      <c r="J257" s="585" t="s">
        <v>398</v>
      </c>
      <c r="K257" s="589">
        <v>65.930000000000007</v>
      </c>
      <c r="L257" s="585" t="s">
        <v>144</v>
      </c>
      <c r="M257" s="581"/>
    </row>
    <row r="258" spans="1:13" ht="13.5">
      <c r="A258" s="585" t="s">
        <v>6330</v>
      </c>
      <c r="B258" s="585" t="s">
        <v>6331</v>
      </c>
      <c r="C258" s="585" t="s">
        <v>6344</v>
      </c>
      <c r="D258" s="585" t="s">
        <v>6345</v>
      </c>
      <c r="E258" s="584">
        <v>73884</v>
      </c>
      <c r="F258" s="585" t="s">
        <v>6346</v>
      </c>
      <c r="G258" s="585" t="s">
        <v>328</v>
      </c>
      <c r="H258" s="585" t="s">
        <v>329</v>
      </c>
      <c r="I258" s="585" t="s">
        <v>174</v>
      </c>
      <c r="J258" s="585" t="s">
        <v>398</v>
      </c>
      <c r="K258" s="589">
        <v>82.44</v>
      </c>
      <c r="L258" s="585" t="s">
        <v>144</v>
      </c>
      <c r="M258" s="581"/>
    </row>
    <row r="259" spans="1:13" ht="13.5">
      <c r="A259" s="585" t="s">
        <v>6330</v>
      </c>
      <c r="B259" s="585" t="s">
        <v>6331</v>
      </c>
      <c r="C259" s="585" t="s">
        <v>6344</v>
      </c>
      <c r="D259" s="585" t="s">
        <v>6345</v>
      </c>
      <c r="E259" s="584">
        <v>73884</v>
      </c>
      <c r="F259" s="585" t="s">
        <v>6346</v>
      </c>
      <c r="G259" s="585" t="s">
        <v>330</v>
      </c>
      <c r="H259" s="585" t="s">
        <v>331</v>
      </c>
      <c r="I259" s="585" t="s">
        <v>174</v>
      </c>
      <c r="J259" s="585" t="s">
        <v>143</v>
      </c>
      <c r="K259" s="589">
        <v>431.39</v>
      </c>
      <c r="L259" s="585" t="s">
        <v>144</v>
      </c>
      <c r="M259" s="581"/>
    </row>
    <row r="260" spans="1:13" ht="13.5">
      <c r="A260" s="585" t="s">
        <v>6330</v>
      </c>
      <c r="B260" s="585" t="s">
        <v>6331</v>
      </c>
      <c r="C260" s="585" t="s">
        <v>6344</v>
      </c>
      <c r="D260" s="585" t="s">
        <v>6345</v>
      </c>
      <c r="E260" s="584">
        <v>73884</v>
      </c>
      <c r="F260" s="585" t="s">
        <v>6346</v>
      </c>
      <c r="G260" s="585" t="s">
        <v>332</v>
      </c>
      <c r="H260" s="585" t="s">
        <v>333</v>
      </c>
      <c r="I260" s="585" t="s">
        <v>174</v>
      </c>
      <c r="J260" s="585" t="s">
        <v>143</v>
      </c>
      <c r="K260" s="589">
        <v>503.29</v>
      </c>
      <c r="L260" s="585" t="s">
        <v>144</v>
      </c>
      <c r="M260" s="581"/>
    </row>
    <row r="261" spans="1:13" ht="13.5">
      <c r="A261" s="585" t="s">
        <v>6330</v>
      </c>
      <c r="B261" s="585" t="s">
        <v>6331</v>
      </c>
      <c r="C261" s="585" t="s">
        <v>6344</v>
      </c>
      <c r="D261" s="585" t="s">
        <v>6345</v>
      </c>
      <c r="E261" s="584">
        <v>73884</v>
      </c>
      <c r="F261" s="585" t="s">
        <v>6346</v>
      </c>
      <c r="G261" s="585" t="s">
        <v>334</v>
      </c>
      <c r="H261" s="585" t="s">
        <v>335</v>
      </c>
      <c r="I261" s="585" t="s">
        <v>174</v>
      </c>
      <c r="J261" s="585" t="s">
        <v>143</v>
      </c>
      <c r="K261" s="589">
        <v>611.14</v>
      </c>
      <c r="L261" s="585" t="s">
        <v>144</v>
      </c>
      <c r="M261" s="581"/>
    </row>
    <row r="262" spans="1:13" ht="13.5">
      <c r="A262" s="585" t="s">
        <v>6330</v>
      </c>
      <c r="B262" s="585" t="s">
        <v>6331</v>
      </c>
      <c r="C262" s="585" t="s">
        <v>6344</v>
      </c>
      <c r="D262" s="585" t="s">
        <v>6345</v>
      </c>
      <c r="E262" s="584">
        <v>73884</v>
      </c>
      <c r="F262" s="585" t="s">
        <v>6346</v>
      </c>
      <c r="G262" s="585" t="s">
        <v>336</v>
      </c>
      <c r="H262" s="585" t="s">
        <v>337</v>
      </c>
      <c r="I262" s="585" t="s">
        <v>174</v>
      </c>
      <c r="J262" s="585" t="s">
        <v>143</v>
      </c>
      <c r="K262" s="589">
        <v>683.04</v>
      </c>
      <c r="L262" s="585" t="s">
        <v>144</v>
      </c>
      <c r="M262" s="581"/>
    </row>
    <row r="263" spans="1:13" ht="13.5">
      <c r="A263" s="585" t="s">
        <v>6330</v>
      </c>
      <c r="B263" s="585" t="s">
        <v>6331</v>
      </c>
      <c r="C263" s="585" t="s">
        <v>6344</v>
      </c>
      <c r="D263" s="585" t="s">
        <v>6345</v>
      </c>
      <c r="E263" s="584">
        <v>73884</v>
      </c>
      <c r="F263" s="585" t="s">
        <v>6346</v>
      </c>
      <c r="G263" s="585" t="s">
        <v>338</v>
      </c>
      <c r="H263" s="585" t="s">
        <v>339</v>
      </c>
      <c r="I263" s="585" t="s">
        <v>174</v>
      </c>
      <c r="J263" s="585" t="s">
        <v>143</v>
      </c>
      <c r="K263" s="589">
        <v>719</v>
      </c>
      <c r="L263" s="585" t="s">
        <v>144</v>
      </c>
      <c r="M263" s="581"/>
    </row>
    <row r="264" spans="1:13" ht="13.5">
      <c r="A264" s="585" t="s">
        <v>6330</v>
      </c>
      <c r="B264" s="585" t="s">
        <v>6331</v>
      </c>
      <c r="C264" s="585" t="s">
        <v>6344</v>
      </c>
      <c r="D264" s="585" t="s">
        <v>6345</v>
      </c>
      <c r="E264" s="584">
        <v>73884</v>
      </c>
      <c r="F264" s="585" t="s">
        <v>6346</v>
      </c>
      <c r="G264" s="585" t="s">
        <v>340</v>
      </c>
      <c r="H264" s="585" t="s">
        <v>341</v>
      </c>
      <c r="I264" s="585" t="s">
        <v>174</v>
      </c>
      <c r="J264" s="585" t="s">
        <v>143</v>
      </c>
      <c r="K264" s="589">
        <v>790.89</v>
      </c>
      <c r="L264" s="585" t="s">
        <v>144</v>
      </c>
      <c r="M264" s="581"/>
    </row>
    <row r="265" spans="1:13" ht="13.5">
      <c r="A265" s="585" t="s">
        <v>6330</v>
      </c>
      <c r="B265" s="585" t="s">
        <v>6331</v>
      </c>
      <c r="C265" s="585" t="s">
        <v>6344</v>
      </c>
      <c r="D265" s="585" t="s">
        <v>6345</v>
      </c>
      <c r="E265" s="584">
        <v>73884</v>
      </c>
      <c r="F265" s="585" t="s">
        <v>6346</v>
      </c>
      <c r="G265" s="585" t="s">
        <v>342</v>
      </c>
      <c r="H265" s="585" t="s">
        <v>343</v>
      </c>
      <c r="I265" s="585" t="s">
        <v>174</v>
      </c>
      <c r="J265" s="585" t="s">
        <v>143</v>
      </c>
      <c r="K265" s="589">
        <v>826.83</v>
      </c>
      <c r="L265" s="585" t="s">
        <v>144</v>
      </c>
      <c r="M265" s="581"/>
    </row>
    <row r="266" spans="1:13" ht="13.5">
      <c r="A266" s="585" t="s">
        <v>6330</v>
      </c>
      <c r="B266" s="585" t="s">
        <v>6331</v>
      </c>
      <c r="C266" s="585" t="s">
        <v>6344</v>
      </c>
      <c r="D266" s="585" t="s">
        <v>6345</v>
      </c>
      <c r="E266" s="584">
        <v>73884</v>
      </c>
      <c r="F266" s="585" t="s">
        <v>6346</v>
      </c>
      <c r="G266" s="585" t="s">
        <v>344</v>
      </c>
      <c r="H266" s="585" t="s">
        <v>345</v>
      </c>
      <c r="I266" s="585" t="s">
        <v>174</v>
      </c>
      <c r="J266" s="585" t="s">
        <v>143</v>
      </c>
      <c r="K266" s="589">
        <v>898.75</v>
      </c>
      <c r="L266" s="585" t="s">
        <v>144</v>
      </c>
      <c r="M266" s="581"/>
    </row>
    <row r="267" spans="1:13" ht="13.5">
      <c r="A267" s="585" t="s">
        <v>6330</v>
      </c>
      <c r="B267" s="585" t="s">
        <v>6331</v>
      </c>
      <c r="C267" s="585" t="s">
        <v>6344</v>
      </c>
      <c r="D267" s="585" t="s">
        <v>6345</v>
      </c>
      <c r="E267" s="584">
        <v>73884</v>
      </c>
      <c r="F267" s="585" t="s">
        <v>6346</v>
      </c>
      <c r="G267" s="585" t="s">
        <v>346</v>
      </c>
      <c r="H267" s="585" t="s">
        <v>347</v>
      </c>
      <c r="I267" s="585" t="s">
        <v>174</v>
      </c>
      <c r="J267" s="585" t="s">
        <v>143</v>
      </c>
      <c r="K267" s="589">
        <v>970.64</v>
      </c>
      <c r="L267" s="585" t="s">
        <v>144</v>
      </c>
      <c r="M267" s="581"/>
    </row>
    <row r="268" spans="1:13" ht="13.5">
      <c r="A268" s="585" t="s">
        <v>6330</v>
      </c>
      <c r="B268" s="585" t="s">
        <v>6331</v>
      </c>
      <c r="C268" s="585" t="s">
        <v>6344</v>
      </c>
      <c r="D268" s="585" t="s">
        <v>6345</v>
      </c>
      <c r="E268" s="584">
        <v>73884</v>
      </c>
      <c r="F268" s="585" t="s">
        <v>6346</v>
      </c>
      <c r="G268" s="585" t="s">
        <v>348</v>
      </c>
      <c r="H268" s="585" t="s">
        <v>349</v>
      </c>
      <c r="I268" s="585" t="s">
        <v>174</v>
      </c>
      <c r="J268" s="585" t="s">
        <v>143</v>
      </c>
      <c r="K268" s="582">
        <v>1080.45</v>
      </c>
      <c r="L268" s="585" t="s">
        <v>144</v>
      </c>
      <c r="M268" s="581"/>
    </row>
    <row r="269" spans="1:13" ht="13.5">
      <c r="A269" s="585" t="s">
        <v>6330</v>
      </c>
      <c r="B269" s="585" t="s">
        <v>6331</v>
      </c>
      <c r="C269" s="585" t="s">
        <v>6344</v>
      </c>
      <c r="D269" s="585" t="s">
        <v>6345</v>
      </c>
      <c r="E269" s="584">
        <v>73884</v>
      </c>
      <c r="F269" s="585" t="s">
        <v>6346</v>
      </c>
      <c r="G269" s="585" t="s">
        <v>350</v>
      </c>
      <c r="H269" s="585" t="s">
        <v>351</v>
      </c>
      <c r="I269" s="585" t="s">
        <v>174</v>
      </c>
      <c r="J269" s="585" t="s">
        <v>143</v>
      </c>
      <c r="K269" s="582">
        <v>1080.45</v>
      </c>
      <c r="L269" s="585" t="s">
        <v>144</v>
      </c>
      <c r="M269" s="581"/>
    </row>
    <row r="270" spans="1:13" ht="13.5">
      <c r="A270" s="585" t="s">
        <v>6330</v>
      </c>
      <c r="B270" s="585" t="s">
        <v>6331</v>
      </c>
      <c r="C270" s="585" t="s">
        <v>6344</v>
      </c>
      <c r="D270" s="585" t="s">
        <v>6345</v>
      </c>
      <c r="E270" s="584">
        <v>73884</v>
      </c>
      <c r="F270" s="585" t="s">
        <v>6346</v>
      </c>
      <c r="G270" s="585" t="s">
        <v>352</v>
      </c>
      <c r="H270" s="585" t="s">
        <v>353</v>
      </c>
      <c r="I270" s="585" t="s">
        <v>174</v>
      </c>
      <c r="J270" s="585" t="s">
        <v>143</v>
      </c>
      <c r="K270" s="582">
        <v>1091.32</v>
      </c>
      <c r="L270" s="585" t="s">
        <v>144</v>
      </c>
      <c r="M270" s="581"/>
    </row>
    <row r="271" spans="1:13" ht="13.5">
      <c r="A271" s="585" t="s">
        <v>6330</v>
      </c>
      <c r="B271" s="585" t="s">
        <v>6331</v>
      </c>
      <c r="C271" s="585" t="s">
        <v>6344</v>
      </c>
      <c r="D271" s="585" t="s">
        <v>6345</v>
      </c>
      <c r="E271" s="584">
        <v>73884</v>
      </c>
      <c r="F271" s="585" t="s">
        <v>6346</v>
      </c>
      <c r="G271" s="585" t="s">
        <v>354</v>
      </c>
      <c r="H271" s="585" t="s">
        <v>355</v>
      </c>
      <c r="I271" s="585" t="s">
        <v>174</v>
      </c>
      <c r="J271" s="585" t="s">
        <v>143</v>
      </c>
      <c r="K271" s="582">
        <v>1234.8</v>
      </c>
      <c r="L271" s="585" t="s">
        <v>144</v>
      </c>
      <c r="M271" s="581"/>
    </row>
    <row r="272" spans="1:13" ht="13.5">
      <c r="A272" s="585" t="s">
        <v>6330</v>
      </c>
      <c r="B272" s="585" t="s">
        <v>6331</v>
      </c>
      <c r="C272" s="585" t="s">
        <v>6344</v>
      </c>
      <c r="D272" s="585" t="s">
        <v>6345</v>
      </c>
      <c r="E272" s="584">
        <v>73885</v>
      </c>
      <c r="F272" s="585" t="s">
        <v>6347</v>
      </c>
      <c r="G272" s="585" t="s">
        <v>356</v>
      </c>
      <c r="H272" s="585" t="s">
        <v>357</v>
      </c>
      <c r="I272" s="585" t="s">
        <v>174</v>
      </c>
      <c r="J272" s="585" t="s">
        <v>398</v>
      </c>
      <c r="K272" s="589">
        <v>20.58</v>
      </c>
      <c r="L272" s="585" t="s">
        <v>144</v>
      </c>
      <c r="M272" s="581"/>
    </row>
    <row r="273" spans="1:13" ht="13.5">
      <c r="A273" s="585" t="s">
        <v>6330</v>
      </c>
      <c r="B273" s="585" t="s">
        <v>6331</v>
      </c>
      <c r="C273" s="585" t="s">
        <v>6344</v>
      </c>
      <c r="D273" s="585" t="s">
        <v>6345</v>
      </c>
      <c r="E273" s="584">
        <v>73885</v>
      </c>
      <c r="F273" s="585" t="s">
        <v>6347</v>
      </c>
      <c r="G273" s="585" t="s">
        <v>358</v>
      </c>
      <c r="H273" s="585" t="s">
        <v>359</v>
      </c>
      <c r="I273" s="585" t="s">
        <v>174</v>
      </c>
      <c r="J273" s="585" t="s">
        <v>398</v>
      </c>
      <c r="K273" s="589">
        <v>24.71</v>
      </c>
      <c r="L273" s="585" t="s">
        <v>144</v>
      </c>
      <c r="M273" s="581"/>
    </row>
    <row r="274" spans="1:13" ht="13.5">
      <c r="A274" s="585" t="s">
        <v>6330</v>
      </c>
      <c r="B274" s="585" t="s">
        <v>6331</v>
      </c>
      <c r="C274" s="585" t="s">
        <v>6344</v>
      </c>
      <c r="D274" s="585" t="s">
        <v>6345</v>
      </c>
      <c r="E274" s="584">
        <v>73885</v>
      </c>
      <c r="F274" s="585" t="s">
        <v>6347</v>
      </c>
      <c r="G274" s="585" t="s">
        <v>360</v>
      </c>
      <c r="H274" s="585" t="s">
        <v>361</v>
      </c>
      <c r="I274" s="585" t="s">
        <v>174</v>
      </c>
      <c r="J274" s="585" t="s">
        <v>398</v>
      </c>
      <c r="K274" s="589">
        <v>28.02</v>
      </c>
      <c r="L274" s="585" t="s">
        <v>144</v>
      </c>
      <c r="M274" s="581"/>
    </row>
    <row r="275" spans="1:13" ht="13.5">
      <c r="A275" s="585" t="s">
        <v>6330</v>
      </c>
      <c r="B275" s="585" t="s">
        <v>6331</v>
      </c>
      <c r="C275" s="585" t="s">
        <v>6344</v>
      </c>
      <c r="D275" s="585" t="s">
        <v>6345</v>
      </c>
      <c r="E275" s="584">
        <v>73885</v>
      </c>
      <c r="F275" s="585" t="s">
        <v>6347</v>
      </c>
      <c r="G275" s="585" t="s">
        <v>362</v>
      </c>
      <c r="H275" s="585" t="s">
        <v>363</v>
      </c>
      <c r="I275" s="585" t="s">
        <v>174</v>
      </c>
      <c r="J275" s="585" t="s">
        <v>143</v>
      </c>
      <c r="K275" s="589">
        <v>158.16</v>
      </c>
      <c r="L275" s="585" t="s">
        <v>144</v>
      </c>
      <c r="M275" s="581"/>
    </row>
    <row r="276" spans="1:13" ht="13.5">
      <c r="A276" s="585" t="s">
        <v>6330</v>
      </c>
      <c r="B276" s="585" t="s">
        <v>6331</v>
      </c>
      <c r="C276" s="585" t="s">
        <v>6344</v>
      </c>
      <c r="D276" s="585" t="s">
        <v>6345</v>
      </c>
      <c r="E276" s="584">
        <v>73885</v>
      </c>
      <c r="F276" s="585" t="s">
        <v>6347</v>
      </c>
      <c r="G276" s="585" t="s">
        <v>364</v>
      </c>
      <c r="H276" s="585" t="s">
        <v>365</v>
      </c>
      <c r="I276" s="585" t="s">
        <v>174</v>
      </c>
      <c r="J276" s="585" t="s">
        <v>143</v>
      </c>
      <c r="K276" s="589">
        <v>204.9</v>
      </c>
      <c r="L276" s="585" t="s">
        <v>144</v>
      </c>
      <c r="M276" s="581"/>
    </row>
    <row r="277" spans="1:13" ht="13.5">
      <c r="A277" s="585" t="s">
        <v>6330</v>
      </c>
      <c r="B277" s="585" t="s">
        <v>6331</v>
      </c>
      <c r="C277" s="585" t="s">
        <v>6344</v>
      </c>
      <c r="D277" s="585" t="s">
        <v>6345</v>
      </c>
      <c r="E277" s="584">
        <v>73885</v>
      </c>
      <c r="F277" s="585" t="s">
        <v>6347</v>
      </c>
      <c r="G277" s="585" t="s">
        <v>366</v>
      </c>
      <c r="H277" s="585" t="s">
        <v>367</v>
      </c>
      <c r="I277" s="585" t="s">
        <v>174</v>
      </c>
      <c r="J277" s="585" t="s">
        <v>143</v>
      </c>
      <c r="K277" s="589">
        <v>240.85</v>
      </c>
      <c r="L277" s="585" t="s">
        <v>144</v>
      </c>
      <c r="M277" s="581"/>
    </row>
    <row r="278" spans="1:13" ht="13.5">
      <c r="A278" s="585" t="s">
        <v>6330</v>
      </c>
      <c r="B278" s="585" t="s">
        <v>6331</v>
      </c>
      <c r="C278" s="585" t="s">
        <v>6344</v>
      </c>
      <c r="D278" s="585" t="s">
        <v>6345</v>
      </c>
      <c r="E278" s="584">
        <v>73885</v>
      </c>
      <c r="F278" s="585" t="s">
        <v>6347</v>
      </c>
      <c r="G278" s="585" t="s">
        <v>368</v>
      </c>
      <c r="H278" s="585" t="s">
        <v>369</v>
      </c>
      <c r="I278" s="585" t="s">
        <v>174</v>
      </c>
      <c r="J278" s="585" t="s">
        <v>143</v>
      </c>
      <c r="K278" s="589">
        <v>262.42</v>
      </c>
      <c r="L278" s="585" t="s">
        <v>144</v>
      </c>
      <c r="M278" s="581"/>
    </row>
    <row r="279" spans="1:13" ht="13.5">
      <c r="A279" s="585" t="s">
        <v>6330</v>
      </c>
      <c r="B279" s="585" t="s">
        <v>6331</v>
      </c>
      <c r="C279" s="585" t="s">
        <v>6344</v>
      </c>
      <c r="D279" s="585" t="s">
        <v>6345</v>
      </c>
      <c r="E279" s="584">
        <v>73885</v>
      </c>
      <c r="F279" s="585" t="s">
        <v>6347</v>
      </c>
      <c r="G279" s="585" t="s">
        <v>370</v>
      </c>
      <c r="H279" s="585" t="s">
        <v>371</v>
      </c>
      <c r="I279" s="585" t="s">
        <v>174</v>
      </c>
      <c r="J279" s="585" t="s">
        <v>143</v>
      </c>
      <c r="K279" s="589">
        <v>287.58</v>
      </c>
      <c r="L279" s="585" t="s">
        <v>144</v>
      </c>
      <c r="M279" s="581"/>
    </row>
    <row r="280" spans="1:13" ht="13.5">
      <c r="A280" s="585" t="s">
        <v>6330</v>
      </c>
      <c r="B280" s="585" t="s">
        <v>6331</v>
      </c>
      <c r="C280" s="585" t="s">
        <v>6344</v>
      </c>
      <c r="D280" s="585" t="s">
        <v>6345</v>
      </c>
      <c r="E280" s="584">
        <v>73885</v>
      </c>
      <c r="F280" s="585" t="s">
        <v>6347</v>
      </c>
      <c r="G280" s="585" t="s">
        <v>372</v>
      </c>
      <c r="H280" s="585" t="s">
        <v>373</v>
      </c>
      <c r="I280" s="585" t="s">
        <v>174</v>
      </c>
      <c r="J280" s="585" t="s">
        <v>143</v>
      </c>
      <c r="K280" s="589">
        <v>316.33999999999997</v>
      </c>
      <c r="L280" s="585" t="s">
        <v>144</v>
      </c>
      <c r="M280" s="581"/>
    </row>
    <row r="281" spans="1:13" ht="13.5">
      <c r="A281" s="585" t="s">
        <v>6330</v>
      </c>
      <c r="B281" s="585" t="s">
        <v>6331</v>
      </c>
      <c r="C281" s="585" t="s">
        <v>6344</v>
      </c>
      <c r="D281" s="585" t="s">
        <v>6345</v>
      </c>
      <c r="E281" s="584">
        <v>73885</v>
      </c>
      <c r="F281" s="585" t="s">
        <v>6347</v>
      </c>
      <c r="G281" s="585" t="s">
        <v>374</v>
      </c>
      <c r="H281" s="585" t="s">
        <v>375</v>
      </c>
      <c r="I281" s="585" t="s">
        <v>174</v>
      </c>
      <c r="J281" s="585" t="s">
        <v>143</v>
      </c>
      <c r="K281" s="589">
        <v>341.52</v>
      </c>
      <c r="L281" s="585" t="s">
        <v>144</v>
      </c>
      <c r="M281" s="581"/>
    </row>
    <row r="282" spans="1:13" ht="13.5">
      <c r="A282" s="585" t="s">
        <v>6330</v>
      </c>
      <c r="B282" s="585" t="s">
        <v>6331</v>
      </c>
      <c r="C282" s="585" t="s">
        <v>6344</v>
      </c>
      <c r="D282" s="585" t="s">
        <v>6345</v>
      </c>
      <c r="E282" s="584">
        <v>73885</v>
      </c>
      <c r="F282" s="585" t="s">
        <v>6347</v>
      </c>
      <c r="G282" s="585" t="s">
        <v>376</v>
      </c>
      <c r="H282" s="585" t="s">
        <v>377</v>
      </c>
      <c r="I282" s="585" t="s">
        <v>174</v>
      </c>
      <c r="J282" s="585" t="s">
        <v>143</v>
      </c>
      <c r="K282" s="589">
        <v>359.5</v>
      </c>
      <c r="L282" s="585" t="s">
        <v>144</v>
      </c>
      <c r="M282" s="581"/>
    </row>
    <row r="283" spans="1:13" ht="13.5">
      <c r="A283" s="585" t="s">
        <v>6330</v>
      </c>
      <c r="B283" s="585" t="s">
        <v>6331</v>
      </c>
      <c r="C283" s="585" t="s">
        <v>6344</v>
      </c>
      <c r="D283" s="585" t="s">
        <v>6345</v>
      </c>
      <c r="E283" s="584">
        <v>73885</v>
      </c>
      <c r="F283" s="585" t="s">
        <v>6347</v>
      </c>
      <c r="G283" s="585" t="s">
        <v>378</v>
      </c>
      <c r="H283" s="585" t="s">
        <v>379</v>
      </c>
      <c r="I283" s="585" t="s">
        <v>174</v>
      </c>
      <c r="J283" s="585" t="s">
        <v>143</v>
      </c>
      <c r="K283" s="589">
        <v>409.81</v>
      </c>
      <c r="L283" s="585" t="s">
        <v>144</v>
      </c>
      <c r="M283" s="581"/>
    </row>
    <row r="284" spans="1:13" ht="13.5">
      <c r="A284" s="585" t="s">
        <v>6348</v>
      </c>
      <c r="B284" s="585" t="s">
        <v>6349</v>
      </c>
      <c r="C284" s="585" t="s">
        <v>6350</v>
      </c>
      <c r="D284" s="585" t="s">
        <v>6351</v>
      </c>
      <c r="E284" s="584" t="s">
        <v>30</v>
      </c>
      <c r="F284" s="585" t="s">
        <v>30</v>
      </c>
      <c r="G284" s="587">
        <v>92235</v>
      </c>
      <c r="H284" s="585" t="s">
        <v>380</v>
      </c>
      <c r="I284" s="585" t="s">
        <v>381</v>
      </c>
      <c r="J284" s="585" t="s">
        <v>398</v>
      </c>
      <c r="K284" s="589">
        <v>50.58</v>
      </c>
      <c r="L284" s="585" t="s">
        <v>144</v>
      </c>
      <c r="M284" s="581"/>
    </row>
    <row r="285" spans="1:13" ht="13.5">
      <c r="A285" s="585" t="s">
        <v>6348</v>
      </c>
      <c r="B285" s="585" t="s">
        <v>6349</v>
      </c>
      <c r="C285" s="585" t="s">
        <v>6350</v>
      </c>
      <c r="D285" s="585" t="s">
        <v>6351</v>
      </c>
      <c r="E285" s="584" t="s">
        <v>30</v>
      </c>
      <c r="F285" s="585" t="s">
        <v>30</v>
      </c>
      <c r="G285" s="587">
        <v>93206</v>
      </c>
      <c r="H285" s="585" t="s">
        <v>382</v>
      </c>
      <c r="I285" s="585" t="s">
        <v>381</v>
      </c>
      <c r="J285" s="585" t="s">
        <v>143</v>
      </c>
      <c r="K285" s="589">
        <v>714.08</v>
      </c>
      <c r="L285" s="585" t="s">
        <v>144</v>
      </c>
      <c r="M285" s="581"/>
    </row>
    <row r="286" spans="1:13" ht="13.5">
      <c r="A286" s="585" t="s">
        <v>6348</v>
      </c>
      <c r="B286" s="585" t="s">
        <v>6349</v>
      </c>
      <c r="C286" s="585" t="s">
        <v>6350</v>
      </c>
      <c r="D286" s="585" t="s">
        <v>6351</v>
      </c>
      <c r="E286" s="584" t="s">
        <v>30</v>
      </c>
      <c r="F286" s="585" t="s">
        <v>30</v>
      </c>
      <c r="G286" s="587">
        <v>93207</v>
      </c>
      <c r="H286" s="585" t="s">
        <v>383</v>
      </c>
      <c r="I286" s="585" t="s">
        <v>381</v>
      </c>
      <c r="J286" s="585" t="s">
        <v>143</v>
      </c>
      <c r="K286" s="589">
        <v>626.95000000000005</v>
      </c>
      <c r="L286" s="585" t="s">
        <v>144</v>
      </c>
      <c r="M286" s="581"/>
    </row>
    <row r="287" spans="1:13" ht="13.5">
      <c r="A287" s="585" t="s">
        <v>6348</v>
      </c>
      <c r="B287" s="585" t="s">
        <v>6349</v>
      </c>
      <c r="C287" s="585" t="s">
        <v>6350</v>
      </c>
      <c r="D287" s="585" t="s">
        <v>6351</v>
      </c>
      <c r="E287" s="584" t="s">
        <v>30</v>
      </c>
      <c r="F287" s="585" t="s">
        <v>30</v>
      </c>
      <c r="G287" s="587">
        <v>93208</v>
      </c>
      <c r="H287" s="585" t="s">
        <v>384</v>
      </c>
      <c r="I287" s="585" t="s">
        <v>381</v>
      </c>
      <c r="J287" s="585" t="s">
        <v>143</v>
      </c>
      <c r="K287" s="589">
        <v>480.78</v>
      </c>
      <c r="L287" s="585" t="s">
        <v>144</v>
      </c>
      <c r="M287" s="581"/>
    </row>
    <row r="288" spans="1:13" ht="13.5">
      <c r="A288" s="585" t="s">
        <v>6348</v>
      </c>
      <c r="B288" s="585" t="s">
        <v>6349</v>
      </c>
      <c r="C288" s="585" t="s">
        <v>6350</v>
      </c>
      <c r="D288" s="585" t="s">
        <v>6351</v>
      </c>
      <c r="E288" s="584" t="s">
        <v>30</v>
      </c>
      <c r="F288" s="585" t="s">
        <v>30</v>
      </c>
      <c r="G288" s="587">
        <v>93209</v>
      </c>
      <c r="H288" s="585" t="s">
        <v>385</v>
      </c>
      <c r="I288" s="585" t="s">
        <v>381</v>
      </c>
      <c r="J288" s="585" t="s">
        <v>143</v>
      </c>
      <c r="K288" s="589">
        <v>568.71</v>
      </c>
      <c r="L288" s="585" t="s">
        <v>144</v>
      </c>
      <c r="M288" s="581"/>
    </row>
    <row r="289" spans="1:13" ht="13.5">
      <c r="A289" s="585" t="s">
        <v>6348</v>
      </c>
      <c r="B289" s="585" t="s">
        <v>6349</v>
      </c>
      <c r="C289" s="585" t="s">
        <v>6350</v>
      </c>
      <c r="D289" s="585" t="s">
        <v>6351</v>
      </c>
      <c r="E289" s="584" t="s">
        <v>30</v>
      </c>
      <c r="F289" s="585" t="s">
        <v>30</v>
      </c>
      <c r="G289" s="587">
        <v>93210</v>
      </c>
      <c r="H289" s="585" t="s">
        <v>386</v>
      </c>
      <c r="I289" s="585" t="s">
        <v>381</v>
      </c>
      <c r="J289" s="585" t="s">
        <v>143</v>
      </c>
      <c r="K289" s="589">
        <v>338.56</v>
      </c>
      <c r="L289" s="585" t="s">
        <v>144</v>
      </c>
      <c r="M289" s="581"/>
    </row>
    <row r="290" spans="1:13" ht="13.5">
      <c r="A290" s="585" t="s">
        <v>6348</v>
      </c>
      <c r="B290" s="585" t="s">
        <v>6349</v>
      </c>
      <c r="C290" s="585" t="s">
        <v>6350</v>
      </c>
      <c r="D290" s="585" t="s">
        <v>6351</v>
      </c>
      <c r="E290" s="584" t="s">
        <v>30</v>
      </c>
      <c r="F290" s="585" t="s">
        <v>30</v>
      </c>
      <c r="G290" s="587">
        <v>93211</v>
      </c>
      <c r="H290" s="585" t="s">
        <v>387</v>
      </c>
      <c r="I290" s="585" t="s">
        <v>381</v>
      </c>
      <c r="J290" s="585" t="s">
        <v>143</v>
      </c>
      <c r="K290" s="589">
        <v>350.16</v>
      </c>
      <c r="L290" s="585" t="s">
        <v>144</v>
      </c>
      <c r="M290" s="581"/>
    </row>
    <row r="291" spans="1:13" ht="13.5">
      <c r="A291" s="585" t="s">
        <v>6348</v>
      </c>
      <c r="B291" s="585" t="s">
        <v>6349</v>
      </c>
      <c r="C291" s="585" t="s">
        <v>6350</v>
      </c>
      <c r="D291" s="585" t="s">
        <v>6351</v>
      </c>
      <c r="E291" s="584" t="s">
        <v>30</v>
      </c>
      <c r="F291" s="585" t="s">
        <v>30</v>
      </c>
      <c r="G291" s="587">
        <v>93212</v>
      </c>
      <c r="H291" s="585" t="s">
        <v>388</v>
      </c>
      <c r="I291" s="585" t="s">
        <v>381</v>
      </c>
      <c r="J291" s="585" t="s">
        <v>143</v>
      </c>
      <c r="K291" s="589">
        <v>582.45000000000005</v>
      </c>
      <c r="L291" s="585" t="s">
        <v>144</v>
      </c>
      <c r="M291" s="581"/>
    </row>
    <row r="292" spans="1:13" ht="13.5">
      <c r="A292" s="585" t="s">
        <v>6348</v>
      </c>
      <c r="B292" s="585" t="s">
        <v>6349</v>
      </c>
      <c r="C292" s="585" t="s">
        <v>6350</v>
      </c>
      <c r="D292" s="585" t="s">
        <v>6351</v>
      </c>
      <c r="E292" s="584" t="s">
        <v>30</v>
      </c>
      <c r="F292" s="585" t="s">
        <v>30</v>
      </c>
      <c r="G292" s="587">
        <v>93213</v>
      </c>
      <c r="H292" s="585" t="s">
        <v>389</v>
      </c>
      <c r="I292" s="585" t="s">
        <v>381</v>
      </c>
      <c r="J292" s="585" t="s">
        <v>143</v>
      </c>
      <c r="K292" s="589">
        <v>660.19</v>
      </c>
      <c r="L292" s="585" t="s">
        <v>144</v>
      </c>
      <c r="M292" s="581"/>
    </row>
    <row r="293" spans="1:13" ht="13.5">
      <c r="A293" s="585" t="s">
        <v>6348</v>
      </c>
      <c r="B293" s="585" t="s">
        <v>6349</v>
      </c>
      <c r="C293" s="585" t="s">
        <v>6350</v>
      </c>
      <c r="D293" s="585" t="s">
        <v>6351</v>
      </c>
      <c r="E293" s="584" t="s">
        <v>30</v>
      </c>
      <c r="F293" s="585" t="s">
        <v>30</v>
      </c>
      <c r="G293" s="587">
        <v>93214</v>
      </c>
      <c r="H293" s="585" t="s">
        <v>7075</v>
      </c>
      <c r="I293" s="585" t="s">
        <v>174</v>
      </c>
      <c r="J293" s="585" t="s">
        <v>143</v>
      </c>
      <c r="K293" s="582">
        <v>3168.84</v>
      </c>
      <c r="L293" s="585" t="s">
        <v>144</v>
      </c>
      <c r="M293" s="581"/>
    </row>
    <row r="294" spans="1:13" ht="13.5">
      <c r="A294" s="585" t="s">
        <v>6348</v>
      </c>
      <c r="B294" s="585" t="s">
        <v>6349</v>
      </c>
      <c r="C294" s="585" t="s">
        <v>6350</v>
      </c>
      <c r="D294" s="585" t="s">
        <v>6351</v>
      </c>
      <c r="E294" s="584" t="s">
        <v>30</v>
      </c>
      <c r="F294" s="585" t="s">
        <v>30</v>
      </c>
      <c r="G294" s="587">
        <v>93243</v>
      </c>
      <c r="H294" s="585" t="s">
        <v>7076</v>
      </c>
      <c r="I294" s="585" t="s">
        <v>174</v>
      </c>
      <c r="J294" s="585" t="s">
        <v>143</v>
      </c>
      <c r="K294" s="582">
        <v>4794.3</v>
      </c>
      <c r="L294" s="585" t="s">
        <v>144</v>
      </c>
      <c r="M294" s="581"/>
    </row>
    <row r="295" spans="1:13" ht="13.5">
      <c r="A295" s="585" t="s">
        <v>6348</v>
      </c>
      <c r="B295" s="585" t="s">
        <v>6349</v>
      </c>
      <c r="C295" s="585" t="s">
        <v>6350</v>
      </c>
      <c r="D295" s="585" t="s">
        <v>6351</v>
      </c>
      <c r="E295" s="584" t="s">
        <v>30</v>
      </c>
      <c r="F295" s="585" t="s">
        <v>30</v>
      </c>
      <c r="G295" s="587">
        <v>93582</v>
      </c>
      <c r="H295" s="585" t="s">
        <v>390</v>
      </c>
      <c r="I295" s="585" t="s">
        <v>381</v>
      </c>
      <c r="J295" s="585" t="s">
        <v>143</v>
      </c>
      <c r="K295" s="589">
        <v>159.41</v>
      </c>
      <c r="L295" s="585" t="s">
        <v>144</v>
      </c>
      <c r="M295" s="581"/>
    </row>
    <row r="296" spans="1:13" ht="13.5">
      <c r="A296" s="585" t="s">
        <v>6348</v>
      </c>
      <c r="B296" s="585" t="s">
        <v>6349</v>
      </c>
      <c r="C296" s="585" t="s">
        <v>6350</v>
      </c>
      <c r="D296" s="585" t="s">
        <v>6351</v>
      </c>
      <c r="E296" s="584" t="s">
        <v>30</v>
      </c>
      <c r="F296" s="585" t="s">
        <v>30</v>
      </c>
      <c r="G296" s="587">
        <v>93583</v>
      </c>
      <c r="H296" s="585" t="s">
        <v>391</v>
      </c>
      <c r="I296" s="585" t="s">
        <v>381</v>
      </c>
      <c r="J296" s="585" t="s">
        <v>143</v>
      </c>
      <c r="K296" s="589">
        <v>276.22000000000003</v>
      </c>
      <c r="L296" s="585" t="s">
        <v>144</v>
      </c>
      <c r="M296" s="581"/>
    </row>
    <row r="297" spans="1:13" ht="13.5">
      <c r="A297" s="585" t="s">
        <v>6348</v>
      </c>
      <c r="B297" s="585" t="s">
        <v>6349</v>
      </c>
      <c r="C297" s="585" t="s">
        <v>6350</v>
      </c>
      <c r="D297" s="585" t="s">
        <v>6351</v>
      </c>
      <c r="E297" s="584" t="s">
        <v>30</v>
      </c>
      <c r="F297" s="585" t="s">
        <v>30</v>
      </c>
      <c r="G297" s="587">
        <v>93584</v>
      </c>
      <c r="H297" s="585" t="s">
        <v>392</v>
      </c>
      <c r="I297" s="585" t="s">
        <v>381</v>
      </c>
      <c r="J297" s="585" t="s">
        <v>143</v>
      </c>
      <c r="K297" s="589">
        <v>451.63</v>
      </c>
      <c r="L297" s="585" t="s">
        <v>144</v>
      </c>
      <c r="M297" s="581"/>
    </row>
    <row r="298" spans="1:13" ht="13.5">
      <c r="A298" s="585" t="s">
        <v>6348</v>
      </c>
      <c r="B298" s="585" t="s">
        <v>6349</v>
      </c>
      <c r="C298" s="585" t="s">
        <v>6350</v>
      </c>
      <c r="D298" s="585" t="s">
        <v>6351</v>
      </c>
      <c r="E298" s="584" t="s">
        <v>30</v>
      </c>
      <c r="F298" s="585" t="s">
        <v>30</v>
      </c>
      <c r="G298" s="587">
        <v>93585</v>
      </c>
      <c r="H298" s="585" t="s">
        <v>393</v>
      </c>
      <c r="I298" s="585" t="s">
        <v>381</v>
      </c>
      <c r="J298" s="585" t="s">
        <v>143</v>
      </c>
      <c r="K298" s="589">
        <v>645.57000000000005</v>
      </c>
      <c r="L298" s="585" t="s">
        <v>144</v>
      </c>
      <c r="M298" s="581"/>
    </row>
    <row r="299" spans="1:13" ht="13.5">
      <c r="A299" s="585" t="s">
        <v>6348</v>
      </c>
      <c r="B299" s="585" t="s">
        <v>6349</v>
      </c>
      <c r="C299" s="585" t="s">
        <v>6350</v>
      </c>
      <c r="D299" s="585" t="s">
        <v>6351</v>
      </c>
      <c r="E299" s="584" t="s">
        <v>30</v>
      </c>
      <c r="F299" s="585" t="s">
        <v>30</v>
      </c>
      <c r="G299" s="587">
        <v>98441</v>
      </c>
      <c r="H299" s="585" t="s">
        <v>12913</v>
      </c>
      <c r="I299" s="585" t="s">
        <v>381</v>
      </c>
      <c r="J299" s="585" t="s">
        <v>143</v>
      </c>
      <c r="K299" s="589">
        <v>68.400000000000006</v>
      </c>
      <c r="L299" s="585" t="s">
        <v>144</v>
      </c>
      <c r="M299" s="581"/>
    </row>
    <row r="300" spans="1:13" ht="13.5">
      <c r="A300" s="585" t="s">
        <v>6348</v>
      </c>
      <c r="B300" s="585" t="s">
        <v>6349</v>
      </c>
      <c r="C300" s="585" t="s">
        <v>6350</v>
      </c>
      <c r="D300" s="585" t="s">
        <v>6351</v>
      </c>
      <c r="E300" s="584" t="s">
        <v>30</v>
      </c>
      <c r="F300" s="585" t="s">
        <v>30</v>
      </c>
      <c r="G300" s="587">
        <v>98442</v>
      </c>
      <c r="H300" s="585" t="s">
        <v>12914</v>
      </c>
      <c r="I300" s="585" t="s">
        <v>381</v>
      </c>
      <c r="J300" s="585" t="s">
        <v>143</v>
      </c>
      <c r="K300" s="589">
        <v>70.72</v>
      </c>
      <c r="L300" s="585" t="s">
        <v>144</v>
      </c>
      <c r="M300" s="581"/>
    </row>
    <row r="301" spans="1:13" ht="13.5">
      <c r="A301" s="585" t="s">
        <v>6348</v>
      </c>
      <c r="B301" s="585" t="s">
        <v>6349</v>
      </c>
      <c r="C301" s="585" t="s">
        <v>6350</v>
      </c>
      <c r="D301" s="585" t="s">
        <v>6351</v>
      </c>
      <c r="E301" s="584" t="s">
        <v>30</v>
      </c>
      <c r="F301" s="585" t="s">
        <v>30</v>
      </c>
      <c r="G301" s="587">
        <v>98443</v>
      </c>
      <c r="H301" s="585" t="s">
        <v>12915</v>
      </c>
      <c r="I301" s="585" t="s">
        <v>381</v>
      </c>
      <c r="J301" s="585" t="s">
        <v>143</v>
      </c>
      <c r="K301" s="589">
        <v>57.67</v>
      </c>
      <c r="L301" s="585" t="s">
        <v>144</v>
      </c>
      <c r="M301" s="581"/>
    </row>
    <row r="302" spans="1:13" ht="13.5">
      <c r="A302" s="585" t="s">
        <v>6348</v>
      </c>
      <c r="B302" s="585" t="s">
        <v>6349</v>
      </c>
      <c r="C302" s="585" t="s">
        <v>6350</v>
      </c>
      <c r="D302" s="585" t="s">
        <v>6351</v>
      </c>
      <c r="E302" s="584" t="s">
        <v>30</v>
      </c>
      <c r="F302" s="585" t="s">
        <v>30</v>
      </c>
      <c r="G302" s="587">
        <v>98444</v>
      </c>
      <c r="H302" s="585" t="s">
        <v>12916</v>
      </c>
      <c r="I302" s="585" t="s">
        <v>381</v>
      </c>
      <c r="J302" s="585" t="s">
        <v>143</v>
      </c>
      <c r="K302" s="589">
        <v>59.32</v>
      </c>
      <c r="L302" s="585" t="s">
        <v>144</v>
      </c>
      <c r="M302" s="581"/>
    </row>
    <row r="303" spans="1:13" ht="13.5">
      <c r="A303" s="585" t="s">
        <v>6348</v>
      </c>
      <c r="B303" s="585" t="s">
        <v>6349</v>
      </c>
      <c r="C303" s="585" t="s">
        <v>6350</v>
      </c>
      <c r="D303" s="585" t="s">
        <v>6351</v>
      </c>
      <c r="E303" s="584" t="s">
        <v>30</v>
      </c>
      <c r="F303" s="585" t="s">
        <v>30</v>
      </c>
      <c r="G303" s="587">
        <v>98445</v>
      </c>
      <c r="H303" s="585" t="s">
        <v>12917</v>
      </c>
      <c r="I303" s="585" t="s">
        <v>381</v>
      </c>
      <c r="J303" s="585" t="s">
        <v>143</v>
      </c>
      <c r="K303" s="589">
        <v>82.83</v>
      </c>
      <c r="L303" s="585" t="s">
        <v>144</v>
      </c>
      <c r="M303" s="581"/>
    </row>
    <row r="304" spans="1:13" ht="13.5">
      <c r="A304" s="585" t="s">
        <v>6348</v>
      </c>
      <c r="B304" s="585" t="s">
        <v>6349</v>
      </c>
      <c r="C304" s="585" t="s">
        <v>6350</v>
      </c>
      <c r="D304" s="585" t="s">
        <v>6351</v>
      </c>
      <c r="E304" s="584" t="s">
        <v>30</v>
      </c>
      <c r="F304" s="585" t="s">
        <v>30</v>
      </c>
      <c r="G304" s="587">
        <v>98446</v>
      </c>
      <c r="H304" s="585" t="s">
        <v>12918</v>
      </c>
      <c r="I304" s="585" t="s">
        <v>381</v>
      </c>
      <c r="J304" s="585" t="s">
        <v>143</v>
      </c>
      <c r="K304" s="589">
        <v>108.76</v>
      </c>
      <c r="L304" s="585" t="s">
        <v>144</v>
      </c>
      <c r="M304" s="581"/>
    </row>
    <row r="305" spans="1:13" ht="13.5">
      <c r="A305" s="585" t="s">
        <v>6348</v>
      </c>
      <c r="B305" s="585" t="s">
        <v>6349</v>
      </c>
      <c r="C305" s="585" t="s">
        <v>6350</v>
      </c>
      <c r="D305" s="585" t="s">
        <v>6351</v>
      </c>
      <c r="E305" s="584" t="s">
        <v>30</v>
      </c>
      <c r="F305" s="585" t="s">
        <v>30</v>
      </c>
      <c r="G305" s="587">
        <v>98447</v>
      </c>
      <c r="H305" s="585" t="s">
        <v>12919</v>
      </c>
      <c r="I305" s="585" t="s">
        <v>381</v>
      </c>
      <c r="J305" s="585" t="s">
        <v>143</v>
      </c>
      <c r="K305" s="589">
        <v>68.05</v>
      </c>
      <c r="L305" s="585" t="s">
        <v>144</v>
      </c>
      <c r="M305" s="581"/>
    </row>
    <row r="306" spans="1:13" ht="13.5">
      <c r="A306" s="585" t="s">
        <v>6348</v>
      </c>
      <c r="B306" s="585" t="s">
        <v>6349</v>
      </c>
      <c r="C306" s="585" t="s">
        <v>6350</v>
      </c>
      <c r="D306" s="585" t="s">
        <v>6351</v>
      </c>
      <c r="E306" s="584" t="s">
        <v>30</v>
      </c>
      <c r="F306" s="585" t="s">
        <v>30</v>
      </c>
      <c r="G306" s="587">
        <v>98448</v>
      </c>
      <c r="H306" s="585" t="s">
        <v>12920</v>
      </c>
      <c r="I306" s="585" t="s">
        <v>381</v>
      </c>
      <c r="J306" s="585" t="s">
        <v>143</v>
      </c>
      <c r="K306" s="589">
        <v>87.54</v>
      </c>
      <c r="L306" s="585" t="s">
        <v>144</v>
      </c>
      <c r="M306" s="581"/>
    </row>
    <row r="307" spans="1:13" ht="13.5">
      <c r="A307" s="585" t="s">
        <v>6348</v>
      </c>
      <c r="B307" s="585" t="s">
        <v>6349</v>
      </c>
      <c r="C307" s="585" t="s">
        <v>6350</v>
      </c>
      <c r="D307" s="585" t="s">
        <v>6351</v>
      </c>
      <c r="E307" s="584" t="s">
        <v>30</v>
      </c>
      <c r="F307" s="585" t="s">
        <v>30</v>
      </c>
      <c r="G307" s="587">
        <v>98449</v>
      </c>
      <c r="H307" s="585" t="s">
        <v>12921</v>
      </c>
      <c r="I307" s="585" t="s">
        <v>381</v>
      </c>
      <c r="J307" s="585" t="s">
        <v>143</v>
      </c>
      <c r="K307" s="589">
        <v>86.74</v>
      </c>
      <c r="L307" s="585" t="s">
        <v>144</v>
      </c>
      <c r="M307" s="581"/>
    </row>
    <row r="308" spans="1:13" ht="13.5">
      <c r="A308" s="585" t="s">
        <v>6348</v>
      </c>
      <c r="B308" s="585" t="s">
        <v>6349</v>
      </c>
      <c r="C308" s="585" t="s">
        <v>6350</v>
      </c>
      <c r="D308" s="585" t="s">
        <v>6351</v>
      </c>
      <c r="E308" s="584" t="s">
        <v>30</v>
      </c>
      <c r="F308" s="585" t="s">
        <v>30</v>
      </c>
      <c r="G308" s="587">
        <v>98450</v>
      </c>
      <c r="H308" s="585" t="s">
        <v>12922</v>
      </c>
      <c r="I308" s="585" t="s">
        <v>381</v>
      </c>
      <c r="J308" s="585" t="s">
        <v>143</v>
      </c>
      <c r="K308" s="589">
        <v>90.12</v>
      </c>
      <c r="L308" s="585" t="s">
        <v>144</v>
      </c>
      <c r="M308" s="581"/>
    </row>
    <row r="309" spans="1:13" ht="13.5">
      <c r="A309" s="585" t="s">
        <v>6348</v>
      </c>
      <c r="B309" s="585" t="s">
        <v>6349</v>
      </c>
      <c r="C309" s="585" t="s">
        <v>6350</v>
      </c>
      <c r="D309" s="585" t="s">
        <v>6351</v>
      </c>
      <c r="E309" s="584" t="s">
        <v>30</v>
      </c>
      <c r="F309" s="585" t="s">
        <v>30</v>
      </c>
      <c r="G309" s="587">
        <v>98451</v>
      </c>
      <c r="H309" s="585" t="s">
        <v>12923</v>
      </c>
      <c r="I309" s="585" t="s">
        <v>381</v>
      </c>
      <c r="J309" s="585" t="s">
        <v>143</v>
      </c>
      <c r="K309" s="589">
        <v>74.010000000000005</v>
      </c>
      <c r="L309" s="585" t="s">
        <v>144</v>
      </c>
      <c r="M309" s="581"/>
    </row>
    <row r="310" spans="1:13" ht="13.5">
      <c r="A310" s="585" t="s">
        <v>6348</v>
      </c>
      <c r="B310" s="585" t="s">
        <v>6349</v>
      </c>
      <c r="C310" s="585" t="s">
        <v>6350</v>
      </c>
      <c r="D310" s="585" t="s">
        <v>6351</v>
      </c>
      <c r="E310" s="584" t="s">
        <v>30</v>
      </c>
      <c r="F310" s="585" t="s">
        <v>30</v>
      </c>
      <c r="G310" s="587">
        <v>98452</v>
      </c>
      <c r="H310" s="585" t="s">
        <v>12924</v>
      </c>
      <c r="I310" s="585" t="s">
        <v>381</v>
      </c>
      <c r="J310" s="585" t="s">
        <v>143</v>
      </c>
      <c r="K310" s="589">
        <v>76.069999999999993</v>
      </c>
      <c r="L310" s="585" t="s">
        <v>144</v>
      </c>
      <c r="M310" s="581"/>
    </row>
    <row r="311" spans="1:13" ht="13.5">
      <c r="A311" s="585" t="s">
        <v>6348</v>
      </c>
      <c r="B311" s="585" t="s">
        <v>6349</v>
      </c>
      <c r="C311" s="585" t="s">
        <v>6350</v>
      </c>
      <c r="D311" s="585" t="s">
        <v>6351</v>
      </c>
      <c r="E311" s="584" t="s">
        <v>30</v>
      </c>
      <c r="F311" s="585" t="s">
        <v>30</v>
      </c>
      <c r="G311" s="587">
        <v>98453</v>
      </c>
      <c r="H311" s="585" t="s">
        <v>12925</v>
      </c>
      <c r="I311" s="585" t="s">
        <v>381</v>
      </c>
      <c r="J311" s="585" t="s">
        <v>143</v>
      </c>
      <c r="K311" s="589">
        <v>105.07</v>
      </c>
      <c r="L311" s="585" t="s">
        <v>144</v>
      </c>
      <c r="M311" s="581"/>
    </row>
    <row r="312" spans="1:13" ht="13.5">
      <c r="A312" s="585" t="s">
        <v>6348</v>
      </c>
      <c r="B312" s="585" t="s">
        <v>6349</v>
      </c>
      <c r="C312" s="585" t="s">
        <v>6350</v>
      </c>
      <c r="D312" s="585" t="s">
        <v>6351</v>
      </c>
      <c r="E312" s="584" t="s">
        <v>30</v>
      </c>
      <c r="F312" s="585" t="s">
        <v>30</v>
      </c>
      <c r="G312" s="587">
        <v>98454</v>
      </c>
      <c r="H312" s="585" t="s">
        <v>12926</v>
      </c>
      <c r="I312" s="585" t="s">
        <v>381</v>
      </c>
      <c r="J312" s="585" t="s">
        <v>143</v>
      </c>
      <c r="K312" s="589">
        <v>140.53</v>
      </c>
      <c r="L312" s="585" t="s">
        <v>144</v>
      </c>
      <c r="M312" s="581"/>
    </row>
    <row r="313" spans="1:13" ht="13.5">
      <c r="A313" s="585" t="s">
        <v>6348</v>
      </c>
      <c r="B313" s="585" t="s">
        <v>6349</v>
      </c>
      <c r="C313" s="585" t="s">
        <v>6350</v>
      </c>
      <c r="D313" s="585" t="s">
        <v>6351</v>
      </c>
      <c r="E313" s="584" t="s">
        <v>30</v>
      </c>
      <c r="F313" s="585" t="s">
        <v>30</v>
      </c>
      <c r="G313" s="587">
        <v>98455</v>
      </c>
      <c r="H313" s="585" t="s">
        <v>12927</v>
      </c>
      <c r="I313" s="585" t="s">
        <v>381</v>
      </c>
      <c r="J313" s="585" t="s">
        <v>143</v>
      </c>
      <c r="K313" s="589">
        <v>88.3</v>
      </c>
      <c r="L313" s="585" t="s">
        <v>144</v>
      </c>
      <c r="M313" s="581"/>
    </row>
    <row r="314" spans="1:13" ht="13.5">
      <c r="A314" s="585" t="s">
        <v>6348</v>
      </c>
      <c r="B314" s="585" t="s">
        <v>6349</v>
      </c>
      <c r="C314" s="585" t="s">
        <v>6350</v>
      </c>
      <c r="D314" s="585" t="s">
        <v>6351</v>
      </c>
      <c r="E314" s="584" t="s">
        <v>30</v>
      </c>
      <c r="F314" s="585" t="s">
        <v>30</v>
      </c>
      <c r="G314" s="587">
        <v>98456</v>
      </c>
      <c r="H314" s="585" t="s">
        <v>12928</v>
      </c>
      <c r="I314" s="585" t="s">
        <v>381</v>
      </c>
      <c r="J314" s="585" t="s">
        <v>143</v>
      </c>
      <c r="K314" s="589">
        <v>116.66</v>
      </c>
      <c r="L314" s="585" t="s">
        <v>144</v>
      </c>
      <c r="M314" s="581"/>
    </row>
    <row r="315" spans="1:13" ht="13.5">
      <c r="A315" s="585" t="s">
        <v>6348</v>
      </c>
      <c r="B315" s="585" t="s">
        <v>6349</v>
      </c>
      <c r="C315" s="585" t="s">
        <v>6350</v>
      </c>
      <c r="D315" s="585" t="s">
        <v>6351</v>
      </c>
      <c r="E315" s="584" t="s">
        <v>30</v>
      </c>
      <c r="F315" s="585" t="s">
        <v>30</v>
      </c>
      <c r="G315" s="587">
        <v>98458</v>
      </c>
      <c r="H315" s="585" t="s">
        <v>12929</v>
      </c>
      <c r="I315" s="585" t="s">
        <v>381</v>
      </c>
      <c r="J315" s="585" t="s">
        <v>143</v>
      </c>
      <c r="K315" s="589">
        <v>64.64</v>
      </c>
      <c r="L315" s="585" t="s">
        <v>144</v>
      </c>
      <c r="M315" s="581"/>
    </row>
    <row r="316" spans="1:13" ht="13.5">
      <c r="A316" s="585" t="s">
        <v>6348</v>
      </c>
      <c r="B316" s="585" t="s">
        <v>6349</v>
      </c>
      <c r="C316" s="585" t="s">
        <v>6350</v>
      </c>
      <c r="D316" s="585" t="s">
        <v>6351</v>
      </c>
      <c r="E316" s="584" t="s">
        <v>30</v>
      </c>
      <c r="F316" s="585" t="s">
        <v>30</v>
      </c>
      <c r="G316" s="587">
        <v>98459</v>
      </c>
      <c r="H316" s="585" t="s">
        <v>12930</v>
      </c>
      <c r="I316" s="585" t="s">
        <v>381</v>
      </c>
      <c r="J316" s="585" t="s">
        <v>143</v>
      </c>
      <c r="K316" s="589">
        <v>68.34</v>
      </c>
      <c r="L316" s="585" t="s">
        <v>144</v>
      </c>
      <c r="M316" s="581"/>
    </row>
    <row r="317" spans="1:13" ht="13.5">
      <c r="A317" s="585" t="s">
        <v>6348</v>
      </c>
      <c r="B317" s="585" t="s">
        <v>6349</v>
      </c>
      <c r="C317" s="585" t="s">
        <v>6350</v>
      </c>
      <c r="D317" s="585" t="s">
        <v>6351</v>
      </c>
      <c r="E317" s="584" t="s">
        <v>30</v>
      </c>
      <c r="F317" s="585" t="s">
        <v>30</v>
      </c>
      <c r="G317" s="587">
        <v>98460</v>
      </c>
      <c r="H317" s="585" t="s">
        <v>12931</v>
      </c>
      <c r="I317" s="585" t="s">
        <v>381</v>
      </c>
      <c r="J317" s="585" t="s">
        <v>143</v>
      </c>
      <c r="K317" s="589">
        <v>57.8</v>
      </c>
      <c r="L317" s="585" t="s">
        <v>144</v>
      </c>
      <c r="M317" s="581"/>
    </row>
    <row r="318" spans="1:13" ht="13.5">
      <c r="A318" s="585" t="s">
        <v>6348</v>
      </c>
      <c r="B318" s="585" t="s">
        <v>6349</v>
      </c>
      <c r="C318" s="585" t="s">
        <v>6350</v>
      </c>
      <c r="D318" s="585" t="s">
        <v>6351</v>
      </c>
      <c r="E318" s="584" t="s">
        <v>30</v>
      </c>
      <c r="F318" s="585" t="s">
        <v>30</v>
      </c>
      <c r="G318" s="587">
        <v>98461</v>
      </c>
      <c r="H318" s="585" t="s">
        <v>12932</v>
      </c>
      <c r="I318" s="585" t="s">
        <v>174</v>
      </c>
      <c r="J318" s="585" t="s">
        <v>143</v>
      </c>
      <c r="K318" s="582">
        <v>2606.84</v>
      </c>
      <c r="L318" s="585" t="s">
        <v>144</v>
      </c>
      <c r="M318" s="581"/>
    </row>
    <row r="319" spans="1:13" ht="13.5">
      <c r="A319" s="585" t="s">
        <v>6348</v>
      </c>
      <c r="B319" s="585" t="s">
        <v>6349</v>
      </c>
      <c r="C319" s="585" t="s">
        <v>6350</v>
      </c>
      <c r="D319" s="585" t="s">
        <v>6351</v>
      </c>
      <c r="E319" s="584" t="s">
        <v>30</v>
      </c>
      <c r="F319" s="585" t="s">
        <v>30</v>
      </c>
      <c r="G319" s="587">
        <v>98462</v>
      </c>
      <c r="H319" s="585" t="s">
        <v>12933</v>
      </c>
      <c r="I319" s="585" t="s">
        <v>174</v>
      </c>
      <c r="J319" s="585" t="s">
        <v>143</v>
      </c>
      <c r="K319" s="582">
        <v>3839.51</v>
      </c>
      <c r="L319" s="585" t="s">
        <v>144</v>
      </c>
      <c r="M319" s="581"/>
    </row>
    <row r="320" spans="1:13" ht="13.5">
      <c r="A320" s="585" t="s">
        <v>6348</v>
      </c>
      <c r="B320" s="585" t="s">
        <v>6349</v>
      </c>
      <c r="C320" s="585" t="s">
        <v>6352</v>
      </c>
      <c r="D320" s="585" t="s">
        <v>6353</v>
      </c>
      <c r="E320" s="584">
        <v>74209</v>
      </c>
      <c r="F320" s="585" t="s">
        <v>6354</v>
      </c>
      <c r="G320" s="585" t="s">
        <v>7030</v>
      </c>
      <c r="H320" s="585" t="s">
        <v>394</v>
      </c>
      <c r="I320" s="585" t="s">
        <v>381</v>
      </c>
      <c r="J320" s="585" t="s">
        <v>143</v>
      </c>
      <c r="K320" s="589">
        <v>348.01</v>
      </c>
      <c r="L320" s="585" t="s">
        <v>144</v>
      </c>
      <c r="M320" s="581"/>
    </row>
    <row r="321" spans="1:13" ht="13.5">
      <c r="A321" s="585" t="s">
        <v>6348</v>
      </c>
      <c r="B321" s="585" t="s">
        <v>6349</v>
      </c>
      <c r="C321" s="585" t="s">
        <v>6355</v>
      </c>
      <c r="D321" s="585" t="s">
        <v>6356</v>
      </c>
      <c r="E321" s="584">
        <v>73847</v>
      </c>
      <c r="F321" s="585" t="s">
        <v>6357</v>
      </c>
      <c r="G321" s="585" t="s">
        <v>395</v>
      </c>
      <c r="H321" s="585" t="s">
        <v>396</v>
      </c>
      <c r="I321" s="585" t="s">
        <v>397</v>
      </c>
      <c r="J321" s="585" t="s">
        <v>143</v>
      </c>
      <c r="K321" s="589">
        <v>394.53</v>
      </c>
      <c r="L321" s="585" t="s">
        <v>144</v>
      </c>
      <c r="M321" s="581"/>
    </row>
    <row r="322" spans="1:13" ht="13.5">
      <c r="A322" s="585" t="s">
        <v>6358</v>
      </c>
      <c r="B322" s="585" t="s">
        <v>6359</v>
      </c>
      <c r="C322" s="585" t="s">
        <v>6360</v>
      </c>
      <c r="D322" s="585" t="s">
        <v>6361</v>
      </c>
      <c r="E322" s="584" t="s">
        <v>30</v>
      </c>
      <c r="F322" s="585" t="s">
        <v>30</v>
      </c>
      <c r="G322" s="587">
        <v>5631</v>
      </c>
      <c r="H322" s="585" t="s">
        <v>399</v>
      </c>
      <c r="I322" s="585" t="s">
        <v>101</v>
      </c>
      <c r="J322" s="585" t="s">
        <v>143</v>
      </c>
      <c r="K322" s="589">
        <v>131.78</v>
      </c>
      <c r="L322" s="585" t="s">
        <v>144</v>
      </c>
      <c r="M322" s="581"/>
    </row>
    <row r="323" spans="1:13" ht="13.5">
      <c r="A323" s="585" t="s">
        <v>6358</v>
      </c>
      <c r="B323" s="585" t="s">
        <v>6359</v>
      </c>
      <c r="C323" s="585" t="s">
        <v>6360</v>
      </c>
      <c r="D323" s="585" t="s">
        <v>6361</v>
      </c>
      <c r="E323" s="584" t="s">
        <v>30</v>
      </c>
      <c r="F323" s="585" t="s">
        <v>30</v>
      </c>
      <c r="G323" s="587">
        <v>5678</v>
      </c>
      <c r="H323" s="585" t="s">
        <v>400</v>
      </c>
      <c r="I323" s="585" t="s">
        <v>101</v>
      </c>
      <c r="J323" s="585" t="s">
        <v>398</v>
      </c>
      <c r="K323" s="589">
        <v>96.85</v>
      </c>
      <c r="L323" s="585" t="s">
        <v>144</v>
      </c>
      <c r="M323" s="581"/>
    </row>
    <row r="324" spans="1:13" ht="13.5">
      <c r="A324" s="585" t="s">
        <v>6358</v>
      </c>
      <c r="B324" s="585" t="s">
        <v>6359</v>
      </c>
      <c r="C324" s="585" t="s">
        <v>6360</v>
      </c>
      <c r="D324" s="585" t="s">
        <v>6361</v>
      </c>
      <c r="E324" s="584" t="s">
        <v>30</v>
      </c>
      <c r="F324" s="585" t="s">
        <v>30</v>
      </c>
      <c r="G324" s="587">
        <v>5680</v>
      </c>
      <c r="H324" s="585" t="s">
        <v>401</v>
      </c>
      <c r="I324" s="585" t="s">
        <v>101</v>
      </c>
      <c r="J324" s="585" t="s">
        <v>398</v>
      </c>
      <c r="K324" s="589">
        <v>89.66</v>
      </c>
      <c r="L324" s="585" t="s">
        <v>144</v>
      </c>
      <c r="M324" s="581"/>
    </row>
    <row r="325" spans="1:13" ht="13.5">
      <c r="A325" s="585" t="s">
        <v>6358</v>
      </c>
      <c r="B325" s="585" t="s">
        <v>6359</v>
      </c>
      <c r="C325" s="585" t="s">
        <v>6360</v>
      </c>
      <c r="D325" s="585" t="s">
        <v>6361</v>
      </c>
      <c r="E325" s="584" t="s">
        <v>30</v>
      </c>
      <c r="F325" s="585" t="s">
        <v>30</v>
      </c>
      <c r="G325" s="587">
        <v>5684</v>
      </c>
      <c r="H325" s="585" t="s">
        <v>402</v>
      </c>
      <c r="I325" s="585" t="s">
        <v>101</v>
      </c>
      <c r="J325" s="585" t="s">
        <v>143</v>
      </c>
      <c r="K325" s="589">
        <v>88.5</v>
      </c>
      <c r="L325" s="585" t="s">
        <v>144</v>
      </c>
      <c r="M325" s="581"/>
    </row>
    <row r="326" spans="1:13" ht="13.5">
      <c r="A326" s="585" t="s">
        <v>6358</v>
      </c>
      <c r="B326" s="585" t="s">
        <v>6359</v>
      </c>
      <c r="C326" s="585" t="s">
        <v>6360</v>
      </c>
      <c r="D326" s="585" t="s">
        <v>6361</v>
      </c>
      <c r="E326" s="584" t="s">
        <v>30</v>
      </c>
      <c r="F326" s="585" t="s">
        <v>30</v>
      </c>
      <c r="G326" s="587">
        <v>5689</v>
      </c>
      <c r="H326" s="585" t="s">
        <v>403</v>
      </c>
      <c r="I326" s="585" t="s">
        <v>101</v>
      </c>
      <c r="J326" s="585" t="s">
        <v>143</v>
      </c>
      <c r="K326" s="589">
        <v>2.86</v>
      </c>
      <c r="L326" s="585" t="s">
        <v>144</v>
      </c>
      <c r="M326" s="581"/>
    </row>
    <row r="327" spans="1:13" ht="13.5">
      <c r="A327" s="585" t="s">
        <v>6358</v>
      </c>
      <c r="B327" s="585" t="s">
        <v>6359</v>
      </c>
      <c r="C327" s="585" t="s">
        <v>6360</v>
      </c>
      <c r="D327" s="585" t="s">
        <v>6361</v>
      </c>
      <c r="E327" s="584" t="s">
        <v>30</v>
      </c>
      <c r="F327" s="585" t="s">
        <v>30</v>
      </c>
      <c r="G327" s="587">
        <v>5795</v>
      </c>
      <c r="H327" s="585" t="s">
        <v>404</v>
      </c>
      <c r="I327" s="585" t="s">
        <v>101</v>
      </c>
      <c r="J327" s="585" t="s">
        <v>398</v>
      </c>
      <c r="K327" s="589">
        <v>16.559999999999999</v>
      </c>
      <c r="L327" s="585" t="s">
        <v>144</v>
      </c>
      <c r="M327" s="581"/>
    </row>
    <row r="328" spans="1:13" ht="13.5">
      <c r="A328" s="585" t="s">
        <v>6358</v>
      </c>
      <c r="B328" s="585" t="s">
        <v>6359</v>
      </c>
      <c r="C328" s="585" t="s">
        <v>6360</v>
      </c>
      <c r="D328" s="585" t="s">
        <v>6361</v>
      </c>
      <c r="E328" s="584" t="s">
        <v>30</v>
      </c>
      <c r="F328" s="585" t="s">
        <v>30</v>
      </c>
      <c r="G328" s="587">
        <v>5811</v>
      </c>
      <c r="H328" s="585" t="s">
        <v>405</v>
      </c>
      <c r="I328" s="585" t="s">
        <v>101</v>
      </c>
      <c r="J328" s="585" t="s">
        <v>143</v>
      </c>
      <c r="K328" s="589">
        <v>167.25</v>
      </c>
      <c r="L328" s="585" t="s">
        <v>144</v>
      </c>
      <c r="M328" s="581"/>
    </row>
    <row r="329" spans="1:13" ht="13.5">
      <c r="A329" s="585" t="s">
        <v>6358</v>
      </c>
      <c r="B329" s="585" t="s">
        <v>6359</v>
      </c>
      <c r="C329" s="585" t="s">
        <v>6360</v>
      </c>
      <c r="D329" s="585" t="s">
        <v>6361</v>
      </c>
      <c r="E329" s="584" t="s">
        <v>30</v>
      </c>
      <c r="F329" s="585" t="s">
        <v>30</v>
      </c>
      <c r="G329" s="587">
        <v>5823</v>
      </c>
      <c r="H329" s="585" t="s">
        <v>406</v>
      </c>
      <c r="I329" s="585" t="s">
        <v>101</v>
      </c>
      <c r="J329" s="585" t="s">
        <v>143</v>
      </c>
      <c r="K329" s="589">
        <v>155.55000000000001</v>
      </c>
      <c r="L329" s="585" t="s">
        <v>144</v>
      </c>
      <c r="M329" s="581"/>
    </row>
    <row r="330" spans="1:13" ht="13.5">
      <c r="A330" s="585" t="s">
        <v>6358</v>
      </c>
      <c r="B330" s="585" t="s">
        <v>6359</v>
      </c>
      <c r="C330" s="585" t="s">
        <v>6360</v>
      </c>
      <c r="D330" s="585" t="s">
        <v>6361</v>
      </c>
      <c r="E330" s="584" t="s">
        <v>30</v>
      </c>
      <c r="F330" s="585" t="s">
        <v>30</v>
      </c>
      <c r="G330" s="587">
        <v>5824</v>
      </c>
      <c r="H330" s="585" t="s">
        <v>407</v>
      </c>
      <c r="I330" s="585" t="s">
        <v>101</v>
      </c>
      <c r="J330" s="585" t="s">
        <v>143</v>
      </c>
      <c r="K330" s="589">
        <v>133.41999999999999</v>
      </c>
      <c r="L330" s="585" t="s">
        <v>144</v>
      </c>
      <c r="M330" s="581"/>
    </row>
    <row r="331" spans="1:13" ht="13.5">
      <c r="A331" s="585" t="s">
        <v>6358</v>
      </c>
      <c r="B331" s="585" t="s">
        <v>6359</v>
      </c>
      <c r="C331" s="585" t="s">
        <v>6360</v>
      </c>
      <c r="D331" s="585" t="s">
        <v>6361</v>
      </c>
      <c r="E331" s="584" t="s">
        <v>30</v>
      </c>
      <c r="F331" s="585" t="s">
        <v>30</v>
      </c>
      <c r="G331" s="587">
        <v>5835</v>
      </c>
      <c r="H331" s="585" t="s">
        <v>408</v>
      </c>
      <c r="I331" s="585" t="s">
        <v>101</v>
      </c>
      <c r="J331" s="585" t="s">
        <v>143</v>
      </c>
      <c r="K331" s="589">
        <v>188.81</v>
      </c>
      <c r="L331" s="585" t="s">
        <v>144</v>
      </c>
      <c r="M331" s="581"/>
    </row>
    <row r="332" spans="1:13" ht="13.5">
      <c r="A332" s="585" t="s">
        <v>6358</v>
      </c>
      <c r="B332" s="585" t="s">
        <v>6359</v>
      </c>
      <c r="C332" s="585" t="s">
        <v>6360</v>
      </c>
      <c r="D332" s="585" t="s">
        <v>6361</v>
      </c>
      <c r="E332" s="584" t="s">
        <v>30</v>
      </c>
      <c r="F332" s="585" t="s">
        <v>30</v>
      </c>
      <c r="G332" s="587">
        <v>5839</v>
      </c>
      <c r="H332" s="585" t="s">
        <v>409</v>
      </c>
      <c r="I332" s="585" t="s">
        <v>101</v>
      </c>
      <c r="J332" s="585" t="s">
        <v>143</v>
      </c>
      <c r="K332" s="589">
        <v>4.2300000000000004</v>
      </c>
      <c r="L332" s="585" t="s">
        <v>144</v>
      </c>
      <c r="M332" s="581"/>
    </row>
    <row r="333" spans="1:13" ht="13.5">
      <c r="A333" s="585" t="s">
        <v>6358</v>
      </c>
      <c r="B333" s="585" t="s">
        <v>6359</v>
      </c>
      <c r="C333" s="585" t="s">
        <v>6360</v>
      </c>
      <c r="D333" s="585" t="s">
        <v>6361</v>
      </c>
      <c r="E333" s="584" t="s">
        <v>30</v>
      </c>
      <c r="F333" s="585" t="s">
        <v>30</v>
      </c>
      <c r="G333" s="587">
        <v>5843</v>
      </c>
      <c r="H333" s="585" t="s">
        <v>410</v>
      </c>
      <c r="I333" s="585" t="s">
        <v>101</v>
      </c>
      <c r="J333" s="585" t="s">
        <v>143</v>
      </c>
      <c r="K333" s="589">
        <v>96.55</v>
      </c>
      <c r="L333" s="585" t="s">
        <v>144</v>
      </c>
      <c r="M333" s="581"/>
    </row>
    <row r="334" spans="1:13" ht="13.5">
      <c r="A334" s="585" t="s">
        <v>6358</v>
      </c>
      <c r="B334" s="585" t="s">
        <v>6359</v>
      </c>
      <c r="C334" s="585" t="s">
        <v>6360</v>
      </c>
      <c r="D334" s="585" t="s">
        <v>6361</v>
      </c>
      <c r="E334" s="584" t="s">
        <v>30</v>
      </c>
      <c r="F334" s="585" t="s">
        <v>30</v>
      </c>
      <c r="G334" s="587">
        <v>5847</v>
      </c>
      <c r="H334" s="585" t="s">
        <v>411</v>
      </c>
      <c r="I334" s="585" t="s">
        <v>101</v>
      </c>
      <c r="J334" s="585" t="s">
        <v>143</v>
      </c>
      <c r="K334" s="589">
        <v>168.43</v>
      </c>
      <c r="L334" s="585" t="s">
        <v>144</v>
      </c>
      <c r="M334" s="581"/>
    </row>
    <row r="335" spans="1:13" ht="13.5">
      <c r="A335" s="585" t="s">
        <v>6358</v>
      </c>
      <c r="B335" s="585" t="s">
        <v>6359</v>
      </c>
      <c r="C335" s="585" t="s">
        <v>6360</v>
      </c>
      <c r="D335" s="585" t="s">
        <v>6361</v>
      </c>
      <c r="E335" s="584" t="s">
        <v>30</v>
      </c>
      <c r="F335" s="585" t="s">
        <v>30</v>
      </c>
      <c r="G335" s="587">
        <v>5851</v>
      </c>
      <c r="H335" s="585" t="s">
        <v>412</v>
      </c>
      <c r="I335" s="585" t="s">
        <v>101</v>
      </c>
      <c r="J335" s="585" t="s">
        <v>143</v>
      </c>
      <c r="K335" s="589">
        <v>158.62</v>
      </c>
      <c r="L335" s="585" t="s">
        <v>144</v>
      </c>
      <c r="M335" s="581"/>
    </row>
    <row r="336" spans="1:13" ht="13.5">
      <c r="A336" s="585" t="s">
        <v>6358</v>
      </c>
      <c r="B336" s="585" t="s">
        <v>6359</v>
      </c>
      <c r="C336" s="585" t="s">
        <v>6360</v>
      </c>
      <c r="D336" s="585" t="s">
        <v>6361</v>
      </c>
      <c r="E336" s="584" t="s">
        <v>30</v>
      </c>
      <c r="F336" s="585" t="s">
        <v>30</v>
      </c>
      <c r="G336" s="587">
        <v>5855</v>
      </c>
      <c r="H336" s="585" t="s">
        <v>413</v>
      </c>
      <c r="I336" s="585" t="s">
        <v>101</v>
      </c>
      <c r="J336" s="585" t="s">
        <v>143</v>
      </c>
      <c r="K336" s="589">
        <v>412.77</v>
      </c>
      <c r="L336" s="585" t="s">
        <v>144</v>
      </c>
      <c r="M336" s="581"/>
    </row>
    <row r="337" spans="1:13" ht="13.5">
      <c r="A337" s="585" t="s">
        <v>6358</v>
      </c>
      <c r="B337" s="585" t="s">
        <v>6359</v>
      </c>
      <c r="C337" s="585" t="s">
        <v>6360</v>
      </c>
      <c r="D337" s="585" t="s">
        <v>6361</v>
      </c>
      <c r="E337" s="584" t="s">
        <v>30</v>
      </c>
      <c r="F337" s="585" t="s">
        <v>30</v>
      </c>
      <c r="G337" s="587">
        <v>5863</v>
      </c>
      <c r="H337" s="585" t="s">
        <v>414</v>
      </c>
      <c r="I337" s="585" t="s">
        <v>101</v>
      </c>
      <c r="J337" s="585" t="s">
        <v>143</v>
      </c>
      <c r="K337" s="589">
        <v>10.08</v>
      </c>
      <c r="L337" s="585" t="s">
        <v>144</v>
      </c>
      <c r="M337" s="581"/>
    </row>
    <row r="338" spans="1:13" ht="13.5">
      <c r="A338" s="585" t="s">
        <v>6358</v>
      </c>
      <c r="B338" s="585" t="s">
        <v>6359</v>
      </c>
      <c r="C338" s="585" t="s">
        <v>6360</v>
      </c>
      <c r="D338" s="585" t="s">
        <v>6361</v>
      </c>
      <c r="E338" s="584" t="s">
        <v>30</v>
      </c>
      <c r="F338" s="585" t="s">
        <v>30</v>
      </c>
      <c r="G338" s="587">
        <v>5867</v>
      </c>
      <c r="H338" s="585" t="s">
        <v>415</v>
      </c>
      <c r="I338" s="585" t="s">
        <v>101</v>
      </c>
      <c r="J338" s="585" t="s">
        <v>143</v>
      </c>
      <c r="K338" s="589">
        <v>84.9</v>
      </c>
      <c r="L338" s="585" t="s">
        <v>144</v>
      </c>
      <c r="M338" s="581"/>
    </row>
    <row r="339" spans="1:13" ht="13.5">
      <c r="A339" s="585" t="s">
        <v>6358</v>
      </c>
      <c r="B339" s="585" t="s">
        <v>6359</v>
      </c>
      <c r="C339" s="585" t="s">
        <v>6360</v>
      </c>
      <c r="D339" s="585" t="s">
        <v>6361</v>
      </c>
      <c r="E339" s="584" t="s">
        <v>30</v>
      </c>
      <c r="F339" s="585" t="s">
        <v>30</v>
      </c>
      <c r="G339" s="587">
        <v>5875</v>
      </c>
      <c r="H339" s="585" t="s">
        <v>416</v>
      </c>
      <c r="I339" s="585" t="s">
        <v>101</v>
      </c>
      <c r="J339" s="585" t="s">
        <v>398</v>
      </c>
      <c r="K339" s="589">
        <v>88.54</v>
      </c>
      <c r="L339" s="585" t="s">
        <v>144</v>
      </c>
      <c r="M339" s="581"/>
    </row>
    <row r="340" spans="1:13" ht="13.5">
      <c r="A340" s="585" t="s">
        <v>6358</v>
      </c>
      <c r="B340" s="585" t="s">
        <v>6359</v>
      </c>
      <c r="C340" s="585" t="s">
        <v>6360</v>
      </c>
      <c r="D340" s="585" t="s">
        <v>6361</v>
      </c>
      <c r="E340" s="584" t="s">
        <v>30</v>
      </c>
      <c r="F340" s="585" t="s">
        <v>30</v>
      </c>
      <c r="G340" s="587">
        <v>5879</v>
      </c>
      <c r="H340" s="585" t="s">
        <v>417</v>
      </c>
      <c r="I340" s="585" t="s">
        <v>101</v>
      </c>
      <c r="J340" s="585" t="s">
        <v>143</v>
      </c>
      <c r="K340" s="589">
        <v>68.489999999999995</v>
      </c>
      <c r="L340" s="585" t="s">
        <v>144</v>
      </c>
      <c r="M340" s="581"/>
    </row>
    <row r="341" spans="1:13" ht="13.5">
      <c r="A341" s="585" t="s">
        <v>6358</v>
      </c>
      <c r="B341" s="585" t="s">
        <v>6359</v>
      </c>
      <c r="C341" s="585" t="s">
        <v>6360</v>
      </c>
      <c r="D341" s="585" t="s">
        <v>6361</v>
      </c>
      <c r="E341" s="584" t="s">
        <v>30</v>
      </c>
      <c r="F341" s="585" t="s">
        <v>30</v>
      </c>
      <c r="G341" s="587">
        <v>5882</v>
      </c>
      <c r="H341" s="585" t="s">
        <v>418</v>
      </c>
      <c r="I341" s="585" t="s">
        <v>101</v>
      </c>
      <c r="J341" s="585" t="s">
        <v>143</v>
      </c>
      <c r="K341" s="589">
        <v>71.64</v>
      </c>
      <c r="L341" s="585" t="s">
        <v>144</v>
      </c>
      <c r="M341" s="581"/>
    </row>
    <row r="342" spans="1:13" ht="13.5">
      <c r="A342" s="585" t="s">
        <v>6358</v>
      </c>
      <c r="B342" s="585" t="s">
        <v>6359</v>
      </c>
      <c r="C342" s="585" t="s">
        <v>6360</v>
      </c>
      <c r="D342" s="585" t="s">
        <v>6361</v>
      </c>
      <c r="E342" s="584" t="s">
        <v>30</v>
      </c>
      <c r="F342" s="585" t="s">
        <v>30</v>
      </c>
      <c r="G342" s="587">
        <v>5890</v>
      </c>
      <c r="H342" s="585" t="s">
        <v>419</v>
      </c>
      <c r="I342" s="585" t="s">
        <v>101</v>
      </c>
      <c r="J342" s="585" t="s">
        <v>143</v>
      </c>
      <c r="K342" s="589">
        <v>133.96</v>
      </c>
      <c r="L342" s="585" t="s">
        <v>144</v>
      </c>
      <c r="M342" s="581"/>
    </row>
    <row r="343" spans="1:13" ht="13.5">
      <c r="A343" s="585" t="s">
        <v>6358</v>
      </c>
      <c r="B343" s="585" t="s">
        <v>6359</v>
      </c>
      <c r="C343" s="585" t="s">
        <v>6360</v>
      </c>
      <c r="D343" s="585" t="s">
        <v>6361</v>
      </c>
      <c r="E343" s="584" t="s">
        <v>30</v>
      </c>
      <c r="F343" s="585" t="s">
        <v>30</v>
      </c>
      <c r="G343" s="587">
        <v>5894</v>
      </c>
      <c r="H343" s="585" t="s">
        <v>420</v>
      </c>
      <c r="I343" s="585" t="s">
        <v>101</v>
      </c>
      <c r="J343" s="585" t="s">
        <v>143</v>
      </c>
      <c r="K343" s="589">
        <v>131.78</v>
      </c>
      <c r="L343" s="585" t="s">
        <v>144</v>
      </c>
      <c r="M343" s="581"/>
    </row>
    <row r="344" spans="1:13" ht="13.5">
      <c r="A344" s="585" t="s">
        <v>6358</v>
      </c>
      <c r="B344" s="585" t="s">
        <v>6359</v>
      </c>
      <c r="C344" s="585" t="s">
        <v>6360</v>
      </c>
      <c r="D344" s="585" t="s">
        <v>6361</v>
      </c>
      <c r="E344" s="584" t="s">
        <v>30</v>
      </c>
      <c r="F344" s="585" t="s">
        <v>30</v>
      </c>
      <c r="G344" s="587">
        <v>5901</v>
      </c>
      <c r="H344" s="585" t="s">
        <v>421</v>
      </c>
      <c r="I344" s="585" t="s">
        <v>101</v>
      </c>
      <c r="J344" s="585" t="s">
        <v>143</v>
      </c>
      <c r="K344" s="589">
        <v>167.58</v>
      </c>
      <c r="L344" s="585" t="s">
        <v>144</v>
      </c>
      <c r="M344" s="581"/>
    </row>
    <row r="345" spans="1:13" ht="13.5">
      <c r="A345" s="585" t="s">
        <v>6358</v>
      </c>
      <c r="B345" s="585" t="s">
        <v>6359</v>
      </c>
      <c r="C345" s="585" t="s">
        <v>6360</v>
      </c>
      <c r="D345" s="585" t="s">
        <v>6361</v>
      </c>
      <c r="E345" s="584" t="s">
        <v>30</v>
      </c>
      <c r="F345" s="585" t="s">
        <v>30</v>
      </c>
      <c r="G345" s="587">
        <v>5909</v>
      </c>
      <c r="H345" s="585" t="s">
        <v>422</v>
      </c>
      <c r="I345" s="585" t="s">
        <v>101</v>
      </c>
      <c r="J345" s="585" t="s">
        <v>143</v>
      </c>
      <c r="K345" s="589">
        <v>19.97</v>
      </c>
      <c r="L345" s="585" t="s">
        <v>144</v>
      </c>
      <c r="M345" s="581"/>
    </row>
    <row r="346" spans="1:13" ht="13.5">
      <c r="A346" s="585" t="s">
        <v>6358</v>
      </c>
      <c r="B346" s="585" t="s">
        <v>6359</v>
      </c>
      <c r="C346" s="585" t="s">
        <v>6360</v>
      </c>
      <c r="D346" s="585" t="s">
        <v>6361</v>
      </c>
      <c r="E346" s="584" t="s">
        <v>30</v>
      </c>
      <c r="F346" s="585" t="s">
        <v>30</v>
      </c>
      <c r="G346" s="587">
        <v>5921</v>
      </c>
      <c r="H346" s="585" t="s">
        <v>423</v>
      </c>
      <c r="I346" s="585" t="s">
        <v>101</v>
      </c>
      <c r="J346" s="585" t="s">
        <v>143</v>
      </c>
      <c r="K346" s="589">
        <v>2.2400000000000002</v>
      </c>
      <c r="L346" s="585" t="s">
        <v>144</v>
      </c>
      <c r="M346" s="581"/>
    </row>
    <row r="347" spans="1:13" ht="13.5">
      <c r="A347" s="585" t="s">
        <v>6358</v>
      </c>
      <c r="B347" s="585" t="s">
        <v>6359</v>
      </c>
      <c r="C347" s="585" t="s">
        <v>6360</v>
      </c>
      <c r="D347" s="585" t="s">
        <v>6361</v>
      </c>
      <c r="E347" s="584" t="s">
        <v>30</v>
      </c>
      <c r="F347" s="585" t="s">
        <v>30</v>
      </c>
      <c r="G347" s="587">
        <v>5928</v>
      </c>
      <c r="H347" s="585" t="s">
        <v>425</v>
      </c>
      <c r="I347" s="585" t="s">
        <v>101</v>
      </c>
      <c r="J347" s="585" t="s">
        <v>143</v>
      </c>
      <c r="K347" s="589">
        <v>138.59</v>
      </c>
      <c r="L347" s="585" t="s">
        <v>144</v>
      </c>
      <c r="M347" s="581"/>
    </row>
    <row r="348" spans="1:13" ht="13.5">
      <c r="A348" s="585" t="s">
        <v>6358</v>
      </c>
      <c r="B348" s="585" t="s">
        <v>6359</v>
      </c>
      <c r="C348" s="585" t="s">
        <v>6360</v>
      </c>
      <c r="D348" s="585" t="s">
        <v>6361</v>
      </c>
      <c r="E348" s="584" t="s">
        <v>30</v>
      </c>
      <c r="F348" s="585" t="s">
        <v>30</v>
      </c>
      <c r="G348" s="587">
        <v>5932</v>
      </c>
      <c r="H348" s="585" t="s">
        <v>426</v>
      </c>
      <c r="I348" s="585" t="s">
        <v>101</v>
      </c>
      <c r="J348" s="585" t="s">
        <v>143</v>
      </c>
      <c r="K348" s="589">
        <v>147.77000000000001</v>
      </c>
      <c r="L348" s="585" t="s">
        <v>144</v>
      </c>
      <c r="M348" s="581"/>
    </row>
    <row r="349" spans="1:13" ht="13.5">
      <c r="A349" s="585" t="s">
        <v>6358</v>
      </c>
      <c r="B349" s="585" t="s">
        <v>6359</v>
      </c>
      <c r="C349" s="585" t="s">
        <v>6360</v>
      </c>
      <c r="D349" s="585" t="s">
        <v>6361</v>
      </c>
      <c r="E349" s="584" t="s">
        <v>30</v>
      </c>
      <c r="F349" s="585" t="s">
        <v>30</v>
      </c>
      <c r="G349" s="587">
        <v>5940</v>
      </c>
      <c r="H349" s="585" t="s">
        <v>427</v>
      </c>
      <c r="I349" s="585" t="s">
        <v>101</v>
      </c>
      <c r="J349" s="585" t="s">
        <v>143</v>
      </c>
      <c r="K349" s="589">
        <v>127.7</v>
      </c>
      <c r="L349" s="585" t="s">
        <v>144</v>
      </c>
      <c r="M349" s="581"/>
    </row>
    <row r="350" spans="1:13" ht="13.5">
      <c r="A350" s="585" t="s">
        <v>6358</v>
      </c>
      <c r="B350" s="585" t="s">
        <v>6359</v>
      </c>
      <c r="C350" s="585" t="s">
        <v>6360</v>
      </c>
      <c r="D350" s="585" t="s">
        <v>6361</v>
      </c>
      <c r="E350" s="584" t="s">
        <v>30</v>
      </c>
      <c r="F350" s="585" t="s">
        <v>30</v>
      </c>
      <c r="G350" s="587">
        <v>5944</v>
      </c>
      <c r="H350" s="585" t="s">
        <v>428</v>
      </c>
      <c r="I350" s="585" t="s">
        <v>101</v>
      </c>
      <c r="J350" s="585" t="s">
        <v>143</v>
      </c>
      <c r="K350" s="589">
        <v>180.96</v>
      </c>
      <c r="L350" s="585" t="s">
        <v>144</v>
      </c>
      <c r="M350" s="581"/>
    </row>
    <row r="351" spans="1:13" ht="13.5">
      <c r="A351" s="585" t="s">
        <v>6358</v>
      </c>
      <c r="B351" s="585" t="s">
        <v>6359</v>
      </c>
      <c r="C351" s="585" t="s">
        <v>6360</v>
      </c>
      <c r="D351" s="585" t="s">
        <v>6361</v>
      </c>
      <c r="E351" s="584" t="s">
        <v>30</v>
      </c>
      <c r="F351" s="585" t="s">
        <v>30</v>
      </c>
      <c r="G351" s="587">
        <v>5953</v>
      </c>
      <c r="H351" s="585" t="s">
        <v>429</v>
      </c>
      <c r="I351" s="585" t="s">
        <v>101</v>
      </c>
      <c r="J351" s="585" t="s">
        <v>143</v>
      </c>
      <c r="K351" s="589">
        <v>36.549999999999997</v>
      </c>
      <c r="L351" s="585" t="s">
        <v>144</v>
      </c>
      <c r="M351" s="581"/>
    </row>
    <row r="352" spans="1:13" ht="13.5">
      <c r="A352" s="585" t="s">
        <v>6358</v>
      </c>
      <c r="B352" s="585" t="s">
        <v>6359</v>
      </c>
      <c r="C352" s="585" t="s">
        <v>6360</v>
      </c>
      <c r="D352" s="585" t="s">
        <v>6361</v>
      </c>
      <c r="E352" s="584" t="s">
        <v>30</v>
      </c>
      <c r="F352" s="585" t="s">
        <v>30</v>
      </c>
      <c r="G352" s="587">
        <v>6259</v>
      </c>
      <c r="H352" s="585" t="s">
        <v>430</v>
      </c>
      <c r="I352" s="585" t="s">
        <v>101</v>
      </c>
      <c r="J352" s="585" t="s">
        <v>143</v>
      </c>
      <c r="K352" s="589">
        <v>138.59</v>
      </c>
      <c r="L352" s="585" t="s">
        <v>144</v>
      </c>
      <c r="M352" s="581"/>
    </row>
    <row r="353" spans="1:13" ht="13.5">
      <c r="A353" s="585" t="s">
        <v>6358</v>
      </c>
      <c r="B353" s="585" t="s">
        <v>6359</v>
      </c>
      <c r="C353" s="585" t="s">
        <v>6360</v>
      </c>
      <c r="D353" s="585" t="s">
        <v>6361</v>
      </c>
      <c r="E353" s="584" t="s">
        <v>30</v>
      </c>
      <c r="F353" s="585" t="s">
        <v>30</v>
      </c>
      <c r="G353" s="587">
        <v>6879</v>
      </c>
      <c r="H353" s="585" t="s">
        <v>431</v>
      </c>
      <c r="I353" s="585" t="s">
        <v>101</v>
      </c>
      <c r="J353" s="585" t="s">
        <v>143</v>
      </c>
      <c r="K353" s="589">
        <v>123.16</v>
      </c>
      <c r="L353" s="585" t="s">
        <v>144</v>
      </c>
      <c r="M353" s="581"/>
    </row>
    <row r="354" spans="1:13" ht="13.5">
      <c r="A354" s="585" t="s">
        <v>6358</v>
      </c>
      <c r="B354" s="585" t="s">
        <v>6359</v>
      </c>
      <c r="C354" s="585" t="s">
        <v>6360</v>
      </c>
      <c r="D354" s="585" t="s">
        <v>6361</v>
      </c>
      <c r="E354" s="584" t="s">
        <v>30</v>
      </c>
      <c r="F354" s="585" t="s">
        <v>30</v>
      </c>
      <c r="G354" s="587">
        <v>7030</v>
      </c>
      <c r="H354" s="585" t="s">
        <v>432</v>
      </c>
      <c r="I354" s="585" t="s">
        <v>101</v>
      </c>
      <c r="J354" s="585" t="s">
        <v>143</v>
      </c>
      <c r="K354" s="589">
        <v>170.38</v>
      </c>
      <c r="L354" s="585" t="s">
        <v>144</v>
      </c>
      <c r="M354" s="581"/>
    </row>
    <row r="355" spans="1:13" ht="13.5">
      <c r="A355" s="585" t="s">
        <v>6358</v>
      </c>
      <c r="B355" s="585" t="s">
        <v>6359</v>
      </c>
      <c r="C355" s="585" t="s">
        <v>6360</v>
      </c>
      <c r="D355" s="585" t="s">
        <v>6361</v>
      </c>
      <c r="E355" s="584" t="s">
        <v>30</v>
      </c>
      <c r="F355" s="585" t="s">
        <v>30</v>
      </c>
      <c r="G355" s="587">
        <v>7042</v>
      </c>
      <c r="H355" s="585" t="s">
        <v>433</v>
      </c>
      <c r="I355" s="585" t="s">
        <v>101</v>
      </c>
      <c r="J355" s="585" t="s">
        <v>398</v>
      </c>
      <c r="K355" s="589">
        <v>4.53</v>
      </c>
      <c r="L355" s="585" t="s">
        <v>144</v>
      </c>
      <c r="M355" s="581"/>
    </row>
    <row r="356" spans="1:13" ht="13.5">
      <c r="A356" s="585" t="s">
        <v>6358</v>
      </c>
      <c r="B356" s="585" t="s">
        <v>6359</v>
      </c>
      <c r="C356" s="585" t="s">
        <v>6360</v>
      </c>
      <c r="D356" s="585" t="s">
        <v>6361</v>
      </c>
      <c r="E356" s="584" t="s">
        <v>30</v>
      </c>
      <c r="F356" s="585" t="s">
        <v>30</v>
      </c>
      <c r="G356" s="587">
        <v>7049</v>
      </c>
      <c r="H356" s="585" t="s">
        <v>434</v>
      </c>
      <c r="I356" s="585" t="s">
        <v>101</v>
      </c>
      <c r="J356" s="585" t="s">
        <v>143</v>
      </c>
      <c r="K356" s="589">
        <v>124.4</v>
      </c>
      <c r="L356" s="585" t="s">
        <v>144</v>
      </c>
      <c r="M356" s="581"/>
    </row>
    <row r="357" spans="1:13" ht="13.5">
      <c r="A357" s="585" t="s">
        <v>6358</v>
      </c>
      <c r="B357" s="585" t="s">
        <v>6359</v>
      </c>
      <c r="C357" s="585" t="s">
        <v>6360</v>
      </c>
      <c r="D357" s="585" t="s">
        <v>6361</v>
      </c>
      <c r="E357" s="584" t="s">
        <v>30</v>
      </c>
      <c r="F357" s="585" t="s">
        <v>30</v>
      </c>
      <c r="G357" s="587">
        <v>67826</v>
      </c>
      <c r="H357" s="585" t="s">
        <v>435</v>
      </c>
      <c r="I357" s="585" t="s">
        <v>101</v>
      </c>
      <c r="J357" s="585" t="s">
        <v>143</v>
      </c>
      <c r="K357" s="589">
        <v>142.87</v>
      </c>
      <c r="L357" s="585" t="s">
        <v>144</v>
      </c>
      <c r="M357" s="581"/>
    </row>
    <row r="358" spans="1:13" ht="13.5">
      <c r="A358" s="585" t="s">
        <v>6358</v>
      </c>
      <c r="B358" s="585" t="s">
        <v>6359</v>
      </c>
      <c r="C358" s="585" t="s">
        <v>6360</v>
      </c>
      <c r="D358" s="585" t="s">
        <v>6361</v>
      </c>
      <c r="E358" s="584" t="s">
        <v>30</v>
      </c>
      <c r="F358" s="585" t="s">
        <v>30</v>
      </c>
      <c r="G358" s="587">
        <v>73417</v>
      </c>
      <c r="H358" s="585" t="s">
        <v>436</v>
      </c>
      <c r="I358" s="585" t="s">
        <v>101</v>
      </c>
      <c r="J358" s="585" t="s">
        <v>143</v>
      </c>
      <c r="K358" s="589">
        <v>113.06</v>
      </c>
      <c r="L358" s="585" t="s">
        <v>144</v>
      </c>
      <c r="M358" s="581"/>
    </row>
    <row r="359" spans="1:13" ht="13.5">
      <c r="A359" s="585" t="s">
        <v>6358</v>
      </c>
      <c r="B359" s="585" t="s">
        <v>6359</v>
      </c>
      <c r="C359" s="585" t="s">
        <v>6360</v>
      </c>
      <c r="D359" s="585" t="s">
        <v>6361</v>
      </c>
      <c r="E359" s="584" t="s">
        <v>30</v>
      </c>
      <c r="F359" s="585" t="s">
        <v>30</v>
      </c>
      <c r="G359" s="587">
        <v>73436</v>
      </c>
      <c r="H359" s="585" t="s">
        <v>437</v>
      </c>
      <c r="I359" s="585" t="s">
        <v>101</v>
      </c>
      <c r="J359" s="585" t="s">
        <v>143</v>
      </c>
      <c r="K359" s="589">
        <v>118.34</v>
      </c>
      <c r="L359" s="585" t="s">
        <v>144</v>
      </c>
      <c r="M359" s="581"/>
    </row>
    <row r="360" spans="1:13" ht="13.5">
      <c r="A360" s="585" t="s">
        <v>6358</v>
      </c>
      <c r="B360" s="585" t="s">
        <v>6359</v>
      </c>
      <c r="C360" s="585" t="s">
        <v>6360</v>
      </c>
      <c r="D360" s="585" t="s">
        <v>6361</v>
      </c>
      <c r="E360" s="584" t="s">
        <v>30</v>
      </c>
      <c r="F360" s="585" t="s">
        <v>30</v>
      </c>
      <c r="G360" s="587">
        <v>73467</v>
      </c>
      <c r="H360" s="585" t="s">
        <v>438</v>
      </c>
      <c r="I360" s="585" t="s">
        <v>101</v>
      </c>
      <c r="J360" s="585" t="s">
        <v>143</v>
      </c>
      <c r="K360" s="589">
        <v>135.96</v>
      </c>
      <c r="L360" s="585" t="s">
        <v>144</v>
      </c>
      <c r="M360" s="581"/>
    </row>
    <row r="361" spans="1:13" ht="13.5">
      <c r="A361" s="585" t="s">
        <v>6358</v>
      </c>
      <c r="B361" s="585" t="s">
        <v>6359</v>
      </c>
      <c r="C361" s="585" t="s">
        <v>6360</v>
      </c>
      <c r="D361" s="585" t="s">
        <v>6361</v>
      </c>
      <c r="E361" s="584" t="s">
        <v>30</v>
      </c>
      <c r="F361" s="585" t="s">
        <v>30</v>
      </c>
      <c r="G361" s="587">
        <v>73536</v>
      </c>
      <c r="H361" s="585" t="s">
        <v>439</v>
      </c>
      <c r="I361" s="585" t="s">
        <v>101</v>
      </c>
      <c r="J361" s="585" t="s">
        <v>398</v>
      </c>
      <c r="K361" s="589">
        <v>3.81</v>
      </c>
      <c r="L361" s="585" t="s">
        <v>144</v>
      </c>
      <c r="M361" s="581"/>
    </row>
    <row r="362" spans="1:13" ht="13.5">
      <c r="A362" s="585" t="s">
        <v>6358</v>
      </c>
      <c r="B362" s="585" t="s">
        <v>6359</v>
      </c>
      <c r="C362" s="585" t="s">
        <v>6360</v>
      </c>
      <c r="D362" s="585" t="s">
        <v>6361</v>
      </c>
      <c r="E362" s="584" t="s">
        <v>30</v>
      </c>
      <c r="F362" s="585" t="s">
        <v>30</v>
      </c>
      <c r="G362" s="587">
        <v>83362</v>
      </c>
      <c r="H362" s="585" t="s">
        <v>440</v>
      </c>
      <c r="I362" s="585" t="s">
        <v>101</v>
      </c>
      <c r="J362" s="585" t="s">
        <v>143</v>
      </c>
      <c r="K362" s="589">
        <v>172.22</v>
      </c>
      <c r="L362" s="585" t="s">
        <v>144</v>
      </c>
      <c r="M362" s="581"/>
    </row>
    <row r="363" spans="1:13" ht="13.5">
      <c r="A363" s="585" t="s">
        <v>6358</v>
      </c>
      <c r="B363" s="585" t="s">
        <v>6359</v>
      </c>
      <c r="C363" s="585" t="s">
        <v>6360</v>
      </c>
      <c r="D363" s="585" t="s">
        <v>6361</v>
      </c>
      <c r="E363" s="584" t="s">
        <v>30</v>
      </c>
      <c r="F363" s="585" t="s">
        <v>30</v>
      </c>
      <c r="G363" s="587">
        <v>83765</v>
      </c>
      <c r="H363" s="585" t="s">
        <v>441</v>
      </c>
      <c r="I363" s="585" t="s">
        <v>101</v>
      </c>
      <c r="J363" s="585" t="s">
        <v>143</v>
      </c>
      <c r="K363" s="589">
        <v>64.52</v>
      </c>
      <c r="L363" s="585" t="s">
        <v>144</v>
      </c>
      <c r="M363" s="581"/>
    </row>
    <row r="364" spans="1:13" ht="13.5">
      <c r="A364" s="585" t="s">
        <v>6358</v>
      </c>
      <c r="B364" s="585" t="s">
        <v>6359</v>
      </c>
      <c r="C364" s="585" t="s">
        <v>6360</v>
      </c>
      <c r="D364" s="585" t="s">
        <v>6361</v>
      </c>
      <c r="E364" s="584" t="s">
        <v>30</v>
      </c>
      <c r="F364" s="585" t="s">
        <v>30</v>
      </c>
      <c r="G364" s="587">
        <v>87445</v>
      </c>
      <c r="H364" s="585" t="s">
        <v>442</v>
      </c>
      <c r="I364" s="585" t="s">
        <v>101</v>
      </c>
      <c r="J364" s="585" t="s">
        <v>398</v>
      </c>
      <c r="K364" s="589">
        <v>3.06</v>
      </c>
      <c r="L364" s="585" t="s">
        <v>144</v>
      </c>
      <c r="M364" s="581"/>
    </row>
    <row r="365" spans="1:13" ht="13.5">
      <c r="A365" s="585" t="s">
        <v>6358</v>
      </c>
      <c r="B365" s="585" t="s">
        <v>6359</v>
      </c>
      <c r="C365" s="585" t="s">
        <v>6360</v>
      </c>
      <c r="D365" s="585" t="s">
        <v>6361</v>
      </c>
      <c r="E365" s="584" t="s">
        <v>30</v>
      </c>
      <c r="F365" s="585" t="s">
        <v>30</v>
      </c>
      <c r="G365" s="587">
        <v>88386</v>
      </c>
      <c r="H365" s="585" t="s">
        <v>443</v>
      </c>
      <c r="I365" s="585" t="s">
        <v>101</v>
      </c>
      <c r="J365" s="585" t="s">
        <v>143</v>
      </c>
      <c r="K365" s="589">
        <v>2.65</v>
      </c>
      <c r="L365" s="585" t="s">
        <v>144</v>
      </c>
      <c r="M365" s="581"/>
    </row>
    <row r="366" spans="1:13" ht="13.5">
      <c r="A366" s="585" t="s">
        <v>6358</v>
      </c>
      <c r="B366" s="585" t="s">
        <v>6359</v>
      </c>
      <c r="C366" s="585" t="s">
        <v>6360</v>
      </c>
      <c r="D366" s="585" t="s">
        <v>6361</v>
      </c>
      <c r="E366" s="584" t="s">
        <v>30</v>
      </c>
      <c r="F366" s="585" t="s">
        <v>30</v>
      </c>
      <c r="G366" s="587">
        <v>88393</v>
      </c>
      <c r="H366" s="585" t="s">
        <v>444</v>
      </c>
      <c r="I366" s="585" t="s">
        <v>101</v>
      </c>
      <c r="J366" s="585" t="s">
        <v>143</v>
      </c>
      <c r="K366" s="589">
        <v>3.6</v>
      </c>
      <c r="L366" s="585" t="s">
        <v>144</v>
      </c>
      <c r="M366" s="581"/>
    </row>
    <row r="367" spans="1:13" ht="13.5">
      <c r="A367" s="585" t="s">
        <v>6358</v>
      </c>
      <c r="B367" s="585" t="s">
        <v>6359</v>
      </c>
      <c r="C367" s="585" t="s">
        <v>6360</v>
      </c>
      <c r="D367" s="585" t="s">
        <v>6361</v>
      </c>
      <c r="E367" s="584" t="s">
        <v>30</v>
      </c>
      <c r="F367" s="585" t="s">
        <v>30</v>
      </c>
      <c r="G367" s="587">
        <v>88399</v>
      </c>
      <c r="H367" s="585" t="s">
        <v>445</v>
      </c>
      <c r="I367" s="585" t="s">
        <v>101</v>
      </c>
      <c r="J367" s="585" t="s">
        <v>143</v>
      </c>
      <c r="K367" s="589">
        <v>1.99</v>
      </c>
      <c r="L367" s="585" t="s">
        <v>144</v>
      </c>
      <c r="M367" s="581"/>
    </row>
    <row r="368" spans="1:13" ht="13.5">
      <c r="A368" s="585" t="s">
        <v>6358</v>
      </c>
      <c r="B368" s="585" t="s">
        <v>6359</v>
      </c>
      <c r="C368" s="585" t="s">
        <v>6360</v>
      </c>
      <c r="D368" s="585" t="s">
        <v>6361</v>
      </c>
      <c r="E368" s="584" t="s">
        <v>30</v>
      </c>
      <c r="F368" s="585" t="s">
        <v>30</v>
      </c>
      <c r="G368" s="587">
        <v>88418</v>
      </c>
      <c r="H368" s="585" t="s">
        <v>446</v>
      </c>
      <c r="I368" s="585" t="s">
        <v>101</v>
      </c>
      <c r="J368" s="585" t="s">
        <v>143</v>
      </c>
      <c r="K368" s="589">
        <v>9.09</v>
      </c>
      <c r="L368" s="585" t="s">
        <v>144</v>
      </c>
      <c r="M368" s="581"/>
    </row>
    <row r="369" spans="1:13" ht="13.5">
      <c r="A369" s="585" t="s">
        <v>6358</v>
      </c>
      <c r="B369" s="585" t="s">
        <v>6359</v>
      </c>
      <c r="C369" s="585" t="s">
        <v>6360</v>
      </c>
      <c r="D369" s="585" t="s">
        <v>6361</v>
      </c>
      <c r="E369" s="584" t="s">
        <v>30</v>
      </c>
      <c r="F369" s="585" t="s">
        <v>30</v>
      </c>
      <c r="G369" s="587">
        <v>88433</v>
      </c>
      <c r="H369" s="585" t="s">
        <v>447</v>
      </c>
      <c r="I369" s="585" t="s">
        <v>101</v>
      </c>
      <c r="J369" s="585" t="s">
        <v>143</v>
      </c>
      <c r="K369" s="589">
        <v>11.32</v>
      </c>
      <c r="L369" s="585" t="s">
        <v>144</v>
      </c>
      <c r="M369" s="581"/>
    </row>
    <row r="370" spans="1:13" ht="13.5">
      <c r="A370" s="585" t="s">
        <v>6358</v>
      </c>
      <c r="B370" s="585" t="s">
        <v>6359</v>
      </c>
      <c r="C370" s="585" t="s">
        <v>6360</v>
      </c>
      <c r="D370" s="585" t="s">
        <v>6361</v>
      </c>
      <c r="E370" s="584" t="s">
        <v>30</v>
      </c>
      <c r="F370" s="585" t="s">
        <v>30</v>
      </c>
      <c r="G370" s="587">
        <v>88830</v>
      </c>
      <c r="H370" s="585" t="s">
        <v>448</v>
      </c>
      <c r="I370" s="585" t="s">
        <v>101</v>
      </c>
      <c r="J370" s="585" t="s">
        <v>143</v>
      </c>
      <c r="K370" s="589">
        <v>0.97</v>
      </c>
      <c r="L370" s="585" t="s">
        <v>144</v>
      </c>
      <c r="M370" s="581"/>
    </row>
    <row r="371" spans="1:13" ht="13.5">
      <c r="A371" s="585" t="s">
        <v>6358</v>
      </c>
      <c r="B371" s="585" t="s">
        <v>6359</v>
      </c>
      <c r="C371" s="585" t="s">
        <v>6360</v>
      </c>
      <c r="D371" s="585" t="s">
        <v>6361</v>
      </c>
      <c r="E371" s="584" t="s">
        <v>30</v>
      </c>
      <c r="F371" s="585" t="s">
        <v>30</v>
      </c>
      <c r="G371" s="587">
        <v>88843</v>
      </c>
      <c r="H371" s="585" t="s">
        <v>449</v>
      </c>
      <c r="I371" s="585" t="s">
        <v>101</v>
      </c>
      <c r="J371" s="585" t="s">
        <v>143</v>
      </c>
      <c r="K371" s="589">
        <v>132.87</v>
      </c>
      <c r="L371" s="585" t="s">
        <v>144</v>
      </c>
      <c r="M371" s="581"/>
    </row>
    <row r="372" spans="1:13" ht="13.5">
      <c r="A372" s="585" t="s">
        <v>6358</v>
      </c>
      <c r="B372" s="585" t="s">
        <v>6359</v>
      </c>
      <c r="C372" s="585" t="s">
        <v>6360</v>
      </c>
      <c r="D372" s="585" t="s">
        <v>6361</v>
      </c>
      <c r="E372" s="584" t="s">
        <v>30</v>
      </c>
      <c r="F372" s="585" t="s">
        <v>30</v>
      </c>
      <c r="G372" s="587">
        <v>88907</v>
      </c>
      <c r="H372" s="585" t="s">
        <v>450</v>
      </c>
      <c r="I372" s="585" t="s">
        <v>101</v>
      </c>
      <c r="J372" s="585" t="s">
        <v>143</v>
      </c>
      <c r="K372" s="589">
        <v>160.69999999999999</v>
      </c>
      <c r="L372" s="585" t="s">
        <v>144</v>
      </c>
      <c r="M372" s="581"/>
    </row>
    <row r="373" spans="1:13" ht="13.5">
      <c r="A373" s="585" t="s">
        <v>6358</v>
      </c>
      <c r="B373" s="585" t="s">
        <v>6359</v>
      </c>
      <c r="C373" s="585" t="s">
        <v>6360</v>
      </c>
      <c r="D373" s="585" t="s">
        <v>6361</v>
      </c>
      <c r="E373" s="584" t="s">
        <v>30</v>
      </c>
      <c r="F373" s="585" t="s">
        <v>30</v>
      </c>
      <c r="G373" s="587">
        <v>89021</v>
      </c>
      <c r="H373" s="585" t="s">
        <v>451</v>
      </c>
      <c r="I373" s="585" t="s">
        <v>101</v>
      </c>
      <c r="J373" s="585" t="s">
        <v>143</v>
      </c>
      <c r="K373" s="589">
        <v>1.48</v>
      </c>
      <c r="L373" s="585" t="s">
        <v>144</v>
      </c>
      <c r="M373" s="581"/>
    </row>
    <row r="374" spans="1:13" ht="13.5">
      <c r="A374" s="585" t="s">
        <v>6358</v>
      </c>
      <c r="B374" s="585" t="s">
        <v>6359</v>
      </c>
      <c r="C374" s="585" t="s">
        <v>6360</v>
      </c>
      <c r="D374" s="585" t="s">
        <v>6361</v>
      </c>
      <c r="E374" s="584" t="s">
        <v>30</v>
      </c>
      <c r="F374" s="585" t="s">
        <v>30</v>
      </c>
      <c r="G374" s="587">
        <v>89028</v>
      </c>
      <c r="H374" s="585" t="s">
        <v>452</v>
      </c>
      <c r="I374" s="585" t="s">
        <v>101</v>
      </c>
      <c r="J374" s="585" t="s">
        <v>143</v>
      </c>
      <c r="K374" s="589">
        <v>157.88</v>
      </c>
      <c r="L374" s="585" t="s">
        <v>144</v>
      </c>
      <c r="M374" s="581"/>
    </row>
    <row r="375" spans="1:13" ht="13.5">
      <c r="A375" s="585" t="s">
        <v>6358</v>
      </c>
      <c r="B375" s="585" t="s">
        <v>6359</v>
      </c>
      <c r="C375" s="585" t="s">
        <v>6360</v>
      </c>
      <c r="D375" s="585" t="s">
        <v>6361</v>
      </c>
      <c r="E375" s="584" t="s">
        <v>30</v>
      </c>
      <c r="F375" s="585" t="s">
        <v>30</v>
      </c>
      <c r="G375" s="587">
        <v>89032</v>
      </c>
      <c r="H375" s="585" t="s">
        <v>453</v>
      </c>
      <c r="I375" s="585" t="s">
        <v>101</v>
      </c>
      <c r="J375" s="585" t="s">
        <v>143</v>
      </c>
      <c r="K375" s="589">
        <v>117.68</v>
      </c>
      <c r="L375" s="585" t="s">
        <v>144</v>
      </c>
      <c r="M375" s="581"/>
    </row>
    <row r="376" spans="1:13" ht="13.5">
      <c r="A376" s="585" t="s">
        <v>6358</v>
      </c>
      <c r="B376" s="585" t="s">
        <v>6359</v>
      </c>
      <c r="C376" s="585" t="s">
        <v>6360</v>
      </c>
      <c r="D376" s="585" t="s">
        <v>6361</v>
      </c>
      <c r="E376" s="584" t="s">
        <v>30</v>
      </c>
      <c r="F376" s="585" t="s">
        <v>30</v>
      </c>
      <c r="G376" s="587">
        <v>89035</v>
      </c>
      <c r="H376" s="585" t="s">
        <v>454</v>
      </c>
      <c r="I376" s="585" t="s">
        <v>101</v>
      </c>
      <c r="J376" s="585" t="s">
        <v>143</v>
      </c>
      <c r="K376" s="589">
        <v>72.44</v>
      </c>
      <c r="L376" s="585" t="s">
        <v>144</v>
      </c>
      <c r="M376" s="581"/>
    </row>
    <row r="377" spans="1:13" ht="13.5">
      <c r="A377" s="585" t="s">
        <v>6358</v>
      </c>
      <c r="B377" s="585" t="s">
        <v>6359</v>
      </c>
      <c r="C377" s="585" t="s">
        <v>6360</v>
      </c>
      <c r="D377" s="585" t="s">
        <v>6361</v>
      </c>
      <c r="E377" s="584" t="s">
        <v>30</v>
      </c>
      <c r="F377" s="585" t="s">
        <v>30</v>
      </c>
      <c r="G377" s="587">
        <v>89225</v>
      </c>
      <c r="H377" s="585" t="s">
        <v>455</v>
      </c>
      <c r="I377" s="585" t="s">
        <v>101</v>
      </c>
      <c r="J377" s="585" t="s">
        <v>143</v>
      </c>
      <c r="K377" s="589">
        <v>2.75</v>
      </c>
      <c r="L377" s="585" t="s">
        <v>144</v>
      </c>
      <c r="M377" s="581"/>
    </row>
    <row r="378" spans="1:13" ht="13.5">
      <c r="A378" s="585" t="s">
        <v>6358</v>
      </c>
      <c r="B378" s="585" t="s">
        <v>6359</v>
      </c>
      <c r="C378" s="585" t="s">
        <v>6360</v>
      </c>
      <c r="D378" s="585" t="s">
        <v>6361</v>
      </c>
      <c r="E378" s="584" t="s">
        <v>30</v>
      </c>
      <c r="F378" s="585" t="s">
        <v>30</v>
      </c>
      <c r="G378" s="587">
        <v>89234</v>
      </c>
      <c r="H378" s="585" t="s">
        <v>456</v>
      </c>
      <c r="I378" s="585" t="s">
        <v>101</v>
      </c>
      <c r="J378" s="585" t="s">
        <v>143</v>
      </c>
      <c r="K378" s="589">
        <v>295.60000000000002</v>
      </c>
      <c r="L378" s="585" t="s">
        <v>144</v>
      </c>
      <c r="M378" s="581"/>
    </row>
    <row r="379" spans="1:13" ht="13.5">
      <c r="A379" s="585" t="s">
        <v>6358</v>
      </c>
      <c r="B379" s="585" t="s">
        <v>6359</v>
      </c>
      <c r="C379" s="585" t="s">
        <v>6360</v>
      </c>
      <c r="D379" s="585" t="s">
        <v>6361</v>
      </c>
      <c r="E379" s="584" t="s">
        <v>30</v>
      </c>
      <c r="F379" s="585" t="s">
        <v>30</v>
      </c>
      <c r="G379" s="587">
        <v>89242</v>
      </c>
      <c r="H379" s="585" t="s">
        <v>457</v>
      </c>
      <c r="I379" s="585" t="s">
        <v>101</v>
      </c>
      <c r="J379" s="585" t="s">
        <v>143</v>
      </c>
      <c r="K379" s="589">
        <v>700.76</v>
      </c>
      <c r="L379" s="585" t="s">
        <v>144</v>
      </c>
      <c r="M379" s="581"/>
    </row>
    <row r="380" spans="1:13" ht="13.5">
      <c r="A380" s="585" t="s">
        <v>6358</v>
      </c>
      <c r="B380" s="585" t="s">
        <v>6359</v>
      </c>
      <c r="C380" s="585" t="s">
        <v>6360</v>
      </c>
      <c r="D380" s="585" t="s">
        <v>6361</v>
      </c>
      <c r="E380" s="584" t="s">
        <v>30</v>
      </c>
      <c r="F380" s="585" t="s">
        <v>30</v>
      </c>
      <c r="G380" s="587">
        <v>89250</v>
      </c>
      <c r="H380" s="585" t="s">
        <v>458</v>
      </c>
      <c r="I380" s="585" t="s">
        <v>101</v>
      </c>
      <c r="J380" s="585" t="s">
        <v>143</v>
      </c>
      <c r="K380" s="589">
        <v>582.59</v>
      </c>
      <c r="L380" s="585" t="s">
        <v>144</v>
      </c>
      <c r="M380" s="581"/>
    </row>
    <row r="381" spans="1:13" ht="13.5">
      <c r="A381" s="585" t="s">
        <v>6358</v>
      </c>
      <c r="B381" s="585" t="s">
        <v>6359</v>
      </c>
      <c r="C381" s="585" t="s">
        <v>6360</v>
      </c>
      <c r="D381" s="585" t="s">
        <v>6361</v>
      </c>
      <c r="E381" s="584" t="s">
        <v>30</v>
      </c>
      <c r="F381" s="585" t="s">
        <v>30</v>
      </c>
      <c r="G381" s="587">
        <v>89257</v>
      </c>
      <c r="H381" s="585" t="s">
        <v>459</v>
      </c>
      <c r="I381" s="585" t="s">
        <v>101</v>
      </c>
      <c r="J381" s="585" t="s">
        <v>143</v>
      </c>
      <c r="K381" s="589">
        <v>164.9</v>
      </c>
      <c r="L381" s="585" t="s">
        <v>144</v>
      </c>
      <c r="M381" s="581"/>
    </row>
    <row r="382" spans="1:13" ht="13.5">
      <c r="A382" s="585" t="s">
        <v>6358</v>
      </c>
      <c r="B382" s="585" t="s">
        <v>6359</v>
      </c>
      <c r="C382" s="585" t="s">
        <v>6360</v>
      </c>
      <c r="D382" s="585" t="s">
        <v>6361</v>
      </c>
      <c r="E382" s="584" t="s">
        <v>30</v>
      </c>
      <c r="F382" s="585" t="s">
        <v>30</v>
      </c>
      <c r="G382" s="587">
        <v>89272</v>
      </c>
      <c r="H382" s="585" t="s">
        <v>460</v>
      </c>
      <c r="I382" s="585" t="s">
        <v>101</v>
      </c>
      <c r="J382" s="585" t="s">
        <v>143</v>
      </c>
      <c r="K382" s="589">
        <v>152.38999999999999</v>
      </c>
      <c r="L382" s="585" t="s">
        <v>144</v>
      </c>
      <c r="M382" s="581"/>
    </row>
    <row r="383" spans="1:13" ht="13.5">
      <c r="A383" s="585" t="s">
        <v>6358</v>
      </c>
      <c r="B383" s="585" t="s">
        <v>6359</v>
      </c>
      <c r="C383" s="585" t="s">
        <v>6360</v>
      </c>
      <c r="D383" s="585" t="s">
        <v>6361</v>
      </c>
      <c r="E383" s="584" t="s">
        <v>30</v>
      </c>
      <c r="F383" s="585" t="s">
        <v>30</v>
      </c>
      <c r="G383" s="587">
        <v>89278</v>
      </c>
      <c r="H383" s="585" t="s">
        <v>461</v>
      </c>
      <c r="I383" s="585" t="s">
        <v>101</v>
      </c>
      <c r="J383" s="585" t="s">
        <v>398</v>
      </c>
      <c r="K383" s="589">
        <v>7.02</v>
      </c>
      <c r="L383" s="585" t="s">
        <v>144</v>
      </c>
      <c r="M383" s="581"/>
    </row>
    <row r="384" spans="1:13" ht="13.5">
      <c r="A384" s="585" t="s">
        <v>6358</v>
      </c>
      <c r="B384" s="585" t="s">
        <v>6359</v>
      </c>
      <c r="C384" s="585" t="s">
        <v>6360</v>
      </c>
      <c r="D384" s="585" t="s">
        <v>6361</v>
      </c>
      <c r="E384" s="584" t="s">
        <v>30</v>
      </c>
      <c r="F384" s="585" t="s">
        <v>30</v>
      </c>
      <c r="G384" s="587">
        <v>89843</v>
      </c>
      <c r="H384" s="585" t="s">
        <v>462</v>
      </c>
      <c r="I384" s="585" t="s">
        <v>101</v>
      </c>
      <c r="J384" s="585" t="s">
        <v>143</v>
      </c>
      <c r="K384" s="589">
        <v>143.13</v>
      </c>
      <c r="L384" s="585" t="s">
        <v>144</v>
      </c>
      <c r="M384" s="581"/>
    </row>
    <row r="385" spans="1:13" ht="13.5">
      <c r="A385" s="585" t="s">
        <v>6358</v>
      </c>
      <c r="B385" s="585" t="s">
        <v>6359</v>
      </c>
      <c r="C385" s="585" t="s">
        <v>6360</v>
      </c>
      <c r="D385" s="585" t="s">
        <v>6361</v>
      </c>
      <c r="E385" s="584" t="s">
        <v>30</v>
      </c>
      <c r="F385" s="585" t="s">
        <v>30</v>
      </c>
      <c r="G385" s="587">
        <v>89876</v>
      </c>
      <c r="H385" s="585" t="s">
        <v>463</v>
      </c>
      <c r="I385" s="585" t="s">
        <v>101</v>
      </c>
      <c r="J385" s="585" t="s">
        <v>143</v>
      </c>
      <c r="K385" s="589">
        <v>203.57</v>
      </c>
      <c r="L385" s="585" t="s">
        <v>144</v>
      </c>
      <c r="M385" s="581"/>
    </row>
    <row r="386" spans="1:13" ht="13.5">
      <c r="A386" s="585" t="s">
        <v>6358</v>
      </c>
      <c r="B386" s="585" t="s">
        <v>6359</v>
      </c>
      <c r="C386" s="585" t="s">
        <v>6360</v>
      </c>
      <c r="D386" s="585" t="s">
        <v>6361</v>
      </c>
      <c r="E386" s="584" t="s">
        <v>30</v>
      </c>
      <c r="F386" s="585" t="s">
        <v>30</v>
      </c>
      <c r="G386" s="587">
        <v>89883</v>
      </c>
      <c r="H386" s="585" t="s">
        <v>464</v>
      </c>
      <c r="I386" s="585" t="s">
        <v>101</v>
      </c>
      <c r="J386" s="585" t="s">
        <v>143</v>
      </c>
      <c r="K386" s="589">
        <v>228.59</v>
      </c>
      <c r="L386" s="585" t="s">
        <v>144</v>
      </c>
      <c r="M386" s="581"/>
    </row>
    <row r="387" spans="1:13" ht="13.5">
      <c r="A387" s="585" t="s">
        <v>6358</v>
      </c>
      <c r="B387" s="585" t="s">
        <v>6359</v>
      </c>
      <c r="C387" s="585" t="s">
        <v>6360</v>
      </c>
      <c r="D387" s="585" t="s">
        <v>6361</v>
      </c>
      <c r="E387" s="584" t="s">
        <v>30</v>
      </c>
      <c r="F387" s="585" t="s">
        <v>30</v>
      </c>
      <c r="G387" s="587">
        <v>90586</v>
      </c>
      <c r="H387" s="585" t="s">
        <v>465</v>
      </c>
      <c r="I387" s="585" t="s">
        <v>101</v>
      </c>
      <c r="J387" s="585" t="s">
        <v>143</v>
      </c>
      <c r="K387" s="589">
        <v>1.07</v>
      </c>
      <c r="L387" s="585" t="s">
        <v>144</v>
      </c>
      <c r="M387" s="581"/>
    </row>
    <row r="388" spans="1:13" ht="13.5">
      <c r="A388" s="585" t="s">
        <v>6358</v>
      </c>
      <c r="B388" s="585" t="s">
        <v>6359</v>
      </c>
      <c r="C388" s="585" t="s">
        <v>6360</v>
      </c>
      <c r="D388" s="585" t="s">
        <v>6361</v>
      </c>
      <c r="E388" s="584" t="s">
        <v>30</v>
      </c>
      <c r="F388" s="585" t="s">
        <v>30</v>
      </c>
      <c r="G388" s="587">
        <v>90625</v>
      </c>
      <c r="H388" s="585" t="s">
        <v>466</v>
      </c>
      <c r="I388" s="585" t="s">
        <v>101</v>
      </c>
      <c r="J388" s="585" t="s">
        <v>143</v>
      </c>
      <c r="K388" s="589">
        <v>4.2699999999999996</v>
      </c>
      <c r="L388" s="585" t="s">
        <v>144</v>
      </c>
      <c r="M388" s="581"/>
    </row>
    <row r="389" spans="1:13" ht="13.5">
      <c r="A389" s="585" t="s">
        <v>6358</v>
      </c>
      <c r="B389" s="585" t="s">
        <v>6359</v>
      </c>
      <c r="C389" s="585" t="s">
        <v>6360</v>
      </c>
      <c r="D389" s="585" t="s">
        <v>6361</v>
      </c>
      <c r="E389" s="584" t="s">
        <v>30</v>
      </c>
      <c r="F389" s="585" t="s">
        <v>30</v>
      </c>
      <c r="G389" s="587">
        <v>90631</v>
      </c>
      <c r="H389" s="585" t="s">
        <v>467</v>
      </c>
      <c r="I389" s="585" t="s">
        <v>101</v>
      </c>
      <c r="J389" s="585" t="s">
        <v>143</v>
      </c>
      <c r="K389" s="589">
        <v>79.040000000000006</v>
      </c>
      <c r="L389" s="585" t="s">
        <v>144</v>
      </c>
      <c r="M389" s="581"/>
    </row>
    <row r="390" spans="1:13" ht="13.5">
      <c r="A390" s="585" t="s">
        <v>6358</v>
      </c>
      <c r="B390" s="585" t="s">
        <v>6359</v>
      </c>
      <c r="C390" s="585" t="s">
        <v>6360</v>
      </c>
      <c r="D390" s="585" t="s">
        <v>6361</v>
      </c>
      <c r="E390" s="584" t="s">
        <v>30</v>
      </c>
      <c r="F390" s="585" t="s">
        <v>30</v>
      </c>
      <c r="G390" s="587">
        <v>90637</v>
      </c>
      <c r="H390" s="585" t="s">
        <v>468</v>
      </c>
      <c r="I390" s="585" t="s">
        <v>101</v>
      </c>
      <c r="J390" s="585" t="s">
        <v>143</v>
      </c>
      <c r="K390" s="589">
        <v>8.2200000000000006</v>
      </c>
      <c r="L390" s="585" t="s">
        <v>144</v>
      </c>
      <c r="M390" s="581"/>
    </row>
    <row r="391" spans="1:13" ht="13.5">
      <c r="A391" s="585" t="s">
        <v>6358</v>
      </c>
      <c r="B391" s="585" t="s">
        <v>6359</v>
      </c>
      <c r="C391" s="585" t="s">
        <v>6360</v>
      </c>
      <c r="D391" s="585" t="s">
        <v>6361</v>
      </c>
      <c r="E391" s="584" t="s">
        <v>30</v>
      </c>
      <c r="F391" s="585" t="s">
        <v>30</v>
      </c>
      <c r="G391" s="587">
        <v>90643</v>
      </c>
      <c r="H391" s="585" t="s">
        <v>469</v>
      </c>
      <c r="I391" s="585" t="s">
        <v>101</v>
      </c>
      <c r="J391" s="585" t="s">
        <v>398</v>
      </c>
      <c r="K391" s="589">
        <v>13.42</v>
      </c>
      <c r="L391" s="585" t="s">
        <v>144</v>
      </c>
      <c r="M391" s="581"/>
    </row>
    <row r="392" spans="1:13" ht="13.5">
      <c r="A392" s="585" t="s">
        <v>6358</v>
      </c>
      <c r="B392" s="585" t="s">
        <v>6359</v>
      </c>
      <c r="C392" s="585" t="s">
        <v>6360</v>
      </c>
      <c r="D392" s="585" t="s">
        <v>6361</v>
      </c>
      <c r="E392" s="584" t="s">
        <v>30</v>
      </c>
      <c r="F392" s="585" t="s">
        <v>30</v>
      </c>
      <c r="G392" s="587">
        <v>90650</v>
      </c>
      <c r="H392" s="585" t="s">
        <v>470</v>
      </c>
      <c r="I392" s="585" t="s">
        <v>101</v>
      </c>
      <c r="J392" s="585" t="s">
        <v>143</v>
      </c>
      <c r="K392" s="589">
        <v>5.66</v>
      </c>
      <c r="L392" s="585" t="s">
        <v>144</v>
      </c>
      <c r="M392" s="581"/>
    </row>
    <row r="393" spans="1:13" ht="13.5">
      <c r="A393" s="585" t="s">
        <v>6358</v>
      </c>
      <c r="B393" s="585" t="s">
        <v>6359</v>
      </c>
      <c r="C393" s="585" t="s">
        <v>6360</v>
      </c>
      <c r="D393" s="585" t="s">
        <v>6361</v>
      </c>
      <c r="E393" s="584" t="s">
        <v>30</v>
      </c>
      <c r="F393" s="585" t="s">
        <v>30</v>
      </c>
      <c r="G393" s="587">
        <v>90656</v>
      </c>
      <c r="H393" s="585" t="s">
        <v>471</v>
      </c>
      <c r="I393" s="585" t="s">
        <v>101</v>
      </c>
      <c r="J393" s="585" t="s">
        <v>143</v>
      </c>
      <c r="K393" s="589">
        <v>8.1199999999999992</v>
      </c>
      <c r="L393" s="585" t="s">
        <v>144</v>
      </c>
      <c r="M393" s="581"/>
    </row>
    <row r="394" spans="1:13" ht="13.5">
      <c r="A394" s="585" t="s">
        <v>6358</v>
      </c>
      <c r="B394" s="585" t="s">
        <v>6359</v>
      </c>
      <c r="C394" s="585" t="s">
        <v>6360</v>
      </c>
      <c r="D394" s="585" t="s">
        <v>6361</v>
      </c>
      <c r="E394" s="584" t="s">
        <v>30</v>
      </c>
      <c r="F394" s="585" t="s">
        <v>30</v>
      </c>
      <c r="G394" s="587">
        <v>90662</v>
      </c>
      <c r="H394" s="585" t="s">
        <v>472</v>
      </c>
      <c r="I394" s="585" t="s">
        <v>101</v>
      </c>
      <c r="J394" s="585" t="s">
        <v>143</v>
      </c>
      <c r="K394" s="589">
        <v>8.49</v>
      </c>
      <c r="L394" s="585" t="s">
        <v>144</v>
      </c>
      <c r="M394" s="581"/>
    </row>
    <row r="395" spans="1:13" ht="13.5">
      <c r="A395" s="585" t="s">
        <v>6358</v>
      </c>
      <c r="B395" s="585" t="s">
        <v>6359</v>
      </c>
      <c r="C395" s="585" t="s">
        <v>6360</v>
      </c>
      <c r="D395" s="585" t="s">
        <v>6361</v>
      </c>
      <c r="E395" s="584" t="s">
        <v>30</v>
      </c>
      <c r="F395" s="585" t="s">
        <v>30</v>
      </c>
      <c r="G395" s="587">
        <v>90668</v>
      </c>
      <c r="H395" s="585" t="s">
        <v>473</v>
      </c>
      <c r="I395" s="585" t="s">
        <v>101</v>
      </c>
      <c r="J395" s="585" t="s">
        <v>143</v>
      </c>
      <c r="K395" s="589">
        <v>17.25</v>
      </c>
      <c r="L395" s="585" t="s">
        <v>144</v>
      </c>
      <c r="M395" s="581"/>
    </row>
    <row r="396" spans="1:13" ht="13.5">
      <c r="A396" s="585" t="s">
        <v>6358</v>
      </c>
      <c r="B396" s="585" t="s">
        <v>6359</v>
      </c>
      <c r="C396" s="585" t="s">
        <v>6360</v>
      </c>
      <c r="D396" s="585" t="s">
        <v>6361</v>
      </c>
      <c r="E396" s="584" t="s">
        <v>30</v>
      </c>
      <c r="F396" s="585" t="s">
        <v>30</v>
      </c>
      <c r="G396" s="587">
        <v>90674</v>
      </c>
      <c r="H396" s="585" t="s">
        <v>474</v>
      </c>
      <c r="I396" s="585" t="s">
        <v>101</v>
      </c>
      <c r="J396" s="585" t="s">
        <v>143</v>
      </c>
      <c r="K396" s="589">
        <v>421.23</v>
      </c>
      <c r="L396" s="585" t="s">
        <v>144</v>
      </c>
      <c r="M396" s="581"/>
    </row>
    <row r="397" spans="1:13" ht="13.5">
      <c r="A397" s="585" t="s">
        <v>6358</v>
      </c>
      <c r="B397" s="585" t="s">
        <v>6359</v>
      </c>
      <c r="C397" s="585" t="s">
        <v>6360</v>
      </c>
      <c r="D397" s="585" t="s">
        <v>6361</v>
      </c>
      <c r="E397" s="584" t="s">
        <v>30</v>
      </c>
      <c r="F397" s="585" t="s">
        <v>30</v>
      </c>
      <c r="G397" s="587">
        <v>90680</v>
      </c>
      <c r="H397" s="585" t="s">
        <v>475</v>
      </c>
      <c r="I397" s="585" t="s">
        <v>101</v>
      </c>
      <c r="J397" s="585" t="s">
        <v>143</v>
      </c>
      <c r="K397" s="589">
        <v>228.02</v>
      </c>
      <c r="L397" s="585" t="s">
        <v>144</v>
      </c>
      <c r="M397" s="581"/>
    </row>
    <row r="398" spans="1:13" ht="13.5">
      <c r="A398" s="585" t="s">
        <v>6358</v>
      </c>
      <c r="B398" s="585" t="s">
        <v>6359</v>
      </c>
      <c r="C398" s="585" t="s">
        <v>6360</v>
      </c>
      <c r="D398" s="585" t="s">
        <v>6361</v>
      </c>
      <c r="E398" s="584" t="s">
        <v>30</v>
      </c>
      <c r="F398" s="585" t="s">
        <v>30</v>
      </c>
      <c r="G398" s="587">
        <v>90686</v>
      </c>
      <c r="H398" s="585" t="s">
        <v>476</v>
      </c>
      <c r="I398" s="585" t="s">
        <v>101</v>
      </c>
      <c r="J398" s="585" t="s">
        <v>143</v>
      </c>
      <c r="K398" s="589">
        <v>115.15</v>
      </c>
      <c r="L398" s="585" t="s">
        <v>144</v>
      </c>
      <c r="M398" s="581"/>
    </row>
    <row r="399" spans="1:13" ht="13.5">
      <c r="A399" s="585" t="s">
        <v>6358</v>
      </c>
      <c r="B399" s="585" t="s">
        <v>6359</v>
      </c>
      <c r="C399" s="585" t="s">
        <v>6360</v>
      </c>
      <c r="D399" s="585" t="s">
        <v>6361</v>
      </c>
      <c r="E399" s="584" t="s">
        <v>30</v>
      </c>
      <c r="F399" s="585" t="s">
        <v>30</v>
      </c>
      <c r="G399" s="587">
        <v>90692</v>
      </c>
      <c r="H399" s="585" t="s">
        <v>477</v>
      </c>
      <c r="I399" s="585" t="s">
        <v>101</v>
      </c>
      <c r="J399" s="585" t="s">
        <v>398</v>
      </c>
      <c r="K399" s="589">
        <v>65.98</v>
      </c>
      <c r="L399" s="585" t="s">
        <v>144</v>
      </c>
      <c r="M399" s="581"/>
    </row>
    <row r="400" spans="1:13" ht="13.5">
      <c r="A400" s="585" t="s">
        <v>6358</v>
      </c>
      <c r="B400" s="585" t="s">
        <v>6359</v>
      </c>
      <c r="C400" s="585" t="s">
        <v>6360</v>
      </c>
      <c r="D400" s="585" t="s">
        <v>6361</v>
      </c>
      <c r="E400" s="584" t="s">
        <v>30</v>
      </c>
      <c r="F400" s="585" t="s">
        <v>30</v>
      </c>
      <c r="G400" s="587">
        <v>90964</v>
      </c>
      <c r="H400" s="585" t="s">
        <v>478</v>
      </c>
      <c r="I400" s="585" t="s">
        <v>101</v>
      </c>
      <c r="J400" s="585" t="s">
        <v>143</v>
      </c>
      <c r="K400" s="589">
        <v>16.510000000000002</v>
      </c>
      <c r="L400" s="585" t="s">
        <v>144</v>
      </c>
      <c r="M400" s="581"/>
    </row>
    <row r="401" spans="1:13" ht="13.5">
      <c r="A401" s="585" t="s">
        <v>6358</v>
      </c>
      <c r="B401" s="585" t="s">
        <v>6359</v>
      </c>
      <c r="C401" s="585" t="s">
        <v>6360</v>
      </c>
      <c r="D401" s="585" t="s">
        <v>6361</v>
      </c>
      <c r="E401" s="584" t="s">
        <v>30</v>
      </c>
      <c r="F401" s="585" t="s">
        <v>30</v>
      </c>
      <c r="G401" s="587">
        <v>90972</v>
      </c>
      <c r="H401" s="585" t="s">
        <v>479</v>
      </c>
      <c r="I401" s="585" t="s">
        <v>101</v>
      </c>
      <c r="J401" s="585" t="s">
        <v>143</v>
      </c>
      <c r="K401" s="589">
        <v>47.23</v>
      </c>
      <c r="L401" s="585" t="s">
        <v>144</v>
      </c>
      <c r="M401" s="581"/>
    </row>
    <row r="402" spans="1:13" ht="13.5">
      <c r="A402" s="585" t="s">
        <v>6358</v>
      </c>
      <c r="B402" s="585" t="s">
        <v>6359</v>
      </c>
      <c r="C402" s="585" t="s">
        <v>6360</v>
      </c>
      <c r="D402" s="585" t="s">
        <v>6361</v>
      </c>
      <c r="E402" s="584" t="s">
        <v>30</v>
      </c>
      <c r="F402" s="585" t="s">
        <v>30</v>
      </c>
      <c r="G402" s="587">
        <v>90979</v>
      </c>
      <c r="H402" s="585" t="s">
        <v>480</v>
      </c>
      <c r="I402" s="585" t="s">
        <v>101</v>
      </c>
      <c r="J402" s="585" t="s">
        <v>143</v>
      </c>
      <c r="K402" s="589">
        <v>122.14</v>
      </c>
      <c r="L402" s="585" t="s">
        <v>144</v>
      </c>
      <c r="M402" s="581"/>
    </row>
    <row r="403" spans="1:13" ht="13.5">
      <c r="A403" s="585" t="s">
        <v>6358</v>
      </c>
      <c r="B403" s="585" t="s">
        <v>6359</v>
      </c>
      <c r="C403" s="585" t="s">
        <v>6360</v>
      </c>
      <c r="D403" s="585" t="s">
        <v>6361</v>
      </c>
      <c r="E403" s="584" t="s">
        <v>30</v>
      </c>
      <c r="F403" s="585" t="s">
        <v>30</v>
      </c>
      <c r="G403" s="587">
        <v>90991</v>
      </c>
      <c r="H403" s="585" t="s">
        <v>481</v>
      </c>
      <c r="I403" s="585" t="s">
        <v>101</v>
      </c>
      <c r="J403" s="585" t="s">
        <v>143</v>
      </c>
      <c r="K403" s="589">
        <v>128.6</v>
      </c>
      <c r="L403" s="585" t="s">
        <v>144</v>
      </c>
      <c r="M403" s="581"/>
    </row>
    <row r="404" spans="1:13" ht="13.5">
      <c r="A404" s="585" t="s">
        <v>6358</v>
      </c>
      <c r="B404" s="585" t="s">
        <v>6359</v>
      </c>
      <c r="C404" s="585" t="s">
        <v>6360</v>
      </c>
      <c r="D404" s="585" t="s">
        <v>6361</v>
      </c>
      <c r="E404" s="584" t="s">
        <v>30</v>
      </c>
      <c r="F404" s="585" t="s">
        <v>30</v>
      </c>
      <c r="G404" s="587">
        <v>90999</v>
      </c>
      <c r="H404" s="585" t="s">
        <v>482</v>
      </c>
      <c r="I404" s="585" t="s">
        <v>101</v>
      </c>
      <c r="J404" s="585" t="s">
        <v>143</v>
      </c>
      <c r="K404" s="589">
        <v>63.03</v>
      </c>
      <c r="L404" s="585" t="s">
        <v>144</v>
      </c>
      <c r="M404" s="581"/>
    </row>
    <row r="405" spans="1:13" ht="13.5">
      <c r="A405" s="585" t="s">
        <v>6358</v>
      </c>
      <c r="B405" s="585" t="s">
        <v>6359</v>
      </c>
      <c r="C405" s="585" t="s">
        <v>6360</v>
      </c>
      <c r="D405" s="585" t="s">
        <v>6361</v>
      </c>
      <c r="E405" s="584" t="s">
        <v>30</v>
      </c>
      <c r="F405" s="585" t="s">
        <v>30</v>
      </c>
      <c r="G405" s="587">
        <v>91031</v>
      </c>
      <c r="H405" s="585" t="s">
        <v>483</v>
      </c>
      <c r="I405" s="585" t="s">
        <v>101</v>
      </c>
      <c r="J405" s="585" t="s">
        <v>143</v>
      </c>
      <c r="K405" s="589">
        <v>164.61</v>
      </c>
      <c r="L405" s="585" t="s">
        <v>144</v>
      </c>
      <c r="M405" s="581"/>
    </row>
    <row r="406" spans="1:13" ht="13.5">
      <c r="A406" s="585" t="s">
        <v>6358</v>
      </c>
      <c r="B406" s="585" t="s">
        <v>6359</v>
      </c>
      <c r="C406" s="585" t="s">
        <v>6360</v>
      </c>
      <c r="D406" s="585" t="s">
        <v>6361</v>
      </c>
      <c r="E406" s="584" t="s">
        <v>30</v>
      </c>
      <c r="F406" s="585" t="s">
        <v>30</v>
      </c>
      <c r="G406" s="587">
        <v>91277</v>
      </c>
      <c r="H406" s="585" t="s">
        <v>484</v>
      </c>
      <c r="I406" s="585" t="s">
        <v>101</v>
      </c>
      <c r="J406" s="585" t="s">
        <v>398</v>
      </c>
      <c r="K406" s="589">
        <v>4.5</v>
      </c>
      <c r="L406" s="585" t="s">
        <v>144</v>
      </c>
      <c r="M406" s="581"/>
    </row>
    <row r="407" spans="1:13" ht="13.5">
      <c r="A407" s="585" t="s">
        <v>6358</v>
      </c>
      <c r="B407" s="585" t="s">
        <v>6359</v>
      </c>
      <c r="C407" s="585" t="s">
        <v>6360</v>
      </c>
      <c r="D407" s="585" t="s">
        <v>6361</v>
      </c>
      <c r="E407" s="584" t="s">
        <v>30</v>
      </c>
      <c r="F407" s="585" t="s">
        <v>30</v>
      </c>
      <c r="G407" s="587">
        <v>91283</v>
      </c>
      <c r="H407" s="585" t="s">
        <v>485</v>
      </c>
      <c r="I407" s="585" t="s">
        <v>101</v>
      </c>
      <c r="J407" s="585" t="s">
        <v>398</v>
      </c>
      <c r="K407" s="589">
        <v>9.59</v>
      </c>
      <c r="L407" s="585" t="s">
        <v>144</v>
      </c>
      <c r="M407" s="581"/>
    </row>
    <row r="408" spans="1:13" ht="13.5">
      <c r="A408" s="585" t="s">
        <v>6358</v>
      </c>
      <c r="B408" s="585" t="s">
        <v>6359</v>
      </c>
      <c r="C408" s="585" t="s">
        <v>6360</v>
      </c>
      <c r="D408" s="585" t="s">
        <v>6361</v>
      </c>
      <c r="E408" s="584" t="s">
        <v>30</v>
      </c>
      <c r="F408" s="585" t="s">
        <v>30</v>
      </c>
      <c r="G408" s="587">
        <v>91386</v>
      </c>
      <c r="H408" s="585" t="s">
        <v>486</v>
      </c>
      <c r="I408" s="585" t="s">
        <v>101</v>
      </c>
      <c r="J408" s="585" t="s">
        <v>143</v>
      </c>
      <c r="K408" s="589">
        <v>172.09</v>
      </c>
      <c r="L408" s="585" t="s">
        <v>144</v>
      </c>
      <c r="M408" s="581"/>
    </row>
    <row r="409" spans="1:13" ht="13.5">
      <c r="A409" s="585" t="s">
        <v>6358</v>
      </c>
      <c r="B409" s="585" t="s">
        <v>6359</v>
      </c>
      <c r="C409" s="585" t="s">
        <v>6360</v>
      </c>
      <c r="D409" s="585" t="s">
        <v>6361</v>
      </c>
      <c r="E409" s="584" t="s">
        <v>30</v>
      </c>
      <c r="F409" s="585" t="s">
        <v>30</v>
      </c>
      <c r="G409" s="587">
        <v>91533</v>
      </c>
      <c r="H409" s="585" t="s">
        <v>487</v>
      </c>
      <c r="I409" s="585" t="s">
        <v>101</v>
      </c>
      <c r="J409" s="585" t="s">
        <v>398</v>
      </c>
      <c r="K409" s="589">
        <v>18.239999999999998</v>
      </c>
      <c r="L409" s="585" t="s">
        <v>144</v>
      </c>
      <c r="M409" s="581"/>
    </row>
    <row r="410" spans="1:13" ht="13.5">
      <c r="A410" s="585" t="s">
        <v>6358</v>
      </c>
      <c r="B410" s="585" t="s">
        <v>6359</v>
      </c>
      <c r="C410" s="585" t="s">
        <v>6360</v>
      </c>
      <c r="D410" s="585" t="s">
        <v>6361</v>
      </c>
      <c r="E410" s="584" t="s">
        <v>30</v>
      </c>
      <c r="F410" s="585" t="s">
        <v>30</v>
      </c>
      <c r="G410" s="587">
        <v>91634</v>
      </c>
      <c r="H410" s="585" t="s">
        <v>488</v>
      </c>
      <c r="I410" s="585" t="s">
        <v>101</v>
      </c>
      <c r="J410" s="585" t="s">
        <v>143</v>
      </c>
      <c r="K410" s="589">
        <v>121.8</v>
      </c>
      <c r="L410" s="585" t="s">
        <v>144</v>
      </c>
      <c r="M410" s="581"/>
    </row>
    <row r="411" spans="1:13" ht="13.5">
      <c r="A411" s="585" t="s">
        <v>6358</v>
      </c>
      <c r="B411" s="585" t="s">
        <v>6359</v>
      </c>
      <c r="C411" s="585" t="s">
        <v>6360</v>
      </c>
      <c r="D411" s="585" t="s">
        <v>6361</v>
      </c>
      <c r="E411" s="584" t="s">
        <v>30</v>
      </c>
      <c r="F411" s="585" t="s">
        <v>30</v>
      </c>
      <c r="G411" s="587">
        <v>91645</v>
      </c>
      <c r="H411" s="585" t="s">
        <v>489</v>
      </c>
      <c r="I411" s="585" t="s">
        <v>101</v>
      </c>
      <c r="J411" s="585" t="s">
        <v>143</v>
      </c>
      <c r="K411" s="589">
        <v>246.26</v>
      </c>
      <c r="L411" s="585" t="s">
        <v>144</v>
      </c>
      <c r="M411" s="581"/>
    </row>
    <row r="412" spans="1:13" ht="13.5">
      <c r="A412" s="585" t="s">
        <v>6358</v>
      </c>
      <c r="B412" s="585" t="s">
        <v>6359</v>
      </c>
      <c r="C412" s="585" t="s">
        <v>6360</v>
      </c>
      <c r="D412" s="585" t="s">
        <v>6361</v>
      </c>
      <c r="E412" s="584" t="s">
        <v>30</v>
      </c>
      <c r="F412" s="585" t="s">
        <v>30</v>
      </c>
      <c r="G412" s="587">
        <v>91692</v>
      </c>
      <c r="H412" s="585" t="s">
        <v>490</v>
      </c>
      <c r="I412" s="585" t="s">
        <v>101</v>
      </c>
      <c r="J412" s="585" t="s">
        <v>143</v>
      </c>
      <c r="K412" s="589">
        <v>15.78</v>
      </c>
      <c r="L412" s="585" t="s">
        <v>144</v>
      </c>
      <c r="M412" s="581"/>
    </row>
    <row r="413" spans="1:13" ht="13.5">
      <c r="A413" s="585" t="s">
        <v>6358</v>
      </c>
      <c r="B413" s="585" t="s">
        <v>6359</v>
      </c>
      <c r="C413" s="585" t="s">
        <v>6360</v>
      </c>
      <c r="D413" s="585" t="s">
        <v>6361</v>
      </c>
      <c r="E413" s="584" t="s">
        <v>30</v>
      </c>
      <c r="F413" s="585" t="s">
        <v>30</v>
      </c>
      <c r="G413" s="587">
        <v>92043</v>
      </c>
      <c r="H413" s="585" t="s">
        <v>491</v>
      </c>
      <c r="I413" s="585" t="s">
        <v>101</v>
      </c>
      <c r="J413" s="585" t="s">
        <v>143</v>
      </c>
      <c r="K413" s="589">
        <v>7.37</v>
      </c>
      <c r="L413" s="585" t="s">
        <v>144</v>
      </c>
      <c r="M413" s="581"/>
    </row>
    <row r="414" spans="1:13" ht="13.5">
      <c r="A414" s="585" t="s">
        <v>6358</v>
      </c>
      <c r="B414" s="585" t="s">
        <v>6359</v>
      </c>
      <c r="C414" s="585" t="s">
        <v>6360</v>
      </c>
      <c r="D414" s="585" t="s">
        <v>6361</v>
      </c>
      <c r="E414" s="584" t="s">
        <v>30</v>
      </c>
      <c r="F414" s="585" t="s">
        <v>30</v>
      </c>
      <c r="G414" s="587">
        <v>92106</v>
      </c>
      <c r="H414" s="585" t="s">
        <v>492</v>
      </c>
      <c r="I414" s="585" t="s">
        <v>101</v>
      </c>
      <c r="J414" s="585" t="s">
        <v>143</v>
      </c>
      <c r="K414" s="589">
        <v>171.13</v>
      </c>
      <c r="L414" s="585" t="s">
        <v>144</v>
      </c>
      <c r="M414" s="581"/>
    </row>
    <row r="415" spans="1:13" ht="13.5">
      <c r="A415" s="585" t="s">
        <v>6358</v>
      </c>
      <c r="B415" s="585" t="s">
        <v>6359</v>
      </c>
      <c r="C415" s="585" t="s">
        <v>6360</v>
      </c>
      <c r="D415" s="585" t="s">
        <v>6361</v>
      </c>
      <c r="E415" s="584" t="s">
        <v>30</v>
      </c>
      <c r="F415" s="585" t="s">
        <v>30</v>
      </c>
      <c r="G415" s="587">
        <v>92112</v>
      </c>
      <c r="H415" s="585" t="s">
        <v>493</v>
      </c>
      <c r="I415" s="585" t="s">
        <v>101</v>
      </c>
      <c r="J415" s="585" t="s">
        <v>143</v>
      </c>
      <c r="K415" s="589">
        <v>1.64</v>
      </c>
      <c r="L415" s="585" t="s">
        <v>144</v>
      </c>
      <c r="M415" s="581"/>
    </row>
    <row r="416" spans="1:13" ht="13.5">
      <c r="A416" s="585" t="s">
        <v>6358</v>
      </c>
      <c r="B416" s="585" t="s">
        <v>6359</v>
      </c>
      <c r="C416" s="585" t="s">
        <v>6360</v>
      </c>
      <c r="D416" s="585" t="s">
        <v>6361</v>
      </c>
      <c r="E416" s="584" t="s">
        <v>30</v>
      </c>
      <c r="F416" s="585" t="s">
        <v>30</v>
      </c>
      <c r="G416" s="587">
        <v>92118</v>
      </c>
      <c r="H416" s="585" t="s">
        <v>494</v>
      </c>
      <c r="I416" s="585" t="s">
        <v>101</v>
      </c>
      <c r="J416" s="585" t="s">
        <v>398</v>
      </c>
      <c r="K416" s="589">
        <v>0.14000000000000001</v>
      </c>
      <c r="L416" s="585" t="s">
        <v>144</v>
      </c>
      <c r="M416" s="581"/>
    </row>
    <row r="417" spans="1:13" ht="13.5">
      <c r="A417" s="585" t="s">
        <v>6358</v>
      </c>
      <c r="B417" s="585" t="s">
        <v>6359</v>
      </c>
      <c r="C417" s="585" t="s">
        <v>6360</v>
      </c>
      <c r="D417" s="585" t="s">
        <v>6361</v>
      </c>
      <c r="E417" s="584" t="s">
        <v>30</v>
      </c>
      <c r="F417" s="585" t="s">
        <v>30</v>
      </c>
      <c r="G417" s="587">
        <v>92138</v>
      </c>
      <c r="H417" s="585" t="s">
        <v>495</v>
      </c>
      <c r="I417" s="585" t="s">
        <v>101</v>
      </c>
      <c r="J417" s="585" t="s">
        <v>398</v>
      </c>
      <c r="K417" s="589">
        <v>123.31</v>
      </c>
      <c r="L417" s="585" t="s">
        <v>144</v>
      </c>
      <c r="M417" s="581"/>
    </row>
    <row r="418" spans="1:13" ht="13.5">
      <c r="A418" s="585" t="s">
        <v>6358</v>
      </c>
      <c r="B418" s="585" t="s">
        <v>6359</v>
      </c>
      <c r="C418" s="585" t="s">
        <v>6360</v>
      </c>
      <c r="D418" s="585" t="s">
        <v>6361</v>
      </c>
      <c r="E418" s="584" t="s">
        <v>30</v>
      </c>
      <c r="F418" s="585" t="s">
        <v>30</v>
      </c>
      <c r="G418" s="587">
        <v>92145</v>
      </c>
      <c r="H418" s="585" t="s">
        <v>496</v>
      </c>
      <c r="I418" s="585" t="s">
        <v>101</v>
      </c>
      <c r="J418" s="585" t="s">
        <v>398</v>
      </c>
      <c r="K418" s="589">
        <v>83.6</v>
      </c>
      <c r="L418" s="585" t="s">
        <v>144</v>
      </c>
      <c r="M418" s="581"/>
    </row>
    <row r="419" spans="1:13" ht="13.5">
      <c r="A419" s="585" t="s">
        <v>6358</v>
      </c>
      <c r="B419" s="585" t="s">
        <v>6359</v>
      </c>
      <c r="C419" s="585" t="s">
        <v>6360</v>
      </c>
      <c r="D419" s="585" t="s">
        <v>6361</v>
      </c>
      <c r="E419" s="584" t="s">
        <v>30</v>
      </c>
      <c r="F419" s="585" t="s">
        <v>30</v>
      </c>
      <c r="G419" s="587">
        <v>92242</v>
      </c>
      <c r="H419" s="585" t="s">
        <v>497</v>
      </c>
      <c r="I419" s="585" t="s">
        <v>101</v>
      </c>
      <c r="J419" s="585" t="s">
        <v>143</v>
      </c>
      <c r="K419" s="589">
        <v>218.56</v>
      </c>
      <c r="L419" s="585" t="s">
        <v>144</v>
      </c>
      <c r="M419" s="581"/>
    </row>
    <row r="420" spans="1:13" ht="13.5">
      <c r="A420" s="585" t="s">
        <v>6358</v>
      </c>
      <c r="B420" s="585" t="s">
        <v>6359</v>
      </c>
      <c r="C420" s="585" t="s">
        <v>6360</v>
      </c>
      <c r="D420" s="585" t="s">
        <v>6361</v>
      </c>
      <c r="E420" s="584" t="s">
        <v>30</v>
      </c>
      <c r="F420" s="585" t="s">
        <v>30</v>
      </c>
      <c r="G420" s="587">
        <v>92716</v>
      </c>
      <c r="H420" s="585" t="s">
        <v>498</v>
      </c>
      <c r="I420" s="585" t="s">
        <v>101</v>
      </c>
      <c r="J420" s="585" t="s">
        <v>143</v>
      </c>
      <c r="K420" s="589">
        <v>15</v>
      </c>
      <c r="L420" s="585" t="s">
        <v>144</v>
      </c>
      <c r="M420" s="581"/>
    </row>
    <row r="421" spans="1:13" ht="13.5">
      <c r="A421" s="585" t="s">
        <v>6358</v>
      </c>
      <c r="B421" s="585" t="s">
        <v>6359</v>
      </c>
      <c r="C421" s="585" t="s">
        <v>6360</v>
      </c>
      <c r="D421" s="585" t="s">
        <v>6361</v>
      </c>
      <c r="E421" s="584" t="s">
        <v>30</v>
      </c>
      <c r="F421" s="585" t="s">
        <v>30</v>
      </c>
      <c r="G421" s="587">
        <v>92960</v>
      </c>
      <c r="H421" s="585" t="s">
        <v>499</v>
      </c>
      <c r="I421" s="585" t="s">
        <v>101</v>
      </c>
      <c r="J421" s="585" t="s">
        <v>143</v>
      </c>
      <c r="K421" s="589">
        <v>15.65</v>
      </c>
      <c r="L421" s="585" t="s">
        <v>144</v>
      </c>
      <c r="M421" s="581"/>
    </row>
    <row r="422" spans="1:13" ht="13.5">
      <c r="A422" s="585" t="s">
        <v>6358</v>
      </c>
      <c r="B422" s="585" t="s">
        <v>6359</v>
      </c>
      <c r="C422" s="585" t="s">
        <v>6360</v>
      </c>
      <c r="D422" s="585" t="s">
        <v>6361</v>
      </c>
      <c r="E422" s="584" t="s">
        <v>30</v>
      </c>
      <c r="F422" s="585" t="s">
        <v>30</v>
      </c>
      <c r="G422" s="587">
        <v>92966</v>
      </c>
      <c r="H422" s="585" t="s">
        <v>500</v>
      </c>
      <c r="I422" s="585" t="s">
        <v>101</v>
      </c>
      <c r="J422" s="585" t="s">
        <v>398</v>
      </c>
      <c r="K422" s="589">
        <v>16.61</v>
      </c>
      <c r="L422" s="585" t="s">
        <v>144</v>
      </c>
      <c r="M422" s="581"/>
    </row>
    <row r="423" spans="1:13" ht="13.5">
      <c r="A423" s="585" t="s">
        <v>6358</v>
      </c>
      <c r="B423" s="585" t="s">
        <v>6359</v>
      </c>
      <c r="C423" s="585" t="s">
        <v>6360</v>
      </c>
      <c r="D423" s="585" t="s">
        <v>6361</v>
      </c>
      <c r="E423" s="584" t="s">
        <v>30</v>
      </c>
      <c r="F423" s="585" t="s">
        <v>30</v>
      </c>
      <c r="G423" s="587">
        <v>93224</v>
      </c>
      <c r="H423" s="585" t="s">
        <v>501</v>
      </c>
      <c r="I423" s="585" t="s">
        <v>101</v>
      </c>
      <c r="J423" s="585" t="s">
        <v>143</v>
      </c>
      <c r="K423" s="589">
        <v>613.05999999999995</v>
      </c>
      <c r="L423" s="585" t="s">
        <v>144</v>
      </c>
      <c r="M423" s="581"/>
    </row>
    <row r="424" spans="1:13" ht="13.5">
      <c r="A424" s="585" t="s">
        <v>6358</v>
      </c>
      <c r="B424" s="585" t="s">
        <v>6359</v>
      </c>
      <c r="C424" s="585" t="s">
        <v>6360</v>
      </c>
      <c r="D424" s="585" t="s">
        <v>6361</v>
      </c>
      <c r="E424" s="584" t="s">
        <v>30</v>
      </c>
      <c r="F424" s="585" t="s">
        <v>30</v>
      </c>
      <c r="G424" s="587">
        <v>93233</v>
      </c>
      <c r="H424" s="585" t="s">
        <v>502</v>
      </c>
      <c r="I424" s="585" t="s">
        <v>101</v>
      </c>
      <c r="J424" s="585" t="s">
        <v>398</v>
      </c>
      <c r="K424" s="589">
        <v>4.03</v>
      </c>
      <c r="L424" s="585" t="s">
        <v>144</v>
      </c>
      <c r="M424" s="581"/>
    </row>
    <row r="425" spans="1:13" ht="13.5">
      <c r="A425" s="585" t="s">
        <v>6358</v>
      </c>
      <c r="B425" s="585" t="s">
        <v>6359</v>
      </c>
      <c r="C425" s="585" t="s">
        <v>6360</v>
      </c>
      <c r="D425" s="585" t="s">
        <v>6361</v>
      </c>
      <c r="E425" s="584" t="s">
        <v>30</v>
      </c>
      <c r="F425" s="585" t="s">
        <v>30</v>
      </c>
      <c r="G425" s="587">
        <v>93272</v>
      </c>
      <c r="H425" s="585" t="s">
        <v>503</v>
      </c>
      <c r="I425" s="585" t="s">
        <v>101</v>
      </c>
      <c r="J425" s="585" t="s">
        <v>143</v>
      </c>
      <c r="K425" s="589">
        <v>69.069999999999993</v>
      </c>
      <c r="L425" s="585" t="s">
        <v>144</v>
      </c>
      <c r="M425" s="581"/>
    </row>
    <row r="426" spans="1:13" ht="13.5">
      <c r="A426" s="585" t="s">
        <v>6358</v>
      </c>
      <c r="B426" s="585" t="s">
        <v>6359</v>
      </c>
      <c r="C426" s="585" t="s">
        <v>6360</v>
      </c>
      <c r="D426" s="585" t="s">
        <v>6361</v>
      </c>
      <c r="E426" s="584" t="s">
        <v>30</v>
      </c>
      <c r="F426" s="585" t="s">
        <v>30</v>
      </c>
      <c r="G426" s="587">
        <v>93281</v>
      </c>
      <c r="H426" s="585" t="s">
        <v>504</v>
      </c>
      <c r="I426" s="585" t="s">
        <v>101</v>
      </c>
      <c r="J426" s="585" t="s">
        <v>143</v>
      </c>
      <c r="K426" s="589">
        <v>15.26</v>
      </c>
      <c r="L426" s="585" t="s">
        <v>144</v>
      </c>
      <c r="M426" s="581"/>
    </row>
    <row r="427" spans="1:13" ht="13.5">
      <c r="A427" s="585" t="s">
        <v>6358</v>
      </c>
      <c r="B427" s="585" t="s">
        <v>6359</v>
      </c>
      <c r="C427" s="585" t="s">
        <v>6360</v>
      </c>
      <c r="D427" s="585" t="s">
        <v>6361</v>
      </c>
      <c r="E427" s="584" t="s">
        <v>30</v>
      </c>
      <c r="F427" s="585" t="s">
        <v>30</v>
      </c>
      <c r="G427" s="587">
        <v>93287</v>
      </c>
      <c r="H427" s="585" t="s">
        <v>505</v>
      </c>
      <c r="I427" s="585" t="s">
        <v>101</v>
      </c>
      <c r="J427" s="585" t="s">
        <v>143</v>
      </c>
      <c r="K427" s="589">
        <v>256.24</v>
      </c>
      <c r="L427" s="585" t="s">
        <v>144</v>
      </c>
      <c r="M427" s="581"/>
    </row>
    <row r="428" spans="1:13" ht="13.5">
      <c r="A428" s="585" t="s">
        <v>6358</v>
      </c>
      <c r="B428" s="585" t="s">
        <v>6359</v>
      </c>
      <c r="C428" s="585" t="s">
        <v>6360</v>
      </c>
      <c r="D428" s="585" t="s">
        <v>6361</v>
      </c>
      <c r="E428" s="584" t="s">
        <v>30</v>
      </c>
      <c r="F428" s="585" t="s">
        <v>30</v>
      </c>
      <c r="G428" s="587">
        <v>93402</v>
      </c>
      <c r="H428" s="585" t="s">
        <v>506</v>
      </c>
      <c r="I428" s="585" t="s">
        <v>101</v>
      </c>
      <c r="J428" s="585" t="s">
        <v>143</v>
      </c>
      <c r="K428" s="589">
        <v>136.38999999999999</v>
      </c>
      <c r="L428" s="585" t="s">
        <v>144</v>
      </c>
      <c r="M428" s="581"/>
    </row>
    <row r="429" spans="1:13" ht="13.5">
      <c r="A429" s="585" t="s">
        <v>6358</v>
      </c>
      <c r="B429" s="585" t="s">
        <v>6359</v>
      </c>
      <c r="C429" s="585" t="s">
        <v>6360</v>
      </c>
      <c r="D429" s="585" t="s">
        <v>6361</v>
      </c>
      <c r="E429" s="584" t="s">
        <v>30</v>
      </c>
      <c r="F429" s="585" t="s">
        <v>30</v>
      </c>
      <c r="G429" s="587">
        <v>93408</v>
      </c>
      <c r="H429" s="585" t="s">
        <v>507</v>
      </c>
      <c r="I429" s="585" t="s">
        <v>101</v>
      </c>
      <c r="J429" s="585" t="s">
        <v>143</v>
      </c>
      <c r="K429" s="589">
        <v>59.12</v>
      </c>
      <c r="L429" s="585" t="s">
        <v>144</v>
      </c>
      <c r="M429" s="581"/>
    </row>
    <row r="430" spans="1:13" ht="13.5">
      <c r="A430" s="585" t="s">
        <v>6358</v>
      </c>
      <c r="B430" s="585" t="s">
        <v>6359</v>
      </c>
      <c r="C430" s="585" t="s">
        <v>6360</v>
      </c>
      <c r="D430" s="585" t="s">
        <v>6361</v>
      </c>
      <c r="E430" s="584" t="s">
        <v>30</v>
      </c>
      <c r="F430" s="585" t="s">
        <v>30</v>
      </c>
      <c r="G430" s="587">
        <v>93415</v>
      </c>
      <c r="H430" s="585" t="s">
        <v>508</v>
      </c>
      <c r="I430" s="585" t="s">
        <v>101</v>
      </c>
      <c r="J430" s="585" t="s">
        <v>143</v>
      </c>
      <c r="K430" s="589">
        <v>8.6</v>
      </c>
      <c r="L430" s="585" t="s">
        <v>144</v>
      </c>
      <c r="M430" s="581"/>
    </row>
    <row r="431" spans="1:13" ht="13.5">
      <c r="A431" s="585" t="s">
        <v>6358</v>
      </c>
      <c r="B431" s="585" t="s">
        <v>6359</v>
      </c>
      <c r="C431" s="585" t="s">
        <v>6360</v>
      </c>
      <c r="D431" s="585" t="s">
        <v>6361</v>
      </c>
      <c r="E431" s="584" t="s">
        <v>30</v>
      </c>
      <c r="F431" s="585" t="s">
        <v>30</v>
      </c>
      <c r="G431" s="587">
        <v>93421</v>
      </c>
      <c r="H431" s="585" t="s">
        <v>509</v>
      </c>
      <c r="I431" s="585" t="s">
        <v>101</v>
      </c>
      <c r="J431" s="585" t="s">
        <v>143</v>
      </c>
      <c r="K431" s="589">
        <v>44.73</v>
      </c>
      <c r="L431" s="585" t="s">
        <v>144</v>
      </c>
      <c r="M431" s="581"/>
    </row>
    <row r="432" spans="1:13" ht="13.5">
      <c r="A432" s="585" t="s">
        <v>6358</v>
      </c>
      <c r="B432" s="585" t="s">
        <v>6359</v>
      </c>
      <c r="C432" s="585" t="s">
        <v>6360</v>
      </c>
      <c r="D432" s="585" t="s">
        <v>6361</v>
      </c>
      <c r="E432" s="584" t="s">
        <v>30</v>
      </c>
      <c r="F432" s="585" t="s">
        <v>30</v>
      </c>
      <c r="G432" s="587">
        <v>93427</v>
      </c>
      <c r="H432" s="585" t="s">
        <v>510</v>
      </c>
      <c r="I432" s="585" t="s">
        <v>101</v>
      </c>
      <c r="J432" s="585" t="s">
        <v>143</v>
      </c>
      <c r="K432" s="589">
        <v>102.64</v>
      </c>
      <c r="L432" s="585" t="s">
        <v>144</v>
      </c>
      <c r="M432" s="581"/>
    </row>
    <row r="433" spans="1:13" ht="13.5">
      <c r="A433" s="585" t="s">
        <v>6358</v>
      </c>
      <c r="B433" s="585" t="s">
        <v>6359</v>
      </c>
      <c r="C433" s="585" t="s">
        <v>6360</v>
      </c>
      <c r="D433" s="585" t="s">
        <v>6361</v>
      </c>
      <c r="E433" s="584" t="s">
        <v>30</v>
      </c>
      <c r="F433" s="585" t="s">
        <v>30</v>
      </c>
      <c r="G433" s="587">
        <v>93433</v>
      </c>
      <c r="H433" s="585" t="s">
        <v>511</v>
      </c>
      <c r="I433" s="585" t="s">
        <v>101</v>
      </c>
      <c r="J433" s="585" t="s">
        <v>143</v>
      </c>
      <c r="K433" s="582">
        <v>2081.7600000000002</v>
      </c>
      <c r="L433" s="585" t="s">
        <v>144</v>
      </c>
      <c r="M433" s="581"/>
    </row>
    <row r="434" spans="1:13" ht="13.5">
      <c r="A434" s="585" t="s">
        <v>6358</v>
      </c>
      <c r="B434" s="585" t="s">
        <v>6359</v>
      </c>
      <c r="C434" s="585" t="s">
        <v>6360</v>
      </c>
      <c r="D434" s="585" t="s">
        <v>6361</v>
      </c>
      <c r="E434" s="584" t="s">
        <v>30</v>
      </c>
      <c r="F434" s="585" t="s">
        <v>30</v>
      </c>
      <c r="G434" s="587">
        <v>93439</v>
      </c>
      <c r="H434" s="585" t="s">
        <v>512</v>
      </c>
      <c r="I434" s="585" t="s">
        <v>101</v>
      </c>
      <c r="J434" s="585" t="s">
        <v>143</v>
      </c>
      <c r="K434" s="589">
        <v>97.08</v>
      </c>
      <c r="L434" s="585" t="s">
        <v>144</v>
      </c>
      <c r="M434" s="581"/>
    </row>
    <row r="435" spans="1:13" ht="13.5">
      <c r="A435" s="585" t="s">
        <v>6358</v>
      </c>
      <c r="B435" s="585" t="s">
        <v>6359</v>
      </c>
      <c r="C435" s="585" t="s">
        <v>6360</v>
      </c>
      <c r="D435" s="585" t="s">
        <v>6361</v>
      </c>
      <c r="E435" s="584" t="s">
        <v>30</v>
      </c>
      <c r="F435" s="585" t="s">
        <v>30</v>
      </c>
      <c r="G435" s="587">
        <v>95121</v>
      </c>
      <c r="H435" s="585" t="s">
        <v>513</v>
      </c>
      <c r="I435" s="585" t="s">
        <v>101</v>
      </c>
      <c r="J435" s="585" t="s">
        <v>143</v>
      </c>
      <c r="K435" s="589">
        <v>183.86</v>
      </c>
      <c r="L435" s="585" t="s">
        <v>144</v>
      </c>
      <c r="M435" s="581"/>
    </row>
    <row r="436" spans="1:13" ht="13.5">
      <c r="A436" s="585" t="s">
        <v>6358</v>
      </c>
      <c r="B436" s="585" t="s">
        <v>6359</v>
      </c>
      <c r="C436" s="585" t="s">
        <v>6360</v>
      </c>
      <c r="D436" s="585" t="s">
        <v>6361</v>
      </c>
      <c r="E436" s="584" t="s">
        <v>30</v>
      </c>
      <c r="F436" s="585" t="s">
        <v>30</v>
      </c>
      <c r="G436" s="587">
        <v>95127</v>
      </c>
      <c r="H436" s="585" t="s">
        <v>514</v>
      </c>
      <c r="I436" s="585" t="s">
        <v>101</v>
      </c>
      <c r="J436" s="585" t="s">
        <v>143</v>
      </c>
      <c r="K436" s="589">
        <v>126.79</v>
      </c>
      <c r="L436" s="585" t="s">
        <v>144</v>
      </c>
      <c r="M436" s="581"/>
    </row>
    <row r="437" spans="1:13" ht="13.5">
      <c r="A437" s="585" t="s">
        <v>6358</v>
      </c>
      <c r="B437" s="585" t="s">
        <v>6359</v>
      </c>
      <c r="C437" s="585" t="s">
        <v>6360</v>
      </c>
      <c r="D437" s="585" t="s">
        <v>6361</v>
      </c>
      <c r="E437" s="584" t="s">
        <v>30</v>
      </c>
      <c r="F437" s="585" t="s">
        <v>30</v>
      </c>
      <c r="G437" s="587">
        <v>95133</v>
      </c>
      <c r="H437" s="585" t="s">
        <v>515</v>
      </c>
      <c r="I437" s="585" t="s">
        <v>101</v>
      </c>
      <c r="J437" s="585" t="s">
        <v>143</v>
      </c>
      <c r="K437" s="589">
        <v>92.93</v>
      </c>
      <c r="L437" s="585" t="s">
        <v>144</v>
      </c>
      <c r="M437" s="581"/>
    </row>
    <row r="438" spans="1:13" ht="13.5">
      <c r="A438" s="585" t="s">
        <v>6358</v>
      </c>
      <c r="B438" s="585" t="s">
        <v>6359</v>
      </c>
      <c r="C438" s="585" t="s">
        <v>6360</v>
      </c>
      <c r="D438" s="585" t="s">
        <v>6361</v>
      </c>
      <c r="E438" s="584" t="s">
        <v>30</v>
      </c>
      <c r="F438" s="585" t="s">
        <v>30</v>
      </c>
      <c r="G438" s="587">
        <v>95139</v>
      </c>
      <c r="H438" s="585" t="s">
        <v>516</v>
      </c>
      <c r="I438" s="585" t="s">
        <v>101</v>
      </c>
      <c r="J438" s="585" t="s">
        <v>424</v>
      </c>
      <c r="K438" s="589">
        <v>0.06</v>
      </c>
      <c r="L438" s="585" t="s">
        <v>144</v>
      </c>
      <c r="M438" s="581"/>
    </row>
    <row r="439" spans="1:13" ht="13.5">
      <c r="A439" s="585" t="s">
        <v>6358</v>
      </c>
      <c r="B439" s="585" t="s">
        <v>6359</v>
      </c>
      <c r="C439" s="585" t="s">
        <v>6360</v>
      </c>
      <c r="D439" s="585" t="s">
        <v>6361</v>
      </c>
      <c r="E439" s="584" t="s">
        <v>30</v>
      </c>
      <c r="F439" s="585" t="s">
        <v>30</v>
      </c>
      <c r="G439" s="587">
        <v>95212</v>
      </c>
      <c r="H439" s="585" t="s">
        <v>517</v>
      </c>
      <c r="I439" s="585" t="s">
        <v>101</v>
      </c>
      <c r="J439" s="585" t="s">
        <v>143</v>
      </c>
      <c r="K439" s="589">
        <v>75.790000000000006</v>
      </c>
      <c r="L439" s="585" t="s">
        <v>144</v>
      </c>
      <c r="M439" s="581"/>
    </row>
    <row r="440" spans="1:13" ht="13.5">
      <c r="A440" s="585" t="s">
        <v>6358</v>
      </c>
      <c r="B440" s="585" t="s">
        <v>6359</v>
      </c>
      <c r="C440" s="585" t="s">
        <v>6360</v>
      </c>
      <c r="D440" s="585" t="s">
        <v>6361</v>
      </c>
      <c r="E440" s="584" t="s">
        <v>30</v>
      </c>
      <c r="F440" s="585" t="s">
        <v>30</v>
      </c>
      <c r="G440" s="587">
        <v>95218</v>
      </c>
      <c r="H440" s="585" t="s">
        <v>518</v>
      </c>
      <c r="I440" s="585" t="s">
        <v>101</v>
      </c>
      <c r="J440" s="585" t="s">
        <v>143</v>
      </c>
      <c r="K440" s="589">
        <v>19.010000000000002</v>
      </c>
      <c r="L440" s="585" t="s">
        <v>144</v>
      </c>
      <c r="M440" s="581"/>
    </row>
    <row r="441" spans="1:13" ht="13.5">
      <c r="A441" s="585" t="s">
        <v>6358</v>
      </c>
      <c r="B441" s="585" t="s">
        <v>6359</v>
      </c>
      <c r="C441" s="585" t="s">
        <v>6360</v>
      </c>
      <c r="D441" s="585" t="s">
        <v>6361</v>
      </c>
      <c r="E441" s="584" t="s">
        <v>30</v>
      </c>
      <c r="F441" s="585" t="s">
        <v>30</v>
      </c>
      <c r="G441" s="587">
        <v>95258</v>
      </c>
      <c r="H441" s="585" t="s">
        <v>519</v>
      </c>
      <c r="I441" s="585" t="s">
        <v>101</v>
      </c>
      <c r="J441" s="585" t="s">
        <v>398</v>
      </c>
      <c r="K441" s="589">
        <v>16.32</v>
      </c>
      <c r="L441" s="585" t="s">
        <v>144</v>
      </c>
      <c r="M441" s="581"/>
    </row>
    <row r="442" spans="1:13" ht="13.5">
      <c r="A442" s="585" t="s">
        <v>6358</v>
      </c>
      <c r="B442" s="585" t="s">
        <v>6359</v>
      </c>
      <c r="C442" s="585" t="s">
        <v>6360</v>
      </c>
      <c r="D442" s="585" t="s">
        <v>6361</v>
      </c>
      <c r="E442" s="584" t="s">
        <v>30</v>
      </c>
      <c r="F442" s="585" t="s">
        <v>30</v>
      </c>
      <c r="G442" s="587">
        <v>95264</v>
      </c>
      <c r="H442" s="585" t="s">
        <v>520</v>
      </c>
      <c r="I442" s="585" t="s">
        <v>101</v>
      </c>
      <c r="J442" s="585" t="s">
        <v>398</v>
      </c>
      <c r="K442" s="589">
        <v>3.32</v>
      </c>
      <c r="L442" s="585" t="s">
        <v>144</v>
      </c>
      <c r="M442" s="581"/>
    </row>
    <row r="443" spans="1:13" ht="13.5">
      <c r="A443" s="585" t="s">
        <v>6358</v>
      </c>
      <c r="B443" s="585" t="s">
        <v>6359</v>
      </c>
      <c r="C443" s="585" t="s">
        <v>6360</v>
      </c>
      <c r="D443" s="585" t="s">
        <v>6361</v>
      </c>
      <c r="E443" s="584" t="s">
        <v>30</v>
      </c>
      <c r="F443" s="585" t="s">
        <v>30</v>
      </c>
      <c r="G443" s="587">
        <v>95270</v>
      </c>
      <c r="H443" s="585" t="s">
        <v>521</v>
      </c>
      <c r="I443" s="585" t="s">
        <v>101</v>
      </c>
      <c r="J443" s="585" t="s">
        <v>143</v>
      </c>
      <c r="K443" s="589">
        <v>4.4400000000000004</v>
      </c>
      <c r="L443" s="585" t="s">
        <v>144</v>
      </c>
      <c r="M443" s="581"/>
    </row>
    <row r="444" spans="1:13" ht="13.5">
      <c r="A444" s="585" t="s">
        <v>6358</v>
      </c>
      <c r="B444" s="585" t="s">
        <v>6359</v>
      </c>
      <c r="C444" s="585" t="s">
        <v>6360</v>
      </c>
      <c r="D444" s="585" t="s">
        <v>6361</v>
      </c>
      <c r="E444" s="584" t="s">
        <v>30</v>
      </c>
      <c r="F444" s="585" t="s">
        <v>30</v>
      </c>
      <c r="G444" s="587">
        <v>95276</v>
      </c>
      <c r="H444" s="585" t="s">
        <v>522</v>
      </c>
      <c r="I444" s="585" t="s">
        <v>101</v>
      </c>
      <c r="J444" s="585" t="s">
        <v>143</v>
      </c>
      <c r="K444" s="589">
        <v>1.99</v>
      </c>
      <c r="L444" s="585" t="s">
        <v>144</v>
      </c>
      <c r="M444" s="581"/>
    </row>
    <row r="445" spans="1:13" ht="13.5">
      <c r="A445" s="585" t="s">
        <v>6358</v>
      </c>
      <c r="B445" s="585" t="s">
        <v>6359</v>
      </c>
      <c r="C445" s="585" t="s">
        <v>6360</v>
      </c>
      <c r="D445" s="585" t="s">
        <v>6361</v>
      </c>
      <c r="E445" s="584" t="s">
        <v>30</v>
      </c>
      <c r="F445" s="585" t="s">
        <v>30</v>
      </c>
      <c r="G445" s="587">
        <v>95282</v>
      </c>
      <c r="H445" s="585" t="s">
        <v>523</v>
      </c>
      <c r="I445" s="585" t="s">
        <v>101</v>
      </c>
      <c r="J445" s="585" t="s">
        <v>143</v>
      </c>
      <c r="K445" s="589">
        <v>4.42</v>
      </c>
      <c r="L445" s="585" t="s">
        <v>144</v>
      </c>
      <c r="M445" s="581"/>
    </row>
    <row r="446" spans="1:13" ht="13.5">
      <c r="A446" s="585" t="s">
        <v>6358</v>
      </c>
      <c r="B446" s="585" t="s">
        <v>6359</v>
      </c>
      <c r="C446" s="585" t="s">
        <v>6360</v>
      </c>
      <c r="D446" s="585" t="s">
        <v>6361</v>
      </c>
      <c r="E446" s="584" t="s">
        <v>30</v>
      </c>
      <c r="F446" s="585" t="s">
        <v>30</v>
      </c>
      <c r="G446" s="587">
        <v>95620</v>
      </c>
      <c r="H446" s="585" t="s">
        <v>524</v>
      </c>
      <c r="I446" s="585" t="s">
        <v>101</v>
      </c>
      <c r="J446" s="585" t="s">
        <v>398</v>
      </c>
      <c r="K446" s="589">
        <v>15.99</v>
      </c>
      <c r="L446" s="585" t="s">
        <v>144</v>
      </c>
      <c r="M446" s="581"/>
    </row>
    <row r="447" spans="1:13" ht="13.5">
      <c r="A447" s="585" t="s">
        <v>6358</v>
      </c>
      <c r="B447" s="585" t="s">
        <v>6359</v>
      </c>
      <c r="C447" s="585" t="s">
        <v>6360</v>
      </c>
      <c r="D447" s="585" t="s">
        <v>6361</v>
      </c>
      <c r="E447" s="584" t="s">
        <v>30</v>
      </c>
      <c r="F447" s="585" t="s">
        <v>30</v>
      </c>
      <c r="G447" s="587">
        <v>95631</v>
      </c>
      <c r="H447" s="585" t="s">
        <v>525</v>
      </c>
      <c r="I447" s="585" t="s">
        <v>101</v>
      </c>
      <c r="J447" s="585" t="s">
        <v>143</v>
      </c>
      <c r="K447" s="589">
        <v>128.06</v>
      </c>
      <c r="L447" s="585" t="s">
        <v>144</v>
      </c>
      <c r="M447" s="581"/>
    </row>
    <row r="448" spans="1:13" ht="13.5">
      <c r="A448" s="585" t="s">
        <v>6358</v>
      </c>
      <c r="B448" s="585" t="s">
        <v>6359</v>
      </c>
      <c r="C448" s="585" t="s">
        <v>6360</v>
      </c>
      <c r="D448" s="585" t="s">
        <v>6361</v>
      </c>
      <c r="E448" s="584" t="s">
        <v>30</v>
      </c>
      <c r="F448" s="585" t="s">
        <v>30</v>
      </c>
      <c r="G448" s="587">
        <v>95702</v>
      </c>
      <c r="H448" s="585" t="s">
        <v>526</v>
      </c>
      <c r="I448" s="585" t="s">
        <v>101</v>
      </c>
      <c r="J448" s="585" t="s">
        <v>143</v>
      </c>
      <c r="K448" s="589">
        <v>21.91</v>
      </c>
      <c r="L448" s="585" t="s">
        <v>144</v>
      </c>
      <c r="M448" s="581"/>
    </row>
    <row r="449" spans="1:13" ht="13.5">
      <c r="A449" s="585" t="s">
        <v>6358</v>
      </c>
      <c r="B449" s="585" t="s">
        <v>6359</v>
      </c>
      <c r="C449" s="585" t="s">
        <v>6360</v>
      </c>
      <c r="D449" s="585" t="s">
        <v>6361</v>
      </c>
      <c r="E449" s="584" t="s">
        <v>30</v>
      </c>
      <c r="F449" s="585" t="s">
        <v>30</v>
      </c>
      <c r="G449" s="587">
        <v>95708</v>
      </c>
      <c r="H449" s="585" t="s">
        <v>527</v>
      </c>
      <c r="I449" s="585" t="s">
        <v>101</v>
      </c>
      <c r="J449" s="585" t="s">
        <v>143</v>
      </c>
      <c r="K449" s="589">
        <v>87.03</v>
      </c>
      <c r="L449" s="585" t="s">
        <v>144</v>
      </c>
      <c r="M449" s="581"/>
    </row>
    <row r="450" spans="1:13" ht="13.5">
      <c r="A450" s="585" t="s">
        <v>6358</v>
      </c>
      <c r="B450" s="585" t="s">
        <v>6359</v>
      </c>
      <c r="C450" s="585" t="s">
        <v>6360</v>
      </c>
      <c r="D450" s="585" t="s">
        <v>6361</v>
      </c>
      <c r="E450" s="584" t="s">
        <v>30</v>
      </c>
      <c r="F450" s="585" t="s">
        <v>30</v>
      </c>
      <c r="G450" s="587">
        <v>95714</v>
      </c>
      <c r="H450" s="585" t="s">
        <v>528</v>
      </c>
      <c r="I450" s="585" t="s">
        <v>101</v>
      </c>
      <c r="J450" s="585" t="s">
        <v>143</v>
      </c>
      <c r="K450" s="589">
        <v>164.16</v>
      </c>
      <c r="L450" s="585" t="s">
        <v>144</v>
      </c>
      <c r="M450" s="581"/>
    </row>
    <row r="451" spans="1:13" ht="13.5">
      <c r="A451" s="585" t="s">
        <v>6358</v>
      </c>
      <c r="B451" s="585" t="s">
        <v>6359</v>
      </c>
      <c r="C451" s="585" t="s">
        <v>6360</v>
      </c>
      <c r="D451" s="585" t="s">
        <v>6361</v>
      </c>
      <c r="E451" s="584" t="s">
        <v>30</v>
      </c>
      <c r="F451" s="585" t="s">
        <v>30</v>
      </c>
      <c r="G451" s="587">
        <v>95720</v>
      </c>
      <c r="H451" s="585" t="s">
        <v>529</v>
      </c>
      <c r="I451" s="585" t="s">
        <v>101</v>
      </c>
      <c r="J451" s="585" t="s">
        <v>143</v>
      </c>
      <c r="K451" s="589">
        <v>161.63999999999999</v>
      </c>
      <c r="L451" s="585" t="s">
        <v>144</v>
      </c>
      <c r="M451" s="581"/>
    </row>
    <row r="452" spans="1:13" ht="13.5">
      <c r="A452" s="585" t="s">
        <v>6358</v>
      </c>
      <c r="B452" s="585" t="s">
        <v>6359</v>
      </c>
      <c r="C452" s="585" t="s">
        <v>6360</v>
      </c>
      <c r="D452" s="585" t="s">
        <v>6361</v>
      </c>
      <c r="E452" s="584" t="s">
        <v>30</v>
      </c>
      <c r="F452" s="585" t="s">
        <v>30</v>
      </c>
      <c r="G452" s="587">
        <v>95872</v>
      </c>
      <c r="H452" s="585" t="s">
        <v>530</v>
      </c>
      <c r="I452" s="585" t="s">
        <v>101</v>
      </c>
      <c r="J452" s="585" t="s">
        <v>143</v>
      </c>
      <c r="K452" s="589">
        <v>174.23</v>
      </c>
      <c r="L452" s="585" t="s">
        <v>144</v>
      </c>
      <c r="M452" s="581"/>
    </row>
    <row r="453" spans="1:13" ht="13.5">
      <c r="A453" s="585" t="s">
        <v>6358</v>
      </c>
      <c r="B453" s="585" t="s">
        <v>6359</v>
      </c>
      <c r="C453" s="585" t="s">
        <v>6360</v>
      </c>
      <c r="D453" s="585" t="s">
        <v>6361</v>
      </c>
      <c r="E453" s="584" t="s">
        <v>30</v>
      </c>
      <c r="F453" s="585" t="s">
        <v>30</v>
      </c>
      <c r="G453" s="587">
        <v>96013</v>
      </c>
      <c r="H453" s="585" t="s">
        <v>531</v>
      </c>
      <c r="I453" s="585" t="s">
        <v>101</v>
      </c>
      <c r="J453" s="585" t="s">
        <v>143</v>
      </c>
      <c r="K453" s="589">
        <v>100.34</v>
      </c>
      <c r="L453" s="585" t="s">
        <v>144</v>
      </c>
      <c r="M453" s="581"/>
    </row>
    <row r="454" spans="1:13" ht="13.5">
      <c r="A454" s="585" t="s">
        <v>6358</v>
      </c>
      <c r="B454" s="585" t="s">
        <v>6359</v>
      </c>
      <c r="C454" s="585" t="s">
        <v>6360</v>
      </c>
      <c r="D454" s="585" t="s">
        <v>6361</v>
      </c>
      <c r="E454" s="584" t="s">
        <v>30</v>
      </c>
      <c r="F454" s="585" t="s">
        <v>30</v>
      </c>
      <c r="G454" s="587">
        <v>96020</v>
      </c>
      <c r="H454" s="585" t="s">
        <v>532</v>
      </c>
      <c r="I454" s="585" t="s">
        <v>101</v>
      </c>
      <c r="J454" s="585" t="s">
        <v>143</v>
      </c>
      <c r="K454" s="589">
        <v>100.12</v>
      </c>
      <c r="L454" s="585" t="s">
        <v>144</v>
      </c>
      <c r="M454" s="581"/>
    </row>
    <row r="455" spans="1:13" ht="13.5">
      <c r="A455" s="585" t="s">
        <v>6358</v>
      </c>
      <c r="B455" s="585" t="s">
        <v>6359</v>
      </c>
      <c r="C455" s="585" t="s">
        <v>6360</v>
      </c>
      <c r="D455" s="585" t="s">
        <v>6361</v>
      </c>
      <c r="E455" s="584" t="s">
        <v>30</v>
      </c>
      <c r="F455" s="585" t="s">
        <v>30</v>
      </c>
      <c r="G455" s="587">
        <v>96028</v>
      </c>
      <c r="H455" s="585" t="s">
        <v>533</v>
      </c>
      <c r="I455" s="585" t="s">
        <v>101</v>
      </c>
      <c r="J455" s="585" t="s">
        <v>143</v>
      </c>
      <c r="K455" s="589">
        <v>76.010000000000005</v>
      </c>
      <c r="L455" s="585" t="s">
        <v>144</v>
      </c>
      <c r="M455" s="581"/>
    </row>
    <row r="456" spans="1:13" ht="13.5">
      <c r="A456" s="585" t="s">
        <v>6358</v>
      </c>
      <c r="B456" s="585" t="s">
        <v>6359</v>
      </c>
      <c r="C456" s="585" t="s">
        <v>6360</v>
      </c>
      <c r="D456" s="585" t="s">
        <v>6361</v>
      </c>
      <c r="E456" s="584" t="s">
        <v>30</v>
      </c>
      <c r="F456" s="585" t="s">
        <v>30</v>
      </c>
      <c r="G456" s="587">
        <v>96035</v>
      </c>
      <c r="H456" s="585" t="s">
        <v>534</v>
      </c>
      <c r="I456" s="585" t="s">
        <v>101</v>
      </c>
      <c r="J456" s="585" t="s">
        <v>143</v>
      </c>
      <c r="K456" s="589">
        <v>178.72</v>
      </c>
      <c r="L456" s="585" t="s">
        <v>144</v>
      </c>
      <c r="M456" s="581"/>
    </row>
    <row r="457" spans="1:13" ht="13.5">
      <c r="A457" s="585" t="s">
        <v>6358</v>
      </c>
      <c r="B457" s="585" t="s">
        <v>6359</v>
      </c>
      <c r="C457" s="585" t="s">
        <v>6360</v>
      </c>
      <c r="D457" s="585" t="s">
        <v>6361</v>
      </c>
      <c r="E457" s="584" t="s">
        <v>30</v>
      </c>
      <c r="F457" s="585" t="s">
        <v>30</v>
      </c>
      <c r="G457" s="587">
        <v>96157</v>
      </c>
      <c r="H457" s="585" t="s">
        <v>535</v>
      </c>
      <c r="I457" s="585" t="s">
        <v>101</v>
      </c>
      <c r="J457" s="585" t="s">
        <v>143</v>
      </c>
      <c r="K457" s="589">
        <v>76.23</v>
      </c>
      <c r="L457" s="585" t="s">
        <v>144</v>
      </c>
      <c r="M457" s="581"/>
    </row>
    <row r="458" spans="1:13" ht="13.5">
      <c r="A458" s="585" t="s">
        <v>6358</v>
      </c>
      <c r="B458" s="585" t="s">
        <v>6359</v>
      </c>
      <c r="C458" s="585" t="s">
        <v>6360</v>
      </c>
      <c r="D458" s="585" t="s">
        <v>6361</v>
      </c>
      <c r="E458" s="584" t="s">
        <v>30</v>
      </c>
      <c r="F458" s="585" t="s">
        <v>30</v>
      </c>
      <c r="G458" s="587">
        <v>96158</v>
      </c>
      <c r="H458" s="585" t="s">
        <v>536</v>
      </c>
      <c r="I458" s="585" t="s">
        <v>101</v>
      </c>
      <c r="J458" s="585" t="s">
        <v>143</v>
      </c>
      <c r="K458" s="589">
        <v>71.88</v>
      </c>
      <c r="L458" s="585" t="s">
        <v>144</v>
      </c>
      <c r="M458" s="581"/>
    </row>
    <row r="459" spans="1:13" ht="13.5">
      <c r="A459" s="585" t="s">
        <v>6358</v>
      </c>
      <c r="B459" s="585" t="s">
        <v>6359</v>
      </c>
      <c r="C459" s="585" t="s">
        <v>6360</v>
      </c>
      <c r="D459" s="585" t="s">
        <v>6361</v>
      </c>
      <c r="E459" s="584" t="s">
        <v>30</v>
      </c>
      <c r="F459" s="585" t="s">
        <v>30</v>
      </c>
      <c r="G459" s="587">
        <v>96245</v>
      </c>
      <c r="H459" s="585" t="s">
        <v>537</v>
      </c>
      <c r="I459" s="585" t="s">
        <v>101</v>
      </c>
      <c r="J459" s="585" t="s">
        <v>398</v>
      </c>
      <c r="K459" s="589">
        <v>61.52</v>
      </c>
      <c r="L459" s="585" t="s">
        <v>144</v>
      </c>
      <c r="M459" s="581"/>
    </row>
    <row r="460" spans="1:13" ht="13.5">
      <c r="A460" s="585" t="s">
        <v>6358</v>
      </c>
      <c r="B460" s="585" t="s">
        <v>6359</v>
      </c>
      <c r="C460" s="585" t="s">
        <v>6360</v>
      </c>
      <c r="D460" s="585" t="s">
        <v>6361</v>
      </c>
      <c r="E460" s="584" t="s">
        <v>30</v>
      </c>
      <c r="F460" s="585" t="s">
        <v>30</v>
      </c>
      <c r="G460" s="587">
        <v>96303</v>
      </c>
      <c r="H460" s="585" t="s">
        <v>538</v>
      </c>
      <c r="I460" s="585" t="s">
        <v>101</v>
      </c>
      <c r="J460" s="585" t="s">
        <v>143</v>
      </c>
      <c r="K460" s="589">
        <v>158.44</v>
      </c>
      <c r="L460" s="585" t="s">
        <v>144</v>
      </c>
      <c r="M460" s="581"/>
    </row>
    <row r="461" spans="1:13" ht="13.5">
      <c r="A461" s="585" t="s">
        <v>6358</v>
      </c>
      <c r="B461" s="585" t="s">
        <v>6359</v>
      </c>
      <c r="C461" s="585" t="s">
        <v>6360</v>
      </c>
      <c r="D461" s="585" t="s">
        <v>6361</v>
      </c>
      <c r="E461" s="584" t="s">
        <v>30</v>
      </c>
      <c r="F461" s="585" t="s">
        <v>30</v>
      </c>
      <c r="G461" s="587">
        <v>96309</v>
      </c>
      <c r="H461" s="585" t="s">
        <v>539</v>
      </c>
      <c r="I461" s="585" t="s">
        <v>101</v>
      </c>
      <c r="J461" s="585" t="s">
        <v>143</v>
      </c>
      <c r="K461" s="589">
        <v>0.81</v>
      </c>
      <c r="L461" s="585" t="s">
        <v>144</v>
      </c>
      <c r="M461" s="581"/>
    </row>
    <row r="462" spans="1:13" ht="13.5">
      <c r="A462" s="585" t="s">
        <v>6358</v>
      </c>
      <c r="B462" s="585" t="s">
        <v>6359</v>
      </c>
      <c r="C462" s="585" t="s">
        <v>6360</v>
      </c>
      <c r="D462" s="585" t="s">
        <v>6361</v>
      </c>
      <c r="E462" s="584" t="s">
        <v>30</v>
      </c>
      <c r="F462" s="585" t="s">
        <v>30</v>
      </c>
      <c r="G462" s="587">
        <v>96463</v>
      </c>
      <c r="H462" s="585" t="s">
        <v>540</v>
      </c>
      <c r="I462" s="585" t="s">
        <v>101</v>
      </c>
      <c r="J462" s="585" t="s">
        <v>143</v>
      </c>
      <c r="K462" s="589">
        <v>125.84</v>
      </c>
      <c r="L462" s="585" t="s">
        <v>144</v>
      </c>
      <c r="M462" s="581"/>
    </row>
    <row r="463" spans="1:13" ht="13.5">
      <c r="A463" s="585" t="s">
        <v>6358</v>
      </c>
      <c r="B463" s="585" t="s">
        <v>6359</v>
      </c>
      <c r="C463" s="585" t="s">
        <v>6362</v>
      </c>
      <c r="D463" s="585" t="s">
        <v>6363</v>
      </c>
      <c r="E463" s="584" t="s">
        <v>30</v>
      </c>
      <c r="F463" s="585" t="s">
        <v>30</v>
      </c>
      <c r="G463" s="587">
        <v>5632</v>
      </c>
      <c r="H463" s="585" t="s">
        <v>541</v>
      </c>
      <c r="I463" s="585" t="s">
        <v>102</v>
      </c>
      <c r="J463" s="585" t="s">
        <v>143</v>
      </c>
      <c r="K463" s="589">
        <v>46.37</v>
      </c>
      <c r="L463" s="585" t="s">
        <v>144</v>
      </c>
      <c r="M463" s="581"/>
    </row>
    <row r="464" spans="1:13" ht="13.5">
      <c r="A464" s="585" t="s">
        <v>6358</v>
      </c>
      <c r="B464" s="585" t="s">
        <v>6359</v>
      </c>
      <c r="C464" s="585" t="s">
        <v>6362</v>
      </c>
      <c r="D464" s="585" t="s">
        <v>6363</v>
      </c>
      <c r="E464" s="584" t="s">
        <v>30</v>
      </c>
      <c r="F464" s="585" t="s">
        <v>30</v>
      </c>
      <c r="G464" s="587">
        <v>5679</v>
      </c>
      <c r="H464" s="585" t="s">
        <v>542</v>
      </c>
      <c r="I464" s="585" t="s">
        <v>102</v>
      </c>
      <c r="J464" s="585" t="s">
        <v>398</v>
      </c>
      <c r="K464" s="589">
        <v>33.729999999999997</v>
      </c>
      <c r="L464" s="585" t="s">
        <v>144</v>
      </c>
      <c r="M464" s="581"/>
    </row>
    <row r="465" spans="1:13" ht="13.5">
      <c r="A465" s="585" t="s">
        <v>6358</v>
      </c>
      <c r="B465" s="585" t="s">
        <v>6359</v>
      </c>
      <c r="C465" s="585" t="s">
        <v>6362</v>
      </c>
      <c r="D465" s="585" t="s">
        <v>6363</v>
      </c>
      <c r="E465" s="584" t="s">
        <v>30</v>
      </c>
      <c r="F465" s="585" t="s">
        <v>30</v>
      </c>
      <c r="G465" s="587">
        <v>5681</v>
      </c>
      <c r="H465" s="585" t="s">
        <v>543</v>
      </c>
      <c r="I465" s="585" t="s">
        <v>102</v>
      </c>
      <c r="J465" s="585" t="s">
        <v>398</v>
      </c>
      <c r="K465" s="589">
        <v>31.92</v>
      </c>
      <c r="L465" s="585" t="s">
        <v>144</v>
      </c>
      <c r="M465" s="581"/>
    </row>
    <row r="466" spans="1:13" ht="13.5">
      <c r="A466" s="585" t="s">
        <v>6358</v>
      </c>
      <c r="B466" s="585" t="s">
        <v>6359</v>
      </c>
      <c r="C466" s="585" t="s">
        <v>6362</v>
      </c>
      <c r="D466" s="585" t="s">
        <v>6363</v>
      </c>
      <c r="E466" s="584" t="s">
        <v>30</v>
      </c>
      <c r="F466" s="585" t="s">
        <v>30</v>
      </c>
      <c r="G466" s="587">
        <v>5685</v>
      </c>
      <c r="H466" s="585" t="s">
        <v>544</v>
      </c>
      <c r="I466" s="585" t="s">
        <v>102</v>
      </c>
      <c r="J466" s="585" t="s">
        <v>143</v>
      </c>
      <c r="K466" s="589">
        <v>31.05</v>
      </c>
      <c r="L466" s="585" t="s">
        <v>144</v>
      </c>
      <c r="M466" s="581"/>
    </row>
    <row r="467" spans="1:13" ht="13.5">
      <c r="A467" s="585" t="s">
        <v>6358</v>
      </c>
      <c r="B467" s="585" t="s">
        <v>6359</v>
      </c>
      <c r="C467" s="585" t="s">
        <v>6362</v>
      </c>
      <c r="D467" s="585" t="s">
        <v>6363</v>
      </c>
      <c r="E467" s="584" t="s">
        <v>30</v>
      </c>
      <c r="F467" s="585" t="s">
        <v>30</v>
      </c>
      <c r="G467" s="587">
        <v>5690</v>
      </c>
      <c r="H467" s="585" t="s">
        <v>545</v>
      </c>
      <c r="I467" s="585" t="s">
        <v>102</v>
      </c>
      <c r="J467" s="585" t="s">
        <v>143</v>
      </c>
      <c r="K467" s="589">
        <v>1.85</v>
      </c>
      <c r="L467" s="585" t="s">
        <v>144</v>
      </c>
      <c r="M467" s="581"/>
    </row>
    <row r="468" spans="1:13" ht="13.5">
      <c r="A468" s="585" t="s">
        <v>6358</v>
      </c>
      <c r="B468" s="585" t="s">
        <v>6359</v>
      </c>
      <c r="C468" s="585" t="s">
        <v>6362</v>
      </c>
      <c r="D468" s="585" t="s">
        <v>6363</v>
      </c>
      <c r="E468" s="584" t="s">
        <v>30</v>
      </c>
      <c r="F468" s="585" t="s">
        <v>30</v>
      </c>
      <c r="G468" s="587">
        <v>5806</v>
      </c>
      <c r="H468" s="585" t="s">
        <v>546</v>
      </c>
      <c r="I468" s="585" t="s">
        <v>102</v>
      </c>
      <c r="J468" s="585" t="s">
        <v>398</v>
      </c>
      <c r="K468" s="589">
        <v>0.16</v>
      </c>
      <c r="L468" s="585" t="s">
        <v>144</v>
      </c>
      <c r="M468" s="581"/>
    </row>
    <row r="469" spans="1:13" ht="13.5">
      <c r="A469" s="585" t="s">
        <v>6358</v>
      </c>
      <c r="B469" s="585" t="s">
        <v>6359</v>
      </c>
      <c r="C469" s="585" t="s">
        <v>6362</v>
      </c>
      <c r="D469" s="585" t="s">
        <v>6363</v>
      </c>
      <c r="E469" s="584" t="s">
        <v>30</v>
      </c>
      <c r="F469" s="585" t="s">
        <v>30</v>
      </c>
      <c r="G469" s="587">
        <v>5826</v>
      </c>
      <c r="H469" s="585" t="s">
        <v>547</v>
      </c>
      <c r="I469" s="585" t="s">
        <v>102</v>
      </c>
      <c r="J469" s="585" t="s">
        <v>143</v>
      </c>
      <c r="K469" s="589">
        <v>24.81</v>
      </c>
      <c r="L469" s="585" t="s">
        <v>144</v>
      </c>
      <c r="M469" s="581"/>
    </row>
    <row r="470" spans="1:13" ht="13.5">
      <c r="A470" s="585" t="s">
        <v>6358</v>
      </c>
      <c r="B470" s="585" t="s">
        <v>6359</v>
      </c>
      <c r="C470" s="585" t="s">
        <v>6362</v>
      </c>
      <c r="D470" s="585" t="s">
        <v>6363</v>
      </c>
      <c r="E470" s="584" t="s">
        <v>30</v>
      </c>
      <c r="F470" s="585" t="s">
        <v>30</v>
      </c>
      <c r="G470" s="587">
        <v>5829</v>
      </c>
      <c r="H470" s="585" t="s">
        <v>548</v>
      </c>
      <c r="I470" s="585" t="s">
        <v>102</v>
      </c>
      <c r="J470" s="585" t="s">
        <v>143</v>
      </c>
      <c r="K470" s="589">
        <v>109.37</v>
      </c>
      <c r="L470" s="585" t="s">
        <v>144</v>
      </c>
      <c r="M470" s="581"/>
    </row>
    <row r="471" spans="1:13" ht="13.5">
      <c r="A471" s="585" t="s">
        <v>6358</v>
      </c>
      <c r="B471" s="585" t="s">
        <v>6359</v>
      </c>
      <c r="C471" s="585" t="s">
        <v>6362</v>
      </c>
      <c r="D471" s="585" t="s">
        <v>6363</v>
      </c>
      <c r="E471" s="584" t="s">
        <v>30</v>
      </c>
      <c r="F471" s="585" t="s">
        <v>30</v>
      </c>
      <c r="G471" s="587">
        <v>5837</v>
      </c>
      <c r="H471" s="585" t="s">
        <v>549</v>
      </c>
      <c r="I471" s="585" t="s">
        <v>102</v>
      </c>
      <c r="J471" s="585" t="s">
        <v>143</v>
      </c>
      <c r="K471" s="589">
        <v>70.72</v>
      </c>
      <c r="L471" s="585" t="s">
        <v>144</v>
      </c>
      <c r="M471" s="581"/>
    </row>
    <row r="472" spans="1:13" ht="13.5">
      <c r="A472" s="585" t="s">
        <v>6358</v>
      </c>
      <c r="B472" s="585" t="s">
        <v>6359</v>
      </c>
      <c r="C472" s="585" t="s">
        <v>6362</v>
      </c>
      <c r="D472" s="585" t="s">
        <v>6363</v>
      </c>
      <c r="E472" s="584" t="s">
        <v>30</v>
      </c>
      <c r="F472" s="585" t="s">
        <v>30</v>
      </c>
      <c r="G472" s="587">
        <v>5841</v>
      </c>
      <c r="H472" s="585" t="s">
        <v>550</v>
      </c>
      <c r="I472" s="585" t="s">
        <v>102</v>
      </c>
      <c r="J472" s="585" t="s">
        <v>143</v>
      </c>
      <c r="K472" s="589">
        <v>2.12</v>
      </c>
      <c r="L472" s="585" t="s">
        <v>144</v>
      </c>
      <c r="M472" s="581"/>
    </row>
    <row r="473" spans="1:13" ht="13.5">
      <c r="A473" s="585" t="s">
        <v>6358</v>
      </c>
      <c r="B473" s="585" t="s">
        <v>6359</v>
      </c>
      <c r="C473" s="585" t="s">
        <v>6362</v>
      </c>
      <c r="D473" s="585" t="s">
        <v>6363</v>
      </c>
      <c r="E473" s="584" t="s">
        <v>30</v>
      </c>
      <c r="F473" s="585" t="s">
        <v>30</v>
      </c>
      <c r="G473" s="587">
        <v>5845</v>
      </c>
      <c r="H473" s="585" t="s">
        <v>551</v>
      </c>
      <c r="I473" s="585" t="s">
        <v>102</v>
      </c>
      <c r="J473" s="585" t="s">
        <v>143</v>
      </c>
      <c r="K473" s="589">
        <v>25.61</v>
      </c>
      <c r="L473" s="585" t="s">
        <v>144</v>
      </c>
      <c r="M473" s="581"/>
    </row>
    <row r="474" spans="1:13" ht="13.5">
      <c r="A474" s="585" t="s">
        <v>6358</v>
      </c>
      <c r="B474" s="585" t="s">
        <v>6359</v>
      </c>
      <c r="C474" s="585" t="s">
        <v>6362</v>
      </c>
      <c r="D474" s="585" t="s">
        <v>6363</v>
      </c>
      <c r="E474" s="584" t="s">
        <v>30</v>
      </c>
      <c r="F474" s="585" t="s">
        <v>30</v>
      </c>
      <c r="G474" s="587">
        <v>5849</v>
      </c>
      <c r="H474" s="585" t="s">
        <v>552</v>
      </c>
      <c r="I474" s="585" t="s">
        <v>102</v>
      </c>
      <c r="J474" s="585" t="s">
        <v>143</v>
      </c>
      <c r="K474" s="589">
        <v>44.38</v>
      </c>
      <c r="L474" s="585" t="s">
        <v>144</v>
      </c>
      <c r="M474" s="581"/>
    </row>
    <row r="475" spans="1:13" ht="13.5">
      <c r="A475" s="585" t="s">
        <v>6358</v>
      </c>
      <c r="B475" s="585" t="s">
        <v>6359</v>
      </c>
      <c r="C475" s="585" t="s">
        <v>6362</v>
      </c>
      <c r="D475" s="585" t="s">
        <v>6363</v>
      </c>
      <c r="E475" s="584" t="s">
        <v>30</v>
      </c>
      <c r="F475" s="585" t="s">
        <v>30</v>
      </c>
      <c r="G475" s="587">
        <v>5853</v>
      </c>
      <c r="H475" s="585" t="s">
        <v>553</v>
      </c>
      <c r="I475" s="585" t="s">
        <v>102</v>
      </c>
      <c r="J475" s="585" t="s">
        <v>143</v>
      </c>
      <c r="K475" s="589">
        <v>44.56</v>
      </c>
      <c r="L475" s="585" t="s">
        <v>144</v>
      </c>
      <c r="M475" s="581"/>
    </row>
    <row r="476" spans="1:13" ht="13.5">
      <c r="A476" s="585" t="s">
        <v>6358</v>
      </c>
      <c r="B476" s="585" t="s">
        <v>6359</v>
      </c>
      <c r="C476" s="585" t="s">
        <v>6362</v>
      </c>
      <c r="D476" s="585" t="s">
        <v>6363</v>
      </c>
      <c r="E476" s="584" t="s">
        <v>30</v>
      </c>
      <c r="F476" s="585" t="s">
        <v>30</v>
      </c>
      <c r="G476" s="587">
        <v>5857</v>
      </c>
      <c r="H476" s="585" t="s">
        <v>554</v>
      </c>
      <c r="I476" s="585" t="s">
        <v>102</v>
      </c>
      <c r="J476" s="585" t="s">
        <v>143</v>
      </c>
      <c r="K476" s="589">
        <v>112.76</v>
      </c>
      <c r="L476" s="585" t="s">
        <v>144</v>
      </c>
      <c r="M476" s="581"/>
    </row>
    <row r="477" spans="1:13" ht="13.5">
      <c r="A477" s="585" t="s">
        <v>6358</v>
      </c>
      <c r="B477" s="585" t="s">
        <v>6359</v>
      </c>
      <c r="C477" s="585" t="s">
        <v>6362</v>
      </c>
      <c r="D477" s="585" t="s">
        <v>6363</v>
      </c>
      <c r="E477" s="584" t="s">
        <v>30</v>
      </c>
      <c r="F477" s="585" t="s">
        <v>30</v>
      </c>
      <c r="G477" s="587">
        <v>5865</v>
      </c>
      <c r="H477" s="585" t="s">
        <v>555</v>
      </c>
      <c r="I477" s="585" t="s">
        <v>102</v>
      </c>
      <c r="J477" s="585" t="s">
        <v>143</v>
      </c>
      <c r="K477" s="589">
        <v>5.0599999999999996</v>
      </c>
      <c r="L477" s="585" t="s">
        <v>144</v>
      </c>
      <c r="M477" s="581"/>
    </row>
    <row r="478" spans="1:13" ht="13.5">
      <c r="A478" s="585" t="s">
        <v>6358</v>
      </c>
      <c r="B478" s="585" t="s">
        <v>6359</v>
      </c>
      <c r="C478" s="585" t="s">
        <v>6362</v>
      </c>
      <c r="D478" s="585" t="s">
        <v>6363</v>
      </c>
      <c r="E478" s="584" t="s">
        <v>30</v>
      </c>
      <c r="F478" s="585" t="s">
        <v>30</v>
      </c>
      <c r="G478" s="587">
        <v>5869</v>
      </c>
      <c r="H478" s="585" t="s">
        <v>556</v>
      </c>
      <c r="I478" s="585" t="s">
        <v>102</v>
      </c>
      <c r="J478" s="585" t="s">
        <v>143</v>
      </c>
      <c r="K478" s="589">
        <v>34.869999999999997</v>
      </c>
      <c r="L478" s="585" t="s">
        <v>144</v>
      </c>
      <c r="M478" s="581"/>
    </row>
    <row r="479" spans="1:13" ht="13.5">
      <c r="A479" s="585" t="s">
        <v>6358</v>
      </c>
      <c r="B479" s="585" t="s">
        <v>6359</v>
      </c>
      <c r="C479" s="585" t="s">
        <v>6362</v>
      </c>
      <c r="D479" s="585" t="s">
        <v>6363</v>
      </c>
      <c r="E479" s="584" t="s">
        <v>30</v>
      </c>
      <c r="F479" s="585" t="s">
        <v>30</v>
      </c>
      <c r="G479" s="587">
        <v>5877</v>
      </c>
      <c r="H479" s="585" t="s">
        <v>557</v>
      </c>
      <c r="I479" s="585" t="s">
        <v>102</v>
      </c>
      <c r="J479" s="585" t="s">
        <v>398</v>
      </c>
      <c r="K479" s="589">
        <v>33.15</v>
      </c>
      <c r="L479" s="585" t="s">
        <v>144</v>
      </c>
      <c r="M479" s="581"/>
    </row>
    <row r="480" spans="1:13" ht="13.5">
      <c r="A480" s="585" t="s">
        <v>6358</v>
      </c>
      <c r="B480" s="585" t="s">
        <v>6359</v>
      </c>
      <c r="C480" s="585" t="s">
        <v>6362</v>
      </c>
      <c r="D480" s="585" t="s">
        <v>6363</v>
      </c>
      <c r="E480" s="584" t="s">
        <v>30</v>
      </c>
      <c r="F480" s="585" t="s">
        <v>30</v>
      </c>
      <c r="G480" s="587">
        <v>5881</v>
      </c>
      <c r="H480" s="585" t="s">
        <v>558</v>
      </c>
      <c r="I480" s="585" t="s">
        <v>102</v>
      </c>
      <c r="J480" s="585" t="s">
        <v>143</v>
      </c>
      <c r="K480" s="589">
        <v>37.200000000000003</v>
      </c>
      <c r="L480" s="585" t="s">
        <v>144</v>
      </c>
      <c r="M480" s="581"/>
    </row>
    <row r="481" spans="1:13" ht="13.5">
      <c r="A481" s="585" t="s">
        <v>6358</v>
      </c>
      <c r="B481" s="585" t="s">
        <v>6359</v>
      </c>
      <c r="C481" s="585" t="s">
        <v>6362</v>
      </c>
      <c r="D481" s="585" t="s">
        <v>6363</v>
      </c>
      <c r="E481" s="584" t="s">
        <v>30</v>
      </c>
      <c r="F481" s="585" t="s">
        <v>30</v>
      </c>
      <c r="G481" s="587">
        <v>5884</v>
      </c>
      <c r="H481" s="585" t="s">
        <v>559</v>
      </c>
      <c r="I481" s="585" t="s">
        <v>102</v>
      </c>
      <c r="J481" s="585" t="s">
        <v>143</v>
      </c>
      <c r="K481" s="589">
        <v>31.07</v>
      </c>
      <c r="L481" s="585" t="s">
        <v>144</v>
      </c>
      <c r="M481" s="581"/>
    </row>
    <row r="482" spans="1:13" ht="13.5">
      <c r="A482" s="585" t="s">
        <v>6358</v>
      </c>
      <c r="B482" s="585" t="s">
        <v>6359</v>
      </c>
      <c r="C482" s="585" t="s">
        <v>6362</v>
      </c>
      <c r="D482" s="585" t="s">
        <v>6363</v>
      </c>
      <c r="E482" s="584" t="s">
        <v>30</v>
      </c>
      <c r="F482" s="585" t="s">
        <v>30</v>
      </c>
      <c r="G482" s="587">
        <v>5892</v>
      </c>
      <c r="H482" s="585" t="s">
        <v>560</v>
      </c>
      <c r="I482" s="585" t="s">
        <v>102</v>
      </c>
      <c r="J482" s="585" t="s">
        <v>143</v>
      </c>
      <c r="K482" s="589">
        <v>25.94</v>
      </c>
      <c r="L482" s="585" t="s">
        <v>144</v>
      </c>
      <c r="M482" s="581"/>
    </row>
    <row r="483" spans="1:13" ht="13.5">
      <c r="A483" s="585" t="s">
        <v>6358</v>
      </c>
      <c r="B483" s="585" t="s">
        <v>6359</v>
      </c>
      <c r="C483" s="585" t="s">
        <v>6362</v>
      </c>
      <c r="D483" s="585" t="s">
        <v>6363</v>
      </c>
      <c r="E483" s="584" t="s">
        <v>30</v>
      </c>
      <c r="F483" s="585" t="s">
        <v>30</v>
      </c>
      <c r="G483" s="587">
        <v>5896</v>
      </c>
      <c r="H483" s="585" t="s">
        <v>561</v>
      </c>
      <c r="I483" s="585" t="s">
        <v>102</v>
      </c>
      <c r="J483" s="585" t="s">
        <v>143</v>
      </c>
      <c r="K483" s="589">
        <v>24.09</v>
      </c>
      <c r="L483" s="585" t="s">
        <v>144</v>
      </c>
      <c r="M483" s="581"/>
    </row>
    <row r="484" spans="1:13" ht="13.5">
      <c r="A484" s="585" t="s">
        <v>6358</v>
      </c>
      <c r="B484" s="585" t="s">
        <v>6359</v>
      </c>
      <c r="C484" s="585" t="s">
        <v>6362</v>
      </c>
      <c r="D484" s="585" t="s">
        <v>6363</v>
      </c>
      <c r="E484" s="584" t="s">
        <v>30</v>
      </c>
      <c r="F484" s="585" t="s">
        <v>30</v>
      </c>
      <c r="G484" s="587">
        <v>5903</v>
      </c>
      <c r="H484" s="585" t="s">
        <v>562</v>
      </c>
      <c r="I484" s="585" t="s">
        <v>102</v>
      </c>
      <c r="J484" s="585" t="s">
        <v>143</v>
      </c>
      <c r="K484" s="589">
        <v>30.77</v>
      </c>
      <c r="L484" s="585" t="s">
        <v>144</v>
      </c>
      <c r="M484" s="581"/>
    </row>
    <row r="485" spans="1:13" ht="13.5">
      <c r="A485" s="585" t="s">
        <v>6358</v>
      </c>
      <c r="B485" s="585" t="s">
        <v>6359</v>
      </c>
      <c r="C485" s="585" t="s">
        <v>6362</v>
      </c>
      <c r="D485" s="585" t="s">
        <v>6363</v>
      </c>
      <c r="E485" s="584" t="s">
        <v>30</v>
      </c>
      <c r="F485" s="585" t="s">
        <v>30</v>
      </c>
      <c r="G485" s="587">
        <v>5911</v>
      </c>
      <c r="H485" s="585" t="s">
        <v>563</v>
      </c>
      <c r="I485" s="585" t="s">
        <v>102</v>
      </c>
      <c r="J485" s="585" t="s">
        <v>143</v>
      </c>
      <c r="K485" s="589">
        <v>16.079999999999998</v>
      </c>
      <c r="L485" s="585" t="s">
        <v>144</v>
      </c>
      <c r="M485" s="581"/>
    </row>
    <row r="486" spans="1:13" ht="13.5">
      <c r="A486" s="585" t="s">
        <v>6358</v>
      </c>
      <c r="B486" s="585" t="s">
        <v>6359</v>
      </c>
      <c r="C486" s="585" t="s">
        <v>6362</v>
      </c>
      <c r="D486" s="585" t="s">
        <v>6363</v>
      </c>
      <c r="E486" s="584" t="s">
        <v>30</v>
      </c>
      <c r="F486" s="585" t="s">
        <v>30</v>
      </c>
      <c r="G486" s="587">
        <v>5923</v>
      </c>
      <c r="H486" s="585" t="s">
        <v>564</v>
      </c>
      <c r="I486" s="585" t="s">
        <v>102</v>
      </c>
      <c r="J486" s="585" t="s">
        <v>143</v>
      </c>
      <c r="K486" s="589">
        <v>1.45</v>
      </c>
      <c r="L486" s="585" t="s">
        <v>144</v>
      </c>
      <c r="M486" s="581"/>
    </row>
    <row r="487" spans="1:13" ht="13.5">
      <c r="A487" s="585" t="s">
        <v>6358</v>
      </c>
      <c r="B487" s="585" t="s">
        <v>6359</v>
      </c>
      <c r="C487" s="585" t="s">
        <v>6362</v>
      </c>
      <c r="D487" s="585" t="s">
        <v>6363</v>
      </c>
      <c r="E487" s="584" t="s">
        <v>30</v>
      </c>
      <c r="F487" s="585" t="s">
        <v>30</v>
      </c>
      <c r="G487" s="587">
        <v>5930</v>
      </c>
      <c r="H487" s="585" t="s">
        <v>565</v>
      </c>
      <c r="I487" s="585" t="s">
        <v>102</v>
      </c>
      <c r="J487" s="585" t="s">
        <v>143</v>
      </c>
      <c r="K487" s="589">
        <v>26.66</v>
      </c>
      <c r="L487" s="585" t="s">
        <v>144</v>
      </c>
      <c r="M487" s="581"/>
    </row>
    <row r="488" spans="1:13" ht="13.5">
      <c r="A488" s="585" t="s">
        <v>6358</v>
      </c>
      <c r="B488" s="585" t="s">
        <v>6359</v>
      </c>
      <c r="C488" s="585" t="s">
        <v>6362</v>
      </c>
      <c r="D488" s="585" t="s">
        <v>6363</v>
      </c>
      <c r="E488" s="584" t="s">
        <v>30</v>
      </c>
      <c r="F488" s="585" t="s">
        <v>30</v>
      </c>
      <c r="G488" s="587">
        <v>5934</v>
      </c>
      <c r="H488" s="585" t="s">
        <v>566</v>
      </c>
      <c r="I488" s="585" t="s">
        <v>102</v>
      </c>
      <c r="J488" s="585" t="s">
        <v>143</v>
      </c>
      <c r="K488" s="589">
        <v>48.72</v>
      </c>
      <c r="L488" s="585" t="s">
        <v>144</v>
      </c>
      <c r="M488" s="581"/>
    </row>
    <row r="489" spans="1:13" ht="13.5">
      <c r="A489" s="585" t="s">
        <v>6358</v>
      </c>
      <c r="B489" s="585" t="s">
        <v>6359</v>
      </c>
      <c r="C489" s="585" t="s">
        <v>6362</v>
      </c>
      <c r="D489" s="585" t="s">
        <v>6363</v>
      </c>
      <c r="E489" s="584" t="s">
        <v>30</v>
      </c>
      <c r="F489" s="585" t="s">
        <v>30</v>
      </c>
      <c r="G489" s="587">
        <v>5942</v>
      </c>
      <c r="H489" s="585" t="s">
        <v>567</v>
      </c>
      <c r="I489" s="585" t="s">
        <v>102</v>
      </c>
      <c r="J489" s="585" t="s">
        <v>143</v>
      </c>
      <c r="K489" s="589">
        <v>39.07</v>
      </c>
      <c r="L489" s="585" t="s">
        <v>144</v>
      </c>
      <c r="M489" s="581"/>
    </row>
    <row r="490" spans="1:13" ht="13.5">
      <c r="A490" s="585" t="s">
        <v>6358</v>
      </c>
      <c r="B490" s="585" t="s">
        <v>6359</v>
      </c>
      <c r="C490" s="585" t="s">
        <v>6362</v>
      </c>
      <c r="D490" s="585" t="s">
        <v>6363</v>
      </c>
      <c r="E490" s="584" t="s">
        <v>30</v>
      </c>
      <c r="F490" s="585" t="s">
        <v>30</v>
      </c>
      <c r="G490" s="587">
        <v>5946</v>
      </c>
      <c r="H490" s="585" t="s">
        <v>568</v>
      </c>
      <c r="I490" s="585" t="s">
        <v>102</v>
      </c>
      <c r="J490" s="585" t="s">
        <v>143</v>
      </c>
      <c r="K490" s="589">
        <v>48.13</v>
      </c>
      <c r="L490" s="585" t="s">
        <v>144</v>
      </c>
      <c r="M490" s="581"/>
    </row>
    <row r="491" spans="1:13" ht="13.5">
      <c r="A491" s="585" t="s">
        <v>6358</v>
      </c>
      <c r="B491" s="585" t="s">
        <v>6359</v>
      </c>
      <c r="C491" s="585" t="s">
        <v>6362</v>
      </c>
      <c r="D491" s="585" t="s">
        <v>6363</v>
      </c>
      <c r="E491" s="584" t="s">
        <v>30</v>
      </c>
      <c r="F491" s="585" t="s">
        <v>30</v>
      </c>
      <c r="G491" s="587">
        <v>5952</v>
      </c>
      <c r="H491" s="585" t="s">
        <v>569</v>
      </c>
      <c r="I491" s="585" t="s">
        <v>102</v>
      </c>
      <c r="J491" s="585" t="s">
        <v>398</v>
      </c>
      <c r="K491" s="589">
        <v>15.5</v>
      </c>
      <c r="L491" s="585" t="s">
        <v>144</v>
      </c>
      <c r="M491" s="581"/>
    </row>
    <row r="492" spans="1:13" ht="13.5">
      <c r="A492" s="585" t="s">
        <v>6358</v>
      </c>
      <c r="B492" s="585" t="s">
        <v>6359</v>
      </c>
      <c r="C492" s="585" t="s">
        <v>6362</v>
      </c>
      <c r="D492" s="585" t="s">
        <v>6363</v>
      </c>
      <c r="E492" s="584" t="s">
        <v>30</v>
      </c>
      <c r="F492" s="585" t="s">
        <v>30</v>
      </c>
      <c r="G492" s="587">
        <v>5954</v>
      </c>
      <c r="H492" s="585" t="s">
        <v>570</v>
      </c>
      <c r="I492" s="585" t="s">
        <v>102</v>
      </c>
      <c r="J492" s="585" t="s">
        <v>143</v>
      </c>
      <c r="K492" s="589">
        <v>2.42</v>
      </c>
      <c r="L492" s="585" t="s">
        <v>144</v>
      </c>
      <c r="M492" s="581"/>
    </row>
    <row r="493" spans="1:13" ht="13.5">
      <c r="A493" s="585" t="s">
        <v>6358</v>
      </c>
      <c r="B493" s="585" t="s">
        <v>6359</v>
      </c>
      <c r="C493" s="585" t="s">
        <v>6362</v>
      </c>
      <c r="D493" s="585" t="s">
        <v>6363</v>
      </c>
      <c r="E493" s="584" t="s">
        <v>30</v>
      </c>
      <c r="F493" s="585" t="s">
        <v>30</v>
      </c>
      <c r="G493" s="587">
        <v>5961</v>
      </c>
      <c r="H493" s="585" t="s">
        <v>571</v>
      </c>
      <c r="I493" s="585" t="s">
        <v>102</v>
      </c>
      <c r="J493" s="585" t="s">
        <v>143</v>
      </c>
      <c r="K493" s="589">
        <v>29.9</v>
      </c>
      <c r="L493" s="585" t="s">
        <v>144</v>
      </c>
      <c r="M493" s="581"/>
    </row>
    <row r="494" spans="1:13" ht="13.5">
      <c r="A494" s="585" t="s">
        <v>6358</v>
      </c>
      <c r="B494" s="585" t="s">
        <v>6359</v>
      </c>
      <c r="C494" s="585" t="s">
        <v>6362</v>
      </c>
      <c r="D494" s="585" t="s">
        <v>6363</v>
      </c>
      <c r="E494" s="584" t="s">
        <v>30</v>
      </c>
      <c r="F494" s="585" t="s">
        <v>30</v>
      </c>
      <c r="G494" s="587">
        <v>6260</v>
      </c>
      <c r="H494" s="585" t="s">
        <v>572</v>
      </c>
      <c r="I494" s="585" t="s">
        <v>102</v>
      </c>
      <c r="J494" s="585" t="s">
        <v>143</v>
      </c>
      <c r="K494" s="589">
        <v>27.09</v>
      </c>
      <c r="L494" s="585" t="s">
        <v>144</v>
      </c>
      <c r="M494" s="581"/>
    </row>
    <row r="495" spans="1:13" ht="13.5">
      <c r="A495" s="585" t="s">
        <v>6358</v>
      </c>
      <c r="B495" s="585" t="s">
        <v>6359</v>
      </c>
      <c r="C495" s="585" t="s">
        <v>6362</v>
      </c>
      <c r="D495" s="585" t="s">
        <v>6363</v>
      </c>
      <c r="E495" s="584" t="s">
        <v>30</v>
      </c>
      <c r="F495" s="585" t="s">
        <v>30</v>
      </c>
      <c r="G495" s="587">
        <v>6880</v>
      </c>
      <c r="H495" s="585" t="s">
        <v>573</v>
      </c>
      <c r="I495" s="585" t="s">
        <v>102</v>
      </c>
      <c r="J495" s="585" t="s">
        <v>143</v>
      </c>
      <c r="K495" s="589">
        <v>40.5</v>
      </c>
      <c r="L495" s="585" t="s">
        <v>144</v>
      </c>
      <c r="M495" s="581"/>
    </row>
    <row r="496" spans="1:13" ht="13.5">
      <c r="A496" s="585" t="s">
        <v>6358</v>
      </c>
      <c r="B496" s="585" t="s">
        <v>6359</v>
      </c>
      <c r="C496" s="585" t="s">
        <v>6362</v>
      </c>
      <c r="D496" s="585" t="s">
        <v>6363</v>
      </c>
      <c r="E496" s="584" t="s">
        <v>30</v>
      </c>
      <c r="F496" s="585" t="s">
        <v>30</v>
      </c>
      <c r="G496" s="587">
        <v>7031</v>
      </c>
      <c r="H496" s="585" t="s">
        <v>574</v>
      </c>
      <c r="I496" s="585" t="s">
        <v>102</v>
      </c>
      <c r="J496" s="585" t="s">
        <v>143</v>
      </c>
      <c r="K496" s="589">
        <v>3.21</v>
      </c>
      <c r="L496" s="585" t="s">
        <v>144</v>
      </c>
      <c r="M496" s="581"/>
    </row>
    <row r="497" spans="1:13" ht="13.5">
      <c r="A497" s="585" t="s">
        <v>6358</v>
      </c>
      <c r="B497" s="585" t="s">
        <v>6359</v>
      </c>
      <c r="C497" s="585" t="s">
        <v>6362</v>
      </c>
      <c r="D497" s="585" t="s">
        <v>6363</v>
      </c>
      <c r="E497" s="584" t="s">
        <v>30</v>
      </c>
      <c r="F497" s="585" t="s">
        <v>30</v>
      </c>
      <c r="G497" s="587">
        <v>7043</v>
      </c>
      <c r="H497" s="585" t="s">
        <v>575</v>
      </c>
      <c r="I497" s="585" t="s">
        <v>102</v>
      </c>
      <c r="J497" s="585" t="s">
        <v>398</v>
      </c>
      <c r="K497" s="589">
        <v>0.2</v>
      </c>
      <c r="L497" s="585" t="s">
        <v>144</v>
      </c>
      <c r="M497" s="581"/>
    </row>
    <row r="498" spans="1:13" ht="13.5">
      <c r="A498" s="585" t="s">
        <v>6358</v>
      </c>
      <c r="B498" s="585" t="s">
        <v>6359</v>
      </c>
      <c r="C498" s="585" t="s">
        <v>6362</v>
      </c>
      <c r="D498" s="585" t="s">
        <v>6363</v>
      </c>
      <c r="E498" s="584" t="s">
        <v>30</v>
      </c>
      <c r="F498" s="585" t="s">
        <v>30</v>
      </c>
      <c r="G498" s="587">
        <v>7050</v>
      </c>
      <c r="H498" s="585" t="s">
        <v>576</v>
      </c>
      <c r="I498" s="585" t="s">
        <v>102</v>
      </c>
      <c r="J498" s="585" t="s">
        <v>143</v>
      </c>
      <c r="K498" s="589">
        <v>37.53</v>
      </c>
      <c r="L498" s="585" t="s">
        <v>144</v>
      </c>
      <c r="M498" s="581"/>
    </row>
    <row r="499" spans="1:13" ht="13.5">
      <c r="A499" s="585" t="s">
        <v>6358</v>
      </c>
      <c r="B499" s="585" t="s">
        <v>6359</v>
      </c>
      <c r="C499" s="585" t="s">
        <v>6362</v>
      </c>
      <c r="D499" s="585" t="s">
        <v>6363</v>
      </c>
      <c r="E499" s="584" t="s">
        <v>30</v>
      </c>
      <c r="F499" s="585" t="s">
        <v>30</v>
      </c>
      <c r="G499" s="587">
        <v>67827</v>
      </c>
      <c r="H499" s="585" t="s">
        <v>577</v>
      </c>
      <c r="I499" s="585" t="s">
        <v>102</v>
      </c>
      <c r="J499" s="585" t="s">
        <v>143</v>
      </c>
      <c r="K499" s="589">
        <v>29.15</v>
      </c>
      <c r="L499" s="585" t="s">
        <v>144</v>
      </c>
      <c r="M499" s="581"/>
    </row>
    <row r="500" spans="1:13" ht="13.5">
      <c r="A500" s="585" t="s">
        <v>6358</v>
      </c>
      <c r="B500" s="585" t="s">
        <v>6359</v>
      </c>
      <c r="C500" s="585" t="s">
        <v>6362</v>
      </c>
      <c r="D500" s="585" t="s">
        <v>6363</v>
      </c>
      <c r="E500" s="584" t="s">
        <v>30</v>
      </c>
      <c r="F500" s="585" t="s">
        <v>30</v>
      </c>
      <c r="G500" s="587">
        <v>73395</v>
      </c>
      <c r="H500" s="585" t="s">
        <v>578</v>
      </c>
      <c r="I500" s="585" t="s">
        <v>102</v>
      </c>
      <c r="J500" s="585" t="s">
        <v>143</v>
      </c>
      <c r="K500" s="589">
        <v>4.18</v>
      </c>
      <c r="L500" s="585" t="s">
        <v>144</v>
      </c>
      <c r="M500" s="581"/>
    </row>
    <row r="501" spans="1:13" ht="13.5">
      <c r="A501" s="585" t="s">
        <v>6358</v>
      </c>
      <c r="B501" s="585" t="s">
        <v>6359</v>
      </c>
      <c r="C501" s="585" t="s">
        <v>6362</v>
      </c>
      <c r="D501" s="585" t="s">
        <v>6363</v>
      </c>
      <c r="E501" s="584" t="s">
        <v>30</v>
      </c>
      <c r="F501" s="585" t="s">
        <v>30</v>
      </c>
      <c r="G501" s="587">
        <v>83766</v>
      </c>
      <c r="H501" s="585" t="s">
        <v>579</v>
      </c>
      <c r="I501" s="585" t="s">
        <v>102</v>
      </c>
      <c r="J501" s="585" t="s">
        <v>143</v>
      </c>
      <c r="K501" s="589">
        <v>26</v>
      </c>
      <c r="L501" s="585" t="s">
        <v>144</v>
      </c>
      <c r="M501" s="581"/>
    </row>
    <row r="502" spans="1:13" ht="13.5">
      <c r="A502" s="585" t="s">
        <v>6358</v>
      </c>
      <c r="B502" s="585" t="s">
        <v>6359</v>
      </c>
      <c r="C502" s="585" t="s">
        <v>6362</v>
      </c>
      <c r="D502" s="585" t="s">
        <v>6363</v>
      </c>
      <c r="E502" s="584" t="s">
        <v>30</v>
      </c>
      <c r="F502" s="585" t="s">
        <v>30</v>
      </c>
      <c r="G502" s="587">
        <v>84013</v>
      </c>
      <c r="H502" s="585" t="s">
        <v>580</v>
      </c>
      <c r="I502" s="585" t="s">
        <v>102</v>
      </c>
      <c r="J502" s="585" t="s">
        <v>143</v>
      </c>
      <c r="K502" s="589">
        <v>45.04</v>
      </c>
      <c r="L502" s="585" t="s">
        <v>144</v>
      </c>
      <c r="M502" s="581"/>
    </row>
    <row r="503" spans="1:13" ht="13.5">
      <c r="A503" s="585" t="s">
        <v>6358</v>
      </c>
      <c r="B503" s="585" t="s">
        <v>6359</v>
      </c>
      <c r="C503" s="585" t="s">
        <v>6362</v>
      </c>
      <c r="D503" s="585" t="s">
        <v>6363</v>
      </c>
      <c r="E503" s="584" t="s">
        <v>30</v>
      </c>
      <c r="F503" s="585" t="s">
        <v>30</v>
      </c>
      <c r="G503" s="587">
        <v>87446</v>
      </c>
      <c r="H503" s="585" t="s">
        <v>581</v>
      </c>
      <c r="I503" s="585" t="s">
        <v>102</v>
      </c>
      <c r="J503" s="585" t="s">
        <v>398</v>
      </c>
      <c r="K503" s="589">
        <v>0.28999999999999998</v>
      </c>
      <c r="L503" s="585" t="s">
        <v>144</v>
      </c>
      <c r="M503" s="581"/>
    </row>
    <row r="504" spans="1:13" ht="13.5">
      <c r="A504" s="585" t="s">
        <v>6358</v>
      </c>
      <c r="B504" s="585" t="s">
        <v>6359</v>
      </c>
      <c r="C504" s="585" t="s">
        <v>6362</v>
      </c>
      <c r="D504" s="585" t="s">
        <v>6363</v>
      </c>
      <c r="E504" s="584" t="s">
        <v>30</v>
      </c>
      <c r="F504" s="585" t="s">
        <v>30</v>
      </c>
      <c r="G504" s="587">
        <v>88392</v>
      </c>
      <c r="H504" s="585" t="s">
        <v>582</v>
      </c>
      <c r="I504" s="585" t="s">
        <v>102</v>
      </c>
      <c r="J504" s="585" t="s">
        <v>398</v>
      </c>
      <c r="K504" s="589">
        <v>0.57999999999999996</v>
      </c>
      <c r="L504" s="585" t="s">
        <v>144</v>
      </c>
      <c r="M504" s="581"/>
    </row>
    <row r="505" spans="1:13" ht="13.5">
      <c r="A505" s="585" t="s">
        <v>6358</v>
      </c>
      <c r="B505" s="585" t="s">
        <v>6359</v>
      </c>
      <c r="C505" s="585" t="s">
        <v>6362</v>
      </c>
      <c r="D505" s="585" t="s">
        <v>6363</v>
      </c>
      <c r="E505" s="584" t="s">
        <v>30</v>
      </c>
      <c r="F505" s="585" t="s">
        <v>30</v>
      </c>
      <c r="G505" s="587">
        <v>88398</v>
      </c>
      <c r="H505" s="585" t="s">
        <v>583</v>
      </c>
      <c r="I505" s="585" t="s">
        <v>102</v>
      </c>
      <c r="J505" s="585" t="s">
        <v>398</v>
      </c>
      <c r="K505" s="589">
        <v>0.69</v>
      </c>
      <c r="L505" s="585" t="s">
        <v>144</v>
      </c>
      <c r="M505" s="581"/>
    </row>
    <row r="506" spans="1:13" ht="13.5">
      <c r="A506" s="585" t="s">
        <v>6358</v>
      </c>
      <c r="B506" s="585" t="s">
        <v>6359</v>
      </c>
      <c r="C506" s="585" t="s">
        <v>6362</v>
      </c>
      <c r="D506" s="585" t="s">
        <v>6363</v>
      </c>
      <c r="E506" s="584" t="s">
        <v>30</v>
      </c>
      <c r="F506" s="585" t="s">
        <v>30</v>
      </c>
      <c r="G506" s="587">
        <v>88404</v>
      </c>
      <c r="H506" s="585" t="s">
        <v>584</v>
      </c>
      <c r="I506" s="585" t="s">
        <v>102</v>
      </c>
      <c r="J506" s="585" t="s">
        <v>398</v>
      </c>
      <c r="K506" s="589">
        <v>0.55000000000000004</v>
      </c>
      <c r="L506" s="585" t="s">
        <v>144</v>
      </c>
      <c r="M506" s="581"/>
    </row>
    <row r="507" spans="1:13" ht="13.5">
      <c r="A507" s="585" t="s">
        <v>6358</v>
      </c>
      <c r="B507" s="585" t="s">
        <v>6359</v>
      </c>
      <c r="C507" s="585" t="s">
        <v>6362</v>
      </c>
      <c r="D507" s="585" t="s">
        <v>6363</v>
      </c>
      <c r="E507" s="584" t="s">
        <v>30</v>
      </c>
      <c r="F507" s="585" t="s">
        <v>30</v>
      </c>
      <c r="G507" s="587">
        <v>88430</v>
      </c>
      <c r="H507" s="585" t="s">
        <v>585</v>
      </c>
      <c r="I507" s="585" t="s">
        <v>102</v>
      </c>
      <c r="J507" s="585" t="s">
        <v>398</v>
      </c>
      <c r="K507" s="589">
        <v>3.62</v>
      </c>
      <c r="L507" s="585" t="s">
        <v>144</v>
      </c>
      <c r="M507" s="581"/>
    </row>
    <row r="508" spans="1:13" ht="13.5">
      <c r="A508" s="585" t="s">
        <v>6358</v>
      </c>
      <c r="B508" s="585" t="s">
        <v>6359</v>
      </c>
      <c r="C508" s="585" t="s">
        <v>6362</v>
      </c>
      <c r="D508" s="585" t="s">
        <v>6363</v>
      </c>
      <c r="E508" s="584" t="s">
        <v>30</v>
      </c>
      <c r="F508" s="585" t="s">
        <v>30</v>
      </c>
      <c r="G508" s="587">
        <v>88438</v>
      </c>
      <c r="H508" s="585" t="s">
        <v>586</v>
      </c>
      <c r="I508" s="585" t="s">
        <v>102</v>
      </c>
      <c r="J508" s="585" t="s">
        <v>398</v>
      </c>
      <c r="K508" s="589">
        <v>4.8</v>
      </c>
      <c r="L508" s="585" t="s">
        <v>144</v>
      </c>
      <c r="M508" s="581"/>
    </row>
    <row r="509" spans="1:13" ht="13.5">
      <c r="A509" s="585" t="s">
        <v>6358</v>
      </c>
      <c r="B509" s="585" t="s">
        <v>6359</v>
      </c>
      <c r="C509" s="585" t="s">
        <v>6362</v>
      </c>
      <c r="D509" s="585" t="s">
        <v>6363</v>
      </c>
      <c r="E509" s="584" t="s">
        <v>30</v>
      </c>
      <c r="F509" s="585" t="s">
        <v>30</v>
      </c>
      <c r="G509" s="587">
        <v>88831</v>
      </c>
      <c r="H509" s="585" t="s">
        <v>587</v>
      </c>
      <c r="I509" s="585" t="s">
        <v>102</v>
      </c>
      <c r="J509" s="585" t="s">
        <v>424</v>
      </c>
      <c r="K509" s="589">
        <v>0.22</v>
      </c>
      <c r="L509" s="585" t="s">
        <v>144</v>
      </c>
      <c r="M509" s="581"/>
    </row>
    <row r="510" spans="1:13" ht="13.5">
      <c r="A510" s="585" t="s">
        <v>6358</v>
      </c>
      <c r="B510" s="585" t="s">
        <v>6359</v>
      </c>
      <c r="C510" s="585" t="s">
        <v>6362</v>
      </c>
      <c r="D510" s="585" t="s">
        <v>6363</v>
      </c>
      <c r="E510" s="584" t="s">
        <v>30</v>
      </c>
      <c r="F510" s="585" t="s">
        <v>30</v>
      </c>
      <c r="G510" s="587">
        <v>88844</v>
      </c>
      <c r="H510" s="585" t="s">
        <v>588</v>
      </c>
      <c r="I510" s="585" t="s">
        <v>102</v>
      </c>
      <c r="J510" s="585" t="s">
        <v>143</v>
      </c>
      <c r="K510" s="589">
        <v>38.78</v>
      </c>
      <c r="L510" s="585" t="s">
        <v>144</v>
      </c>
      <c r="M510" s="581"/>
    </row>
    <row r="511" spans="1:13" ht="13.5">
      <c r="A511" s="585" t="s">
        <v>6358</v>
      </c>
      <c r="B511" s="585" t="s">
        <v>6359</v>
      </c>
      <c r="C511" s="585" t="s">
        <v>6362</v>
      </c>
      <c r="D511" s="585" t="s">
        <v>6363</v>
      </c>
      <c r="E511" s="584" t="s">
        <v>30</v>
      </c>
      <c r="F511" s="585" t="s">
        <v>30</v>
      </c>
      <c r="G511" s="587">
        <v>88908</v>
      </c>
      <c r="H511" s="585" t="s">
        <v>589</v>
      </c>
      <c r="I511" s="585" t="s">
        <v>102</v>
      </c>
      <c r="J511" s="585" t="s">
        <v>143</v>
      </c>
      <c r="K511" s="589">
        <v>49.63</v>
      </c>
      <c r="L511" s="585" t="s">
        <v>144</v>
      </c>
      <c r="M511" s="581"/>
    </row>
    <row r="512" spans="1:13" ht="13.5">
      <c r="A512" s="585" t="s">
        <v>6358</v>
      </c>
      <c r="B512" s="585" t="s">
        <v>6359</v>
      </c>
      <c r="C512" s="585" t="s">
        <v>6362</v>
      </c>
      <c r="D512" s="585" t="s">
        <v>6363</v>
      </c>
      <c r="E512" s="584" t="s">
        <v>30</v>
      </c>
      <c r="F512" s="585" t="s">
        <v>30</v>
      </c>
      <c r="G512" s="587">
        <v>89022</v>
      </c>
      <c r="H512" s="585" t="s">
        <v>590</v>
      </c>
      <c r="I512" s="585" t="s">
        <v>102</v>
      </c>
      <c r="J512" s="585" t="s">
        <v>398</v>
      </c>
      <c r="K512" s="589">
        <v>0.3</v>
      </c>
      <c r="L512" s="585" t="s">
        <v>144</v>
      </c>
      <c r="M512" s="581"/>
    </row>
    <row r="513" spans="1:13" ht="13.5">
      <c r="A513" s="585" t="s">
        <v>6358</v>
      </c>
      <c r="B513" s="585" t="s">
        <v>6359</v>
      </c>
      <c r="C513" s="585" t="s">
        <v>6362</v>
      </c>
      <c r="D513" s="585" t="s">
        <v>6363</v>
      </c>
      <c r="E513" s="584" t="s">
        <v>30</v>
      </c>
      <c r="F513" s="585" t="s">
        <v>30</v>
      </c>
      <c r="G513" s="587">
        <v>89027</v>
      </c>
      <c r="H513" s="585" t="s">
        <v>591</v>
      </c>
      <c r="I513" s="585" t="s">
        <v>102</v>
      </c>
      <c r="J513" s="585" t="s">
        <v>143</v>
      </c>
      <c r="K513" s="589">
        <v>2.61</v>
      </c>
      <c r="L513" s="585" t="s">
        <v>144</v>
      </c>
      <c r="M513" s="581"/>
    </row>
    <row r="514" spans="1:13" ht="13.5">
      <c r="A514" s="585" t="s">
        <v>6358</v>
      </c>
      <c r="B514" s="585" t="s">
        <v>6359</v>
      </c>
      <c r="C514" s="585" t="s">
        <v>6362</v>
      </c>
      <c r="D514" s="585" t="s">
        <v>6363</v>
      </c>
      <c r="E514" s="584" t="s">
        <v>30</v>
      </c>
      <c r="F514" s="585" t="s">
        <v>30</v>
      </c>
      <c r="G514" s="587">
        <v>89031</v>
      </c>
      <c r="H514" s="585" t="s">
        <v>592</v>
      </c>
      <c r="I514" s="585" t="s">
        <v>102</v>
      </c>
      <c r="J514" s="585" t="s">
        <v>143</v>
      </c>
      <c r="K514" s="589">
        <v>37.71</v>
      </c>
      <c r="L514" s="585" t="s">
        <v>144</v>
      </c>
      <c r="M514" s="581"/>
    </row>
    <row r="515" spans="1:13" ht="13.5">
      <c r="A515" s="585" t="s">
        <v>6358</v>
      </c>
      <c r="B515" s="585" t="s">
        <v>6359</v>
      </c>
      <c r="C515" s="585" t="s">
        <v>6362</v>
      </c>
      <c r="D515" s="585" t="s">
        <v>6363</v>
      </c>
      <c r="E515" s="584" t="s">
        <v>30</v>
      </c>
      <c r="F515" s="585" t="s">
        <v>30</v>
      </c>
      <c r="G515" s="587">
        <v>89036</v>
      </c>
      <c r="H515" s="585" t="s">
        <v>593</v>
      </c>
      <c r="I515" s="585" t="s">
        <v>102</v>
      </c>
      <c r="J515" s="585" t="s">
        <v>143</v>
      </c>
      <c r="K515" s="589">
        <v>22.67</v>
      </c>
      <c r="L515" s="585" t="s">
        <v>144</v>
      </c>
      <c r="M515" s="581"/>
    </row>
    <row r="516" spans="1:13" ht="13.5">
      <c r="A516" s="585" t="s">
        <v>6358</v>
      </c>
      <c r="B516" s="585" t="s">
        <v>6359</v>
      </c>
      <c r="C516" s="585" t="s">
        <v>6362</v>
      </c>
      <c r="D516" s="585" t="s">
        <v>6363</v>
      </c>
      <c r="E516" s="584" t="s">
        <v>30</v>
      </c>
      <c r="F516" s="585" t="s">
        <v>30</v>
      </c>
      <c r="G516" s="587">
        <v>89218</v>
      </c>
      <c r="H516" s="585" t="s">
        <v>594</v>
      </c>
      <c r="I516" s="585" t="s">
        <v>102</v>
      </c>
      <c r="J516" s="585" t="s">
        <v>143</v>
      </c>
      <c r="K516" s="589">
        <v>48.65</v>
      </c>
      <c r="L516" s="585" t="s">
        <v>144</v>
      </c>
      <c r="M516" s="581"/>
    </row>
    <row r="517" spans="1:13" ht="13.5">
      <c r="A517" s="585" t="s">
        <v>6358</v>
      </c>
      <c r="B517" s="585" t="s">
        <v>6359</v>
      </c>
      <c r="C517" s="585" t="s">
        <v>6362</v>
      </c>
      <c r="D517" s="585" t="s">
        <v>6363</v>
      </c>
      <c r="E517" s="584" t="s">
        <v>30</v>
      </c>
      <c r="F517" s="585" t="s">
        <v>30</v>
      </c>
      <c r="G517" s="587">
        <v>89226</v>
      </c>
      <c r="H517" s="585" t="s">
        <v>595</v>
      </c>
      <c r="I517" s="585" t="s">
        <v>102</v>
      </c>
      <c r="J517" s="585" t="s">
        <v>398</v>
      </c>
      <c r="K517" s="589">
        <v>0.89</v>
      </c>
      <c r="L517" s="585" t="s">
        <v>144</v>
      </c>
      <c r="M517" s="581"/>
    </row>
    <row r="518" spans="1:13" ht="13.5">
      <c r="A518" s="585" t="s">
        <v>6358</v>
      </c>
      <c r="B518" s="585" t="s">
        <v>6359</v>
      </c>
      <c r="C518" s="585" t="s">
        <v>6362</v>
      </c>
      <c r="D518" s="585" t="s">
        <v>6363</v>
      </c>
      <c r="E518" s="584" t="s">
        <v>30</v>
      </c>
      <c r="F518" s="585" t="s">
        <v>30</v>
      </c>
      <c r="G518" s="587">
        <v>89235</v>
      </c>
      <c r="H518" s="585" t="s">
        <v>596</v>
      </c>
      <c r="I518" s="585" t="s">
        <v>102</v>
      </c>
      <c r="J518" s="585" t="s">
        <v>143</v>
      </c>
      <c r="K518" s="589">
        <v>89.61</v>
      </c>
      <c r="L518" s="585" t="s">
        <v>144</v>
      </c>
      <c r="M518" s="581"/>
    </row>
    <row r="519" spans="1:13" ht="13.5">
      <c r="A519" s="585" t="s">
        <v>6358</v>
      </c>
      <c r="B519" s="585" t="s">
        <v>6359</v>
      </c>
      <c r="C519" s="585" t="s">
        <v>6362</v>
      </c>
      <c r="D519" s="585" t="s">
        <v>6363</v>
      </c>
      <c r="E519" s="584" t="s">
        <v>30</v>
      </c>
      <c r="F519" s="585" t="s">
        <v>30</v>
      </c>
      <c r="G519" s="587">
        <v>89243</v>
      </c>
      <c r="H519" s="585" t="s">
        <v>597</v>
      </c>
      <c r="I519" s="585" t="s">
        <v>102</v>
      </c>
      <c r="J519" s="585" t="s">
        <v>143</v>
      </c>
      <c r="K519" s="589">
        <v>186.83</v>
      </c>
      <c r="L519" s="585" t="s">
        <v>144</v>
      </c>
      <c r="M519" s="581"/>
    </row>
    <row r="520" spans="1:13" ht="13.5">
      <c r="A520" s="585" t="s">
        <v>6358</v>
      </c>
      <c r="B520" s="585" t="s">
        <v>6359</v>
      </c>
      <c r="C520" s="585" t="s">
        <v>6362</v>
      </c>
      <c r="D520" s="585" t="s">
        <v>6363</v>
      </c>
      <c r="E520" s="584" t="s">
        <v>30</v>
      </c>
      <c r="F520" s="585" t="s">
        <v>30</v>
      </c>
      <c r="G520" s="587">
        <v>89251</v>
      </c>
      <c r="H520" s="585" t="s">
        <v>598</v>
      </c>
      <c r="I520" s="585" t="s">
        <v>102</v>
      </c>
      <c r="J520" s="585" t="s">
        <v>143</v>
      </c>
      <c r="K520" s="589">
        <v>164.55</v>
      </c>
      <c r="L520" s="585" t="s">
        <v>144</v>
      </c>
      <c r="M520" s="581"/>
    </row>
    <row r="521" spans="1:13" ht="13.5">
      <c r="A521" s="585" t="s">
        <v>6358</v>
      </c>
      <c r="B521" s="585" t="s">
        <v>6359</v>
      </c>
      <c r="C521" s="585" t="s">
        <v>6362</v>
      </c>
      <c r="D521" s="585" t="s">
        <v>6363</v>
      </c>
      <c r="E521" s="584" t="s">
        <v>30</v>
      </c>
      <c r="F521" s="585" t="s">
        <v>30</v>
      </c>
      <c r="G521" s="587">
        <v>89258</v>
      </c>
      <c r="H521" s="585" t="s">
        <v>599</v>
      </c>
      <c r="I521" s="585" t="s">
        <v>102</v>
      </c>
      <c r="J521" s="585" t="s">
        <v>143</v>
      </c>
      <c r="K521" s="589">
        <v>61</v>
      </c>
      <c r="L521" s="585" t="s">
        <v>144</v>
      </c>
      <c r="M521" s="581"/>
    </row>
    <row r="522" spans="1:13" ht="13.5">
      <c r="A522" s="585" t="s">
        <v>6358</v>
      </c>
      <c r="B522" s="585" t="s">
        <v>6359</v>
      </c>
      <c r="C522" s="585" t="s">
        <v>6362</v>
      </c>
      <c r="D522" s="585" t="s">
        <v>6363</v>
      </c>
      <c r="E522" s="584" t="s">
        <v>30</v>
      </c>
      <c r="F522" s="585" t="s">
        <v>30</v>
      </c>
      <c r="G522" s="587">
        <v>89273</v>
      </c>
      <c r="H522" s="585" t="s">
        <v>600</v>
      </c>
      <c r="I522" s="585" t="s">
        <v>102</v>
      </c>
      <c r="J522" s="585" t="s">
        <v>143</v>
      </c>
      <c r="K522" s="589">
        <v>47.81</v>
      </c>
      <c r="L522" s="585" t="s">
        <v>144</v>
      </c>
      <c r="M522" s="581"/>
    </row>
    <row r="523" spans="1:13" ht="13.5">
      <c r="A523" s="585" t="s">
        <v>6358</v>
      </c>
      <c r="B523" s="585" t="s">
        <v>6359</v>
      </c>
      <c r="C523" s="585" t="s">
        <v>6362</v>
      </c>
      <c r="D523" s="585" t="s">
        <v>6363</v>
      </c>
      <c r="E523" s="584" t="s">
        <v>30</v>
      </c>
      <c r="F523" s="585" t="s">
        <v>30</v>
      </c>
      <c r="G523" s="587">
        <v>89279</v>
      </c>
      <c r="H523" s="585" t="s">
        <v>601</v>
      </c>
      <c r="I523" s="585" t="s">
        <v>102</v>
      </c>
      <c r="J523" s="585" t="s">
        <v>398</v>
      </c>
      <c r="K523" s="589">
        <v>1.0900000000000001</v>
      </c>
      <c r="L523" s="585" t="s">
        <v>144</v>
      </c>
      <c r="M523" s="581"/>
    </row>
    <row r="524" spans="1:13" ht="13.5">
      <c r="A524" s="585" t="s">
        <v>6358</v>
      </c>
      <c r="B524" s="585" t="s">
        <v>6359</v>
      </c>
      <c r="C524" s="585" t="s">
        <v>6362</v>
      </c>
      <c r="D524" s="585" t="s">
        <v>6363</v>
      </c>
      <c r="E524" s="584" t="s">
        <v>30</v>
      </c>
      <c r="F524" s="585" t="s">
        <v>30</v>
      </c>
      <c r="G524" s="587">
        <v>89877</v>
      </c>
      <c r="H524" s="585" t="s">
        <v>602</v>
      </c>
      <c r="I524" s="585" t="s">
        <v>102</v>
      </c>
      <c r="J524" s="585" t="s">
        <v>143</v>
      </c>
      <c r="K524" s="589">
        <v>33.4</v>
      </c>
      <c r="L524" s="585" t="s">
        <v>144</v>
      </c>
      <c r="M524" s="581"/>
    </row>
    <row r="525" spans="1:13" ht="13.5">
      <c r="A525" s="585" t="s">
        <v>6358</v>
      </c>
      <c r="B525" s="585" t="s">
        <v>6359</v>
      </c>
      <c r="C525" s="585" t="s">
        <v>6362</v>
      </c>
      <c r="D525" s="585" t="s">
        <v>6363</v>
      </c>
      <c r="E525" s="584" t="s">
        <v>30</v>
      </c>
      <c r="F525" s="585" t="s">
        <v>30</v>
      </c>
      <c r="G525" s="587">
        <v>89884</v>
      </c>
      <c r="H525" s="585" t="s">
        <v>603</v>
      </c>
      <c r="I525" s="585" t="s">
        <v>102</v>
      </c>
      <c r="J525" s="585" t="s">
        <v>143</v>
      </c>
      <c r="K525" s="589">
        <v>34.64</v>
      </c>
      <c r="L525" s="585" t="s">
        <v>144</v>
      </c>
      <c r="M525" s="581"/>
    </row>
    <row r="526" spans="1:13" ht="13.5">
      <c r="A526" s="585" t="s">
        <v>6358</v>
      </c>
      <c r="B526" s="585" t="s">
        <v>6359</v>
      </c>
      <c r="C526" s="585" t="s">
        <v>6362</v>
      </c>
      <c r="D526" s="585" t="s">
        <v>6363</v>
      </c>
      <c r="E526" s="584" t="s">
        <v>30</v>
      </c>
      <c r="F526" s="585" t="s">
        <v>30</v>
      </c>
      <c r="G526" s="587">
        <v>90587</v>
      </c>
      <c r="H526" s="585" t="s">
        <v>604</v>
      </c>
      <c r="I526" s="585" t="s">
        <v>102</v>
      </c>
      <c r="J526" s="585" t="s">
        <v>143</v>
      </c>
      <c r="K526" s="589">
        <v>0.3</v>
      </c>
      <c r="L526" s="585" t="s">
        <v>144</v>
      </c>
      <c r="M526" s="581"/>
    </row>
    <row r="527" spans="1:13" ht="13.5">
      <c r="A527" s="585" t="s">
        <v>6358</v>
      </c>
      <c r="B527" s="585" t="s">
        <v>6359</v>
      </c>
      <c r="C527" s="585" t="s">
        <v>6362</v>
      </c>
      <c r="D527" s="585" t="s">
        <v>6363</v>
      </c>
      <c r="E527" s="584" t="s">
        <v>30</v>
      </c>
      <c r="F527" s="585" t="s">
        <v>30</v>
      </c>
      <c r="G527" s="587">
        <v>90626</v>
      </c>
      <c r="H527" s="585" t="s">
        <v>605</v>
      </c>
      <c r="I527" s="585" t="s">
        <v>102</v>
      </c>
      <c r="J527" s="585" t="s">
        <v>398</v>
      </c>
      <c r="K527" s="589">
        <v>1.38</v>
      </c>
      <c r="L527" s="585" t="s">
        <v>144</v>
      </c>
      <c r="M527" s="581"/>
    </row>
    <row r="528" spans="1:13" ht="13.5">
      <c r="A528" s="585" t="s">
        <v>6358</v>
      </c>
      <c r="B528" s="585" t="s">
        <v>6359</v>
      </c>
      <c r="C528" s="585" t="s">
        <v>6362</v>
      </c>
      <c r="D528" s="585" t="s">
        <v>6363</v>
      </c>
      <c r="E528" s="584" t="s">
        <v>30</v>
      </c>
      <c r="F528" s="585" t="s">
        <v>30</v>
      </c>
      <c r="G528" s="587">
        <v>90632</v>
      </c>
      <c r="H528" s="585" t="s">
        <v>606</v>
      </c>
      <c r="I528" s="585" t="s">
        <v>102</v>
      </c>
      <c r="J528" s="585" t="s">
        <v>143</v>
      </c>
      <c r="K528" s="589">
        <v>43.78</v>
      </c>
      <c r="L528" s="585" t="s">
        <v>144</v>
      </c>
      <c r="M528" s="581"/>
    </row>
    <row r="529" spans="1:13" ht="13.5">
      <c r="A529" s="585" t="s">
        <v>6358</v>
      </c>
      <c r="B529" s="585" t="s">
        <v>6359</v>
      </c>
      <c r="C529" s="585" t="s">
        <v>6362</v>
      </c>
      <c r="D529" s="585" t="s">
        <v>6363</v>
      </c>
      <c r="E529" s="584" t="s">
        <v>30</v>
      </c>
      <c r="F529" s="585" t="s">
        <v>30</v>
      </c>
      <c r="G529" s="587">
        <v>90638</v>
      </c>
      <c r="H529" s="585" t="s">
        <v>607</v>
      </c>
      <c r="I529" s="585" t="s">
        <v>102</v>
      </c>
      <c r="J529" s="585" t="s">
        <v>398</v>
      </c>
      <c r="K529" s="589">
        <v>2.79</v>
      </c>
      <c r="L529" s="585" t="s">
        <v>144</v>
      </c>
      <c r="M529" s="581"/>
    </row>
    <row r="530" spans="1:13" ht="13.5">
      <c r="A530" s="585" t="s">
        <v>6358</v>
      </c>
      <c r="B530" s="585" t="s">
        <v>6359</v>
      </c>
      <c r="C530" s="585" t="s">
        <v>6362</v>
      </c>
      <c r="D530" s="585" t="s">
        <v>6363</v>
      </c>
      <c r="E530" s="584" t="s">
        <v>30</v>
      </c>
      <c r="F530" s="585" t="s">
        <v>30</v>
      </c>
      <c r="G530" s="587">
        <v>90644</v>
      </c>
      <c r="H530" s="585" t="s">
        <v>608</v>
      </c>
      <c r="I530" s="585" t="s">
        <v>102</v>
      </c>
      <c r="J530" s="585" t="s">
        <v>398</v>
      </c>
      <c r="K530" s="589">
        <v>4.16</v>
      </c>
      <c r="L530" s="585" t="s">
        <v>144</v>
      </c>
      <c r="M530" s="581"/>
    </row>
    <row r="531" spans="1:13" ht="13.5">
      <c r="A531" s="585" t="s">
        <v>6358</v>
      </c>
      <c r="B531" s="585" t="s">
        <v>6359</v>
      </c>
      <c r="C531" s="585" t="s">
        <v>6362</v>
      </c>
      <c r="D531" s="585" t="s">
        <v>6363</v>
      </c>
      <c r="E531" s="584" t="s">
        <v>30</v>
      </c>
      <c r="F531" s="585" t="s">
        <v>30</v>
      </c>
      <c r="G531" s="587">
        <v>90651</v>
      </c>
      <c r="H531" s="585" t="s">
        <v>609</v>
      </c>
      <c r="I531" s="585" t="s">
        <v>102</v>
      </c>
      <c r="J531" s="585" t="s">
        <v>398</v>
      </c>
      <c r="K531" s="589">
        <v>0.57999999999999996</v>
      </c>
      <c r="L531" s="585" t="s">
        <v>144</v>
      </c>
      <c r="M531" s="581"/>
    </row>
    <row r="532" spans="1:13" ht="13.5">
      <c r="A532" s="585" t="s">
        <v>6358</v>
      </c>
      <c r="B532" s="585" t="s">
        <v>6359</v>
      </c>
      <c r="C532" s="585" t="s">
        <v>6362</v>
      </c>
      <c r="D532" s="585" t="s">
        <v>6363</v>
      </c>
      <c r="E532" s="584" t="s">
        <v>30</v>
      </c>
      <c r="F532" s="585" t="s">
        <v>30</v>
      </c>
      <c r="G532" s="587">
        <v>90657</v>
      </c>
      <c r="H532" s="585" t="s">
        <v>610</v>
      </c>
      <c r="I532" s="585" t="s">
        <v>102</v>
      </c>
      <c r="J532" s="585" t="s">
        <v>398</v>
      </c>
      <c r="K532" s="589">
        <v>2.7</v>
      </c>
      <c r="L532" s="585" t="s">
        <v>144</v>
      </c>
      <c r="M532" s="581"/>
    </row>
    <row r="533" spans="1:13" ht="13.5">
      <c r="A533" s="585" t="s">
        <v>6358</v>
      </c>
      <c r="B533" s="585" t="s">
        <v>6359</v>
      </c>
      <c r="C533" s="585" t="s">
        <v>6362</v>
      </c>
      <c r="D533" s="585" t="s">
        <v>6363</v>
      </c>
      <c r="E533" s="584" t="s">
        <v>30</v>
      </c>
      <c r="F533" s="585" t="s">
        <v>30</v>
      </c>
      <c r="G533" s="587">
        <v>90663</v>
      </c>
      <c r="H533" s="585" t="s">
        <v>611</v>
      </c>
      <c r="I533" s="585" t="s">
        <v>102</v>
      </c>
      <c r="J533" s="585" t="s">
        <v>398</v>
      </c>
      <c r="K533" s="589">
        <v>2.9</v>
      </c>
      <c r="L533" s="585" t="s">
        <v>144</v>
      </c>
      <c r="M533" s="581"/>
    </row>
    <row r="534" spans="1:13" ht="13.5">
      <c r="A534" s="585" t="s">
        <v>6358</v>
      </c>
      <c r="B534" s="585" t="s">
        <v>6359</v>
      </c>
      <c r="C534" s="585" t="s">
        <v>6362</v>
      </c>
      <c r="D534" s="585" t="s">
        <v>6363</v>
      </c>
      <c r="E534" s="584" t="s">
        <v>30</v>
      </c>
      <c r="F534" s="585" t="s">
        <v>30</v>
      </c>
      <c r="G534" s="587">
        <v>90669</v>
      </c>
      <c r="H534" s="585" t="s">
        <v>612</v>
      </c>
      <c r="I534" s="585" t="s">
        <v>102</v>
      </c>
      <c r="J534" s="585" t="s">
        <v>143</v>
      </c>
      <c r="K534" s="589">
        <v>3.79</v>
      </c>
      <c r="L534" s="585" t="s">
        <v>144</v>
      </c>
      <c r="M534" s="581"/>
    </row>
    <row r="535" spans="1:13" ht="13.5">
      <c r="A535" s="585" t="s">
        <v>6358</v>
      </c>
      <c r="B535" s="585" t="s">
        <v>6359</v>
      </c>
      <c r="C535" s="585" t="s">
        <v>6362</v>
      </c>
      <c r="D535" s="585" t="s">
        <v>6363</v>
      </c>
      <c r="E535" s="584" t="s">
        <v>30</v>
      </c>
      <c r="F535" s="585" t="s">
        <v>30</v>
      </c>
      <c r="G535" s="587">
        <v>90675</v>
      </c>
      <c r="H535" s="585" t="s">
        <v>613</v>
      </c>
      <c r="I535" s="585" t="s">
        <v>102</v>
      </c>
      <c r="J535" s="585" t="s">
        <v>143</v>
      </c>
      <c r="K535" s="589">
        <v>149.94</v>
      </c>
      <c r="L535" s="585" t="s">
        <v>144</v>
      </c>
      <c r="M535" s="581"/>
    </row>
    <row r="536" spans="1:13" ht="13.5">
      <c r="A536" s="585" t="s">
        <v>6358</v>
      </c>
      <c r="B536" s="585" t="s">
        <v>6359</v>
      </c>
      <c r="C536" s="585" t="s">
        <v>6362</v>
      </c>
      <c r="D536" s="585" t="s">
        <v>6363</v>
      </c>
      <c r="E536" s="584" t="s">
        <v>30</v>
      </c>
      <c r="F536" s="585" t="s">
        <v>30</v>
      </c>
      <c r="G536" s="587">
        <v>90681</v>
      </c>
      <c r="H536" s="585" t="s">
        <v>614</v>
      </c>
      <c r="I536" s="585" t="s">
        <v>102</v>
      </c>
      <c r="J536" s="585" t="s">
        <v>143</v>
      </c>
      <c r="K536" s="589">
        <v>87.99</v>
      </c>
      <c r="L536" s="585" t="s">
        <v>144</v>
      </c>
      <c r="M536" s="581"/>
    </row>
    <row r="537" spans="1:13" ht="13.5">
      <c r="A537" s="585" t="s">
        <v>6358</v>
      </c>
      <c r="B537" s="585" t="s">
        <v>6359</v>
      </c>
      <c r="C537" s="585" t="s">
        <v>6362</v>
      </c>
      <c r="D537" s="585" t="s">
        <v>6363</v>
      </c>
      <c r="E537" s="584" t="s">
        <v>30</v>
      </c>
      <c r="F537" s="585" t="s">
        <v>30</v>
      </c>
      <c r="G537" s="587">
        <v>90687</v>
      </c>
      <c r="H537" s="585" t="s">
        <v>615</v>
      </c>
      <c r="I537" s="585" t="s">
        <v>102</v>
      </c>
      <c r="J537" s="585" t="s">
        <v>143</v>
      </c>
      <c r="K537" s="589">
        <v>45.31</v>
      </c>
      <c r="L537" s="585" t="s">
        <v>144</v>
      </c>
      <c r="M537" s="581"/>
    </row>
    <row r="538" spans="1:13" ht="13.5">
      <c r="A538" s="585" t="s">
        <v>6358</v>
      </c>
      <c r="B538" s="585" t="s">
        <v>6359</v>
      </c>
      <c r="C538" s="585" t="s">
        <v>6362</v>
      </c>
      <c r="D538" s="585" t="s">
        <v>6363</v>
      </c>
      <c r="E538" s="584" t="s">
        <v>30</v>
      </c>
      <c r="F538" s="585" t="s">
        <v>30</v>
      </c>
      <c r="G538" s="587">
        <v>90693</v>
      </c>
      <c r="H538" s="585" t="s">
        <v>616</v>
      </c>
      <c r="I538" s="585" t="s">
        <v>102</v>
      </c>
      <c r="J538" s="585" t="s">
        <v>398</v>
      </c>
      <c r="K538" s="589">
        <v>28.51</v>
      </c>
      <c r="L538" s="585" t="s">
        <v>144</v>
      </c>
      <c r="M538" s="581"/>
    </row>
    <row r="539" spans="1:13" ht="13.5">
      <c r="A539" s="585" t="s">
        <v>6358</v>
      </c>
      <c r="B539" s="585" t="s">
        <v>6359</v>
      </c>
      <c r="C539" s="585" t="s">
        <v>6362</v>
      </c>
      <c r="D539" s="585" t="s">
        <v>6363</v>
      </c>
      <c r="E539" s="584" t="s">
        <v>30</v>
      </c>
      <c r="F539" s="585" t="s">
        <v>30</v>
      </c>
      <c r="G539" s="587">
        <v>90965</v>
      </c>
      <c r="H539" s="585" t="s">
        <v>617</v>
      </c>
      <c r="I539" s="585" t="s">
        <v>102</v>
      </c>
      <c r="J539" s="585" t="s">
        <v>143</v>
      </c>
      <c r="K539" s="589">
        <v>3.23</v>
      </c>
      <c r="L539" s="585" t="s">
        <v>144</v>
      </c>
      <c r="M539" s="581"/>
    </row>
    <row r="540" spans="1:13" ht="13.5">
      <c r="A540" s="585" t="s">
        <v>6358</v>
      </c>
      <c r="B540" s="585" t="s">
        <v>6359</v>
      </c>
      <c r="C540" s="585" t="s">
        <v>6362</v>
      </c>
      <c r="D540" s="585" t="s">
        <v>6363</v>
      </c>
      <c r="E540" s="584" t="s">
        <v>30</v>
      </c>
      <c r="F540" s="585" t="s">
        <v>30</v>
      </c>
      <c r="G540" s="587">
        <v>90973</v>
      </c>
      <c r="H540" s="585" t="s">
        <v>618</v>
      </c>
      <c r="I540" s="585" t="s">
        <v>102</v>
      </c>
      <c r="J540" s="585" t="s">
        <v>143</v>
      </c>
      <c r="K540" s="589">
        <v>3.24</v>
      </c>
      <c r="L540" s="585" t="s">
        <v>144</v>
      </c>
      <c r="M540" s="581"/>
    </row>
    <row r="541" spans="1:13" ht="13.5">
      <c r="A541" s="585" t="s">
        <v>6358</v>
      </c>
      <c r="B541" s="585" t="s">
        <v>6359</v>
      </c>
      <c r="C541" s="585" t="s">
        <v>6362</v>
      </c>
      <c r="D541" s="585" t="s">
        <v>6363</v>
      </c>
      <c r="E541" s="584" t="s">
        <v>30</v>
      </c>
      <c r="F541" s="585" t="s">
        <v>30</v>
      </c>
      <c r="G541" s="587">
        <v>90982</v>
      </c>
      <c r="H541" s="585" t="s">
        <v>619</v>
      </c>
      <c r="I541" s="585" t="s">
        <v>102</v>
      </c>
      <c r="J541" s="585" t="s">
        <v>143</v>
      </c>
      <c r="K541" s="589">
        <v>8.25</v>
      </c>
      <c r="L541" s="585" t="s">
        <v>144</v>
      </c>
      <c r="M541" s="581"/>
    </row>
    <row r="542" spans="1:13" ht="13.5">
      <c r="A542" s="585" t="s">
        <v>6358</v>
      </c>
      <c r="B542" s="585" t="s">
        <v>6359</v>
      </c>
      <c r="C542" s="585" t="s">
        <v>6362</v>
      </c>
      <c r="D542" s="585" t="s">
        <v>6363</v>
      </c>
      <c r="E542" s="584" t="s">
        <v>30</v>
      </c>
      <c r="F542" s="585" t="s">
        <v>30</v>
      </c>
      <c r="G542" s="587">
        <v>91001</v>
      </c>
      <c r="H542" s="585" t="s">
        <v>620</v>
      </c>
      <c r="I542" s="585" t="s">
        <v>102</v>
      </c>
      <c r="J542" s="585" t="s">
        <v>143</v>
      </c>
      <c r="K542" s="589">
        <v>3.85</v>
      </c>
      <c r="L542" s="585" t="s">
        <v>144</v>
      </c>
      <c r="M542" s="581"/>
    </row>
    <row r="543" spans="1:13" ht="13.5">
      <c r="A543" s="585" t="s">
        <v>6358</v>
      </c>
      <c r="B543" s="585" t="s">
        <v>6359</v>
      </c>
      <c r="C543" s="585" t="s">
        <v>6362</v>
      </c>
      <c r="D543" s="585" t="s">
        <v>6363</v>
      </c>
      <c r="E543" s="584" t="s">
        <v>30</v>
      </c>
      <c r="F543" s="585" t="s">
        <v>30</v>
      </c>
      <c r="G543" s="587">
        <v>91032</v>
      </c>
      <c r="H543" s="585" t="s">
        <v>621</v>
      </c>
      <c r="I543" s="585" t="s">
        <v>102</v>
      </c>
      <c r="J543" s="585" t="s">
        <v>143</v>
      </c>
      <c r="K543" s="589">
        <v>29.25</v>
      </c>
      <c r="L543" s="585" t="s">
        <v>144</v>
      </c>
      <c r="M543" s="581"/>
    </row>
    <row r="544" spans="1:13" ht="13.5">
      <c r="A544" s="585" t="s">
        <v>6358</v>
      </c>
      <c r="B544" s="585" t="s">
        <v>6359</v>
      </c>
      <c r="C544" s="585" t="s">
        <v>6362</v>
      </c>
      <c r="D544" s="585" t="s">
        <v>6363</v>
      </c>
      <c r="E544" s="584" t="s">
        <v>30</v>
      </c>
      <c r="F544" s="585" t="s">
        <v>30</v>
      </c>
      <c r="G544" s="587">
        <v>91278</v>
      </c>
      <c r="H544" s="585" t="s">
        <v>622</v>
      </c>
      <c r="I544" s="585" t="s">
        <v>102</v>
      </c>
      <c r="J544" s="585" t="s">
        <v>398</v>
      </c>
      <c r="K544" s="589">
        <v>0.5</v>
      </c>
      <c r="L544" s="585" t="s">
        <v>144</v>
      </c>
      <c r="M544" s="581"/>
    </row>
    <row r="545" spans="1:13" ht="13.5">
      <c r="A545" s="585" t="s">
        <v>6358</v>
      </c>
      <c r="B545" s="585" t="s">
        <v>6359</v>
      </c>
      <c r="C545" s="585" t="s">
        <v>6362</v>
      </c>
      <c r="D545" s="585" t="s">
        <v>6363</v>
      </c>
      <c r="E545" s="584" t="s">
        <v>30</v>
      </c>
      <c r="F545" s="585" t="s">
        <v>30</v>
      </c>
      <c r="G545" s="587">
        <v>91285</v>
      </c>
      <c r="H545" s="585" t="s">
        <v>623</v>
      </c>
      <c r="I545" s="585" t="s">
        <v>102</v>
      </c>
      <c r="J545" s="585" t="s">
        <v>398</v>
      </c>
      <c r="K545" s="589">
        <v>0.57999999999999996</v>
      </c>
      <c r="L545" s="585" t="s">
        <v>144</v>
      </c>
      <c r="M545" s="581"/>
    </row>
    <row r="546" spans="1:13" ht="13.5">
      <c r="A546" s="585" t="s">
        <v>6358</v>
      </c>
      <c r="B546" s="585" t="s">
        <v>6359</v>
      </c>
      <c r="C546" s="585" t="s">
        <v>6362</v>
      </c>
      <c r="D546" s="585" t="s">
        <v>6363</v>
      </c>
      <c r="E546" s="584" t="s">
        <v>30</v>
      </c>
      <c r="F546" s="585" t="s">
        <v>30</v>
      </c>
      <c r="G546" s="587">
        <v>91387</v>
      </c>
      <c r="H546" s="585" t="s">
        <v>624</v>
      </c>
      <c r="I546" s="585" t="s">
        <v>102</v>
      </c>
      <c r="J546" s="585" t="s">
        <v>143</v>
      </c>
      <c r="K546" s="589">
        <v>31.99</v>
      </c>
      <c r="L546" s="585" t="s">
        <v>144</v>
      </c>
      <c r="M546" s="581"/>
    </row>
    <row r="547" spans="1:13" ht="13.5">
      <c r="A547" s="585" t="s">
        <v>6358</v>
      </c>
      <c r="B547" s="585" t="s">
        <v>6359</v>
      </c>
      <c r="C547" s="585" t="s">
        <v>6362</v>
      </c>
      <c r="D547" s="585" t="s">
        <v>6363</v>
      </c>
      <c r="E547" s="584" t="s">
        <v>30</v>
      </c>
      <c r="F547" s="585" t="s">
        <v>30</v>
      </c>
      <c r="G547" s="587">
        <v>91395</v>
      </c>
      <c r="H547" s="585" t="s">
        <v>625</v>
      </c>
      <c r="I547" s="585" t="s">
        <v>102</v>
      </c>
      <c r="J547" s="585" t="s">
        <v>143</v>
      </c>
      <c r="K547" s="589">
        <v>26.82</v>
      </c>
      <c r="L547" s="585" t="s">
        <v>144</v>
      </c>
      <c r="M547" s="581"/>
    </row>
    <row r="548" spans="1:13" ht="13.5">
      <c r="A548" s="585" t="s">
        <v>6358</v>
      </c>
      <c r="B548" s="585" t="s">
        <v>6359</v>
      </c>
      <c r="C548" s="585" t="s">
        <v>6362</v>
      </c>
      <c r="D548" s="585" t="s">
        <v>6363</v>
      </c>
      <c r="E548" s="584" t="s">
        <v>30</v>
      </c>
      <c r="F548" s="585" t="s">
        <v>30</v>
      </c>
      <c r="G548" s="587">
        <v>91486</v>
      </c>
      <c r="H548" s="585" t="s">
        <v>626</v>
      </c>
      <c r="I548" s="585" t="s">
        <v>102</v>
      </c>
      <c r="J548" s="585" t="s">
        <v>143</v>
      </c>
      <c r="K548" s="589">
        <v>31.49</v>
      </c>
      <c r="L548" s="585" t="s">
        <v>144</v>
      </c>
      <c r="M548" s="581"/>
    </row>
    <row r="549" spans="1:13" ht="13.5">
      <c r="A549" s="585" t="s">
        <v>6358</v>
      </c>
      <c r="B549" s="585" t="s">
        <v>6359</v>
      </c>
      <c r="C549" s="585" t="s">
        <v>6362</v>
      </c>
      <c r="D549" s="585" t="s">
        <v>6363</v>
      </c>
      <c r="E549" s="584" t="s">
        <v>30</v>
      </c>
      <c r="F549" s="585" t="s">
        <v>30</v>
      </c>
      <c r="G549" s="587">
        <v>91534</v>
      </c>
      <c r="H549" s="585" t="s">
        <v>627</v>
      </c>
      <c r="I549" s="585" t="s">
        <v>102</v>
      </c>
      <c r="J549" s="585" t="s">
        <v>398</v>
      </c>
      <c r="K549" s="589">
        <v>14.95</v>
      </c>
      <c r="L549" s="585" t="s">
        <v>144</v>
      </c>
      <c r="M549" s="581"/>
    </row>
    <row r="550" spans="1:13" ht="13.5">
      <c r="A550" s="585" t="s">
        <v>6358</v>
      </c>
      <c r="B550" s="585" t="s">
        <v>6359</v>
      </c>
      <c r="C550" s="585" t="s">
        <v>6362</v>
      </c>
      <c r="D550" s="585" t="s">
        <v>6363</v>
      </c>
      <c r="E550" s="584" t="s">
        <v>30</v>
      </c>
      <c r="F550" s="585" t="s">
        <v>30</v>
      </c>
      <c r="G550" s="587">
        <v>91635</v>
      </c>
      <c r="H550" s="585" t="s">
        <v>628</v>
      </c>
      <c r="I550" s="585" t="s">
        <v>102</v>
      </c>
      <c r="J550" s="585" t="s">
        <v>143</v>
      </c>
      <c r="K550" s="589">
        <v>25.69</v>
      </c>
      <c r="L550" s="585" t="s">
        <v>144</v>
      </c>
      <c r="M550" s="581"/>
    </row>
    <row r="551" spans="1:13" ht="13.5">
      <c r="A551" s="585" t="s">
        <v>6358</v>
      </c>
      <c r="B551" s="585" t="s">
        <v>6359</v>
      </c>
      <c r="C551" s="585" t="s">
        <v>6362</v>
      </c>
      <c r="D551" s="585" t="s">
        <v>6363</v>
      </c>
      <c r="E551" s="584" t="s">
        <v>30</v>
      </c>
      <c r="F551" s="585" t="s">
        <v>30</v>
      </c>
      <c r="G551" s="587">
        <v>91646</v>
      </c>
      <c r="H551" s="585" t="s">
        <v>629</v>
      </c>
      <c r="I551" s="585" t="s">
        <v>102</v>
      </c>
      <c r="J551" s="585" t="s">
        <v>143</v>
      </c>
      <c r="K551" s="589">
        <v>38.67</v>
      </c>
      <c r="L551" s="585" t="s">
        <v>144</v>
      </c>
      <c r="M551" s="581"/>
    </row>
    <row r="552" spans="1:13" ht="13.5">
      <c r="A552" s="585" t="s">
        <v>6358</v>
      </c>
      <c r="B552" s="585" t="s">
        <v>6359</v>
      </c>
      <c r="C552" s="585" t="s">
        <v>6362</v>
      </c>
      <c r="D552" s="585" t="s">
        <v>6363</v>
      </c>
      <c r="E552" s="584" t="s">
        <v>30</v>
      </c>
      <c r="F552" s="585" t="s">
        <v>30</v>
      </c>
      <c r="G552" s="587">
        <v>91693</v>
      </c>
      <c r="H552" s="585" t="s">
        <v>630</v>
      </c>
      <c r="I552" s="585" t="s">
        <v>102</v>
      </c>
      <c r="J552" s="585" t="s">
        <v>398</v>
      </c>
      <c r="K552" s="589">
        <v>14.27</v>
      </c>
      <c r="L552" s="585" t="s">
        <v>144</v>
      </c>
      <c r="M552" s="581"/>
    </row>
    <row r="553" spans="1:13" ht="13.5">
      <c r="A553" s="585" t="s">
        <v>6358</v>
      </c>
      <c r="B553" s="585" t="s">
        <v>6359</v>
      </c>
      <c r="C553" s="585" t="s">
        <v>6362</v>
      </c>
      <c r="D553" s="585" t="s">
        <v>6363</v>
      </c>
      <c r="E553" s="584" t="s">
        <v>30</v>
      </c>
      <c r="F553" s="585" t="s">
        <v>30</v>
      </c>
      <c r="G553" s="587">
        <v>92044</v>
      </c>
      <c r="H553" s="585" t="s">
        <v>631</v>
      </c>
      <c r="I553" s="585" t="s">
        <v>102</v>
      </c>
      <c r="J553" s="585" t="s">
        <v>143</v>
      </c>
      <c r="K553" s="589">
        <v>4.3499999999999996</v>
      </c>
      <c r="L553" s="585" t="s">
        <v>144</v>
      </c>
      <c r="M553" s="581"/>
    </row>
    <row r="554" spans="1:13" ht="13.5">
      <c r="A554" s="585" t="s">
        <v>6358</v>
      </c>
      <c r="B554" s="585" t="s">
        <v>6359</v>
      </c>
      <c r="C554" s="585" t="s">
        <v>6362</v>
      </c>
      <c r="D554" s="585" t="s">
        <v>6363</v>
      </c>
      <c r="E554" s="584" t="s">
        <v>30</v>
      </c>
      <c r="F554" s="585" t="s">
        <v>30</v>
      </c>
      <c r="G554" s="587">
        <v>92107</v>
      </c>
      <c r="H554" s="585" t="s">
        <v>632</v>
      </c>
      <c r="I554" s="585" t="s">
        <v>102</v>
      </c>
      <c r="J554" s="585" t="s">
        <v>143</v>
      </c>
      <c r="K554" s="589">
        <v>32.340000000000003</v>
      </c>
      <c r="L554" s="585" t="s">
        <v>144</v>
      </c>
      <c r="M554" s="581"/>
    </row>
    <row r="555" spans="1:13" ht="13.5">
      <c r="A555" s="585" t="s">
        <v>6358</v>
      </c>
      <c r="B555" s="585" t="s">
        <v>6359</v>
      </c>
      <c r="C555" s="585" t="s">
        <v>6362</v>
      </c>
      <c r="D555" s="585" t="s">
        <v>6363</v>
      </c>
      <c r="E555" s="584" t="s">
        <v>30</v>
      </c>
      <c r="F555" s="585" t="s">
        <v>30</v>
      </c>
      <c r="G555" s="587">
        <v>92113</v>
      </c>
      <c r="H555" s="585" t="s">
        <v>633</v>
      </c>
      <c r="I555" s="585" t="s">
        <v>102</v>
      </c>
      <c r="J555" s="585" t="s">
        <v>398</v>
      </c>
      <c r="K555" s="589">
        <v>0.65</v>
      </c>
      <c r="L555" s="585" t="s">
        <v>144</v>
      </c>
      <c r="M555" s="581"/>
    </row>
    <row r="556" spans="1:13" ht="13.5">
      <c r="A556" s="585" t="s">
        <v>6358</v>
      </c>
      <c r="B556" s="585" t="s">
        <v>6359</v>
      </c>
      <c r="C556" s="585" t="s">
        <v>6362</v>
      </c>
      <c r="D556" s="585" t="s">
        <v>6363</v>
      </c>
      <c r="E556" s="584" t="s">
        <v>30</v>
      </c>
      <c r="F556" s="585" t="s">
        <v>30</v>
      </c>
      <c r="G556" s="587">
        <v>92119</v>
      </c>
      <c r="H556" s="585" t="s">
        <v>634</v>
      </c>
      <c r="I556" s="585" t="s">
        <v>102</v>
      </c>
      <c r="J556" s="585" t="s">
        <v>398</v>
      </c>
      <c r="K556" s="589">
        <v>7.0000000000000007E-2</v>
      </c>
      <c r="L556" s="585" t="s">
        <v>144</v>
      </c>
      <c r="M556" s="581"/>
    </row>
    <row r="557" spans="1:13" ht="13.5">
      <c r="A557" s="585" t="s">
        <v>6358</v>
      </c>
      <c r="B557" s="585" t="s">
        <v>6359</v>
      </c>
      <c r="C557" s="585" t="s">
        <v>6362</v>
      </c>
      <c r="D557" s="585" t="s">
        <v>6363</v>
      </c>
      <c r="E557" s="584" t="s">
        <v>30</v>
      </c>
      <c r="F557" s="585" t="s">
        <v>30</v>
      </c>
      <c r="G557" s="587">
        <v>92139</v>
      </c>
      <c r="H557" s="585" t="s">
        <v>635</v>
      </c>
      <c r="I557" s="585" t="s">
        <v>102</v>
      </c>
      <c r="J557" s="585" t="s">
        <v>398</v>
      </c>
      <c r="K557" s="589">
        <v>23.42</v>
      </c>
      <c r="L557" s="585" t="s">
        <v>144</v>
      </c>
      <c r="M557" s="581"/>
    </row>
    <row r="558" spans="1:13" ht="13.5">
      <c r="A558" s="585" t="s">
        <v>6358</v>
      </c>
      <c r="B558" s="585" t="s">
        <v>6359</v>
      </c>
      <c r="C558" s="585" t="s">
        <v>6362</v>
      </c>
      <c r="D558" s="585" t="s">
        <v>6363</v>
      </c>
      <c r="E558" s="584" t="s">
        <v>30</v>
      </c>
      <c r="F558" s="585" t="s">
        <v>30</v>
      </c>
      <c r="G558" s="587">
        <v>92146</v>
      </c>
      <c r="H558" s="585" t="s">
        <v>636</v>
      </c>
      <c r="I558" s="585" t="s">
        <v>102</v>
      </c>
      <c r="J558" s="585" t="s">
        <v>398</v>
      </c>
      <c r="K558" s="589">
        <v>16.399999999999999</v>
      </c>
      <c r="L558" s="585" t="s">
        <v>144</v>
      </c>
      <c r="M558" s="581"/>
    </row>
    <row r="559" spans="1:13" ht="13.5">
      <c r="A559" s="585" t="s">
        <v>6358</v>
      </c>
      <c r="B559" s="585" t="s">
        <v>6359</v>
      </c>
      <c r="C559" s="585" t="s">
        <v>6362</v>
      </c>
      <c r="D559" s="585" t="s">
        <v>6363</v>
      </c>
      <c r="E559" s="584" t="s">
        <v>30</v>
      </c>
      <c r="F559" s="585" t="s">
        <v>30</v>
      </c>
      <c r="G559" s="587">
        <v>92243</v>
      </c>
      <c r="H559" s="585" t="s">
        <v>637</v>
      </c>
      <c r="I559" s="585" t="s">
        <v>102</v>
      </c>
      <c r="J559" s="585" t="s">
        <v>143</v>
      </c>
      <c r="K559" s="589">
        <v>33.11</v>
      </c>
      <c r="L559" s="585" t="s">
        <v>144</v>
      </c>
      <c r="M559" s="581"/>
    </row>
    <row r="560" spans="1:13" ht="13.5">
      <c r="A560" s="585" t="s">
        <v>6358</v>
      </c>
      <c r="B560" s="585" t="s">
        <v>6359</v>
      </c>
      <c r="C560" s="585" t="s">
        <v>6362</v>
      </c>
      <c r="D560" s="585" t="s">
        <v>6363</v>
      </c>
      <c r="E560" s="584" t="s">
        <v>30</v>
      </c>
      <c r="F560" s="585" t="s">
        <v>30</v>
      </c>
      <c r="G560" s="587">
        <v>92717</v>
      </c>
      <c r="H560" s="585" t="s">
        <v>638</v>
      </c>
      <c r="I560" s="585" t="s">
        <v>102</v>
      </c>
      <c r="J560" s="585" t="s">
        <v>143</v>
      </c>
      <c r="K560" s="589">
        <v>0.18</v>
      </c>
      <c r="L560" s="585" t="s">
        <v>144</v>
      </c>
      <c r="M560" s="581"/>
    </row>
    <row r="561" spans="1:13" ht="13.5">
      <c r="A561" s="585" t="s">
        <v>6358</v>
      </c>
      <c r="B561" s="585" t="s">
        <v>6359</v>
      </c>
      <c r="C561" s="585" t="s">
        <v>6362</v>
      </c>
      <c r="D561" s="585" t="s">
        <v>6363</v>
      </c>
      <c r="E561" s="584" t="s">
        <v>30</v>
      </c>
      <c r="F561" s="585" t="s">
        <v>30</v>
      </c>
      <c r="G561" s="587">
        <v>92961</v>
      </c>
      <c r="H561" s="585" t="s">
        <v>639</v>
      </c>
      <c r="I561" s="585" t="s">
        <v>102</v>
      </c>
      <c r="J561" s="585" t="s">
        <v>143</v>
      </c>
      <c r="K561" s="589">
        <v>4.55</v>
      </c>
      <c r="L561" s="585" t="s">
        <v>144</v>
      </c>
      <c r="M561" s="581"/>
    </row>
    <row r="562" spans="1:13" ht="13.5">
      <c r="A562" s="585" t="s">
        <v>6358</v>
      </c>
      <c r="B562" s="585" t="s">
        <v>6359</v>
      </c>
      <c r="C562" s="585" t="s">
        <v>6362</v>
      </c>
      <c r="D562" s="585" t="s">
        <v>6363</v>
      </c>
      <c r="E562" s="584" t="s">
        <v>30</v>
      </c>
      <c r="F562" s="585" t="s">
        <v>30</v>
      </c>
      <c r="G562" s="587">
        <v>92967</v>
      </c>
      <c r="H562" s="585" t="s">
        <v>640</v>
      </c>
      <c r="I562" s="585" t="s">
        <v>102</v>
      </c>
      <c r="J562" s="585" t="s">
        <v>398</v>
      </c>
      <c r="K562" s="589">
        <v>15.52</v>
      </c>
      <c r="L562" s="585" t="s">
        <v>144</v>
      </c>
      <c r="M562" s="581"/>
    </row>
    <row r="563" spans="1:13" ht="13.5">
      <c r="A563" s="585" t="s">
        <v>6358</v>
      </c>
      <c r="B563" s="585" t="s">
        <v>6359</v>
      </c>
      <c r="C563" s="585" t="s">
        <v>6362</v>
      </c>
      <c r="D563" s="585" t="s">
        <v>6363</v>
      </c>
      <c r="E563" s="584" t="s">
        <v>30</v>
      </c>
      <c r="F563" s="585" t="s">
        <v>30</v>
      </c>
      <c r="G563" s="587">
        <v>93225</v>
      </c>
      <c r="H563" s="585" t="s">
        <v>641</v>
      </c>
      <c r="I563" s="585" t="s">
        <v>102</v>
      </c>
      <c r="J563" s="585" t="s">
        <v>143</v>
      </c>
      <c r="K563" s="589">
        <v>225.27</v>
      </c>
      <c r="L563" s="585" t="s">
        <v>144</v>
      </c>
      <c r="M563" s="581"/>
    </row>
    <row r="564" spans="1:13" ht="13.5">
      <c r="A564" s="585" t="s">
        <v>6358</v>
      </c>
      <c r="B564" s="585" t="s">
        <v>6359</v>
      </c>
      <c r="C564" s="585" t="s">
        <v>6362</v>
      </c>
      <c r="D564" s="585" t="s">
        <v>6363</v>
      </c>
      <c r="E564" s="584" t="s">
        <v>30</v>
      </c>
      <c r="F564" s="585" t="s">
        <v>30</v>
      </c>
      <c r="G564" s="587">
        <v>93234</v>
      </c>
      <c r="H564" s="585" t="s">
        <v>642</v>
      </c>
      <c r="I564" s="585" t="s">
        <v>102</v>
      </c>
      <c r="J564" s="585" t="s">
        <v>398</v>
      </c>
      <c r="K564" s="589">
        <v>0.27</v>
      </c>
      <c r="L564" s="585" t="s">
        <v>144</v>
      </c>
      <c r="M564" s="581"/>
    </row>
    <row r="565" spans="1:13" ht="13.5">
      <c r="A565" s="585" t="s">
        <v>6358</v>
      </c>
      <c r="B565" s="585" t="s">
        <v>6359</v>
      </c>
      <c r="C565" s="585" t="s">
        <v>6362</v>
      </c>
      <c r="D565" s="585" t="s">
        <v>6363</v>
      </c>
      <c r="E565" s="584" t="s">
        <v>30</v>
      </c>
      <c r="F565" s="585" t="s">
        <v>30</v>
      </c>
      <c r="G565" s="587">
        <v>93244</v>
      </c>
      <c r="H565" s="585" t="s">
        <v>643</v>
      </c>
      <c r="I565" s="585" t="s">
        <v>102</v>
      </c>
      <c r="J565" s="585" t="s">
        <v>143</v>
      </c>
      <c r="K565" s="589">
        <v>31.71</v>
      </c>
      <c r="L565" s="585" t="s">
        <v>144</v>
      </c>
      <c r="M565" s="581"/>
    </row>
    <row r="566" spans="1:13" ht="13.5">
      <c r="A566" s="585" t="s">
        <v>6358</v>
      </c>
      <c r="B566" s="585" t="s">
        <v>6359</v>
      </c>
      <c r="C566" s="585" t="s">
        <v>6362</v>
      </c>
      <c r="D566" s="585" t="s">
        <v>6363</v>
      </c>
      <c r="E566" s="584" t="s">
        <v>30</v>
      </c>
      <c r="F566" s="585" t="s">
        <v>30</v>
      </c>
      <c r="G566" s="587">
        <v>93274</v>
      </c>
      <c r="H566" s="585" t="s">
        <v>644</v>
      </c>
      <c r="I566" s="585" t="s">
        <v>102</v>
      </c>
      <c r="J566" s="585" t="s">
        <v>143</v>
      </c>
      <c r="K566" s="589">
        <v>40.880000000000003</v>
      </c>
      <c r="L566" s="585" t="s">
        <v>144</v>
      </c>
      <c r="M566" s="581"/>
    </row>
    <row r="567" spans="1:13" ht="13.5">
      <c r="A567" s="585" t="s">
        <v>6358</v>
      </c>
      <c r="B567" s="585" t="s">
        <v>6359</v>
      </c>
      <c r="C567" s="585" t="s">
        <v>6362</v>
      </c>
      <c r="D567" s="585" t="s">
        <v>6363</v>
      </c>
      <c r="E567" s="584" t="s">
        <v>30</v>
      </c>
      <c r="F567" s="585" t="s">
        <v>30</v>
      </c>
      <c r="G567" s="587">
        <v>93282</v>
      </c>
      <c r="H567" s="585" t="s">
        <v>645</v>
      </c>
      <c r="I567" s="585" t="s">
        <v>102</v>
      </c>
      <c r="J567" s="585" t="s">
        <v>398</v>
      </c>
      <c r="K567" s="589">
        <v>14.61</v>
      </c>
      <c r="L567" s="585" t="s">
        <v>144</v>
      </c>
      <c r="M567" s="581"/>
    </row>
    <row r="568" spans="1:13" ht="13.5">
      <c r="A568" s="585" t="s">
        <v>6358</v>
      </c>
      <c r="B568" s="585" t="s">
        <v>6359</v>
      </c>
      <c r="C568" s="585" t="s">
        <v>6362</v>
      </c>
      <c r="D568" s="585" t="s">
        <v>6363</v>
      </c>
      <c r="E568" s="584" t="s">
        <v>30</v>
      </c>
      <c r="F568" s="585" t="s">
        <v>30</v>
      </c>
      <c r="G568" s="587">
        <v>93288</v>
      </c>
      <c r="H568" s="585" t="s">
        <v>646</v>
      </c>
      <c r="I568" s="585" t="s">
        <v>102</v>
      </c>
      <c r="J568" s="585" t="s">
        <v>143</v>
      </c>
      <c r="K568" s="589">
        <v>78.83</v>
      </c>
      <c r="L568" s="585" t="s">
        <v>144</v>
      </c>
      <c r="M568" s="581"/>
    </row>
    <row r="569" spans="1:13" ht="13.5">
      <c r="A569" s="585" t="s">
        <v>6358</v>
      </c>
      <c r="B569" s="585" t="s">
        <v>6359</v>
      </c>
      <c r="C569" s="585" t="s">
        <v>6362</v>
      </c>
      <c r="D569" s="585" t="s">
        <v>6363</v>
      </c>
      <c r="E569" s="584" t="s">
        <v>30</v>
      </c>
      <c r="F569" s="585" t="s">
        <v>30</v>
      </c>
      <c r="G569" s="587">
        <v>93403</v>
      </c>
      <c r="H569" s="585" t="s">
        <v>647</v>
      </c>
      <c r="I569" s="585" t="s">
        <v>102</v>
      </c>
      <c r="J569" s="585" t="s">
        <v>143</v>
      </c>
      <c r="K569" s="589">
        <v>25.69</v>
      </c>
      <c r="L569" s="585" t="s">
        <v>144</v>
      </c>
      <c r="M569" s="581"/>
    </row>
    <row r="570" spans="1:13" ht="13.5">
      <c r="A570" s="585" t="s">
        <v>6358</v>
      </c>
      <c r="B570" s="585" t="s">
        <v>6359</v>
      </c>
      <c r="C570" s="585" t="s">
        <v>6362</v>
      </c>
      <c r="D570" s="585" t="s">
        <v>6363</v>
      </c>
      <c r="E570" s="584" t="s">
        <v>30</v>
      </c>
      <c r="F570" s="585" t="s">
        <v>30</v>
      </c>
      <c r="G570" s="587">
        <v>93409</v>
      </c>
      <c r="H570" s="585" t="s">
        <v>648</v>
      </c>
      <c r="I570" s="585" t="s">
        <v>102</v>
      </c>
      <c r="J570" s="585" t="s">
        <v>143</v>
      </c>
      <c r="K570" s="589">
        <v>22.87</v>
      </c>
      <c r="L570" s="585" t="s">
        <v>144</v>
      </c>
      <c r="M570" s="581"/>
    </row>
    <row r="571" spans="1:13" ht="13.5">
      <c r="A571" s="585" t="s">
        <v>6358</v>
      </c>
      <c r="B571" s="585" t="s">
        <v>6359</v>
      </c>
      <c r="C571" s="585" t="s">
        <v>6362</v>
      </c>
      <c r="D571" s="585" t="s">
        <v>6363</v>
      </c>
      <c r="E571" s="584" t="s">
        <v>30</v>
      </c>
      <c r="F571" s="585" t="s">
        <v>30</v>
      </c>
      <c r="G571" s="587">
        <v>93416</v>
      </c>
      <c r="H571" s="585" t="s">
        <v>649</v>
      </c>
      <c r="I571" s="585" t="s">
        <v>102</v>
      </c>
      <c r="J571" s="585" t="s">
        <v>143</v>
      </c>
      <c r="K571" s="589">
        <v>0.2</v>
      </c>
      <c r="L571" s="585" t="s">
        <v>144</v>
      </c>
      <c r="M571" s="581"/>
    </row>
    <row r="572" spans="1:13" ht="13.5">
      <c r="A572" s="585" t="s">
        <v>6358</v>
      </c>
      <c r="B572" s="585" t="s">
        <v>6359</v>
      </c>
      <c r="C572" s="585" t="s">
        <v>6362</v>
      </c>
      <c r="D572" s="585" t="s">
        <v>6363</v>
      </c>
      <c r="E572" s="584" t="s">
        <v>30</v>
      </c>
      <c r="F572" s="585" t="s">
        <v>30</v>
      </c>
      <c r="G572" s="587">
        <v>93422</v>
      </c>
      <c r="H572" s="585" t="s">
        <v>650</v>
      </c>
      <c r="I572" s="585" t="s">
        <v>102</v>
      </c>
      <c r="J572" s="585" t="s">
        <v>143</v>
      </c>
      <c r="K572" s="589">
        <v>2.63</v>
      </c>
      <c r="L572" s="585" t="s">
        <v>144</v>
      </c>
      <c r="M572" s="581"/>
    </row>
    <row r="573" spans="1:13" ht="13.5">
      <c r="A573" s="585" t="s">
        <v>6358</v>
      </c>
      <c r="B573" s="585" t="s">
        <v>6359</v>
      </c>
      <c r="C573" s="585" t="s">
        <v>6362</v>
      </c>
      <c r="D573" s="585" t="s">
        <v>6363</v>
      </c>
      <c r="E573" s="584" t="s">
        <v>30</v>
      </c>
      <c r="F573" s="585" t="s">
        <v>30</v>
      </c>
      <c r="G573" s="587">
        <v>93428</v>
      </c>
      <c r="H573" s="585" t="s">
        <v>651</v>
      </c>
      <c r="I573" s="585" t="s">
        <v>102</v>
      </c>
      <c r="J573" s="585" t="s">
        <v>143</v>
      </c>
      <c r="K573" s="589">
        <v>3.72</v>
      </c>
      <c r="L573" s="585" t="s">
        <v>144</v>
      </c>
      <c r="M573" s="581"/>
    </row>
    <row r="574" spans="1:13" ht="13.5">
      <c r="A574" s="585" t="s">
        <v>6358</v>
      </c>
      <c r="B574" s="585" t="s">
        <v>6359</v>
      </c>
      <c r="C574" s="585" t="s">
        <v>6362</v>
      </c>
      <c r="D574" s="585" t="s">
        <v>6363</v>
      </c>
      <c r="E574" s="584" t="s">
        <v>30</v>
      </c>
      <c r="F574" s="585" t="s">
        <v>30</v>
      </c>
      <c r="G574" s="587">
        <v>93434</v>
      </c>
      <c r="H574" s="585" t="s">
        <v>652</v>
      </c>
      <c r="I574" s="585" t="s">
        <v>102</v>
      </c>
      <c r="J574" s="585" t="s">
        <v>143</v>
      </c>
      <c r="K574" s="589">
        <v>154.24</v>
      </c>
      <c r="L574" s="585" t="s">
        <v>144</v>
      </c>
      <c r="M574" s="581"/>
    </row>
    <row r="575" spans="1:13" ht="13.5">
      <c r="A575" s="585" t="s">
        <v>6358</v>
      </c>
      <c r="B575" s="585" t="s">
        <v>6359</v>
      </c>
      <c r="C575" s="585" t="s">
        <v>6362</v>
      </c>
      <c r="D575" s="585" t="s">
        <v>6363</v>
      </c>
      <c r="E575" s="584" t="s">
        <v>30</v>
      </c>
      <c r="F575" s="585" t="s">
        <v>30</v>
      </c>
      <c r="G575" s="587">
        <v>93440</v>
      </c>
      <c r="H575" s="585" t="s">
        <v>653</v>
      </c>
      <c r="I575" s="585" t="s">
        <v>102</v>
      </c>
      <c r="J575" s="585" t="s">
        <v>143</v>
      </c>
      <c r="K575" s="589">
        <v>72.66</v>
      </c>
      <c r="L575" s="585" t="s">
        <v>144</v>
      </c>
      <c r="M575" s="581"/>
    </row>
    <row r="576" spans="1:13" ht="13.5">
      <c r="A576" s="585" t="s">
        <v>6358</v>
      </c>
      <c r="B576" s="585" t="s">
        <v>6359</v>
      </c>
      <c r="C576" s="585" t="s">
        <v>6362</v>
      </c>
      <c r="D576" s="585" t="s">
        <v>6363</v>
      </c>
      <c r="E576" s="584" t="s">
        <v>30</v>
      </c>
      <c r="F576" s="585" t="s">
        <v>30</v>
      </c>
      <c r="G576" s="587">
        <v>95122</v>
      </c>
      <c r="H576" s="585" t="s">
        <v>654</v>
      </c>
      <c r="I576" s="585" t="s">
        <v>102</v>
      </c>
      <c r="J576" s="585" t="s">
        <v>143</v>
      </c>
      <c r="K576" s="589">
        <v>112.38</v>
      </c>
      <c r="L576" s="585" t="s">
        <v>144</v>
      </c>
      <c r="M576" s="581"/>
    </row>
    <row r="577" spans="1:13" ht="13.5">
      <c r="A577" s="585" t="s">
        <v>6358</v>
      </c>
      <c r="B577" s="585" t="s">
        <v>6359</v>
      </c>
      <c r="C577" s="585" t="s">
        <v>6362</v>
      </c>
      <c r="D577" s="585" t="s">
        <v>6363</v>
      </c>
      <c r="E577" s="584" t="s">
        <v>30</v>
      </c>
      <c r="F577" s="585" t="s">
        <v>30</v>
      </c>
      <c r="G577" s="587">
        <v>95128</v>
      </c>
      <c r="H577" s="585" t="s">
        <v>655</v>
      </c>
      <c r="I577" s="585" t="s">
        <v>102</v>
      </c>
      <c r="J577" s="585" t="s">
        <v>143</v>
      </c>
      <c r="K577" s="589">
        <v>27.22</v>
      </c>
      <c r="L577" s="585" t="s">
        <v>144</v>
      </c>
      <c r="M577" s="581"/>
    </row>
    <row r="578" spans="1:13" ht="13.5">
      <c r="A578" s="585" t="s">
        <v>6358</v>
      </c>
      <c r="B578" s="585" t="s">
        <v>6359</v>
      </c>
      <c r="C578" s="585" t="s">
        <v>6362</v>
      </c>
      <c r="D578" s="585" t="s">
        <v>6363</v>
      </c>
      <c r="E578" s="584" t="s">
        <v>30</v>
      </c>
      <c r="F578" s="585" t="s">
        <v>30</v>
      </c>
      <c r="G578" s="587">
        <v>95140</v>
      </c>
      <c r="H578" s="585" t="s">
        <v>656</v>
      </c>
      <c r="I578" s="585" t="s">
        <v>102</v>
      </c>
      <c r="J578" s="585" t="s">
        <v>424</v>
      </c>
      <c r="K578" s="589">
        <v>0.04</v>
      </c>
      <c r="L578" s="585" t="s">
        <v>144</v>
      </c>
      <c r="M578" s="581"/>
    </row>
    <row r="579" spans="1:13" ht="13.5">
      <c r="A579" s="585" t="s">
        <v>6358</v>
      </c>
      <c r="B579" s="585" t="s">
        <v>6359</v>
      </c>
      <c r="C579" s="585" t="s">
        <v>6362</v>
      </c>
      <c r="D579" s="585" t="s">
        <v>6363</v>
      </c>
      <c r="E579" s="584" t="s">
        <v>30</v>
      </c>
      <c r="F579" s="585" t="s">
        <v>30</v>
      </c>
      <c r="G579" s="587">
        <v>95213</v>
      </c>
      <c r="H579" s="585" t="s">
        <v>657</v>
      </c>
      <c r="I579" s="585" t="s">
        <v>102</v>
      </c>
      <c r="J579" s="585" t="s">
        <v>143</v>
      </c>
      <c r="K579" s="589">
        <v>44.43</v>
      </c>
      <c r="L579" s="585" t="s">
        <v>144</v>
      </c>
      <c r="M579" s="581"/>
    </row>
    <row r="580" spans="1:13" ht="13.5">
      <c r="A580" s="585" t="s">
        <v>6358</v>
      </c>
      <c r="B580" s="585" t="s">
        <v>6359</v>
      </c>
      <c r="C580" s="585" t="s">
        <v>6362</v>
      </c>
      <c r="D580" s="585" t="s">
        <v>6363</v>
      </c>
      <c r="E580" s="584" t="s">
        <v>30</v>
      </c>
      <c r="F580" s="585" t="s">
        <v>30</v>
      </c>
      <c r="G580" s="587">
        <v>95219</v>
      </c>
      <c r="H580" s="585" t="s">
        <v>658</v>
      </c>
      <c r="I580" s="585" t="s">
        <v>102</v>
      </c>
      <c r="J580" s="585" t="s">
        <v>398</v>
      </c>
      <c r="K580" s="589">
        <v>18.41</v>
      </c>
      <c r="L580" s="585" t="s">
        <v>144</v>
      </c>
      <c r="M580" s="581"/>
    </row>
    <row r="581" spans="1:13" ht="13.5">
      <c r="A581" s="585" t="s">
        <v>6358</v>
      </c>
      <c r="B581" s="585" t="s">
        <v>6359</v>
      </c>
      <c r="C581" s="585" t="s">
        <v>6362</v>
      </c>
      <c r="D581" s="585" t="s">
        <v>6363</v>
      </c>
      <c r="E581" s="584" t="s">
        <v>30</v>
      </c>
      <c r="F581" s="585" t="s">
        <v>30</v>
      </c>
      <c r="G581" s="587">
        <v>95259</v>
      </c>
      <c r="H581" s="585" t="s">
        <v>659</v>
      </c>
      <c r="I581" s="585" t="s">
        <v>102</v>
      </c>
      <c r="J581" s="585" t="s">
        <v>398</v>
      </c>
      <c r="K581" s="589">
        <v>15.38</v>
      </c>
      <c r="L581" s="585" t="s">
        <v>144</v>
      </c>
      <c r="M581" s="581"/>
    </row>
    <row r="582" spans="1:13" ht="13.5">
      <c r="A582" s="585" t="s">
        <v>6358</v>
      </c>
      <c r="B582" s="585" t="s">
        <v>6359</v>
      </c>
      <c r="C582" s="585" t="s">
        <v>6362</v>
      </c>
      <c r="D582" s="585" t="s">
        <v>6363</v>
      </c>
      <c r="E582" s="584" t="s">
        <v>30</v>
      </c>
      <c r="F582" s="585" t="s">
        <v>30</v>
      </c>
      <c r="G582" s="587">
        <v>95265</v>
      </c>
      <c r="H582" s="585" t="s">
        <v>660</v>
      </c>
      <c r="I582" s="585" t="s">
        <v>102</v>
      </c>
      <c r="J582" s="585" t="s">
        <v>398</v>
      </c>
      <c r="K582" s="589">
        <v>0.63</v>
      </c>
      <c r="L582" s="585" t="s">
        <v>144</v>
      </c>
      <c r="M582" s="581"/>
    </row>
    <row r="583" spans="1:13" ht="13.5">
      <c r="A583" s="585" t="s">
        <v>6358</v>
      </c>
      <c r="B583" s="585" t="s">
        <v>6359</v>
      </c>
      <c r="C583" s="585" t="s">
        <v>6362</v>
      </c>
      <c r="D583" s="585" t="s">
        <v>6363</v>
      </c>
      <c r="E583" s="584" t="s">
        <v>30</v>
      </c>
      <c r="F583" s="585" t="s">
        <v>30</v>
      </c>
      <c r="G583" s="587">
        <v>95271</v>
      </c>
      <c r="H583" s="585" t="s">
        <v>661</v>
      </c>
      <c r="I583" s="585" t="s">
        <v>102</v>
      </c>
      <c r="J583" s="585" t="s">
        <v>143</v>
      </c>
      <c r="K583" s="589">
        <v>0.49</v>
      </c>
      <c r="L583" s="585" t="s">
        <v>144</v>
      </c>
      <c r="M583" s="581"/>
    </row>
    <row r="584" spans="1:13" ht="13.5">
      <c r="A584" s="585" t="s">
        <v>6358</v>
      </c>
      <c r="B584" s="585" t="s">
        <v>6359</v>
      </c>
      <c r="C584" s="585" t="s">
        <v>6362</v>
      </c>
      <c r="D584" s="585" t="s">
        <v>6363</v>
      </c>
      <c r="E584" s="584" t="s">
        <v>30</v>
      </c>
      <c r="F584" s="585" t="s">
        <v>30</v>
      </c>
      <c r="G584" s="587">
        <v>95277</v>
      </c>
      <c r="H584" s="585" t="s">
        <v>662</v>
      </c>
      <c r="I584" s="585" t="s">
        <v>102</v>
      </c>
      <c r="J584" s="585" t="s">
        <v>143</v>
      </c>
      <c r="K584" s="589">
        <v>0.49</v>
      </c>
      <c r="L584" s="585" t="s">
        <v>144</v>
      </c>
      <c r="M584" s="581"/>
    </row>
    <row r="585" spans="1:13" ht="13.5">
      <c r="A585" s="585" t="s">
        <v>6358</v>
      </c>
      <c r="B585" s="585" t="s">
        <v>6359</v>
      </c>
      <c r="C585" s="585" t="s">
        <v>6362</v>
      </c>
      <c r="D585" s="585" t="s">
        <v>6363</v>
      </c>
      <c r="E585" s="584" t="s">
        <v>30</v>
      </c>
      <c r="F585" s="585" t="s">
        <v>30</v>
      </c>
      <c r="G585" s="587">
        <v>95283</v>
      </c>
      <c r="H585" s="585" t="s">
        <v>663</v>
      </c>
      <c r="I585" s="585" t="s">
        <v>102</v>
      </c>
      <c r="J585" s="585" t="s">
        <v>143</v>
      </c>
      <c r="K585" s="589">
        <v>0.53</v>
      </c>
      <c r="L585" s="585" t="s">
        <v>144</v>
      </c>
      <c r="M585" s="581"/>
    </row>
    <row r="586" spans="1:13" ht="13.5">
      <c r="A586" s="585" t="s">
        <v>6358</v>
      </c>
      <c r="B586" s="585" t="s">
        <v>6359</v>
      </c>
      <c r="C586" s="585" t="s">
        <v>6362</v>
      </c>
      <c r="D586" s="585" t="s">
        <v>6363</v>
      </c>
      <c r="E586" s="584" t="s">
        <v>30</v>
      </c>
      <c r="F586" s="585" t="s">
        <v>30</v>
      </c>
      <c r="G586" s="587">
        <v>95621</v>
      </c>
      <c r="H586" s="585" t="s">
        <v>664</v>
      </c>
      <c r="I586" s="585" t="s">
        <v>102</v>
      </c>
      <c r="J586" s="585" t="s">
        <v>398</v>
      </c>
      <c r="K586" s="589">
        <v>15.22</v>
      </c>
      <c r="L586" s="585" t="s">
        <v>144</v>
      </c>
      <c r="M586" s="581"/>
    </row>
    <row r="587" spans="1:13" ht="13.5">
      <c r="A587" s="585" t="s">
        <v>6358</v>
      </c>
      <c r="B587" s="585" t="s">
        <v>6359</v>
      </c>
      <c r="C587" s="585" t="s">
        <v>6362</v>
      </c>
      <c r="D587" s="585" t="s">
        <v>6363</v>
      </c>
      <c r="E587" s="584" t="s">
        <v>30</v>
      </c>
      <c r="F587" s="585" t="s">
        <v>30</v>
      </c>
      <c r="G587" s="587">
        <v>95632</v>
      </c>
      <c r="H587" s="585" t="s">
        <v>665</v>
      </c>
      <c r="I587" s="585" t="s">
        <v>102</v>
      </c>
      <c r="J587" s="585" t="s">
        <v>143</v>
      </c>
      <c r="K587" s="589">
        <v>39.369999999999997</v>
      </c>
      <c r="L587" s="585" t="s">
        <v>144</v>
      </c>
      <c r="M587" s="581"/>
    </row>
    <row r="588" spans="1:13" ht="13.5">
      <c r="A588" s="585" t="s">
        <v>6358</v>
      </c>
      <c r="B588" s="585" t="s">
        <v>6359</v>
      </c>
      <c r="C588" s="585" t="s">
        <v>6362</v>
      </c>
      <c r="D588" s="585" t="s">
        <v>6363</v>
      </c>
      <c r="E588" s="584" t="s">
        <v>30</v>
      </c>
      <c r="F588" s="585" t="s">
        <v>30</v>
      </c>
      <c r="G588" s="587">
        <v>95703</v>
      </c>
      <c r="H588" s="585" t="s">
        <v>666</v>
      </c>
      <c r="I588" s="585" t="s">
        <v>102</v>
      </c>
      <c r="J588" s="585" t="s">
        <v>398</v>
      </c>
      <c r="K588" s="589">
        <v>17.29</v>
      </c>
      <c r="L588" s="585" t="s">
        <v>144</v>
      </c>
      <c r="M588" s="581"/>
    </row>
    <row r="589" spans="1:13" ht="13.5">
      <c r="A589" s="585" t="s">
        <v>6358</v>
      </c>
      <c r="B589" s="585" t="s">
        <v>6359</v>
      </c>
      <c r="C589" s="585" t="s">
        <v>6362</v>
      </c>
      <c r="D589" s="585" t="s">
        <v>6363</v>
      </c>
      <c r="E589" s="584" t="s">
        <v>30</v>
      </c>
      <c r="F589" s="585" t="s">
        <v>30</v>
      </c>
      <c r="G589" s="587">
        <v>95709</v>
      </c>
      <c r="H589" s="585" t="s">
        <v>667</v>
      </c>
      <c r="I589" s="585" t="s">
        <v>102</v>
      </c>
      <c r="J589" s="585" t="s">
        <v>143</v>
      </c>
      <c r="K589" s="589">
        <v>42.55</v>
      </c>
      <c r="L589" s="585" t="s">
        <v>144</v>
      </c>
      <c r="M589" s="581"/>
    </row>
    <row r="590" spans="1:13" ht="13.5">
      <c r="A590" s="585" t="s">
        <v>6358</v>
      </c>
      <c r="B590" s="585" t="s">
        <v>6359</v>
      </c>
      <c r="C590" s="585" t="s">
        <v>6362</v>
      </c>
      <c r="D590" s="585" t="s">
        <v>6363</v>
      </c>
      <c r="E590" s="584" t="s">
        <v>30</v>
      </c>
      <c r="F590" s="585" t="s">
        <v>30</v>
      </c>
      <c r="G590" s="587">
        <v>95715</v>
      </c>
      <c r="H590" s="585" t="s">
        <v>668</v>
      </c>
      <c r="I590" s="585" t="s">
        <v>102</v>
      </c>
      <c r="J590" s="585" t="s">
        <v>143</v>
      </c>
      <c r="K590" s="589">
        <v>51.36</v>
      </c>
      <c r="L590" s="585" t="s">
        <v>144</v>
      </c>
      <c r="M590" s="581"/>
    </row>
    <row r="591" spans="1:13" ht="13.5">
      <c r="A591" s="585" t="s">
        <v>6358</v>
      </c>
      <c r="B591" s="585" t="s">
        <v>6359</v>
      </c>
      <c r="C591" s="585" t="s">
        <v>6362</v>
      </c>
      <c r="D591" s="585" t="s">
        <v>6363</v>
      </c>
      <c r="E591" s="584" t="s">
        <v>30</v>
      </c>
      <c r="F591" s="585" t="s">
        <v>30</v>
      </c>
      <c r="G591" s="587">
        <v>95721</v>
      </c>
      <c r="H591" s="585" t="s">
        <v>669</v>
      </c>
      <c r="I591" s="585" t="s">
        <v>102</v>
      </c>
      <c r="J591" s="585" t="s">
        <v>143</v>
      </c>
      <c r="K591" s="589">
        <v>50.1</v>
      </c>
      <c r="L591" s="585" t="s">
        <v>144</v>
      </c>
      <c r="M591" s="581"/>
    </row>
    <row r="592" spans="1:13" ht="13.5">
      <c r="A592" s="585" t="s">
        <v>6358</v>
      </c>
      <c r="B592" s="585" t="s">
        <v>6359</v>
      </c>
      <c r="C592" s="585" t="s">
        <v>6362</v>
      </c>
      <c r="D592" s="585" t="s">
        <v>6363</v>
      </c>
      <c r="E592" s="584" t="s">
        <v>30</v>
      </c>
      <c r="F592" s="585" t="s">
        <v>30</v>
      </c>
      <c r="G592" s="587">
        <v>95873</v>
      </c>
      <c r="H592" s="585" t="s">
        <v>670</v>
      </c>
      <c r="I592" s="585" t="s">
        <v>102</v>
      </c>
      <c r="J592" s="585" t="s">
        <v>143</v>
      </c>
      <c r="K592" s="589">
        <v>5.96</v>
      </c>
      <c r="L592" s="585" t="s">
        <v>144</v>
      </c>
      <c r="M592" s="581"/>
    </row>
    <row r="593" spans="1:13" ht="13.5">
      <c r="A593" s="585" t="s">
        <v>6358</v>
      </c>
      <c r="B593" s="585" t="s">
        <v>6359</v>
      </c>
      <c r="C593" s="585" t="s">
        <v>6362</v>
      </c>
      <c r="D593" s="585" t="s">
        <v>6363</v>
      </c>
      <c r="E593" s="584" t="s">
        <v>30</v>
      </c>
      <c r="F593" s="585" t="s">
        <v>30</v>
      </c>
      <c r="G593" s="587">
        <v>96014</v>
      </c>
      <c r="H593" s="585" t="s">
        <v>671</v>
      </c>
      <c r="I593" s="585" t="s">
        <v>102</v>
      </c>
      <c r="J593" s="585" t="s">
        <v>143</v>
      </c>
      <c r="K593" s="589">
        <v>27.64</v>
      </c>
      <c r="L593" s="585" t="s">
        <v>144</v>
      </c>
      <c r="M593" s="581"/>
    </row>
    <row r="594" spans="1:13" ht="13.5">
      <c r="A594" s="585" t="s">
        <v>6358</v>
      </c>
      <c r="B594" s="585" t="s">
        <v>6359</v>
      </c>
      <c r="C594" s="585" t="s">
        <v>6362</v>
      </c>
      <c r="D594" s="585" t="s">
        <v>6363</v>
      </c>
      <c r="E594" s="584" t="s">
        <v>30</v>
      </c>
      <c r="F594" s="585" t="s">
        <v>30</v>
      </c>
      <c r="G594" s="587">
        <v>96021</v>
      </c>
      <c r="H594" s="585" t="s">
        <v>672</v>
      </c>
      <c r="I594" s="585" t="s">
        <v>102</v>
      </c>
      <c r="J594" s="585" t="s">
        <v>143</v>
      </c>
      <c r="K594" s="589">
        <v>27.52</v>
      </c>
      <c r="L594" s="585" t="s">
        <v>144</v>
      </c>
      <c r="M594" s="581"/>
    </row>
    <row r="595" spans="1:13" ht="13.5">
      <c r="A595" s="585" t="s">
        <v>6358</v>
      </c>
      <c r="B595" s="585" t="s">
        <v>6359</v>
      </c>
      <c r="C595" s="585" t="s">
        <v>6362</v>
      </c>
      <c r="D595" s="585" t="s">
        <v>6363</v>
      </c>
      <c r="E595" s="584" t="s">
        <v>30</v>
      </c>
      <c r="F595" s="585" t="s">
        <v>30</v>
      </c>
      <c r="G595" s="587">
        <v>96029</v>
      </c>
      <c r="H595" s="585" t="s">
        <v>673</v>
      </c>
      <c r="I595" s="585" t="s">
        <v>102</v>
      </c>
      <c r="J595" s="585" t="s">
        <v>143</v>
      </c>
      <c r="K595" s="589">
        <v>24.58</v>
      </c>
      <c r="L595" s="585" t="s">
        <v>144</v>
      </c>
      <c r="M595" s="581"/>
    </row>
    <row r="596" spans="1:13" ht="13.5">
      <c r="A596" s="585" t="s">
        <v>6358</v>
      </c>
      <c r="B596" s="585" t="s">
        <v>6359</v>
      </c>
      <c r="C596" s="585" t="s">
        <v>6362</v>
      </c>
      <c r="D596" s="585" t="s">
        <v>6363</v>
      </c>
      <c r="E596" s="584" t="s">
        <v>30</v>
      </c>
      <c r="F596" s="585" t="s">
        <v>30</v>
      </c>
      <c r="G596" s="587">
        <v>96036</v>
      </c>
      <c r="H596" s="585" t="s">
        <v>674</v>
      </c>
      <c r="I596" s="585" t="s">
        <v>102</v>
      </c>
      <c r="J596" s="585" t="s">
        <v>143</v>
      </c>
      <c r="K596" s="589">
        <v>34.840000000000003</v>
      </c>
      <c r="L596" s="585" t="s">
        <v>144</v>
      </c>
      <c r="M596" s="581"/>
    </row>
    <row r="597" spans="1:13" ht="13.5">
      <c r="A597" s="585" t="s">
        <v>6358</v>
      </c>
      <c r="B597" s="585" t="s">
        <v>6359</v>
      </c>
      <c r="C597" s="585" t="s">
        <v>6362</v>
      </c>
      <c r="D597" s="585" t="s">
        <v>6363</v>
      </c>
      <c r="E597" s="584" t="s">
        <v>30</v>
      </c>
      <c r="F597" s="585" t="s">
        <v>30</v>
      </c>
      <c r="G597" s="587">
        <v>96155</v>
      </c>
      <c r="H597" s="585" t="s">
        <v>675</v>
      </c>
      <c r="I597" s="585" t="s">
        <v>102</v>
      </c>
      <c r="J597" s="585" t="s">
        <v>143</v>
      </c>
      <c r="K597" s="589">
        <v>24.7</v>
      </c>
      <c r="L597" s="585" t="s">
        <v>144</v>
      </c>
      <c r="M597" s="581"/>
    </row>
    <row r="598" spans="1:13" ht="13.5">
      <c r="A598" s="585" t="s">
        <v>6358</v>
      </c>
      <c r="B598" s="585" t="s">
        <v>6359</v>
      </c>
      <c r="C598" s="585" t="s">
        <v>6362</v>
      </c>
      <c r="D598" s="585" t="s">
        <v>6363</v>
      </c>
      <c r="E598" s="584" t="s">
        <v>30</v>
      </c>
      <c r="F598" s="585" t="s">
        <v>30</v>
      </c>
      <c r="G598" s="587">
        <v>96156</v>
      </c>
      <c r="H598" s="585" t="s">
        <v>676</v>
      </c>
      <c r="I598" s="585" t="s">
        <v>102</v>
      </c>
      <c r="J598" s="585" t="s">
        <v>143</v>
      </c>
      <c r="K598" s="589">
        <v>31.39</v>
      </c>
      <c r="L598" s="585" t="s">
        <v>144</v>
      </c>
      <c r="M598" s="581"/>
    </row>
    <row r="599" spans="1:13" ht="13.5">
      <c r="A599" s="585" t="s">
        <v>6358</v>
      </c>
      <c r="B599" s="585" t="s">
        <v>6359</v>
      </c>
      <c r="C599" s="585" t="s">
        <v>6362</v>
      </c>
      <c r="D599" s="585" t="s">
        <v>6363</v>
      </c>
      <c r="E599" s="584" t="s">
        <v>30</v>
      </c>
      <c r="F599" s="585" t="s">
        <v>30</v>
      </c>
      <c r="G599" s="587">
        <v>96159</v>
      </c>
      <c r="H599" s="585" t="s">
        <v>677</v>
      </c>
      <c r="I599" s="585" t="s">
        <v>102</v>
      </c>
      <c r="J599" s="585" t="s">
        <v>143</v>
      </c>
      <c r="K599" s="589">
        <v>40.229999999999997</v>
      </c>
      <c r="L599" s="585" t="s">
        <v>144</v>
      </c>
      <c r="M599" s="581"/>
    </row>
    <row r="600" spans="1:13" ht="13.5">
      <c r="A600" s="585" t="s">
        <v>6358</v>
      </c>
      <c r="B600" s="585" t="s">
        <v>6359</v>
      </c>
      <c r="C600" s="585" t="s">
        <v>6362</v>
      </c>
      <c r="D600" s="585" t="s">
        <v>6363</v>
      </c>
      <c r="E600" s="584" t="s">
        <v>30</v>
      </c>
      <c r="F600" s="585" t="s">
        <v>30</v>
      </c>
      <c r="G600" s="587">
        <v>96246</v>
      </c>
      <c r="H600" s="585" t="s">
        <v>678</v>
      </c>
      <c r="I600" s="585" t="s">
        <v>102</v>
      </c>
      <c r="J600" s="585" t="s">
        <v>398</v>
      </c>
      <c r="K600" s="589">
        <v>31.87</v>
      </c>
      <c r="L600" s="585" t="s">
        <v>144</v>
      </c>
      <c r="M600" s="581"/>
    </row>
    <row r="601" spans="1:13" ht="13.5">
      <c r="A601" s="585" t="s">
        <v>6358</v>
      </c>
      <c r="B601" s="585" t="s">
        <v>6359</v>
      </c>
      <c r="C601" s="585" t="s">
        <v>6362</v>
      </c>
      <c r="D601" s="585" t="s">
        <v>6363</v>
      </c>
      <c r="E601" s="584" t="s">
        <v>30</v>
      </c>
      <c r="F601" s="585" t="s">
        <v>30</v>
      </c>
      <c r="G601" s="587">
        <v>96302</v>
      </c>
      <c r="H601" s="585" t="s">
        <v>679</v>
      </c>
      <c r="I601" s="585" t="s">
        <v>102</v>
      </c>
      <c r="J601" s="585" t="s">
        <v>143</v>
      </c>
      <c r="K601" s="589">
        <v>58.46</v>
      </c>
      <c r="L601" s="585" t="s">
        <v>144</v>
      </c>
      <c r="M601" s="581"/>
    </row>
    <row r="602" spans="1:13" ht="13.5">
      <c r="A602" s="585" t="s">
        <v>6358</v>
      </c>
      <c r="B602" s="585" t="s">
        <v>6359</v>
      </c>
      <c r="C602" s="585" t="s">
        <v>6362</v>
      </c>
      <c r="D602" s="585" t="s">
        <v>6363</v>
      </c>
      <c r="E602" s="584" t="s">
        <v>30</v>
      </c>
      <c r="F602" s="585" t="s">
        <v>30</v>
      </c>
      <c r="G602" s="587">
        <v>96308</v>
      </c>
      <c r="H602" s="585" t="s">
        <v>680</v>
      </c>
      <c r="I602" s="585" t="s">
        <v>102</v>
      </c>
      <c r="J602" s="585" t="s">
        <v>143</v>
      </c>
      <c r="K602" s="589">
        <v>0.11</v>
      </c>
      <c r="L602" s="585" t="s">
        <v>144</v>
      </c>
      <c r="M602" s="581"/>
    </row>
    <row r="603" spans="1:13" ht="13.5">
      <c r="A603" s="585" t="s">
        <v>6358</v>
      </c>
      <c r="B603" s="585" t="s">
        <v>6359</v>
      </c>
      <c r="C603" s="585" t="s">
        <v>6362</v>
      </c>
      <c r="D603" s="585" t="s">
        <v>6363</v>
      </c>
      <c r="E603" s="584" t="s">
        <v>30</v>
      </c>
      <c r="F603" s="585" t="s">
        <v>30</v>
      </c>
      <c r="G603" s="587">
        <v>96464</v>
      </c>
      <c r="H603" s="585" t="s">
        <v>681</v>
      </c>
      <c r="I603" s="585" t="s">
        <v>102</v>
      </c>
      <c r="J603" s="585" t="s">
        <v>143</v>
      </c>
      <c r="K603" s="589">
        <v>42.11</v>
      </c>
      <c r="L603" s="585" t="s">
        <v>144</v>
      </c>
      <c r="M603" s="581"/>
    </row>
    <row r="604" spans="1:13" ht="13.5">
      <c r="A604" s="585" t="s">
        <v>6358</v>
      </c>
      <c r="B604" s="585" t="s">
        <v>6359</v>
      </c>
      <c r="C604" s="585" t="s">
        <v>6364</v>
      </c>
      <c r="D604" s="585" t="s">
        <v>6365</v>
      </c>
      <c r="E604" s="584" t="s">
        <v>30</v>
      </c>
      <c r="F604" s="585" t="s">
        <v>30</v>
      </c>
      <c r="G604" s="587">
        <v>5089</v>
      </c>
      <c r="H604" s="585" t="s">
        <v>682</v>
      </c>
      <c r="I604" s="585" t="s">
        <v>66</v>
      </c>
      <c r="J604" s="585" t="s">
        <v>143</v>
      </c>
      <c r="K604" s="589">
        <v>17.3</v>
      </c>
      <c r="L604" s="585" t="s">
        <v>144</v>
      </c>
      <c r="M604" s="581"/>
    </row>
    <row r="605" spans="1:13" ht="13.5">
      <c r="A605" s="585" t="s">
        <v>6358</v>
      </c>
      <c r="B605" s="585" t="s">
        <v>6359</v>
      </c>
      <c r="C605" s="585" t="s">
        <v>6364</v>
      </c>
      <c r="D605" s="585" t="s">
        <v>6365</v>
      </c>
      <c r="E605" s="584" t="s">
        <v>30</v>
      </c>
      <c r="F605" s="585" t="s">
        <v>30</v>
      </c>
      <c r="G605" s="587">
        <v>5627</v>
      </c>
      <c r="H605" s="585" t="s">
        <v>683</v>
      </c>
      <c r="I605" s="585" t="s">
        <v>66</v>
      </c>
      <c r="J605" s="585" t="s">
        <v>143</v>
      </c>
      <c r="K605" s="589">
        <v>23.01</v>
      </c>
      <c r="L605" s="585" t="s">
        <v>144</v>
      </c>
      <c r="M605" s="581"/>
    </row>
    <row r="606" spans="1:13" ht="13.5">
      <c r="A606" s="585" t="s">
        <v>6358</v>
      </c>
      <c r="B606" s="585" t="s">
        <v>6359</v>
      </c>
      <c r="C606" s="585" t="s">
        <v>6364</v>
      </c>
      <c r="D606" s="585" t="s">
        <v>6365</v>
      </c>
      <c r="E606" s="584" t="s">
        <v>30</v>
      </c>
      <c r="F606" s="585" t="s">
        <v>30</v>
      </c>
      <c r="G606" s="587">
        <v>5628</v>
      </c>
      <c r="H606" s="585" t="s">
        <v>684</v>
      </c>
      <c r="I606" s="585" t="s">
        <v>66</v>
      </c>
      <c r="J606" s="585" t="s">
        <v>143</v>
      </c>
      <c r="K606" s="589">
        <v>5.91</v>
      </c>
      <c r="L606" s="585" t="s">
        <v>144</v>
      </c>
      <c r="M606" s="581"/>
    </row>
    <row r="607" spans="1:13" ht="13.5">
      <c r="A607" s="585" t="s">
        <v>6358</v>
      </c>
      <c r="B607" s="585" t="s">
        <v>6359</v>
      </c>
      <c r="C607" s="585" t="s">
        <v>6364</v>
      </c>
      <c r="D607" s="585" t="s">
        <v>6365</v>
      </c>
      <c r="E607" s="584" t="s">
        <v>30</v>
      </c>
      <c r="F607" s="585" t="s">
        <v>30</v>
      </c>
      <c r="G607" s="587">
        <v>5629</v>
      </c>
      <c r="H607" s="585" t="s">
        <v>685</v>
      </c>
      <c r="I607" s="585" t="s">
        <v>66</v>
      </c>
      <c r="J607" s="585" t="s">
        <v>143</v>
      </c>
      <c r="K607" s="589">
        <v>28.76</v>
      </c>
      <c r="L607" s="585" t="s">
        <v>144</v>
      </c>
      <c r="M607" s="581"/>
    </row>
    <row r="608" spans="1:13" ht="13.5">
      <c r="A608" s="585" t="s">
        <v>6358</v>
      </c>
      <c r="B608" s="585" t="s">
        <v>6359</v>
      </c>
      <c r="C608" s="585" t="s">
        <v>6364</v>
      </c>
      <c r="D608" s="585" t="s">
        <v>6365</v>
      </c>
      <c r="E608" s="584" t="s">
        <v>30</v>
      </c>
      <c r="F608" s="585" t="s">
        <v>30</v>
      </c>
      <c r="G608" s="587">
        <v>5630</v>
      </c>
      <c r="H608" s="585" t="s">
        <v>686</v>
      </c>
      <c r="I608" s="585" t="s">
        <v>66</v>
      </c>
      <c r="J608" s="585" t="s">
        <v>424</v>
      </c>
      <c r="K608" s="589">
        <v>56.65</v>
      </c>
      <c r="L608" s="585" t="s">
        <v>144</v>
      </c>
      <c r="M608" s="581"/>
    </row>
    <row r="609" spans="1:13" ht="13.5">
      <c r="A609" s="585" t="s">
        <v>6358</v>
      </c>
      <c r="B609" s="585" t="s">
        <v>6359</v>
      </c>
      <c r="C609" s="585" t="s">
        <v>6364</v>
      </c>
      <c r="D609" s="585" t="s">
        <v>6365</v>
      </c>
      <c r="E609" s="584" t="s">
        <v>30</v>
      </c>
      <c r="F609" s="585" t="s">
        <v>30</v>
      </c>
      <c r="G609" s="587">
        <v>5658</v>
      </c>
      <c r="H609" s="585" t="s">
        <v>687</v>
      </c>
      <c r="I609" s="585" t="s">
        <v>66</v>
      </c>
      <c r="J609" s="585" t="s">
        <v>143</v>
      </c>
      <c r="K609" s="589">
        <v>1.01</v>
      </c>
      <c r="L609" s="585" t="s">
        <v>144</v>
      </c>
      <c r="M609" s="581"/>
    </row>
    <row r="610" spans="1:13" ht="13.5">
      <c r="A610" s="585" t="s">
        <v>6358</v>
      </c>
      <c r="B610" s="585" t="s">
        <v>6359</v>
      </c>
      <c r="C610" s="585" t="s">
        <v>6364</v>
      </c>
      <c r="D610" s="585" t="s">
        <v>6365</v>
      </c>
      <c r="E610" s="584" t="s">
        <v>30</v>
      </c>
      <c r="F610" s="585" t="s">
        <v>30</v>
      </c>
      <c r="G610" s="587">
        <v>5664</v>
      </c>
      <c r="H610" s="585" t="s">
        <v>688</v>
      </c>
      <c r="I610" s="585" t="s">
        <v>66</v>
      </c>
      <c r="J610" s="585" t="s">
        <v>398</v>
      </c>
      <c r="K610" s="589">
        <v>16.190000000000001</v>
      </c>
      <c r="L610" s="585" t="s">
        <v>144</v>
      </c>
      <c r="M610" s="581"/>
    </row>
    <row r="611" spans="1:13" ht="13.5">
      <c r="A611" s="585" t="s">
        <v>6358</v>
      </c>
      <c r="B611" s="585" t="s">
        <v>6359</v>
      </c>
      <c r="C611" s="585" t="s">
        <v>6364</v>
      </c>
      <c r="D611" s="585" t="s">
        <v>6365</v>
      </c>
      <c r="E611" s="584" t="s">
        <v>30</v>
      </c>
      <c r="F611" s="585" t="s">
        <v>30</v>
      </c>
      <c r="G611" s="587">
        <v>5667</v>
      </c>
      <c r="H611" s="585" t="s">
        <v>689</v>
      </c>
      <c r="I611" s="585" t="s">
        <v>66</v>
      </c>
      <c r="J611" s="585" t="s">
        <v>398</v>
      </c>
      <c r="K611" s="589">
        <v>14.39</v>
      </c>
      <c r="L611" s="585" t="s">
        <v>144</v>
      </c>
      <c r="M611" s="581"/>
    </row>
    <row r="612" spans="1:13" ht="13.5">
      <c r="A612" s="585" t="s">
        <v>6358</v>
      </c>
      <c r="B612" s="585" t="s">
        <v>6359</v>
      </c>
      <c r="C612" s="585" t="s">
        <v>6364</v>
      </c>
      <c r="D612" s="585" t="s">
        <v>6365</v>
      </c>
      <c r="E612" s="584" t="s">
        <v>30</v>
      </c>
      <c r="F612" s="585" t="s">
        <v>30</v>
      </c>
      <c r="G612" s="587">
        <v>5668</v>
      </c>
      <c r="H612" s="585" t="s">
        <v>690</v>
      </c>
      <c r="I612" s="585" t="s">
        <v>66</v>
      </c>
      <c r="J612" s="585" t="s">
        <v>424</v>
      </c>
      <c r="K612" s="589">
        <v>43.35</v>
      </c>
      <c r="L612" s="585" t="s">
        <v>144</v>
      </c>
      <c r="M612" s="581"/>
    </row>
    <row r="613" spans="1:13" ht="13.5">
      <c r="A613" s="585" t="s">
        <v>6358</v>
      </c>
      <c r="B613" s="585" t="s">
        <v>6359</v>
      </c>
      <c r="C613" s="585" t="s">
        <v>6364</v>
      </c>
      <c r="D613" s="585" t="s">
        <v>6365</v>
      </c>
      <c r="E613" s="584" t="s">
        <v>30</v>
      </c>
      <c r="F613" s="585" t="s">
        <v>30</v>
      </c>
      <c r="G613" s="587">
        <v>5674</v>
      </c>
      <c r="H613" s="585" t="s">
        <v>691</v>
      </c>
      <c r="I613" s="585" t="s">
        <v>66</v>
      </c>
      <c r="J613" s="585" t="s">
        <v>143</v>
      </c>
      <c r="K613" s="589">
        <v>16.64</v>
      </c>
      <c r="L613" s="585" t="s">
        <v>144</v>
      </c>
      <c r="M613" s="581"/>
    </row>
    <row r="614" spans="1:13" ht="13.5">
      <c r="A614" s="585" t="s">
        <v>6358</v>
      </c>
      <c r="B614" s="585" t="s">
        <v>6359</v>
      </c>
      <c r="C614" s="585" t="s">
        <v>6364</v>
      </c>
      <c r="D614" s="585" t="s">
        <v>6365</v>
      </c>
      <c r="E614" s="584" t="s">
        <v>30</v>
      </c>
      <c r="F614" s="585" t="s">
        <v>30</v>
      </c>
      <c r="G614" s="587">
        <v>5692</v>
      </c>
      <c r="H614" s="585" t="s">
        <v>692</v>
      </c>
      <c r="I614" s="585" t="s">
        <v>66</v>
      </c>
      <c r="J614" s="585" t="s">
        <v>398</v>
      </c>
      <c r="K614" s="589">
        <v>0.15</v>
      </c>
      <c r="L614" s="585" t="s">
        <v>144</v>
      </c>
      <c r="M614" s="581"/>
    </row>
    <row r="615" spans="1:13" ht="13.5">
      <c r="A615" s="585" t="s">
        <v>6358</v>
      </c>
      <c r="B615" s="585" t="s">
        <v>6359</v>
      </c>
      <c r="C615" s="585" t="s">
        <v>6364</v>
      </c>
      <c r="D615" s="585" t="s">
        <v>6365</v>
      </c>
      <c r="E615" s="584" t="s">
        <v>30</v>
      </c>
      <c r="F615" s="585" t="s">
        <v>30</v>
      </c>
      <c r="G615" s="587">
        <v>5693</v>
      </c>
      <c r="H615" s="585" t="s">
        <v>693</v>
      </c>
      <c r="I615" s="585" t="s">
        <v>66</v>
      </c>
      <c r="J615" s="585" t="s">
        <v>424</v>
      </c>
      <c r="K615" s="589">
        <v>3.5</v>
      </c>
      <c r="L615" s="585" t="s">
        <v>144</v>
      </c>
      <c r="M615" s="581"/>
    </row>
    <row r="616" spans="1:13" ht="13.5">
      <c r="A616" s="585" t="s">
        <v>6358</v>
      </c>
      <c r="B616" s="585" t="s">
        <v>6359</v>
      </c>
      <c r="C616" s="585" t="s">
        <v>6364</v>
      </c>
      <c r="D616" s="585" t="s">
        <v>6365</v>
      </c>
      <c r="E616" s="584" t="s">
        <v>30</v>
      </c>
      <c r="F616" s="585" t="s">
        <v>30</v>
      </c>
      <c r="G616" s="587">
        <v>5695</v>
      </c>
      <c r="H616" s="585" t="s">
        <v>694</v>
      </c>
      <c r="I616" s="585" t="s">
        <v>66</v>
      </c>
      <c r="J616" s="585" t="s">
        <v>143</v>
      </c>
      <c r="K616" s="589">
        <v>21.57</v>
      </c>
      <c r="L616" s="585" t="s">
        <v>144</v>
      </c>
      <c r="M616" s="581"/>
    </row>
    <row r="617" spans="1:13" ht="13.5">
      <c r="A617" s="585" t="s">
        <v>6358</v>
      </c>
      <c r="B617" s="585" t="s">
        <v>6359</v>
      </c>
      <c r="C617" s="585" t="s">
        <v>6364</v>
      </c>
      <c r="D617" s="585" t="s">
        <v>6365</v>
      </c>
      <c r="E617" s="584" t="s">
        <v>30</v>
      </c>
      <c r="F617" s="585" t="s">
        <v>30</v>
      </c>
      <c r="G617" s="587">
        <v>5703</v>
      </c>
      <c r="H617" s="585" t="s">
        <v>695</v>
      </c>
      <c r="I617" s="585" t="s">
        <v>66</v>
      </c>
      <c r="J617" s="585" t="s">
        <v>143</v>
      </c>
      <c r="K617" s="589">
        <v>11.18</v>
      </c>
      <c r="L617" s="585" t="s">
        <v>144</v>
      </c>
      <c r="M617" s="581"/>
    </row>
    <row r="618" spans="1:13" ht="13.5">
      <c r="A618" s="585" t="s">
        <v>6358</v>
      </c>
      <c r="B618" s="585" t="s">
        <v>6359</v>
      </c>
      <c r="C618" s="585" t="s">
        <v>6364</v>
      </c>
      <c r="D618" s="585" t="s">
        <v>6365</v>
      </c>
      <c r="E618" s="584" t="s">
        <v>30</v>
      </c>
      <c r="F618" s="585" t="s">
        <v>30</v>
      </c>
      <c r="G618" s="587">
        <v>5705</v>
      </c>
      <c r="H618" s="585" t="s">
        <v>696</v>
      </c>
      <c r="I618" s="585" t="s">
        <v>66</v>
      </c>
      <c r="J618" s="585" t="s">
        <v>143</v>
      </c>
      <c r="K618" s="589">
        <v>13.46</v>
      </c>
      <c r="L618" s="585" t="s">
        <v>144</v>
      </c>
      <c r="M618" s="581"/>
    </row>
    <row r="619" spans="1:13" ht="13.5">
      <c r="A619" s="585" t="s">
        <v>6358</v>
      </c>
      <c r="B619" s="585" t="s">
        <v>6359</v>
      </c>
      <c r="C619" s="585" t="s">
        <v>6364</v>
      </c>
      <c r="D619" s="585" t="s">
        <v>6365</v>
      </c>
      <c r="E619" s="584" t="s">
        <v>30</v>
      </c>
      <c r="F619" s="585" t="s">
        <v>30</v>
      </c>
      <c r="G619" s="587">
        <v>5707</v>
      </c>
      <c r="H619" s="585" t="s">
        <v>697</v>
      </c>
      <c r="I619" s="585" t="s">
        <v>66</v>
      </c>
      <c r="J619" s="585" t="s">
        <v>143</v>
      </c>
      <c r="K619" s="589">
        <v>41.52</v>
      </c>
      <c r="L619" s="585" t="s">
        <v>144</v>
      </c>
      <c r="M619" s="581"/>
    </row>
    <row r="620" spans="1:13" ht="13.5">
      <c r="A620" s="585" t="s">
        <v>6358</v>
      </c>
      <c r="B620" s="585" t="s">
        <v>6359</v>
      </c>
      <c r="C620" s="585" t="s">
        <v>6364</v>
      </c>
      <c r="D620" s="585" t="s">
        <v>6365</v>
      </c>
      <c r="E620" s="584" t="s">
        <v>30</v>
      </c>
      <c r="F620" s="585" t="s">
        <v>30</v>
      </c>
      <c r="G620" s="587">
        <v>5710</v>
      </c>
      <c r="H620" s="585" t="s">
        <v>698</v>
      </c>
      <c r="I620" s="585" t="s">
        <v>66</v>
      </c>
      <c r="J620" s="585" t="s">
        <v>143</v>
      </c>
      <c r="K620" s="589">
        <v>64.510000000000005</v>
      </c>
      <c r="L620" s="585" t="s">
        <v>144</v>
      </c>
      <c r="M620" s="581"/>
    </row>
    <row r="621" spans="1:13" ht="13.5">
      <c r="A621" s="585" t="s">
        <v>6358</v>
      </c>
      <c r="B621" s="585" t="s">
        <v>6359</v>
      </c>
      <c r="C621" s="585" t="s">
        <v>6364</v>
      </c>
      <c r="D621" s="585" t="s">
        <v>6365</v>
      </c>
      <c r="E621" s="584" t="s">
        <v>30</v>
      </c>
      <c r="F621" s="585" t="s">
        <v>30</v>
      </c>
      <c r="G621" s="587">
        <v>5711</v>
      </c>
      <c r="H621" s="585" t="s">
        <v>699</v>
      </c>
      <c r="I621" s="585" t="s">
        <v>66</v>
      </c>
      <c r="J621" s="585" t="s">
        <v>424</v>
      </c>
      <c r="K621" s="589">
        <v>53.58</v>
      </c>
      <c r="L621" s="585" t="s">
        <v>144</v>
      </c>
      <c r="M621" s="581"/>
    </row>
    <row r="622" spans="1:13" ht="13.5">
      <c r="A622" s="585" t="s">
        <v>6358</v>
      </c>
      <c r="B622" s="585" t="s">
        <v>6359</v>
      </c>
      <c r="C622" s="585" t="s">
        <v>6364</v>
      </c>
      <c r="D622" s="585" t="s">
        <v>6365</v>
      </c>
      <c r="E622" s="584" t="s">
        <v>30</v>
      </c>
      <c r="F622" s="585" t="s">
        <v>30</v>
      </c>
      <c r="G622" s="587">
        <v>5714</v>
      </c>
      <c r="H622" s="585" t="s">
        <v>700</v>
      </c>
      <c r="I622" s="585" t="s">
        <v>66</v>
      </c>
      <c r="J622" s="585" t="s">
        <v>143</v>
      </c>
      <c r="K622" s="589">
        <v>6.99</v>
      </c>
      <c r="L622" s="585" t="s">
        <v>144</v>
      </c>
      <c r="M622" s="581"/>
    </row>
    <row r="623" spans="1:13" ht="13.5">
      <c r="A623" s="585" t="s">
        <v>6358</v>
      </c>
      <c r="B623" s="585" t="s">
        <v>6359</v>
      </c>
      <c r="C623" s="585" t="s">
        <v>6364</v>
      </c>
      <c r="D623" s="585" t="s">
        <v>6365</v>
      </c>
      <c r="E623" s="584" t="s">
        <v>30</v>
      </c>
      <c r="F623" s="585" t="s">
        <v>30</v>
      </c>
      <c r="G623" s="587">
        <v>5715</v>
      </c>
      <c r="H623" s="585" t="s">
        <v>701</v>
      </c>
      <c r="I623" s="585" t="s">
        <v>66</v>
      </c>
      <c r="J623" s="585" t="s">
        <v>424</v>
      </c>
      <c r="K623" s="589">
        <v>42.78</v>
      </c>
      <c r="L623" s="585" t="s">
        <v>144</v>
      </c>
      <c r="M623" s="581"/>
    </row>
    <row r="624" spans="1:13" ht="13.5">
      <c r="A624" s="585" t="s">
        <v>6358</v>
      </c>
      <c r="B624" s="585" t="s">
        <v>6359</v>
      </c>
      <c r="C624" s="585" t="s">
        <v>6364</v>
      </c>
      <c r="D624" s="585" t="s">
        <v>6365</v>
      </c>
      <c r="E624" s="584" t="s">
        <v>30</v>
      </c>
      <c r="F624" s="585" t="s">
        <v>30</v>
      </c>
      <c r="G624" s="587">
        <v>5718</v>
      </c>
      <c r="H624" s="585" t="s">
        <v>702</v>
      </c>
      <c r="I624" s="585" t="s">
        <v>66</v>
      </c>
      <c r="J624" s="585" t="s">
        <v>424</v>
      </c>
      <c r="K624" s="589">
        <v>86.75</v>
      </c>
      <c r="L624" s="585" t="s">
        <v>144</v>
      </c>
      <c r="M624" s="581"/>
    </row>
    <row r="625" spans="1:13" ht="13.5">
      <c r="A625" s="585" t="s">
        <v>6358</v>
      </c>
      <c r="B625" s="585" t="s">
        <v>6359</v>
      </c>
      <c r="C625" s="585" t="s">
        <v>6364</v>
      </c>
      <c r="D625" s="585" t="s">
        <v>6365</v>
      </c>
      <c r="E625" s="584" t="s">
        <v>30</v>
      </c>
      <c r="F625" s="585" t="s">
        <v>30</v>
      </c>
      <c r="G625" s="587">
        <v>5721</v>
      </c>
      <c r="H625" s="585" t="s">
        <v>703</v>
      </c>
      <c r="I625" s="585" t="s">
        <v>66</v>
      </c>
      <c r="J625" s="585" t="s">
        <v>424</v>
      </c>
      <c r="K625" s="589">
        <v>76.53</v>
      </c>
      <c r="L625" s="585" t="s">
        <v>144</v>
      </c>
      <c r="M625" s="581"/>
    </row>
    <row r="626" spans="1:13" ht="13.5">
      <c r="A626" s="585" t="s">
        <v>6358</v>
      </c>
      <c r="B626" s="585" t="s">
        <v>6359</v>
      </c>
      <c r="C626" s="585" t="s">
        <v>6364</v>
      </c>
      <c r="D626" s="585" t="s">
        <v>6365</v>
      </c>
      <c r="E626" s="584" t="s">
        <v>30</v>
      </c>
      <c r="F626" s="585" t="s">
        <v>30</v>
      </c>
      <c r="G626" s="587">
        <v>5722</v>
      </c>
      <c r="H626" s="585" t="s">
        <v>704</v>
      </c>
      <c r="I626" s="585" t="s">
        <v>66</v>
      </c>
      <c r="J626" s="585" t="s">
        <v>424</v>
      </c>
      <c r="K626" s="589">
        <v>177.08</v>
      </c>
      <c r="L626" s="585" t="s">
        <v>144</v>
      </c>
      <c r="M626" s="581"/>
    </row>
    <row r="627" spans="1:13" ht="13.5">
      <c r="A627" s="585" t="s">
        <v>6358</v>
      </c>
      <c r="B627" s="585" t="s">
        <v>6359</v>
      </c>
      <c r="C627" s="585" t="s">
        <v>6364</v>
      </c>
      <c r="D627" s="585" t="s">
        <v>6365</v>
      </c>
      <c r="E627" s="584" t="s">
        <v>30</v>
      </c>
      <c r="F627" s="585" t="s">
        <v>30</v>
      </c>
      <c r="G627" s="587">
        <v>5724</v>
      </c>
      <c r="H627" s="585" t="s">
        <v>705</v>
      </c>
      <c r="I627" s="585" t="s">
        <v>66</v>
      </c>
      <c r="J627" s="585" t="s">
        <v>143</v>
      </c>
      <c r="K627" s="589">
        <v>28.94</v>
      </c>
      <c r="L627" s="585" t="s">
        <v>144</v>
      </c>
      <c r="M627" s="581"/>
    </row>
    <row r="628" spans="1:13" ht="13.5">
      <c r="A628" s="585" t="s">
        <v>6358</v>
      </c>
      <c r="B628" s="585" t="s">
        <v>6359</v>
      </c>
      <c r="C628" s="585" t="s">
        <v>6364</v>
      </c>
      <c r="D628" s="585" t="s">
        <v>6365</v>
      </c>
      <c r="E628" s="584" t="s">
        <v>30</v>
      </c>
      <c r="F628" s="585" t="s">
        <v>30</v>
      </c>
      <c r="G628" s="587">
        <v>5727</v>
      </c>
      <c r="H628" s="585" t="s">
        <v>706</v>
      </c>
      <c r="I628" s="585" t="s">
        <v>66</v>
      </c>
      <c r="J628" s="585" t="s">
        <v>143</v>
      </c>
      <c r="K628" s="589">
        <v>5.0199999999999996</v>
      </c>
      <c r="L628" s="585" t="s">
        <v>144</v>
      </c>
      <c r="M628" s="581"/>
    </row>
    <row r="629" spans="1:13" ht="13.5">
      <c r="A629" s="585" t="s">
        <v>6358</v>
      </c>
      <c r="B629" s="585" t="s">
        <v>6359</v>
      </c>
      <c r="C629" s="585" t="s">
        <v>6364</v>
      </c>
      <c r="D629" s="585" t="s">
        <v>6365</v>
      </c>
      <c r="E629" s="584" t="s">
        <v>30</v>
      </c>
      <c r="F629" s="585" t="s">
        <v>30</v>
      </c>
      <c r="G629" s="587">
        <v>5729</v>
      </c>
      <c r="H629" s="585" t="s">
        <v>707</v>
      </c>
      <c r="I629" s="585" t="s">
        <v>66</v>
      </c>
      <c r="J629" s="585" t="s">
        <v>143</v>
      </c>
      <c r="K629" s="589">
        <v>20.43</v>
      </c>
      <c r="L629" s="585" t="s">
        <v>144</v>
      </c>
      <c r="M629" s="581"/>
    </row>
    <row r="630" spans="1:13" ht="13.5">
      <c r="A630" s="585" t="s">
        <v>6358</v>
      </c>
      <c r="B630" s="585" t="s">
        <v>6359</v>
      </c>
      <c r="C630" s="585" t="s">
        <v>6364</v>
      </c>
      <c r="D630" s="585" t="s">
        <v>6365</v>
      </c>
      <c r="E630" s="584" t="s">
        <v>30</v>
      </c>
      <c r="F630" s="585" t="s">
        <v>30</v>
      </c>
      <c r="G630" s="587">
        <v>5730</v>
      </c>
      <c r="H630" s="585" t="s">
        <v>708</v>
      </c>
      <c r="I630" s="585" t="s">
        <v>66</v>
      </c>
      <c r="J630" s="585" t="s">
        <v>424</v>
      </c>
      <c r="K630" s="589">
        <v>29.6</v>
      </c>
      <c r="L630" s="585" t="s">
        <v>144</v>
      </c>
      <c r="M630" s="581"/>
    </row>
    <row r="631" spans="1:13" ht="13.5">
      <c r="A631" s="585" t="s">
        <v>6358</v>
      </c>
      <c r="B631" s="585" t="s">
        <v>6359</v>
      </c>
      <c r="C631" s="585" t="s">
        <v>6364</v>
      </c>
      <c r="D631" s="585" t="s">
        <v>6365</v>
      </c>
      <c r="E631" s="584" t="s">
        <v>30</v>
      </c>
      <c r="F631" s="585" t="s">
        <v>30</v>
      </c>
      <c r="G631" s="587">
        <v>5735</v>
      </c>
      <c r="H631" s="585" t="s">
        <v>709</v>
      </c>
      <c r="I631" s="585" t="s">
        <v>66</v>
      </c>
      <c r="J631" s="585" t="s">
        <v>424</v>
      </c>
      <c r="K631" s="589">
        <v>15.61</v>
      </c>
      <c r="L631" s="585" t="s">
        <v>144</v>
      </c>
      <c r="M631" s="581"/>
    </row>
    <row r="632" spans="1:13" ht="13.5">
      <c r="A632" s="585" t="s">
        <v>6358</v>
      </c>
      <c r="B632" s="585" t="s">
        <v>6359</v>
      </c>
      <c r="C632" s="585" t="s">
        <v>6364</v>
      </c>
      <c r="D632" s="585" t="s">
        <v>6365</v>
      </c>
      <c r="E632" s="584" t="s">
        <v>30</v>
      </c>
      <c r="F632" s="585" t="s">
        <v>30</v>
      </c>
      <c r="G632" s="587">
        <v>5736</v>
      </c>
      <c r="H632" s="585" t="s">
        <v>710</v>
      </c>
      <c r="I632" s="585" t="s">
        <v>66</v>
      </c>
      <c r="J632" s="585" t="s">
        <v>424</v>
      </c>
      <c r="K632" s="589">
        <v>39.78</v>
      </c>
      <c r="L632" s="585" t="s">
        <v>144</v>
      </c>
      <c r="M632" s="581"/>
    </row>
    <row r="633" spans="1:13" ht="13.5">
      <c r="A633" s="585" t="s">
        <v>6358</v>
      </c>
      <c r="B633" s="585" t="s">
        <v>6359</v>
      </c>
      <c r="C633" s="585" t="s">
        <v>6364</v>
      </c>
      <c r="D633" s="585" t="s">
        <v>6365</v>
      </c>
      <c r="E633" s="584" t="s">
        <v>30</v>
      </c>
      <c r="F633" s="585" t="s">
        <v>30</v>
      </c>
      <c r="G633" s="587">
        <v>5738</v>
      </c>
      <c r="H633" s="585" t="s">
        <v>711</v>
      </c>
      <c r="I633" s="585" t="s">
        <v>66</v>
      </c>
      <c r="J633" s="585" t="s">
        <v>143</v>
      </c>
      <c r="K633" s="589">
        <v>18.170000000000002</v>
      </c>
      <c r="L633" s="585" t="s">
        <v>144</v>
      </c>
      <c r="M633" s="581"/>
    </row>
    <row r="634" spans="1:13" ht="13.5">
      <c r="A634" s="585" t="s">
        <v>6358</v>
      </c>
      <c r="B634" s="585" t="s">
        <v>6359</v>
      </c>
      <c r="C634" s="585" t="s">
        <v>6364</v>
      </c>
      <c r="D634" s="585" t="s">
        <v>6365</v>
      </c>
      <c r="E634" s="584" t="s">
        <v>30</v>
      </c>
      <c r="F634" s="585" t="s">
        <v>30</v>
      </c>
      <c r="G634" s="587">
        <v>5739</v>
      </c>
      <c r="H634" s="585" t="s">
        <v>712</v>
      </c>
      <c r="I634" s="585" t="s">
        <v>66</v>
      </c>
      <c r="J634" s="585" t="s">
        <v>143</v>
      </c>
      <c r="K634" s="589">
        <v>22.74</v>
      </c>
      <c r="L634" s="585" t="s">
        <v>144</v>
      </c>
      <c r="M634" s="581"/>
    </row>
    <row r="635" spans="1:13" ht="13.5">
      <c r="A635" s="585" t="s">
        <v>6358</v>
      </c>
      <c r="B635" s="585" t="s">
        <v>6359</v>
      </c>
      <c r="C635" s="585" t="s">
        <v>6364</v>
      </c>
      <c r="D635" s="585" t="s">
        <v>6365</v>
      </c>
      <c r="E635" s="584" t="s">
        <v>30</v>
      </c>
      <c r="F635" s="585" t="s">
        <v>30</v>
      </c>
      <c r="G635" s="587">
        <v>5741</v>
      </c>
      <c r="H635" s="585" t="s">
        <v>713</v>
      </c>
      <c r="I635" s="585" t="s">
        <v>66</v>
      </c>
      <c r="J635" s="585" t="s">
        <v>143</v>
      </c>
      <c r="K635" s="589">
        <v>23.97</v>
      </c>
      <c r="L635" s="585" t="s">
        <v>144</v>
      </c>
      <c r="M635" s="581"/>
    </row>
    <row r="636" spans="1:13" ht="13.5">
      <c r="A636" s="585" t="s">
        <v>6358</v>
      </c>
      <c r="B636" s="585" t="s">
        <v>6359</v>
      </c>
      <c r="C636" s="585" t="s">
        <v>6364</v>
      </c>
      <c r="D636" s="585" t="s">
        <v>6365</v>
      </c>
      <c r="E636" s="584" t="s">
        <v>30</v>
      </c>
      <c r="F636" s="585" t="s">
        <v>30</v>
      </c>
      <c r="G636" s="587">
        <v>5742</v>
      </c>
      <c r="H636" s="585" t="s">
        <v>714</v>
      </c>
      <c r="I636" s="585" t="s">
        <v>66</v>
      </c>
      <c r="J636" s="585" t="s">
        <v>424</v>
      </c>
      <c r="K636" s="589">
        <v>16.600000000000001</v>
      </c>
      <c r="L636" s="585" t="s">
        <v>144</v>
      </c>
      <c r="M636" s="581"/>
    </row>
    <row r="637" spans="1:13" ht="13.5">
      <c r="A637" s="585" t="s">
        <v>6358</v>
      </c>
      <c r="B637" s="585" t="s">
        <v>6359</v>
      </c>
      <c r="C637" s="585" t="s">
        <v>6364</v>
      </c>
      <c r="D637" s="585" t="s">
        <v>6365</v>
      </c>
      <c r="E637" s="584" t="s">
        <v>30</v>
      </c>
      <c r="F637" s="585" t="s">
        <v>30</v>
      </c>
      <c r="G637" s="587">
        <v>5747</v>
      </c>
      <c r="H637" s="585" t="s">
        <v>715</v>
      </c>
      <c r="I637" s="585" t="s">
        <v>66</v>
      </c>
      <c r="J637" s="585" t="s">
        <v>424</v>
      </c>
      <c r="K637" s="589">
        <v>95.15</v>
      </c>
      <c r="L637" s="585" t="s">
        <v>144</v>
      </c>
      <c r="M637" s="581"/>
    </row>
    <row r="638" spans="1:13" ht="13.5">
      <c r="A638" s="585" t="s">
        <v>6358</v>
      </c>
      <c r="B638" s="585" t="s">
        <v>6359</v>
      </c>
      <c r="C638" s="585" t="s">
        <v>6364</v>
      </c>
      <c r="D638" s="585" t="s">
        <v>6365</v>
      </c>
      <c r="E638" s="584" t="s">
        <v>30</v>
      </c>
      <c r="F638" s="585" t="s">
        <v>30</v>
      </c>
      <c r="G638" s="587">
        <v>5751</v>
      </c>
      <c r="H638" s="585" t="s">
        <v>716</v>
      </c>
      <c r="I638" s="585" t="s">
        <v>66</v>
      </c>
      <c r="J638" s="585" t="s">
        <v>143</v>
      </c>
      <c r="K638" s="589">
        <v>14.89</v>
      </c>
      <c r="L638" s="585" t="s">
        <v>144</v>
      </c>
      <c r="M638" s="581"/>
    </row>
    <row r="639" spans="1:13" ht="13.5">
      <c r="A639" s="585" t="s">
        <v>6358</v>
      </c>
      <c r="B639" s="585" t="s">
        <v>6359</v>
      </c>
      <c r="C639" s="585" t="s">
        <v>6364</v>
      </c>
      <c r="D639" s="585" t="s">
        <v>6365</v>
      </c>
      <c r="E639" s="584" t="s">
        <v>30</v>
      </c>
      <c r="F639" s="585" t="s">
        <v>30</v>
      </c>
      <c r="G639" s="587">
        <v>5754</v>
      </c>
      <c r="H639" s="585" t="s">
        <v>717</v>
      </c>
      <c r="I639" s="585" t="s">
        <v>66</v>
      </c>
      <c r="J639" s="585" t="s">
        <v>143</v>
      </c>
      <c r="K639" s="589">
        <v>12.54</v>
      </c>
      <c r="L639" s="585" t="s">
        <v>144</v>
      </c>
      <c r="M639" s="581"/>
    </row>
    <row r="640" spans="1:13" ht="13.5">
      <c r="A640" s="585" t="s">
        <v>6358</v>
      </c>
      <c r="B640" s="585" t="s">
        <v>6359</v>
      </c>
      <c r="C640" s="585" t="s">
        <v>6364</v>
      </c>
      <c r="D640" s="585" t="s">
        <v>6365</v>
      </c>
      <c r="E640" s="584" t="s">
        <v>30</v>
      </c>
      <c r="F640" s="585" t="s">
        <v>30</v>
      </c>
      <c r="G640" s="587">
        <v>5763</v>
      </c>
      <c r="H640" s="585" t="s">
        <v>718</v>
      </c>
      <c r="I640" s="585" t="s">
        <v>66</v>
      </c>
      <c r="J640" s="585" t="s">
        <v>143</v>
      </c>
      <c r="K640" s="589">
        <v>21.03</v>
      </c>
      <c r="L640" s="585" t="s">
        <v>144</v>
      </c>
      <c r="M640" s="581"/>
    </row>
    <row r="641" spans="1:13" ht="13.5">
      <c r="A641" s="585" t="s">
        <v>6358</v>
      </c>
      <c r="B641" s="585" t="s">
        <v>6359</v>
      </c>
      <c r="C641" s="585" t="s">
        <v>6364</v>
      </c>
      <c r="D641" s="585" t="s">
        <v>6365</v>
      </c>
      <c r="E641" s="584" t="s">
        <v>30</v>
      </c>
      <c r="F641" s="585" t="s">
        <v>30</v>
      </c>
      <c r="G641" s="587">
        <v>5765</v>
      </c>
      <c r="H641" s="585" t="s">
        <v>719</v>
      </c>
      <c r="I641" s="585" t="s">
        <v>66</v>
      </c>
      <c r="J641" s="585" t="s">
        <v>143</v>
      </c>
      <c r="K641" s="589">
        <v>1.69</v>
      </c>
      <c r="L641" s="585" t="s">
        <v>144</v>
      </c>
      <c r="M641" s="581"/>
    </row>
    <row r="642" spans="1:13" ht="13.5">
      <c r="A642" s="585" t="s">
        <v>6358</v>
      </c>
      <c r="B642" s="585" t="s">
        <v>6359</v>
      </c>
      <c r="C642" s="585" t="s">
        <v>6364</v>
      </c>
      <c r="D642" s="585" t="s">
        <v>6365</v>
      </c>
      <c r="E642" s="584" t="s">
        <v>30</v>
      </c>
      <c r="F642" s="585" t="s">
        <v>30</v>
      </c>
      <c r="G642" s="587">
        <v>5766</v>
      </c>
      <c r="H642" s="585" t="s">
        <v>720</v>
      </c>
      <c r="I642" s="585" t="s">
        <v>66</v>
      </c>
      <c r="J642" s="585" t="s">
        <v>424</v>
      </c>
      <c r="K642" s="589">
        <v>2.2000000000000002</v>
      </c>
      <c r="L642" s="585" t="s">
        <v>144</v>
      </c>
      <c r="M642" s="581"/>
    </row>
    <row r="643" spans="1:13" ht="13.5">
      <c r="A643" s="585" t="s">
        <v>6358</v>
      </c>
      <c r="B643" s="585" t="s">
        <v>6359</v>
      </c>
      <c r="C643" s="585" t="s">
        <v>6364</v>
      </c>
      <c r="D643" s="585" t="s">
        <v>6365</v>
      </c>
      <c r="E643" s="584" t="s">
        <v>30</v>
      </c>
      <c r="F643" s="585" t="s">
        <v>30</v>
      </c>
      <c r="G643" s="587">
        <v>5779</v>
      </c>
      <c r="H643" s="585" t="s">
        <v>721</v>
      </c>
      <c r="I643" s="585" t="s">
        <v>66</v>
      </c>
      <c r="J643" s="585" t="s">
        <v>143</v>
      </c>
      <c r="K643" s="589">
        <v>35.25</v>
      </c>
      <c r="L643" s="585" t="s">
        <v>144</v>
      </c>
      <c r="M643" s="581"/>
    </row>
    <row r="644" spans="1:13" ht="13.5">
      <c r="A644" s="585" t="s">
        <v>6358</v>
      </c>
      <c r="B644" s="585" t="s">
        <v>6359</v>
      </c>
      <c r="C644" s="585" t="s">
        <v>6364</v>
      </c>
      <c r="D644" s="585" t="s">
        <v>6365</v>
      </c>
      <c r="E644" s="584" t="s">
        <v>30</v>
      </c>
      <c r="F644" s="585" t="s">
        <v>30</v>
      </c>
      <c r="G644" s="587">
        <v>5787</v>
      </c>
      <c r="H644" s="585" t="s">
        <v>722</v>
      </c>
      <c r="I644" s="585" t="s">
        <v>66</v>
      </c>
      <c r="J644" s="585" t="s">
        <v>424</v>
      </c>
      <c r="K644" s="589">
        <v>100.51</v>
      </c>
      <c r="L644" s="585" t="s">
        <v>144</v>
      </c>
      <c r="M644" s="581"/>
    </row>
    <row r="645" spans="1:13" ht="13.5">
      <c r="A645" s="585" t="s">
        <v>6358</v>
      </c>
      <c r="B645" s="585" t="s">
        <v>6359</v>
      </c>
      <c r="C645" s="585" t="s">
        <v>6364</v>
      </c>
      <c r="D645" s="585" t="s">
        <v>6365</v>
      </c>
      <c r="E645" s="584" t="s">
        <v>30</v>
      </c>
      <c r="F645" s="585" t="s">
        <v>30</v>
      </c>
      <c r="G645" s="587">
        <v>5797</v>
      </c>
      <c r="H645" s="585" t="s">
        <v>723</v>
      </c>
      <c r="I645" s="585" t="s">
        <v>66</v>
      </c>
      <c r="J645" s="585" t="s">
        <v>143</v>
      </c>
      <c r="K645" s="589">
        <v>2.4</v>
      </c>
      <c r="L645" s="585" t="s">
        <v>144</v>
      </c>
      <c r="M645" s="581"/>
    </row>
    <row r="646" spans="1:13" ht="13.5">
      <c r="A646" s="585" t="s">
        <v>6358</v>
      </c>
      <c r="B646" s="585" t="s">
        <v>6359</v>
      </c>
      <c r="C646" s="585" t="s">
        <v>6364</v>
      </c>
      <c r="D646" s="585" t="s">
        <v>6365</v>
      </c>
      <c r="E646" s="584" t="s">
        <v>30</v>
      </c>
      <c r="F646" s="585" t="s">
        <v>30</v>
      </c>
      <c r="G646" s="587">
        <v>5800</v>
      </c>
      <c r="H646" s="585" t="s">
        <v>724</v>
      </c>
      <c r="I646" s="585" t="s">
        <v>66</v>
      </c>
      <c r="J646" s="585" t="s">
        <v>398</v>
      </c>
      <c r="K646" s="589">
        <v>0.28000000000000003</v>
      </c>
      <c r="L646" s="585" t="s">
        <v>144</v>
      </c>
      <c r="M646" s="581"/>
    </row>
    <row r="647" spans="1:13" ht="13.5">
      <c r="A647" s="585" t="s">
        <v>6358</v>
      </c>
      <c r="B647" s="585" t="s">
        <v>6359</v>
      </c>
      <c r="C647" s="585" t="s">
        <v>6364</v>
      </c>
      <c r="D647" s="585" t="s">
        <v>6365</v>
      </c>
      <c r="E647" s="584" t="s">
        <v>30</v>
      </c>
      <c r="F647" s="585" t="s">
        <v>30</v>
      </c>
      <c r="G647" s="587">
        <v>7032</v>
      </c>
      <c r="H647" s="585" t="s">
        <v>725</v>
      </c>
      <c r="I647" s="585" t="s">
        <v>66</v>
      </c>
      <c r="J647" s="585" t="s">
        <v>143</v>
      </c>
      <c r="K647" s="589">
        <v>2.2999999999999998</v>
      </c>
      <c r="L647" s="585" t="s">
        <v>144</v>
      </c>
      <c r="M647" s="581"/>
    </row>
    <row r="648" spans="1:13" ht="13.5">
      <c r="A648" s="585" t="s">
        <v>6358</v>
      </c>
      <c r="B648" s="585" t="s">
        <v>6359</v>
      </c>
      <c r="C648" s="585" t="s">
        <v>6364</v>
      </c>
      <c r="D648" s="585" t="s">
        <v>6365</v>
      </c>
      <c r="E648" s="584" t="s">
        <v>30</v>
      </c>
      <c r="F648" s="585" t="s">
        <v>30</v>
      </c>
      <c r="G648" s="587">
        <v>7033</v>
      </c>
      <c r="H648" s="585" t="s">
        <v>726</v>
      </c>
      <c r="I648" s="585" t="s">
        <v>66</v>
      </c>
      <c r="J648" s="585" t="s">
        <v>143</v>
      </c>
      <c r="K648" s="589">
        <v>0.91</v>
      </c>
      <c r="L648" s="585" t="s">
        <v>144</v>
      </c>
      <c r="M648" s="581"/>
    </row>
    <row r="649" spans="1:13" ht="13.5">
      <c r="A649" s="585" t="s">
        <v>6358</v>
      </c>
      <c r="B649" s="585" t="s">
        <v>6359</v>
      </c>
      <c r="C649" s="585" t="s">
        <v>6364</v>
      </c>
      <c r="D649" s="585" t="s">
        <v>6365</v>
      </c>
      <c r="E649" s="584" t="s">
        <v>30</v>
      </c>
      <c r="F649" s="585" t="s">
        <v>30</v>
      </c>
      <c r="G649" s="587">
        <v>7034</v>
      </c>
      <c r="H649" s="585" t="s">
        <v>727</v>
      </c>
      <c r="I649" s="585" t="s">
        <v>66</v>
      </c>
      <c r="J649" s="585" t="s">
        <v>143</v>
      </c>
      <c r="K649" s="589">
        <v>4.3099999999999996</v>
      </c>
      <c r="L649" s="585" t="s">
        <v>144</v>
      </c>
      <c r="M649" s="581"/>
    </row>
    <row r="650" spans="1:13" ht="13.5">
      <c r="A650" s="585" t="s">
        <v>6358</v>
      </c>
      <c r="B650" s="585" t="s">
        <v>6359</v>
      </c>
      <c r="C650" s="585" t="s">
        <v>6364</v>
      </c>
      <c r="D650" s="585" t="s">
        <v>6365</v>
      </c>
      <c r="E650" s="584" t="s">
        <v>30</v>
      </c>
      <c r="F650" s="585" t="s">
        <v>30</v>
      </c>
      <c r="G650" s="587">
        <v>7035</v>
      </c>
      <c r="H650" s="585" t="s">
        <v>728</v>
      </c>
      <c r="I650" s="585" t="s">
        <v>66</v>
      </c>
      <c r="J650" s="585" t="s">
        <v>424</v>
      </c>
      <c r="K650" s="589">
        <v>162.86000000000001</v>
      </c>
      <c r="L650" s="585" t="s">
        <v>144</v>
      </c>
      <c r="M650" s="581"/>
    </row>
    <row r="651" spans="1:13" ht="13.5">
      <c r="A651" s="585" t="s">
        <v>6358</v>
      </c>
      <c r="B651" s="585" t="s">
        <v>6359</v>
      </c>
      <c r="C651" s="585" t="s">
        <v>6364</v>
      </c>
      <c r="D651" s="585" t="s">
        <v>6365</v>
      </c>
      <c r="E651" s="584" t="s">
        <v>30</v>
      </c>
      <c r="F651" s="585" t="s">
        <v>30</v>
      </c>
      <c r="G651" s="587">
        <v>7038</v>
      </c>
      <c r="H651" s="585" t="s">
        <v>729</v>
      </c>
      <c r="I651" s="585" t="s">
        <v>66</v>
      </c>
      <c r="J651" s="585" t="s">
        <v>143</v>
      </c>
      <c r="K651" s="589">
        <v>20.78</v>
      </c>
      <c r="L651" s="585" t="s">
        <v>144</v>
      </c>
      <c r="M651" s="581"/>
    </row>
    <row r="652" spans="1:13" ht="13.5">
      <c r="A652" s="585" t="s">
        <v>6358</v>
      </c>
      <c r="B652" s="585" t="s">
        <v>6359</v>
      </c>
      <c r="C652" s="585" t="s">
        <v>6364</v>
      </c>
      <c r="D652" s="585" t="s">
        <v>6365</v>
      </c>
      <c r="E652" s="584" t="s">
        <v>30</v>
      </c>
      <c r="F652" s="585" t="s">
        <v>30</v>
      </c>
      <c r="G652" s="587">
        <v>7039</v>
      </c>
      <c r="H652" s="585" t="s">
        <v>730</v>
      </c>
      <c r="I652" s="585" t="s">
        <v>66</v>
      </c>
      <c r="J652" s="585" t="s">
        <v>143</v>
      </c>
      <c r="K652" s="589">
        <v>5.46</v>
      </c>
      <c r="L652" s="585" t="s">
        <v>144</v>
      </c>
      <c r="M652" s="581"/>
    </row>
    <row r="653" spans="1:13" ht="13.5">
      <c r="A653" s="585" t="s">
        <v>6358</v>
      </c>
      <c r="B653" s="585" t="s">
        <v>6359</v>
      </c>
      <c r="C653" s="585" t="s">
        <v>6364</v>
      </c>
      <c r="D653" s="585" t="s">
        <v>6365</v>
      </c>
      <c r="E653" s="584" t="s">
        <v>30</v>
      </c>
      <c r="F653" s="585" t="s">
        <v>30</v>
      </c>
      <c r="G653" s="587">
        <v>7040</v>
      </c>
      <c r="H653" s="585" t="s">
        <v>731</v>
      </c>
      <c r="I653" s="585" t="s">
        <v>66</v>
      </c>
      <c r="J653" s="585" t="s">
        <v>143</v>
      </c>
      <c r="K653" s="589">
        <v>26.01</v>
      </c>
      <c r="L653" s="585" t="s">
        <v>144</v>
      </c>
      <c r="M653" s="581"/>
    </row>
    <row r="654" spans="1:13" ht="13.5">
      <c r="A654" s="585" t="s">
        <v>6358</v>
      </c>
      <c r="B654" s="585" t="s">
        <v>6359</v>
      </c>
      <c r="C654" s="585" t="s">
        <v>6364</v>
      </c>
      <c r="D654" s="585" t="s">
        <v>6365</v>
      </c>
      <c r="E654" s="584" t="s">
        <v>30</v>
      </c>
      <c r="F654" s="585" t="s">
        <v>30</v>
      </c>
      <c r="G654" s="587">
        <v>7044</v>
      </c>
      <c r="H654" s="585" t="s">
        <v>732</v>
      </c>
      <c r="I654" s="585" t="s">
        <v>66</v>
      </c>
      <c r="J654" s="585" t="s">
        <v>398</v>
      </c>
      <c r="K654" s="589">
        <v>0.17</v>
      </c>
      <c r="L654" s="585" t="s">
        <v>144</v>
      </c>
      <c r="M654" s="581"/>
    </row>
    <row r="655" spans="1:13" ht="13.5">
      <c r="A655" s="585" t="s">
        <v>6358</v>
      </c>
      <c r="B655" s="585" t="s">
        <v>6359</v>
      </c>
      <c r="C655" s="585" t="s">
        <v>6364</v>
      </c>
      <c r="D655" s="585" t="s">
        <v>6365</v>
      </c>
      <c r="E655" s="584" t="s">
        <v>30</v>
      </c>
      <c r="F655" s="585" t="s">
        <v>30</v>
      </c>
      <c r="G655" s="587">
        <v>7045</v>
      </c>
      <c r="H655" s="585" t="s">
        <v>733</v>
      </c>
      <c r="I655" s="585" t="s">
        <v>66</v>
      </c>
      <c r="J655" s="585" t="s">
        <v>398</v>
      </c>
      <c r="K655" s="589">
        <v>0.03</v>
      </c>
      <c r="L655" s="585" t="s">
        <v>144</v>
      </c>
      <c r="M655" s="581"/>
    </row>
    <row r="656" spans="1:13" ht="13.5">
      <c r="A656" s="585" t="s">
        <v>6358</v>
      </c>
      <c r="B656" s="585" t="s">
        <v>6359</v>
      </c>
      <c r="C656" s="585" t="s">
        <v>6364</v>
      </c>
      <c r="D656" s="585" t="s">
        <v>6365</v>
      </c>
      <c r="E656" s="584" t="s">
        <v>30</v>
      </c>
      <c r="F656" s="585" t="s">
        <v>30</v>
      </c>
      <c r="G656" s="587">
        <v>7046</v>
      </c>
      <c r="H656" s="585" t="s">
        <v>734</v>
      </c>
      <c r="I656" s="585" t="s">
        <v>66</v>
      </c>
      <c r="J656" s="585" t="s">
        <v>398</v>
      </c>
      <c r="K656" s="589">
        <v>0.18</v>
      </c>
      <c r="L656" s="585" t="s">
        <v>144</v>
      </c>
      <c r="M656" s="581"/>
    </row>
    <row r="657" spans="1:13" ht="13.5">
      <c r="A657" s="585" t="s">
        <v>6358</v>
      </c>
      <c r="B657" s="585" t="s">
        <v>6359</v>
      </c>
      <c r="C657" s="585" t="s">
        <v>6364</v>
      </c>
      <c r="D657" s="585" t="s">
        <v>6365</v>
      </c>
      <c r="E657" s="584" t="s">
        <v>30</v>
      </c>
      <c r="F657" s="585" t="s">
        <v>30</v>
      </c>
      <c r="G657" s="587">
        <v>7047</v>
      </c>
      <c r="H657" s="585" t="s">
        <v>735</v>
      </c>
      <c r="I657" s="585" t="s">
        <v>66</v>
      </c>
      <c r="J657" s="585" t="s">
        <v>424</v>
      </c>
      <c r="K657" s="589">
        <v>4.1500000000000004</v>
      </c>
      <c r="L657" s="585" t="s">
        <v>144</v>
      </c>
      <c r="M657" s="581"/>
    </row>
    <row r="658" spans="1:13" ht="13.5">
      <c r="A658" s="585" t="s">
        <v>6358</v>
      </c>
      <c r="B658" s="585" t="s">
        <v>6359</v>
      </c>
      <c r="C658" s="585" t="s">
        <v>6364</v>
      </c>
      <c r="D658" s="585" t="s">
        <v>6365</v>
      </c>
      <c r="E658" s="584" t="s">
        <v>30</v>
      </c>
      <c r="F658" s="585" t="s">
        <v>30</v>
      </c>
      <c r="G658" s="587">
        <v>7051</v>
      </c>
      <c r="H658" s="585" t="s">
        <v>736</v>
      </c>
      <c r="I658" s="585" t="s">
        <v>66</v>
      </c>
      <c r="J658" s="585" t="s">
        <v>143</v>
      </c>
      <c r="K658" s="589">
        <v>18.43</v>
      </c>
      <c r="L658" s="585" t="s">
        <v>144</v>
      </c>
      <c r="M658" s="581"/>
    </row>
    <row r="659" spans="1:13" ht="13.5">
      <c r="A659" s="585" t="s">
        <v>6358</v>
      </c>
      <c r="B659" s="585" t="s">
        <v>6359</v>
      </c>
      <c r="C659" s="585" t="s">
        <v>6364</v>
      </c>
      <c r="D659" s="585" t="s">
        <v>6365</v>
      </c>
      <c r="E659" s="584" t="s">
        <v>30</v>
      </c>
      <c r="F659" s="585" t="s">
        <v>30</v>
      </c>
      <c r="G659" s="587">
        <v>7052</v>
      </c>
      <c r="H659" s="585" t="s">
        <v>737</v>
      </c>
      <c r="I659" s="585" t="s">
        <v>66</v>
      </c>
      <c r="J659" s="585" t="s">
        <v>143</v>
      </c>
      <c r="K659" s="589">
        <v>4.84</v>
      </c>
      <c r="L659" s="585" t="s">
        <v>144</v>
      </c>
      <c r="M659" s="581"/>
    </row>
    <row r="660" spans="1:13" ht="13.5">
      <c r="A660" s="585" t="s">
        <v>6358</v>
      </c>
      <c r="B660" s="585" t="s">
        <v>6359</v>
      </c>
      <c r="C660" s="585" t="s">
        <v>6364</v>
      </c>
      <c r="D660" s="585" t="s">
        <v>6365</v>
      </c>
      <c r="E660" s="584" t="s">
        <v>30</v>
      </c>
      <c r="F660" s="585" t="s">
        <v>30</v>
      </c>
      <c r="G660" s="587">
        <v>7053</v>
      </c>
      <c r="H660" s="585" t="s">
        <v>738</v>
      </c>
      <c r="I660" s="585" t="s">
        <v>66</v>
      </c>
      <c r="J660" s="585" t="s">
        <v>143</v>
      </c>
      <c r="K660" s="589">
        <v>23.07</v>
      </c>
      <c r="L660" s="585" t="s">
        <v>144</v>
      </c>
      <c r="M660" s="581"/>
    </row>
    <row r="661" spans="1:13" ht="13.5">
      <c r="A661" s="585" t="s">
        <v>6358</v>
      </c>
      <c r="B661" s="585" t="s">
        <v>6359</v>
      </c>
      <c r="C661" s="585" t="s">
        <v>6364</v>
      </c>
      <c r="D661" s="585" t="s">
        <v>6365</v>
      </c>
      <c r="E661" s="584" t="s">
        <v>30</v>
      </c>
      <c r="F661" s="585" t="s">
        <v>30</v>
      </c>
      <c r="G661" s="587">
        <v>7054</v>
      </c>
      <c r="H661" s="585" t="s">
        <v>739</v>
      </c>
      <c r="I661" s="585" t="s">
        <v>66</v>
      </c>
      <c r="J661" s="585" t="s">
        <v>424</v>
      </c>
      <c r="K661" s="589">
        <v>63.8</v>
      </c>
      <c r="L661" s="585" t="s">
        <v>144</v>
      </c>
      <c r="M661" s="581"/>
    </row>
    <row r="662" spans="1:13" ht="13.5">
      <c r="A662" s="585" t="s">
        <v>6358</v>
      </c>
      <c r="B662" s="585" t="s">
        <v>6359</v>
      </c>
      <c r="C662" s="585" t="s">
        <v>6364</v>
      </c>
      <c r="D662" s="585" t="s">
        <v>6365</v>
      </c>
      <c r="E662" s="584" t="s">
        <v>30</v>
      </c>
      <c r="F662" s="585" t="s">
        <v>30</v>
      </c>
      <c r="G662" s="587">
        <v>7058</v>
      </c>
      <c r="H662" s="585" t="s">
        <v>740</v>
      </c>
      <c r="I662" s="585" t="s">
        <v>66</v>
      </c>
      <c r="J662" s="585" t="s">
        <v>143</v>
      </c>
      <c r="K662" s="589">
        <v>10.97</v>
      </c>
      <c r="L662" s="585" t="s">
        <v>144</v>
      </c>
      <c r="M662" s="581"/>
    </row>
    <row r="663" spans="1:13" ht="13.5">
      <c r="A663" s="585" t="s">
        <v>6358</v>
      </c>
      <c r="B663" s="585" t="s">
        <v>6359</v>
      </c>
      <c r="C663" s="585" t="s">
        <v>6364</v>
      </c>
      <c r="D663" s="585" t="s">
        <v>6365</v>
      </c>
      <c r="E663" s="584" t="s">
        <v>30</v>
      </c>
      <c r="F663" s="585" t="s">
        <v>30</v>
      </c>
      <c r="G663" s="587">
        <v>7059</v>
      </c>
      <c r="H663" s="585" t="s">
        <v>741</v>
      </c>
      <c r="I663" s="585" t="s">
        <v>66</v>
      </c>
      <c r="J663" s="585" t="s">
        <v>143</v>
      </c>
      <c r="K663" s="589">
        <v>3.84</v>
      </c>
      <c r="L663" s="585" t="s">
        <v>144</v>
      </c>
      <c r="M663" s="581"/>
    </row>
    <row r="664" spans="1:13" ht="13.5">
      <c r="A664" s="585" t="s">
        <v>6358</v>
      </c>
      <c r="B664" s="585" t="s">
        <v>6359</v>
      </c>
      <c r="C664" s="585" t="s">
        <v>6364</v>
      </c>
      <c r="D664" s="585" t="s">
        <v>6365</v>
      </c>
      <c r="E664" s="584" t="s">
        <v>30</v>
      </c>
      <c r="F664" s="585" t="s">
        <v>30</v>
      </c>
      <c r="G664" s="587">
        <v>7060</v>
      </c>
      <c r="H664" s="585" t="s">
        <v>742</v>
      </c>
      <c r="I664" s="585" t="s">
        <v>66</v>
      </c>
      <c r="J664" s="585" t="s">
        <v>143</v>
      </c>
      <c r="K664" s="589">
        <v>20.59</v>
      </c>
      <c r="L664" s="585" t="s">
        <v>144</v>
      </c>
      <c r="M664" s="581"/>
    </row>
    <row r="665" spans="1:13" ht="13.5">
      <c r="A665" s="585" t="s">
        <v>6358</v>
      </c>
      <c r="B665" s="585" t="s">
        <v>6359</v>
      </c>
      <c r="C665" s="585" t="s">
        <v>6364</v>
      </c>
      <c r="D665" s="585" t="s">
        <v>6365</v>
      </c>
      <c r="E665" s="584" t="s">
        <v>30</v>
      </c>
      <c r="F665" s="585" t="s">
        <v>30</v>
      </c>
      <c r="G665" s="587">
        <v>7061</v>
      </c>
      <c r="H665" s="585" t="s">
        <v>743</v>
      </c>
      <c r="I665" s="585" t="s">
        <v>66</v>
      </c>
      <c r="J665" s="585" t="s">
        <v>424</v>
      </c>
      <c r="K665" s="589">
        <v>93.13</v>
      </c>
      <c r="L665" s="585" t="s">
        <v>144</v>
      </c>
      <c r="M665" s="581"/>
    </row>
    <row r="666" spans="1:13" ht="13.5">
      <c r="A666" s="585" t="s">
        <v>6358</v>
      </c>
      <c r="B666" s="585" t="s">
        <v>6359</v>
      </c>
      <c r="C666" s="585" t="s">
        <v>6364</v>
      </c>
      <c r="D666" s="585" t="s">
        <v>6365</v>
      </c>
      <c r="E666" s="584" t="s">
        <v>30</v>
      </c>
      <c r="F666" s="585" t="s">
        <v>30</v>
      </c>
      <c r="G666" s="587">
        <v>7063</v>
      </c>
      <c r="H666" s="585" t="s">
        <v>744</v>
      </c>
      <c r="I666" s="585" t="s">
        <v>66</v>
      </c>
      <c r="J666" s="585" t="s">
        <v>143</v>
      </c>
      <c r="K666" s="589">
        <v>8.7200000000000006</v>
      </c>
      <c r="L666" s="585" t="s">
        <v>144</v>
      </c>
      <c r="M666" s="581"/>
    </row>
    <row r="667" spans="1:13" ht="13.5">
      <c r="A667" s="585" t="s">
        <v>6358</v>
      </c>
      <c r="B667" s="585" t="s">
        <v>6359</v>
      </c>
      <c r="C667" s="585" t="s">
        <v>6364</v>
      </c>
      <c r="D667" s="585" t="s">
        <v>6365</v>
      </c>
      <c r="E667" s="584" t="s">
        <v>30</v>
      </c>
      <c r="F667" s="585" t="s">
        <v>30</v>
      </c>
      <c r="G667" s="587">
        <v>7064</v>
      </c>
      <c r="H667" s="585" t="s">
        <v>745</v>
      </c>
      <c r="I667" s="585" t="s">
        <v>66</v>
      </c>
      <c r="J667" s="585" t="s">
        <v>143</v>
      </c>
      <c r="K667" s="589">
        <v>2.29</v>
      </c>
      <c r="L667" s="585" t="s">
        <v>144</v>
      </c>
      <c r="M667" s="581"/>
    </row>
    <row r="668" spans="1:13" ht="13.5">
      <c r="A668" s="585" t="s">
        <v>6358</v>
      </c>
      <c r="B668" s="585" t="s">
        <v>6359</v>
      </c>
      <c r="C668" s="585" t="s">
        <v>6364</v>
      </c>
      <c r="D668" s="585" t="s">
        <v>6365</v>
      </c>
      <c r="E668" s="584" t="s">
        <v>30</v>
      </c>
      <c r="F668" s="585" t="s">
        <v>30</v>
      </c>
      <c r="G668" s="587">
        <v>7065</v>
      </c>
      <c r="H668" s="585" t="s">
        <v>746</v>
      </c>
      <c r="I668" s="585" t="s">
        <v>66</v>
      </c>
      <c r="J668" s="585" t="s">
        <v>143</v>
      </c>
      <c r="K668" s="589">
        <v>9.5399999999999991</v>
      </c>
      <c r="L668" s="585" t="s">
        <v>144</v>
      </c>
      <c r="M668" s="581"/>
    </row>
    <row r="669" spans="1:13" ht="13.5">
      <c r="A669" s="585" t="s">
        <v>6358</v>
      </c>
      <c r="B669" s="585" t="s">
        <v>6359</v>
      </c>
      <c r="C669" s="585" t="s">
        <v>6364</v>
      </c>
      <c r="D669" s="585" t="s">
        <v>6365</v>
      </c>
      <c r="E669" s="584" t="s">
        <v>30</v>
      </c>
      <c r="F669" s="585" t="s">
        <v>30</v>
      </c>
      <c r="G669" s="587">
        <v>7066</v>
      </c>
      <c r="H669" s="585" t="s">
        <v>747</v>
      </c>
      <c r="I669" s="585" t="s">
        <v>66</v>
      </c>
      <c r="J669" s="585" t="s">
        <v>424</v>
      </c>
      <c r="K669" s="589">
        <v>61.4</v>
      </c>
      <c r="L669" s="585" t="s">
        <v>144</v>
      </c>
      <c r="M669" s="581"/>
    </row>
    <row r="670" spans="1:13" ht="13.5">
      <c r="A670" s="585" t="s">
        <v>6358</v>
      </c>
      <c r="B670" s="585" t="s">
        <v>6359</v>
      </c>
      <c r="C670" s="585" t="s">
        <v>6364</v>
      </c>
      <c r="D670" s="585" t="s">
        <v>6365</v>
      </c>
      <c r="E670" s="584" t="s">
        <v>30</v>
      </c>
      <c r="F670" s="585" t="s">
        <v>30</v>
      </c>
      <c r="G670" s="587">
        <v>53786</v>
      </c>
      <c r="H670" s="585" t="s">
        <v>748</v>
      </c>
      <c r="I670" s="585" t="s">
        <v>66</v>
      </c>
      <c r="J670" s="585" t="s">
        <v>424</v>
      </c>
      <c r="K670" s="589">
        <v>46.93</v>
      </c>
      <c r="L670" s="585" t="s">
        <v>144</v>
      </c>
      <c r="M670" s="581"/>
    </row>
    <row r="671" spans="1:13" ht="13.5">
      <c r="A671" s="585" t="s">
        <v>6358</v>
      </c>
      <c r="B671" s="585" t="s">
        <v>6359</v>
      </c>
      <c r="C671" s="585" t="s">
        <v>6364</v>
      </c>
      <c r="D671" s="585" t="s">
        <v>6365</v>
      </c>
      <c r="E671" s="584" t="s">
        <v>30</v>
      </c>
      <c r="F671" s="585" t="s">
        <v>30</v>
      </c>
      <c r="G671" s="587">
        <v>53788</v>
      </c>
      <c r="H671" s="585" t="s">
        <v>749</v>
      </c>
      <c r="I671" s="585" t="s">
        <v>66</v>
      </c>
      <c r="J671" s="585" t="s">
        <v>424</v>
      </c>
      <c r="K671" s="589">
        <v>40.81</v>
      </c>
      <c r="L671" s="585" t="s">
        <v>144</v>
      </c>
      <c r="M671" s="581"/>
    </row>
    <row r="672" spans="1:13" ht="13.5">
      <c r="A672" s="585" t="s">
        <v>6358</v>
      </c>
      <c r="B672" s="585" t="s">
        <v>6359</v>
      </c>
      <c r="C672" s="585" t="s">
        <v>6364</v>
      </c>
      <c r="D672" s="585" t="s">
        <v>6365</v>
      </c>
      <c r="E672" s="584" t="s">
        <v>30</v>
      </c>
      <c r="F672" s="585" t="s">
        <v>30</v>
      </c>
      <c r="G672" s="587">
        <v>53792</v>
      </c>
      <c r="H672" s="585" t="s">
        <v>750</v>
      </c>
      <c r="I672" s="585" t="s">
        <v>66</v>
      </c>
      <c r="J672" s="585" t="s">
        <v>424</v>
      </c>
      <c r="K672" s="589">
        <v>115.78</v>
      </c>
      <c r="L672" s="585" t="s">
        <v>144</v>
      </c>
      <c r="M672" s="581"/>
    </row>
    <row r="673" spans="1:13" ht="13.5">
      <c r="A673" s="585" t="s">
        <v>6358</v>
      </c>
      <c r="B673" s="585" t="s">
        <v>6359</v>
      </c>
      <c r="C673" s="585" t="s">
        <v>6364</v>
      </c>
      <c r="D673" s="585" t="s">
        <v>6365</v>
      </c>
      <c r="E673" s="584" t="s">
        <v>30</v>
      </c>
      <c r="F673" s="585" t="s">
        <v>30</v>
      </c>
      <c r="G673" s="587">
        <v>53794</v>
      </c>
      <c r="H673" s="585" t="s">
        <v>751</v>
      </c>
      <c r="I673" s="585" t="s">
        <v>66</v>
      </c>
      <c r="J673" s="585" t="s">
        <v>143</v>
      </c>
      <c r="K673" s="589">
        <v>35</v>
      </c>
      <c r="L673" s="585" t="s">
        <v>144</v>
      </c>
      <c r="M673" s="581"/>
    </row>
    <row r="674" spans="1:13" ht="13.5">
      <c r="A674" s="585" t="s">
        <v>6358</v>
      </c>
      <c r="B674" s="585" t="s">
        <v>6359</v>
      </c>
      <c r="C674" s="585" t="s">
        <v>6364</v>
      </c>
      <c r="D674" s="585" t="s">
        <v>6365</v>
      </c>
      <c r="E674" s="584" t="s">
        <v>30</v>
      </c>
      <c r="F674" s="585" t="s">
        <v>30</v>
      </c>
      <c r="G674" s="587">
        <v>53797</v>
      </c>
      <c r="H674" s="585" t="s">
        <v>752</v>
      </c>
      <c r="I674" s="585" t="s">
        <v>66</v>
      </c>
      <c r="J674" s="585" t="s">
        <v>424</v>
      </c>
      <c r="K674" s="589">
        <v>95.15</v>
      </c>
      <c r="L674" s="585" t="s">
        <v>144</v>
      </c>
      <c r="M674" s="581"/>
    </row>
    <row r="675" spans="1:13" ht="13.5">
      <c r="A675" s="585" t="s">
        <v>6358</v>
      </c>
      <c r="B675" s="585" t="s">
        <v>6359</v>
      </c>
      <c r="C675" s="585" t="s">
        <v>6364</v>
      </c>
      <c r="D675" s="585" t="s">
        <v>6365</v>
      </c>
      <c r="E675" s="584" t="s">
        <v>30</v>
      </c>
      <c r="F675" s="585" t="s">
        <v>30</v>
      </c>
      <c r="G675" s="587">
        <v>53804</v>
      </c>
      <c r="H675" s="585" t="s">
        <v>753</v>
      </c>
      <c r="I675" s="585" t="s">
        <v>66</v>
      </c>
      <c r="J675" s="585" t="s">
        <v>143</v>
      </c>
      <c r="K675" s="589">
        <v>2.11</v>
      </c>
      <c r="L675" s="585" t="s">
        <v>144</v>
      </c>
      <c r="M675" s="581"/>
    </row>
    <row r="676" spans="1:13" ht="13.5">
      <c r="A676" s="585" t="s">
        <v>6358</v>
      </c>
      <c r="B676" s="585" t="s">
        <v>6359</v>
      </c>
      <c r="C676" s="585" t="s">
        <v>6364</v>
      </c>
      <c r="D676" s="585" t="s">
        <v>6365</v>
      </c>
      <c r="E676" s="584" t="s">
        <v>30</v>
      </c>
      <c r="F676" s="585" t="s">
        <v>30</v>
      </c>
      <c r="G676" s="587">
        <v>53806</v>
      </c>
      <c r="H676" s="585" t="s">
        <v>754</v>
      </c>
      <c r="I676" s="585" t="s">
        <v>66</v>
      </c>
      <c r="J676" s="585" t="s">
        <v>143</v>
      </c>
      <c r="K676" s="589">
        <v>37.299999999999997</v>
      </c>
      <c r="L676" s="585" t="s">
        <v>144</v>
      </c>
      <c r="M676" s="581"/>
    </row>
    <row r="677" spans="1:13" ht="13.5">
      <c r="A677" s="585" t="s">
        <v>6358</v>
      </c>
      <c r="B677" s="585" t="s">
        <v>6359</v>
      </c>
      <c r="C677" s="585" t="s">
        <v>6364</v>
      </c>
      <c r="D677" s="585" t="s">
        <v>6365</v>
      </c>
      <c r="E677" s="584" t="s">
        <v>30</v>
      </c>
      <c r="F677" s="585" t="s">
        <v>30</v>
      </c>
      <c r="G677" s="587">
        <v>53810</v>
      </c>
      <c r="H677" s="585" t="s">
        <v>755</v>
      </c>
      <c r="I677" s="585" t="s">
        <v>66</v>
      </c>
      <c r="J677" s="585" t="s">
        <v>143</v>
      </c>
      <c r="K677" s="589">
        <v>37.53</v>
      </c>
      <c r="L677" s="585" t="s">
        <v>144</v>
      </c>
      <c r="M677" s="581"/>
    </row>
    <row r="678" spans="1:13" ht="13.5">
      <c r="A678" s="585" t="s">
        <v>6358</v>
      </c>
      <c r="B678" s="585" t="s">
        <v>6359</v>
      </c>
      <c r="C678" s="585" t="s">
        <v>6364</v>
      </c>
      <c r="D678" s="585" t="s">
        <v>6365</v>
      </c>
      <c r="E678" s="584" t="s">
        <v>30</v>
      </c>
      <c r="F678" s="585" t="s">
        <v>30</v>
      </c>
      <c r="G678" s="587">
        <v>53814</v>
      </c>
      <c r="H678" s="585" t="s">
        <v>756</v>
      </c>
      <c r="I678" s="585" t="s">
        <v>66</v>
      </c>
      <c r="J678" s="585" t="s">
        <v>143</v>
      </c>
      <c r="K678" s="589">
        <v>122.93</v>
      </c>
      <c r="L678" s="585" t="s">
        <v>144</v>
      </c>
      <c r="M678" s="581"/>
    </row>
    <row r="679" spans="1:13" ht="13.5">
      <c r="A679" s="585" t="s">
        <v>6358</v>
      </c>
      <c r="B679" s="585" t="s">
        <v>6359</v>
      </c>
      <c r="C679" s="585" t="s">
        <v>6364</v>
      </c>
      <c r="D679" s="585" t="s">
        <v>6365</v>
      </c>
      <c r="E679" s="584" t="s">
        <v>30</v>
      </c>
      <c r="F679" s="585" t="s">
        <v>30</v>
      </c>
      <c r="G679" s="587">
        <v>53817</v>
      </c>
      <c r="H679" s="585" t="s">
        <v>757</v>
      </c>
      <c r="I679" s="585" t="s">
        <v>66</v>
      </c>
      <c r="J679" s="585" t="s">
        <v>424</v>
      </c>
      <c r="K679" s="589">
        <v>51.03</v>
      </c>
      <c r="L679" s="585" t="s">
        <v>144</v>
      </c>
      <c r="M679" s="581"/>
    </row>
    <row r="680" spans="1:13" ht="13.5">
      <c r="A680" s="585" t="s">
        <v>6358</v>
      </c>
      <c r="B680" s="585" t="s">
        <v>6359</v>
      </c>
      <c r="C680" s="585" t="s">
        <v>6364</v>
      </c>
      <c r="D680" s="585" t="s">
        <v>6365</v>
      </c>
      <c r="E680" s="584" t="s">
        <v>30</v>
      </c>
      <c r="F680" s="585" t="s">
        <v>30</v>
      </c>
      <c r="G680" s="587">
        <v>53818</v>
      </c>
      <c r="H680" s="585" t="s">
        <v>758</v>
      </c>
      <c r="I680" s="585" t="s">
        <v>66</v>
      </c>
      <c r="J680" s="585" t="s">
        <v>143</v>
      </c>
      <c r="K680" s="589">
        <v>4.01</v>
      </c>
      <c r="L680" s="585" t="s">
        <v>144</v>
      </c>
      <c r="M680" s="581"/>
    </row>
    <row r="681" spans="1:13" ht="13.5">
      <c r="A681" s="585" t="s">
        <v>6358</v>
      </c>
      <c r="B681" s="585" t="s">
        <v>6359</v>
      </c>
      <c r="C681" s="585" t="s">
        <v>6364</v>
      </c>
      <c r="D681" s="585" t="s">
        <v>6365</v>
      </c>
      <c r="E681" s="584" t="s">
        <v>30</v>
      </c>
      <c r="F681" s="585" t="s">
        <v>30</v>
      </c>
      <c r="G681" s="587">
        <v>53827</v>
      </c>
      <c r="H681" s="585" t="s">
        <v>759</v>
      </c>
      <c r="I681" s="585" t="s">
        <v>66</v>
      </c>
      <c r="J681" s="585" t="s">
        <v>424</v>
      </c>
      <c r="K681" s="589">
        <v>93.13</v>
      </c>
      <c r="L681" s="585" t="s">
        <v>144</v>
      </c>
      <c r="M681" s="581"/>
    </row>
    <row r="682" spans="1:13" ht="13.5">
      <c r="A682" s="585" t="s">
        <v>6358</v>
      </c>
      <c r="B682" s="585" t="s">
        <v>6359</v>
      </c>
      <c r="C682" s="585" t="s">
        <v>6364</v>
      </c>
      <c r="D682" s="585" t="s">
        <v>6365</v>
      </c>
      <c r="E682" s="584" t="s">
        <v>30</v>
      </c>
      <c r="F682" s="585" t="s">
        <v>30</v>
      </c>
      <c r="G682" s="587">
        <v>53829</v>
      </c>
      <c r="H682" s="585" t="s">
        <v>760</v>
      </c>
      <c r="I682" s="585" t="s">
        <v>66</v>
      </c>
      <c r="J682" s="585" t="s">
        <v>424</v>
      </c>
      <c r="K682" s="589">
        <v>95.15</v>
      </c>
      <c r="L682" s="585" t="s">
        <v>144</v>
      </c>
      <c r="M682" s="581"/>
    </row>
    <row r="683" spans="1:13" ht="13.5">
      <c r="A683" s="585" t="s">
        <v>6358</v>
      </c>
      <c r="B683" s="585" t="s">
        <v>6359</v>
      </c>
      <c r="C683" s="585" t="s">
        <v>6364</v>
      </c>
      <c r="D683" s="585" t="s">
        <v>6365</v>
      </c>
      <c r="E683" s="584" t="s">
        <v>30</v>
      </c>
      <c r="F683" s="585" t="s">
        <v>30</v>
      </c>
      <c r="G683" s="587">
        <v>53831</v>
      </c>
      <c r="H683" s="585" t="s">
        <v>761</v>
      </c>
      <c r="I683" s="585" t="s">
        <v>66</v>
      </c>
      <c r="J683" s="585" t="s">
        <v>424</v>
      </c>
      <c r="K683" s="589">
        <v>115.78</v>
      </c>
      <c r="L683" s="585" t="s">
        <v>144</v>
      </c>
      <c r="M683" s="581"/>
    </row>
    <row r="684" spans="1:13" ht="13.5">
      <c r="A684" s="585" t="s">
        <v>6358</v>
      </c>
      <c r="B684" s="585" t="s">
        <v>6359</v>
      </c>
      <c r="C684" s="585" t="s">
        <v>6364</v>
      </c>
      <c r="D684" s="585" t="s">
        <v>6365</v>
      </c>
      <c r="E684" s="584" t="s">
        <v>30</v>
      </c>
      <c r="F684" s="585" t="s">
        <v>30</v>
      </c>
      <c r="G684" s="587">
        <v>53840</v>
      </c>
      <c r="H684" s="585" t="s">
        <v>762</v>
      </c>
      <c r="I684" s="585" t="s">
        <v>66</v>
      </c>
      <c r="J684" s="585" t="s">
        <v>143</v>
      </c>
      <c r="K684" s="589">
        <v>1.1499999999999999</v>
      </c>
      <c r="L684" s="585" t="s">
        <v>144</v>
      </c>
      <c r="M684" s="581"/>
    </row>
    <row r="685" spans="1:13" ht="13.5">
      <c r="A685" s="585" t="s">
        <v>6358</v>
      </c>
      <c r="B685" s="585" t="s">
        <v>6359</v>
      </c>
      <c r="C685" s="585" t="s">
        <v>6364</v>
      </c>
      <c r="D685" s="585" t="s">
        <v>6365</v>
      </c>
      <c r="E685" s="584" t="s">
        <v>30</v>
      </c>
      <c r="F685" s="585" t="s">
        <v>30</v>
      </c>
      <c r="G685" s="587">
        <v>53841</v>
      </c>
      <c r="H685" s="585" t="s">
        <v>763</v>
      </c>
      <c r="I685" s="585" t="s">
        <v>66</v>
      </c>
      <c r="J685" s="585" t="s">
        <v>143</v>
      </c>
      <c r="K685" s="589">
        <v>0.79</v>
      </c>
      <c r="L685" s="585" t="s">
        <v>144</v>
      </c>
      <c r="M685" s="581"/>
    </row>
    <row r="686" spans="1:13" ht="13.5">
      <c r="A686" s="585" t="s">
        <v>6358</v>
      </c>
      <c r="B686" s="585" t="s">
        <v>6359</v>
      </c>
      <c r="C686" s="585" t="s">
        <v>6364</v>
      </c>
      <c r="D686" s="585" t="s">
        <v>6365</v>
      </c>
      <c r="E686" s="584" t="s">
        <v>30</v>
      </c>
      <c r="F686" s="585" t="s">
        <v>30</v>
      </c>
      <c r="G686" s="587">
        <v>53849</v>
      </c>
      <c r="H686" s="585" t="s">
        <v>764</v>
      </c>
      <c r="I686" s="585" t="s">
        <v>66</v>
      </c>
      <c r="J686" s="585" t="s">
        <v>424</v>
      </c>
      <c r="K686" s="589">
        <v>63.8</v>
      </c>
      <c r="L686" s="585" t="s">
        <v>144</v>
      </c>
      <c r="M686" s="581"/>
    </row>
    <row r="687" spans="1:13" ht="13.5">
      <c r="A687" s="585" t="s">
        <v>6358</v>
      </c>
      <c r="B687" s="585" t="s">
        <v>6359</v>
      </c>
      <c r="C687" s="585" t="s">
        <v>6364</v>
      </c>
      <c r="D687" s="585" t="s">
        <v>6365</v>
      </c>
      <c r="E687" s="584" t="s">
        <v>30</v>
      </c>
      <c r="F687" s="585" t="s">
        <v>30</v>
      </c>
      <c r="G687" s="587">
        <v>53857</v>
      </c>
      <c r="H687" s="585" t="s">
        <v>765</v>
      </c>
      <c r="I687" s="585" t="s">
        <v>66</v>
      </c>
      <c r="J687" s="585" t="s">
        <v>143</v>
      </c>
      <c r="K687" s="589">
        <v>23.31</v>
      </c>
      <c r="L687" s="585" t="s">
        <v>144</v>
      </c>
      <c r="M687" s="581"/>
    </row>
    <row r="688" spans="1:13" ht="13.5">
      <c r="A688" s="585" t="s">
        <v>6358</v>
      </c>
      <c r="B688" s="585" t="s">
        <v>6359</v>
      </c>
      <c r="C688" s="585" t="s">
        <v>6364</v>
      </c>
      <c r="D688" s="585" t="s">
        <v>6365</v>
      </c>
      <c r="E688" s="584" t="s">
        <v>30</v>
      </c>
      <c r="F688" s="585" t="s">
        <v>30</v>
      </c>
      <c r="G688" s="587">
        <v>53858</v>
      </c>
      <c r="H688" s="585" t="s">
        <v>766</v>
      </c>
      <c r="I688" s="585" t="s">
        <v>66</v>
      </c>
      <c r="J688" s="585" t="s">
        <v>424</v>
      </c>
      <c r="K688" s="589">
        <v>65.319999999999993</v>
      </c>
      <c r="L688" s="585" t="s">
        <v>144</v>
      </c>
      <c r="M688" s="581"/>
    </row>
    <row r="689" spans="1:13" ht="13.5">
      <c r="A689" s="585" t="s">
        <v>6358</v>
      </c>
      <c r="B689" s="585" t="s">
        <v>6359</v>
      </c>
      <c r="C689" s="585" t="s">
        <v>6364</v>
      </c>
      <c r="D689" s="585" t="s">
        <v>6365</v>
      </c>
      <c r="E689" s="584" t="s">
        <v>30</v>
      </c>
      <c r="F689" s="585" t="s">
        <v>30</v>
      </c>
      <c r="G689" s="587">
        <v>53861</v>
      </c>
      <c r="H689" s="585" t="s">
        <v>767</v>
      </c>
      <c r="I689" s="585" t="s">
        <v>66</v>
      </c>
      <c r="J689" s="585" t="s">
        <v>143</v>
      </c>
      <c r="K689" s="589">
        <v>32.32</v>
      </c>
      <c r="L689" s="585" t="s">
        <v>144</v>
      </c>
      <c r="M689" s="581"/>
    </row>
    <row r="690" spans="1:13" ht="13.5">
      <c r="A690" s="585" t="s">
        <v>6358</v>
      </c>
      <c r="B690" s="585" t="s">
        <v>6359</v>
      </c>
      <c r="C690" s="585" t="s">
        <v>6364</v>
      </c>
      <c r="D690" s="585" t="s">
        <v>6365</v>
      </c>
      <c r="E690" s="584" t="s">
        <v>30</v>
      </c>
      <c r="F690" s="585" t="s">
        <v>30</v>
      </c>
      <c r="G690" s="587">
        <v>53863</v>
      </c>
      <c r="H690" s="585" t="s">
        <v>768</v>
      </c>
      <c r="I690" s="585" t="s">
        <v>66</v>
      </c>
      <c r="J690" s="585" t="s">
        <v>398</v>
      </c>
      <c r="K690" s="589">
        <v>1.06</v>
      </c>
      <c r="L690" s="585" t="s">
        <v>144</v>
      </c>
      <c r="M690" s="581"/>
    </row>
    <row r="691" spans="1:13" ht="13.5">
      <c r="A691" s="585" t="s">
        <v>6358</v>
      </c>
      <c r="B691" s="585" t="s">
        <v>6359</v>
      </c>
      <c r="C691" s="585" t="s">
        <v>6364</v>
      </c>
      <c r="D691" s="585" t="s">
        <v>6365</v>
      </c>
      <c r="E691" s="584" t="s">
        <v>30</v>
      </c>
      <c r="F691" s="585" t="s">
        <v>30</v>
      </c>
      <c r="G691" s="587">
        <v>53865</v>
      </c>
      <c r="H691" s="585" t="s">
        <v>769</v>
      </c>
      <c r="I691" s="585" t="s">
        <v>66</v>
      </c>
      <c r="J691" s="585" t="s">
        <v>424</v>
      </c>
      <c r="K691" s="589">
        <v>31.73</v>
      </c>
      <c r="L691" s="585" t="s">
        <v>144</v>
      </c>
      <c r="M691" s="581"/>
    </row>
    <row r="692" spans="1:13" ht="13.5">
      <c r="A692" s="585" t="s">
        <v>6358</v>
      </c>
      <c r="B692" s="585" t="s">
        <v>6359</v>
      </c>
      <c r="C692" s="585" t="s">
        <v>6364</v>
      </c>
      <c r="D692" s="585" t="s">
        <v>6365</v>
      </c>
      <c r="E692" s="584" t="s">
        <v>30</v>
      </c>
      <c r="F692" s="585" t="s">
        <v>30</v>
      </c>
      <c r="G692" s="587">
        <v>53866</v>
      </c>
      <c r="H692" s="585" t="s">
        <v>770</v>
      </c>
      <c r="I692" s="585" t="s">
        <v>66</v>
      </c>
      <c r="J692" s="585" t="s">
        <v>143</v>
      </c>
      <c r="K692" s="589">
        <v>0.9</v>
      </c>
      <c r="L692" s="585" t="s">
        <v>144</v>
      </c>
      <c r="M692" s="581"/>
    </row>
    <row r="693" spans="1:13" ht="13.5">
      <c r="A693" s="585" t="s">
        <v>6358</v>
      </c>
      <c r="B693" s="585" t="s">
        <v>6359</v>
      </c>
      <c r="C693" s="585" t="s">
        <v>6364</v>
      </c>
      <c r="D693" s="585" t="s">
        <v>6365</v>
      </c>
      <c r="E693" s="584" t="s">
        <v>30</v>
      </c>
      <c r="F693" s="585" t="s">
        <v>30</v>
      </c>
      <c r="G693" s="587">
        <v>53882</v>
      </c>
      <c r="H693" s="585" t="s">
        <v>771</v>
      </c>
      <c r="I693" s="585" t="s">
        <v>66</v>
      </c>
      <c r="J693" s="585" t="s">
        <v>143</v>
      </c>
      <c r="K693" s="589">
        <v>16.350000000000001</v>
      </c>
      <c r="L693" s="585" t="s">
        <v>144</v>
      </c>
      <c r="M693" s="581"/>
    </row>
    <row r="694" spans="1:13" ht="13.5">
      <c r="A694" s="585" t="s">
        <v>6358</v>
      </c>
      <c r="B694" s="585" t="s">
        <v>6359</v>
      </c>
      <c r="C694" s="585" t="s">
        <v>6364</v>
      </c>
      <c r="D694" s="585" t="s">
        <v>6365</v>
      </c>
      <c r="E694" s="584" t="s">
        <v>30</v>
      </c>
      <c r="F694" s="585" t="s">
        <v>30</v>
      </c>
      <c r="G694" s="587">
        <v>55263</v>
      </c>
      <c r="H694" s="585" t="s">
        <v>772</v>
      </c>
      <c r="I694" s="585" t="s">
        <v>66</v>
      </c>
      <c r="J694" s="585" t="s">
        <v>424</v>
      </c>
      <c r="K694" s="589">
        <v>56.65</v>
      </c>
      <c r="L694" s="585" t="s">
        <v>144</v>
      </c>
      <c r="M694" s="581"/>
    </row>
    <row r="695" spans="1:13" ht="13.5">
      <c r="A695" s="585" t="s">
        <v>6358</v>
      </c>
      <c r="B695" s="585" t="s">
        <v>6359</v>
      </c>
      <c r="C695" s="585" t="s">
        <v>6364</v>
      </c>
      <c r="D695" s="585" t="s">
        <v>6365</v>
      </c>
      <c r="E695" s="584" t="s">
        <v>30</v>
      </c>
      <c r="F695" s="585" t="s">
        <v>30</v>
      </c>
      <c r="G695" s="587">
        <v>73303</v>
      </c>
      <c r="H695" s="585" t="s">
        <v>773</v>
      </c>
      <c r="I695" s="585" t="s">
        <v>66</v>
      </c>
      <c r="J695" s="585" t="s">
        <v>143</v>
      </c>
      <c r="K695" s="589">
        <v>3.12</v>
      </c>
      <c r="L695" s="585" t="s">
        <v>144</v>
      </c>
      <c r="M695" s="581"/>
    </row>
    <row r="696" spans="1:13" ht="13.5">
      <c r="A696" s="585" t="s">
        <v>6358</v>
      </c>
      <c r="B696" s="585" t="s">
        <v>6359</v>
      </c>
      <c r="C696" s="585" t="s">
        <v>6364</v>
      </c>
      <c r="D696" s="585" t="s">
        <v>6365</v>
      </c>
      <c r="E696" s="584" t="s">
        <v>30</v>
      </c>
      <c r="F696" s="585" t="s">
        <v>30</v>
      </c>
      <c r="G696" s="587">
        <v>73307</v>
      </c>
      <c r="H696" s="585" t="s">
        <v>774</v>
      </c>
      <c r="I696" s="585" t="s">
        <v>66</v>
      </c>
      <c r="J696" s="585" t="s">
        <v>143</v>
      </c>
      <c r="K696" s="589">
        <v>2.78</v>
      </c>
      <c r="L696" s="585" t="s">
        <v>144</v>
      </c>
      <c r="M696" s="581"/>
    </row>
    <row r="697" spans="1:13" ht="13.5">
      <c r="A697" s="585" t="s">
        <v>6358</v>
      </c>
      <c r="B697" s="585" t="s">
        <v>6359</v>
      </c>
      <c r="C697" s="585" t="s">
        <v>6364</v>
      </c>
      <c r="D697" s="585" t="s">
        <v>6365</v>
      </c>
      <c r="E697" s="584" t="s">
        <v>30</v>
      </c>
      <c r="F697" s="585" t="s">
        <v>30</v>
      </c>
      <c r="G697" s="587">
        <v>73309</v>
      </c>
      <c r="H697" s="585" t="s">
        <v>775</v>
      </c>
      <c r="I697" s="585" t="s">
        <v>66</v>
      </c>
      <c r="J697" s="585" t="s">
        <v>143</v>
      </c>
      <c r="K697" s="589">
        <v>13.82</v>
      </c>
      <c r="L697" s="585" t="s">
        <v>144</v>
      </c>
      <c r="M697" s="581"/>
    </row>
    <row r="698" spans="1:13" ht="13.5">
      <c r="A698" s="585" t="s">
        <v>6358</v>
      </c>
      <c r="B698" s="585" t="s">
        <v>6359</v>
      </c>
      <c r="C698" s="585" t="s">
        <v>6364</v>
      </c>
      <c r="D698" s="585" t="s">
        <v>6365</v>
      </c>
      <c r="E698" s="584" t="s">
        <v>30</v>
      </c>
      <c r="F698" s="585" t="s">
        <v>30</v>
      </c>
      <c r="G698" s="587">
        <v>73311</v>
      </c>
      <c r="H698" s="585" t="s">
        <v>776</v>
      </c>
      <c r="I698" s="585" t="s">
        <v>66</v>
      </c>
      <c r="J698" s="585" t="s">
        <v>424</v>
      </c>
      <c r="K698" s="589">
        <v>107.16</v>
      </c>
      <c r="L698" s="585" t="s">
        <v>144</v>
      </c>
      <c r="M698" s="581"/>
    </row>
    <row r="699" spans="1:13" ht="13.5">
      <c r="A699" s="585" t="s">
        <v>6358</v>
      </c>
      <c r="B699" s="585" t="s">
        <v>6359</v>
      </c>
      <c r="C699" s="585" t="s">
        <v>6364</v>
      </c>
      <c r="D699" s="585" t="s">
        <v>6365</v>
      </c>
      <c r="E699" s="584" t="s">
        <v>30</v>
      </c>
      <c r="F699" s="585" t="s">
        <v>30</v>
      </c>
      <c r="G699" s="587">
        <v>73313</v>
      </c>
      <c r="H699" s="585" t="s">
        <v>777</v>
      </c>
      <c r="I699" s="585" t="s">
        <v>66</v>
      </c>
      <c r="J699" s="585" t="s">
        <v>143</v>
      </c>
      <c r="K699" s="589">
        <v>3.63</v>
      </c>
      <c r="L699" s="585" t="s">
        <v>144</v>
      </c>
      <c r="M699" s="581"/>
    </row>
    <row r="700" spans="1:13" ht="13.5">
      <c r="A700" s="585" t="s">
        <v>6358</v>
      </c>
      <c r="B700" s="585" t="s">
        <v>6359</v>
      </c>
      <c r="C700" s="585" t="s">
        <v>6364</v>
      </c>
      <c r="D700" s="585" t="s">
        <v>6365</v>
      </c>
      <c r="E700" s="584" t="s">
        <v>30</v>
      </c>
      <c r="F700" s="585" t="s">
        <v>30</v>
      </c>
      <c r="G700" s="587">
        <v>73315</v>
      </c>
      <c r="H700" s="585" t="s">
        <v>778</v>
      </c>
      <c r="I700" s="585" t="s">
        <v>66</v>
      </c>
      <c r="J700" s="585" t="s">
        <v>424</v>
      </c>
      <c r="K700" s="589">
        <v>40.81</v>
      </c>
      <c r="L700" s="585" t="s">
        <v>144</v>
      </c>
      <c r="M700" s="581"/>
    </row>
    <row r="701" spans="1:13" ht="13.5">
      <c r="A701" s="585" t="s">
        <v>6358</v>
      </c>
      <c r="B701" s="585" t="s">
        <v>6359</v>
      </c>
      <c r="C701" s="585" t="s">
        <v>6364</v>
      </c>
      <c r="D701" s="585" t="s">
        <v>6365</v>
      </c>
      <c r="E701" s="584" t="s">
        <v>30</v>
      </c>
      <c r="F701" s="585" t="s">
        <v>30</v>
      </c>
      <c r="G701" s="587">
        <v>73335</v>
      </c>
      <c r="H701" s="585" t="s">
        <v>779</v>
      </c>
      <c r="I701" s="585" t="s">
        <v>66</v>
      </c>
      <c r="J701" s="585" t="s">
        <v>143</v>
      </c>
      <c r="K701" s="589">
        <v>16.010000000000002</v>
      </c>
      <c r="L701" s="585" t="s">
        <v>144</v>
      </c>
      <c r="M701" s="581"/>
    </row>
    <row r="702" spans="1:13" ht="13.5">
      <c r="A702" s="585" t="s">
        <v>6358</v>
      </c>
      <c r="B702" s="585" t="s">
        <v>6359</v>
      </c>
      <c r="C702" s="585" t="s">
        <v>6364</v>
      </c>
      <c r="D702" s="585" t="s">
        <v>6365</v>
      </c>
      <c r="E702" s="584" t="s">
        <v>30</v>
      </c>
      <c r="F702" s="585" t="s">
        <v>30</v>
      </c>
      <c r="G702" s="587">
        <v>73340</v>
      </c>
      <c r="H702" s="585" t="s">
        <v>780</v>
      </c>
      <c r="I702" s="585" t="s">
        <v>66</v>
      </c>
      <c r="J702" s="585" t="s">
        <v>424</v>
      </c>
      <c r="K702" s="589">
        <v>93.13</v>
      </c>
      <c r="L702" s="585" t="s">
        <v>144</v>
      </c>
      <c r="M702" s="581"/>
    </row>
    <row r="703" spans="1:13" ht="13.5">
      <c r="A703" s="585" t="s">
        <v>6358</v>
      </c>
      <c r="B703" s="585" t="s">
        <v>6359</v>
      </c>
      <c r="C703" s="585" t="s">
        <v>6364</v>
      </c>
      <c r="D703" s="585" t="s">
        <v>6365</v>
      </c>
      <c r="E703" s="584" t="s">
        <v>30</v>
      </c>
      <c r="F703" s="585" t="s">
        <v>30</v>
      </c>
      <c r="G703" s="587">
        <v>83361</v>
      </c>
      <c r="H703" s="585" t="s">
        <v>781</v>
      </c>
      <c r="I703" s="585" t="s">
        <v>66</v>
      </c>
      <c r="J703" s="585" t="s">
        <v>143</v>
      </c>
      <c r="K703" s="589">
        <v>9.6</v>
      </c>
      <c r="L703" s="585" t="s">
        <v>144</v>
      </c>
      <c r="M703" s="581"/>
    </row>
    <row r="704" spans="1:13" ht="13.5">
      <c r="A704" s="585" t="s">
        <v>6358</v>
      </c>
      <c r="B704" s="585" t="s">
        <v>6359</v>
      </c>
      <c r="C704" s="585" t="s">
        <v>6364</v>
      </c>
      <c r="D704" s="585" t="s">
        <v>6365</v>
      </c>
      <c r="E704" s="584" t="s">
        <v>30</v>
      </c>
      <c r="F704" s="585" t="s">
        <v>30</v>
      </c>
      <c r="G704" s="587">
        <v>83761</v>
      </c>
      <c r="H704" s="585" t="s">
        <v>782</v>
      </c>
      <c r="I704" s="585" t="s">
        <v>66</v>
      </c>
      <c r="J704" s="585" t="s">
        <v>143</v>
      </c>
      <c r="K704" s="589">
        <v>6.65</v>
      </c>
      <c r="L704" s="585" t="s">
        <v>144</v>
      </c>
      <c r="M704" s="581"/>
    </row>
    <row r="705" spans="1:13" ht="13.5">
      <c r="A705" s="585" t="s">
        <v>6358</v>
      </c>
      <c r="B705" s="585" t="s">
        <v>6359</v>
      </c>
      <c r="C705" s="585" t="s">
        <v>6364</v>
      </c>
      <c r="D705" s="585" t="s">
        <v>6365</v>
      </c>
      <c r="E705" s="584" t="s">
        <v>30</v>
      </c>
      <c r="F705" s="585" t="s">
        <v>30</v>
      </c>
      <c r="G705" s="587">
        <v>83762</v>
      </c>
      <c r="H705" s="585" t="s">
        <v>783</v>
      </c>
      <c r="I705" s="585" t="s">
        <v>66</v>
      </c>
      <c r="J705" s="585" t="s">
        <v>143</v>
      </c>
      <c r="K705" s="589">
        <v>8.31</v>
      </c>
      <c r="L705" s="585" t="s">
        <v>144</v>
      </c>
      <c r="M705" s="581"/>
    </row>
    <row r="706" spans="1:13" ht="13.5">
      <c r="A706" s="585" t="s">
        <v>6358</v>
      </c>
      <c r="B706" s="585" t="s">
        <v>6359</v>
      </c>
      <c r="C706" s="585" t="s">
        <v>6364</v>
      </c>
      <c r="D706" s="585" t="s">
        <v>6365</v>
      </c>
      <c r="E706" s="584" t="s">
        <v>30</v>
      </c>
      <c r="F706" s="585" t="s">
        <v>30</v>
      </c>
      <c r="G706" s="587">
        <v>83763</v>
      </c>
      <c r="H706" s="585" t="s">
        <v>784</v>
      </c>
      <c r="I706" s="585" t="s">
        <v>66</v>
      </c>
      <c r="J706" s="585" t="s">
        <v>424</v>
      </c>
      <c r="K706" s="589">
        <v>30.21</v>
      </c>
      <c r="L706" s="585" t="s">
        <v>144</v>
      </c>
      <c r="M706" s="581"/>
    </row>
    <row r="707" spans="1:13" ht="13.5">
      <c r="A707" s="585" t="s">
        <v>6358</v>
      </c>
      <c r="B707" s="585" t="s">
        <v>6359</v>
      </c>
      <c r="C707" s="585" t="s">
        <v>6364</v>
      </c>
      <c r="D707" s="585" t="s">
        <v>6365</v>
      </c>
      <c r="E707" s="584" t="s">
        <v>30</v>
      </c>
      <c r="F707" s="585" t="s">
        <v>30</v>
      </c>
      <c r="G707" s="587">
        <v>83764</v>
      </c>
      <c r="H707" s="585" t="s">
        <v>785</v>
      </c>
      <c r="I707" s="585" t="s">
        <v>66</v>
      </c>
      <c r="J707" s="585" t="s">
        <v>143</v>
      </c>
      <c r="K707" s="589">
        <v>1.49</v>
      </c>
      <c r="L707" s="585" t="s">
        <v>144</v>
      </c>
      <c r="M707" s="581"/>
    </row>
    <row r="708" spans="1:13" ht="13.5">
      <c r="A708" s="585" t="s">
        <v>6358</v>
      </c>
      <c r="B708" s="585" t="s">
        <v>6359</v>
      </c>
      <c r="C708" s="585" t="s">
        <v>6364</v>
      </c>
      <c r="D708" s="585" t="s">
        <v>6365</v>
      </c>
      <c r="E708" s="584" t="s">
        <v>30</v>
      </c>
      <c r="F708" s="585" t="s">
        <v>30</v>
      </c>
      <c r="G708" s="587">
        <v>87026</v>
      </c>
      <c r="H708" s="585" t="s">
        <v>786</v>
      </c>
      <c r="I708" s="585" t="s">
        <v>66</v>
      </c>
      <c r="J708" s="585" t="s">
        <v>143</v>
      </c>
      <c r="K708" s="589">
        <v>0.3</v>
      </c>
      <c r="L708" s="585" t="s">
        <v>144</v>
      </c>
      <c r="M708" s="581"/>
    </row>
    <row r="709" spans="1:13" ht="13.5">
      <c r="A709" s="585" t="s">
        <v>6358</v>
      </c>
      <c r="B709" s="585" t="s">
        <v>6359</v>
      </c>
      <c r="C709" s="585" t="s">
        <v>6364</v>
      </c>
      <c r="D709" s="585" t="s">
        <v>6365</v>
      </c>
      <c r="E709" s="584" t="s">
        <v>30</v>
      </c>
      <c r="F709" s="585" t="s">
        <v>30</v>
      </c>
      <c r="G709" s="587">
        <v>87441</v>
      </c>
      <c r="H709" s="585" t="s">
        <v>787</v>
      </c>
      <c r="I709" s="585" t="s">
        <v>66</v>
      </c>
      <c r="J709" s="585" t="s">
        <v>398</v>
      </c>
      <c r="K709" s="589">
        <v>0.24</v>
      </c>
      <c r="L709" s="585" t="s">
        <v>144</v>
      </c>
      <c r="M709" s="581"/>
    </row>
    <row r="710" spans="1:13" ht="13.5">
      <c r="A710" s="585" t="s">
        <v>6358</v>
      </c>
      <c r="B710" s="585" t="s">
        <v>6359</v>
      </c>
      <c r="C710" s="585" t="s">
        <v>6364</v>
      </c>
      <c r="D710" s="585" t="s">
        <v>6365</v>
      </c>
      <c r="E710" s="584" t="s">
        <v>30</v>
      </c>
      <c r="F710" s="585" t="s">
        <v>30</v>
      </c>
      <c r="G710" s="587">
        <v>87442</v>
      </c>
      <c r="H710" s="585" t="s">
        <v>788</v>
      </c>
      <c r="I710" s="585" t="s">
        <v>66</v>
      </c>
      <c r="J710" s="585" t="s">
        <v>398</v>
      </c>
      <c r="K710" s="589">
        <v>0.05</v>
      </c>
      <c r="L710" s="585" t="s">
        <v>144</v>
      </c>
      <c r="M710" s="581"/>
    </row>
    <row r="711" spans="1:13" ht="13.5">
      <c r="A711" s="585" t="s">
        <v>6358</v>
      </c>
      <c r="B711" s="585" t="s">
        <v>6359</v>
      </c>
      <c r="C711" s="585" t="s">
        <v>6364</v>
      </c>
      <c r="D711" s="585" t="s">
        <v>6365</v>
      </c>
      <c r="E711" s="584" t="s">
        <v>30</v>
      </c>
      <c r="F711" s="585" t="s">
        <v>30</v>
      </c>
      <c r="G711" s="587">
        <v>87443</v>
      </c>
      <c r="H711" s="585" t="s">
        <v>789</v>
      </c>
      <c r="I711" s="585" t="s">
        <v>66</v>
      </c>
      <c r="J711" s="585" t="s">
        <v>398</v>
      </c>
      <c r="K711" s="589">
        <v>0.23</v>
      </c>
      <c r="L711" s="585" t="s">
        <v>144</v>
      </c>
      <c r="M711" s="581"/>
    </row>
    <row r="712" spans="1:13" ht="13.5">
      <c r="A712" s="585" t="s">
        <v>6358</v>
      </c>
      <c r="B712" s="585" t="s">
        <v>6359</v>
      </c>
      <c r="C712" s="585" t="s">
        <v>6364</v>
      </c>
      <c r="D712" s="585" t="s">
        <v>6365</v>
      </c>
      <c r="E712" s="584" t="s">
        <v>30</v>
      </c>
      <c r="F712" s="585" t="s">
        <v>30</v>
      </c>
      <c r="G712" s="587">
        <v>87444</v>
      </c>
      <c r="H712" s="585" t="s">
        <v>790</v>
      </c>
      <c r="I712" s="585" t="s">
        <v>66</v>
      </c>
      <c r="J712" s="585" t="s">
        <v>424</v>
      </c>
      <c r="K712" s="589">
        <v>2.54</v>
      </c>
      <c r="L712" s="585" t="s">
        <v>144</v>
      </c>
      <c r="M712" s="581"/>
    </row>
    <row r="713" spans="1:13" ht="13.5">
      <c r="A713" s="585" t="s">
        <v>6358</v>
      </c>
      <c r="B713" s="585" t="s">
        <v>6359</v>
      </c>
      <c r="C713" s="585" t="s">
        <v>6364</v>
      </c>
      <c r="D713" s="585" t="s">
        <v>6365</v>
      </c>
      <c r="E713" s="584" t="s">
        <v>30</v>
      </c>
      <c r="F713" s="585" t="s">
        <v>30</v>
      </c>
      <c r="G713" s="587">
        <v>88387</v>
      </c>
      <c r="H713" s="585" t="s">
        <v>791</v>
      </c>
      <c r="I713" s="585" t="s">
        <v>66</v>
      </c>
      <c r="J713" s="585" t="s">
        <v>398</v>
      </c>
      <c r="K713" s="589">
        <v>0.48</v>
      </c>
      <c r="L713" s="585" t="s">
        <v>144</v>
      </c>
      <c r="M713" s="581"/>
    </row>
    <row r="714" spans="1:13" ht="13.5">
      <c r="A714" s="585" t="s">
        <v>6358</v>
      </c>
      <c r="B714" s="585" t="s">
        <v>6359</v>
      </c>
      <c r="C714" s="585" t="s">
        <v>6364</v>
      </c>
      <c r="D714" s="585" t="s">
        <v>6365</v>
      </c>
      <c r="E714" s="584" t="s">
        <v>30</v>
      </c>
      <c r="F714" s="585" t="s">
        <v>30</v>
      </c>
      <c r="G714" s="587">
        <v>88389</v>
      </c>
      <c r="H714" s="585" t="s">
        <v>792</v>
      </c>
      <c r="I714" s="585" t="s">
        <v>66</v>
      </c>
      <c r="J714" s="585" t="s">
        <v>398</v>
      </c>
      <c r="K714" s="589">
        <v>0.1</v>
      </c>
      <c r="L714" s="585" t="s">
        <v>144</v>
      </c>
      <c r="M714" s="581"/>
    </row>
    <row r="715" spans="1:13" ht="13.5">
      <c r="A715" s="585" t="s">
        <v>6358</v>
      </c>
      <c r="B715" s="585" t="s">
        <v>6359</v>
      </c>
      <c r="C715" s="585" t="s">
        <v>6364</v>
      </c>
      <c r="D715" s="585" t="s">
        <v>6365</v>
      </c>
      <c r="E715" s="584" t="s">
        <v>30</v>
      </c>
      <c r="F715" s="585" t="s">
        <v>30</v>
      </c>
      <c r="G715" s="587">
        <v>88390</v>
      </c>
      <c r="H715" s="585" t="s">
        <v>793</v>
      </c>
      <c r="I715" s="585" t="s">
        <v>66</v>
      </c>
      <c r="J715" s="585" t="s">
        <v>398</v>
      </c>
      <c r="K715" s="589">
        <v>0.6</v>
      </c>
      <c r="L715" s="585" t="s">
        <v>144</v>
      </c>
      <c r="M715" s="581"/>
    </row>
    <row r="716" spans="1:13" ht="13.5">
      <c r="A716" s="585" t="s">
        <v>6358</v>
      </c>
      <c r="B716" s="585" t="s">
        <v>6359</v>
      </c>
      <c r="C716" s="585" t="s">
        <v>6364</v>
      </c>
      <c r="D716" s="585" t="s">
        <v>6365</v>
      </c>
      <c r="E716" s="584" t="s">
        <v>30</v>
      </c>
      <c r="F716" s="585" t="s">
        <v>30</v>
      </c>
      <c r="G716" s="587">
        <v>88391</v>
      </c>
      <c r="H716" s="585" t="s">
        <v>794</v>
      </c>
      <c r="I716" s="585" t="s">
        <v>66</v>
      </c>
      <c r="J716" s="585" t="s">
        <v>143</v>
      </c>
      <c r="K716" s="589">
        <v>1.47</v>
      </c>
      <c r="L716" s="585" t="s">
        <v>144</v>
      </c>
      <c r="M716" s="581"/>
    </row>
    <row r="717" spans="1:13" ht="13.5">
      <c r="A717" s="585" t="s">
        <v>6358</v>
      </c>
      <c r="B717" s="585" t="s">
        <v>6359</v>
      </c>
      <c r="C717" s="585" t="s">
        <v>6364</v>
      </c>
      <c r="D717" s="585" t="s">
        <v>6365</v>
      </c>
      <c r="E717" s="584" t="s">
        <v>30</v>
      </c>
      <c r="F717" s="585" t="s">
        <v>30</v>
      </c>
      <c r="G717" s="587">
        <v>88394</v>
      </c>
      <c r="H717" s="585" t="s">
        <v>795</v>
      </c>
      <c r="I717" s="585" t="s">
        <v>66</v>
      </c>
      <c r="J717" s="585" t="s">
        <v>398</v>
      </c>
      <c r="K717" s="589">
        <v>0.56999999999999995</v>
      </c>
      <c r="L717" s="585" t="s">
        <v>144</v>
      </c>
      <c r="M717" s="581"/>
    </row>
    <row r="718" spans="1:13" ht="13.5">
      <c r="A718" s="585" t="s">
        <v>6358</v>
      </c>
      <c r="B718" s="585" t="s">
        <v>6359</v>
      </c>
      <c r="C718" s="585" t="s">
        <v>6364</v>
      </c>
      <c r="D718" s="585" t="s">
        <v>6365</v>
      </c>
      <c r="E718" s="584" t="s">
        <v>30</v>
      </c>
      <c r="F718" s="585" t="s">
        <v>30</v>
      </c>
      <c r="G718" s="587">
        <v>88395</v>
      </c>
      <c r="H718" s="585" t="s">
        <v>796</v>
      </c>
      <c r="I718" s="585" t="s">
        <v>66</v>
      </c>
      <c r="J718" s="585" t="s">
        <v>398</v>
      </c>
      <c r="K718" s="589">
        <v>0.12</v>
      </c>
      <c r="L718" s="585" t="s">
        <v>144</v>
      </c>
      <c r="M718" s="581"/>
    </row>
    <row r="719" spans="1:13" ht="13.5">
      <c r="A719" s="585" t="s">
        <v>6358</v>
      </c>
      <c r="B719" s="585" t="s">
        <v>6359</v>
      </c>
      <c r="C719" s="585" t="s">
        <v>6364</v>
      </c>
      <c r="D719" s="585" t="s">
        <v>6365</v>
      </c>
      <c r="E719" s="584" t="s">
        <v>30</v>
      </c>
      <c r="F719" s="585" t="s">
        <v>30</v>
      </c>
      <c r="G719" s="587">
        <v>88396</v>
      </c>
      <c r="H719" s="585" t="s">
        <v>797</v>
      </c>
      <c r="I719" s="585" t="s">
        <v>66</v>
      </c>
      <c r="J719" s="585" t="s">
        <v>398</v>
      </c>
      <c r="K719" s="589">
        <v>0.71</v>
      </c>
      <c r="L719" s="585" t="s">
        <v>144</v>
      </c>
      <c r="M719" s="581"/>
    </row>
    <row r="720" spans="1:13" ht="13.5">
      <c r="A720" s="585" t="s">
        <v>6358</v>
      </c>
      <c r="B720" s="585" t="s">
        <v>6359</v>
      </c>
      <c r="C720" s="585" t="s">
        <v>6364</v>
      </c>
      <c r="D720" s="585" t="s">
        <v>6365</v>
      </c>
      <c r="E720" s="584" t="s">
        <v>30</v>
      </c>
      <c r="F720" s="585" t="s">
        <v>30</v>
      </c>
      <c r="G720" s="587">
        <v>88397</v>
      </c>
      <c r="H720" s="585" t="s">
        <v>798</v>
      </c>
      <c r="I720" s="585" t="s">
        <v>66</v>
      </c>
      <c r="J720" s="585" t="s">
        <v>143</v>
      </c>
      <c r="K720" s="589">
        <v>2.2000000000000002</v>
      </c>
      <c r="L720" s="585" t="s">
        <v>144</v>
      </c>
      <c r="M720" s="581"/>
    </row>
    <row r="721" spans="1:13" ht="13.5">
      <c r="A721" s="585" t="s">
        <v>6358</v>
      </c>
      <c r="B721" s="585" t="s">
        <v>6359</v>
      </c>
      <c r="C721" s="585" t="s">
        <v>6364</v>
      </c>
      <c r="D721" s="585" t="s">
        <v>6365</v>
      </c>
      <c r="E721" s="584" t="s">
        <v>30</v>
      </c>
      <c r="F721" s="585" t="s">
        <v>30</v>
      </c>
      <c r="G721" s="587">
        <v>88400</v>
      </c>
      <c r="H721" s="585" t="s">
        <v>799</v>
      </c>
      <c r="I721" s="585" t="s">
        <v>66</v>
      </c>
      <c r="J721" s="585" t="s">
        <v>398</v>
      </c>
      <c r="K721" s="589">
        <v>0.45</v>
      </c>
      <c r="L721" s="585" t="s">
        <v>144</v>
      </c>
      <c r="M721" s="581"/>
    </row>
    <row r="722" spans="1:13" ht="13.5">
      <c r="A722" s="585" t="s">
        <v>6358</v>
      </c>
      <c r="B722" s="585" t="s">
        <v>6359</v>
      </c>
      <c r="C722" s="585" t="s">
        <v>6364</v>
      </c>
      <c r="D722" s="585" t="s">
        <v>6365</v>
      </c>
      <c r="E722" s="584" t="s">
        <v>30</v>
      </c>
      <c r="F722" s="585" t="s">
        <v>30</v>
      </c>
      <c r="G722" s="587">
        <v>88401</v>
      </c>
      <c r="H722" s="585" t="s">
        <v>800</v>
      </c>
      <c r="I722" s="585" t="s">
        <v>66</v>
      </c>
      <c r="J722" s="585" t="s">
        <v>398</v>
      </c>
      <c r="K722" s="589">
        <v>0.1</v>
      </c>
      <c r="L722" s="585" t="s">
        <v>144</v>
      </c>
      <c r="M722" s="581"/>
    </row>
    <row r="723" spans="1:13" ht="13.5">
      <c r="A723" s="585" t="s">
        <v>6358</v>
      </c>
      <c r="B723" s="585" t="s">
        <v>6359</v>
      </c>
      <c r="C723" s="585" t="s">
        <v>6364</v>
      </c>
      <c r="D723" s="585" t="s">
        <v>6365</v>
      </c>
      <c r="E723" s="584" t="s">
        <v>30</v>
      </c>
      <c r="F723" s="585" t="s">
        <v>30</v>
      </c>
      <c r="G723" s="587">
        <v>88402</v>
      </c>
      <c r="H723" s="585" t="s">
        <v>801</v>
      </c>
      <c r="I723" s="585" t="s">
        <v>66</v>
      </c>
      <c r="J723" s="585" t="s">
        <v>398</v>
      </c>
      <c r="K723" s="589">
        <v>0.56000000000000005</v>
      </c>
      <c r="L723" s="585" t="s">
        <v>144</v>
      </c>
      <c r="M723" s="581"/>
    </row>
    <row r="724" spans="1:13" ht="13.5">
      <c r="A724" s="585" t="s">
        <v>6358</v>
      </c>
      <c r="B724" s="585" t="s">
        <v>6359</v>
      </c>
      <c r="C724" s="585" t="s">
        <v>6364</v>
      </c>
      <c r="D724" s="585" t="s">
        <v>6365</v>
      </c>
      <c r="E724" s="584" t="s">
        <v>30</v>
      </c>
      <c r="F724" s="585" t="s">
        <v>30</v>
      </c>
      <c r="G724" s="587">
        <v>88403</v>
      </c>
      <c r="H724" s="585" t="s">
        <v>802</v>
      </c>
      <c r="I724" s="585" t="s">
        <v>66</v>
      </c>
      <c r="J724" s="585" t="s">
        <v>143</v>
      </c>
      <c r="K724" s="589">
        <v>0.88</v>
      </c>
      <c r="L724" s="585" t="s">
        <v>144</v>
      </c>
      <c r="M724" s="581"/>
    </row>
    <row r="725" spans="1:13" ht="13.5">
      <c r="A725" s="585" t="s">
        <v>6358</v>
      </c>
      <c r="B725" s="585" t="s">
        <v>6359</v>
      </c>
      <c r="C725" s="585" t="s">
        <v>6364</v>
      </c>
      <c r="D725" s="585" t="s">
        <v>6365</v>
      </c>
      <c r="E725" s="584" t="s">
        <v>30</v>
      </c>
      <c r="F725" s="585" t="s">
        <v>30</v>
      </c>
      <c r="G725" s="587">
        <v>88419</v>
      </c>
      <c r="H725" s="585" t="s">
        <v>803</v>
      </c>
      <c r="I725" s="585" t="s">
        <v>66</v>
      </c>
      <c r="J725" s="585" t="s">
        <v>398</v>
      </c>
      <c r="K725" s="589">
        <v>2.96</v>
      </c>
      <c r="L725" s="585" t="s">
        <v>144</v>
      </c>
      <c r="M725" s="581"/>
    </row>
    <row r="726" spans="1:13" ht="13.5">
      <c r="A726" s="585" t="s">
        <v>6358</v>
      </c>
      <c r="B726" s="585" t="s">
        <v>6359</v>
      </c>
      <c r="C726" s="585" t="s">
        <v>6364</v>
      </c>
      <c r="D726" s="585" t="s">
        <v>6365</v>
      </c>
      <c r="E726" s="584" t="s">
        <v>30</v>
      </c>
      <c r="F726" s="585" t="s">
        <v>30</v>
      </c>
      <c r="G726" s="587">
        <v>88422</v>
      </c>
      <c r="H726" s="585" t="s">
        <v>804</v>
      </c>
      <c r="I726" s="585" t="s">
        <v>66</v>
      </c>
      <c r="J726" s="585" t="s">
        <v>398</v>
      </c>
      <c r="K726" s="589">
        <v>0.66</v>
      </c>
      <c r="L726" s="585" t="s">
        <v>144</v>
      </c>
      <c r="M726" s="581"/>
    </row>
    <row r="727" spans="1:13" ht="13.5">
      <c r="A727" s="585" t="s">
        <v>6358</v>
      </c>
      <c r="B727" s="585" t="s">
        <v>6359</v>
      </c>
      <c r="C727" s="585" t="s">
        <v>6364</v>
      </c>
      <c r="D727" s="585" t="s">
        <v>6365</v>
      </c>
      <c r="E727" s="584" t="s">
        <v>30</v>
      </c>
      <c r="F727" s="585" t="s">
        <v>30</v>
      </c>
      <c r="G727" s="587">
        <v>88425</v>
      </c>
      <c r="H727" s="585" t="s">
        <v>805</v>
      </c>
      <c r="I727" s="585" t="s">
        <v>66</v>
      </c>
      <c r="J727" s="585" t="s">
        <v>398</v>
      </c>
      <c r="K727" s="589">
        <v>3.24</v>
      </c>
      <c r="L727" s="585" t="s">
        <v>144</v>
      </c>
      <c r="M727" s="581"/>
    </row>
    <row r="728" spans="1:13" ht="13.5">
      <c r="A728" s="585" t="s">
        <v>6358</v>
      </c>
      <c r="B728" s="585" t="s">
        <v>6359</v>
      </c>
      <c r="C728" s="585" t="s">
        <v>6364</v>
      </c>
      <c r="D728" s="585" t="s">
        <v>6365</v>
      </c>
      <c r="E728" s="584" t="s">
        <v>30</v>
      </c>
      <c r="F728" s="585" t="s">
        <v>30</v>
      </c>
      <c r="G728" s="587">
        <v>88427</v>
      </c>
      <c r="H728" s="585" t="s">
        <v>806</v>
      </c>
      <c r="I728" s="585" t="s">
        <v>66</v>
      </c>
      <c r="J728" s="585" t="s">
        <v>143</v>
      </c>
      <c r="K728" s="589">
        <v>2.23</v>
      </c>
      <c r="L728" s="585" t="s">
        <v>144</v>
      </c>
      <c r="M728" s="581"/>
    </row>
    <row r="729" spans="1:13" ht="13.5">
      <c r="A729" s="585" t="s">
        <v>6358</v>
      </c>
      <c r="B729" s="585" t="s">
        <v>6359</v>
      </c>
      <c r="C729" s="585" t="s">
        <v>6364</v>
      </c>
      <c r="D729" s="585" t="s">
        <v>6365</v>
      </c>
      <c r="E729" s="584" t="s">
        <v>30</v>
      </c>
      <c r="F729" s="585" t="s">
        <v>30</v>
      </c>
      <c r="G729" s="587">
        <v>88434</v>
      </c>
      <c r="H729" s="585" t="s">
        <v>807</v>
      </c>
      <c r="I729" s="585" t="s">
        <v>66</v>
      </c>
      <c r="J729" s="585" t="s">
        <v>398</v>
      </c>
      <c r="K729" s="589">
        <v>3.92</v>
      </c>
      <c r="L729" s="585" t="s">
        <v>144</v>
      </c>
      <c r="M729" s="581"/>
    </row>
    <row r="730" spans="1:13" ht="13.5">
      <c r="A730" s="585" t="s">
        <v>6358</v>
      </c>
      <c r="B730" s="585" t="s">
        <v>6359</v>
      </c>
      <c r="C730" s="585" t="s">
        <v>6364</v>
      </c>
      <c r="D730" s="585" t="s">
        <v>6365</v>
      </c>
      <c r="E730" s="584" t="s">
        <v>30</v>
      </c>
      <c r="F730" s="585" t="s">
        <v>30</v>
      </c>
      <c r="G730" s="587">
        <v>88435</v>
      </c>
      <c r="H730" s="585" t="s">
        <v>808</v>
      </c>
      <c r="I730" s="585" t="s">
        <v>66</v>
      </c>
      <c r="J730" s="585" t="s">
        <v>398</v>
      </c>
      <c r="K730" s="589">
        <v>0.88</v>
      </c>
      <c r="L730" s="585" t="s">
        <v>144</v>
      </c>
      <c r="M730" s="581"/>
    </row>
    <row r="731" spans="1:13" ht="13.5">
      <c r="A731" s="585" t="s">
        <v>6358</v>
      </c>
      <c r="B731" s="585" t="s">
        <v>6359</v>
      </c>
      <c r="C731" s="585" t="s">
        <v>6364</v>
      </c>
      <c r="D731" s="585" t="s">
        <v>6365</v>
      </c>
      <c r="E731" s="584" t="s">
        <v>30</v>
      </c>
      <c r="F731" s="585" t="s">
        <v>30</v>
      </c>
      <c r="G731" s="587">
        <v>88436</v>
      </c>
      <c r="H731" s="585" t="s">
        <v>809</v>
      </c>
      <c r="I731" s="585" t="s">
        <v>66</v>
      </c>
      <c r="J731" s="585" t="s">
        <v>398</v>
      </c>
      <c r="K731" s="589">
        <v>4.29</v>
      </c>
      <c r="L731" s="585" t="s">
        <v>144</v>
      </c>
      <c r="M731" s="581"/>
    </row>
    <row r="732" spans="1:13" ht="13.5">
      <c r="A732" s="585" t="s">
        <v>6358</v>
      </c>
      <c r="B732" s="585" t="s">
        <v>6359</v>
      </c>
      <c r="C732" s="585" t="s">
        <v>6364</v>
      </c>
      <c r="D732" s="585" t="s">
        <v>6365</v>
      </c>
      <c r="E732" s="584" t="s">
        <v>30</v>
      </c>
      <c r="F732" s="585" t="s">
        <v>30</v>
      </c>
      <c r="G732" s="587">
        <v>88437</v>
      </c>
      <c r="H732" s="585" t="s">
        <v>810</v>
      </c>
      <c r="I732" s="585" t="s">
        <v>66</v>
      </c>
      <c r="J732" s="585" t="s">
        <v>143</v>
      </c>
      <c r="K732" s="589">
        <v>2.23</v>
      </c>
      <c r="L732" s="585" t="s">
        <v>144</v>
      </c>
      <c r="M732" s="581"/>
    </row>
    <row r="733" spans="1:13" ht="13.5">
      <c r="A733" s="585" t="s">
        <v>6358</v>
      </c>
      <c r="B733" s="585" t="s">
        <v>6359</v>
      </c>
      <c r="C733" s="585" t="s">
        <v>6364</v>
      </c>
      <c r="D733" s="585" t="s">
        <v>6365</v>
      </c>
      <c r="E733" s="584" t="s">
        <v>30</v>
      </c>
      <c r="F733" s="585" t="s">
        <v>30</v>
      </c>
      <c r="G733" s="587">
        <v>88569</v>
      </c>
      <c r="H733" s="585" t="s">
        <v>811</v>
      </c>
      <c r="I733" s="585" t="s">
        <v>66</v>
      </c>
      <c r="J733" s="585" t="s">
        <v>143</v>
      </c>
      <c r="K733" s="589">
        <v>2.16</v>
      </c>
      <c r="L733" s="585" t="s">
        <v>144</v>
      </c>
      <c r="M733" s="581"/>
    </row>
    <row r="734" spans="1:13" ht="13.5">
      <c r="A734" s="585" t="s">
        <v>6358</v>
      </c>
      <c r="B734" s="585" t="s">
        <v>6359</v>
      </c>
      <c r="C734" s="585" t="s">
        <v>6364</v>
      </c>
      <c r="D734" s="585" t="s">
        <v>6365</v>
      </c>
      <c r="E734" s="584" t="s">
        <v>30</v>
      </c>
      <c r="F734" s="585" t="s">
        <v>30</v>
      </c>
      <c r="G734" s="587">
        <v>88570</v>
      </c>
      <c r="H734" s="585" t="s">
        <v>812</v>
      </c>
      <c r="I734" s="585" t="s">
        <v>66</v>
      </c>
      <c r="J734" s="585" t="s">
        <v>143</v>
      </c>
      <c r="K734" s="589">
        <v>0.73</v>
      </c>
      <c r="L734" s="585" t="s">
        <v>144</v>
      </c>
      <c r="M734" s="581"/>
    </row>
    <row r="735" spans="1:13" ht="13.5">
      <c r="A735" s="585" t="s">
        <v>6358</v>
      </c>
      <c r="B735" s="585" t="s">
        <v>6359</v>
      </c>
      <c r="C735" s="585" t="s">
        <v>6364</v>
      </c>
      <c r="D735" s="585" t="s">
        <v>6365</v>
      </c>
      <c r="E735" s="584" t="s">
        <v>30</v>
      </c>
      <c r="F735" s="585" t="s">
        <v>30</v>
      </c>
      <c r="G735" s="587">
        <v>88826</v>
      </c>
      <c r="H735" s="585" t="s">
        <v>813</v>
      </c>
      <c r="I735" s="585" t="s">
        <v>66</v>
      </c>
      <c r="J735" s="585" t="s">
        <v>424</v>
      </c>
      <c r="K735" s="589">
        <v>0.18</v>
      </c>
      <c r="L735" s="585" t="s">
        <v>144</v>
      </c>
      <c r="M735" s="581"/>
    </row>
    <row r="736" spans="1:13" ht="13.5">
      <c r="A736" s="585" t="s">
        <v>6358</v>
      </c>
      <c r="B736" s="585" t="s">
        <v>6359</v>
      </c>
      <c r="C736" s="585" t="s">
        <v>6364</v>
      </c>
      <c r="D736" s="585" t="s">
        <v>6365</v>
      </c>
      <c r="E736" s="584" t="s">
        <v>30</v>
      </c>
      <c r="F736" s="585" t="s">
        <v>30</v>
      </c>
      <c r="G736" s="587">
        <v>88827</v>
      </c>
      <c r="H736" s="585" t="s">
        <v>814</v>
      </c>
      <c r="I736" s="585" t="s">
        <v>66</v>
      </c>
      <c r="J736" s="585" t="s">
        <v>424</v>
      </c>
      <c r="K736" s="589">
        <v>0.04</v>
      </c>
      <c r="L736" s="585" t="s">
        <v>144</v>
      </c>
      <c r="M736" s="581"/>
    </row>
    <row r="737" spans="1:13" ht="13.5">
      <c r="A737" s="585" t="s">
        <v>6358</v>
      </c>
      <c r="B737" s="585" t="s">
        <v>6359</v>
      </c>
      <c r="C737" s="585" t="s">
        <v>6364</v>
      </c>
      <c r="D737" s="585" t="s">
        <v>6365</v>
      </c>
      <c r="E737" s="584" t="s">
        <v>30</v>
      </c>
      <c r="F737" s="585" t="s">
        <v>30</v>
      </c>
      <c r="G737" s="587">
        <v>88828</v>
      </c>
      <c r="H737" s="585" t="s">
        <v>815</v>
      </c>
      <c r="I737" s="585" t="s">
        <v>66</v>
      </c>
      <c r="J737" s="585" t="s">
        <v>424</v>
      </c>
      <c r="K737" s="589">
        <v>0.17</v>
      </c>
      <c r="L737" s="585" t="s">
        <v>144</v>
      </c>
      <c r="M737" s="581"/>
    </row>
    <row r="738" spans="1:13" ht="13.5">
      <c r="A738" s="585" t="s">
        <v>6358</v>
      </c>
      <c r="B738" s="585" t="s">
        <v>6359</v>
      </c>
      <c r="C738" s="585" t="s">
        <v>6364</v>
      </c>
      <c r="D738" s="585" t="s">
        <v>6365</v>
      </c>
      <c r="E738" s="584" t="s">
        <v>30</v>
      </c>
      <c r="F738" s="585" t="s">
        <v>30</v>
      </c>
      <c r="G738" s="587">
        <v>88829</v>
      </c>
      <c r="H738" s="585" t="s">
        <v>816</v>
      </c>
      <c r="I738" s="585" t="s">
        <v>66</v>
      </c>
      <c r="J738" s="585" t="s">
        <v>143</v>
      </c>
      <c r="K738" s="589">
        <v>0.57999999999999996</v>
      </c>
      <c r="L738" s="585" t="s">
        <v>144</v>
      </c>
      <c r="M738" s="581"/>
    </row>
    <row r="739" spans="1:13" ht="13.5">
      <c r="A739" s="585" t="s">
        <v>6358</v>
      </c>
      <c r="B739" s="585" t="s">
        <v>6359</v>
      </c>
      <c r="C739" s="585" t="s">
        <v>6364</v>
      </c>
      <c r="D739" s="585" t="s">
        <v>6365</v>
      </c>
      <c r="E739" s="584" t="s">
        <v>30</v>
      </c>
      <c r="F739" s="585" t="s">
        <v>30</v>
      </c>
      <c r="G739" s="587">
        <v>88832</v>
      </c>
      <c r="H739" s="585" t="s">
        <v>817</v>
      </c>
      <c r="I739" s="585" t="s">
        <v>66</v>
      </c>
      <c r="J739" s="585" t="s">
        <v>143</v>
      </c>
      <c r="K739" s="589">
        <v>21.95</v>
      </c>
      <c r="L739" s="585" t="s">
        <v>144</v>
      </c>
      <c r="M739" s="581"/>
    </row>
    <row r="740" spans="1:13" ht="13.5">
      <c r="A740" s="585" t="s">
        <v>6358</v>
      </c>
      <c r="B740" s="585" t="s">
        <v>6359</v>
      </c>
      <c r="C740" s="585" t="s">
        <v>6364</v>
      </c>
      <c r="D740" s="585" t="s">
        <v>6365</v>
      </c>
      <c r="E740" s="584" t="s">
        <v>30</v>
      </c>
      <c r="F740" s="585" t="s">
        <v>30</v>
      </c>
      <c r="G740" s="587">
        <v>88834</v>
      </c>
      <c r="H740" s="585" t="s">
        <v>818</v>
      </c>
      <c r="I740" s="585" t="s">
        <v>66</v>
      </c>
      <c r="J740" s="585" t="s">
        <v>143</v>
      </c>
      <c r="K740" s="589">
        <v>5.64</v>
      </c>
      <c r="L740" s="585" t="s">
        <v>144</v>
      </c>
      <c r="M740" s="581"/>
    </row>
    <row r="741" spans="1:13" ht="13.5">
      <c r="A741" s="585" t="s">
        <v>6358</v>
      </c>
      <c r="B741" s="585" t="s">
        <v>6359</v>
      </c>
      <c r="C741" s="585" t="s">
        <v>6364</v>
      </c>
      <c r="D741" s="585" t="s">
        <v>6365</v>
      </c>
      <c r="E741" s="584" t="s">
        <v>30</v>
      </c>
      <c r="F741" s="585" t="s">
        <v>30</v>
      </c>
      <c r="G741" s="587">
        <v>88835</v>
      </c>
      <c r="H741" s="585" t="s">
        <v>819</v>
      </c>
      <c r="I741" s="585" t="s">
        <v>66</v>
      </c>
      <c r="J741" s="585" t="s">
        <v>143</v>
      </c>
      <c r="K741" s="589">
        <v>27.44</v>
      </c>
      <c r="L741" s="585" t="s">
        <v>144</v>
      </c>
      <c r="M741" s="581"/>
    </row>
    <row r="742" spans="1:13" ht="13.5">
      <c r="A742" s="585" t="s">
        <v>6358</v>
      </c>
      <c r="B742" s="585" t="s">
        <v>6359</v>
      </c>
      <c r="C742" s="585" t="s">
        <v>6364</v>
      </c>
      <c r="D742" s="585" t="s">
        <v>6365</v>
      </c>
      <c r="E742" s="584" t="s">
        <v>30</v>
      </c>
      <c r="F742" s="585" t="s">
        <v>30</v>
      </c>
      <c r="G742" s="587">
        <v>88836</v>
      </c>
      <c r="H742" s="585" t="s">
        <v>820</v>
      </c>
      <c r="I742" s="585" t="s">
        <v>66</v>
      </c>
      <c r="J742" s="585" t="s">
        <v>424</v>
      </c>
      <c r="K742" s="589">
        <v>56.12</v>
      </c>
      <c r="L742" s="585" t="s">
        <v>144</v>
      </c>
      <c r="M742" s="581"/>
    </row>
    <row r="743" spans="1:13" ht="13.5">
      <c r="A743" s="585" t="s">
        <v>6358</v>
      </c>
      <c r="B743" s="585" t="s">
        <v>6359</v>
      </c>
      <c r="C743" s="585" t="s">
        <v>6364</v>
      </c>
      <c r="D743" s="585" t="s">
        <v>6365</v>
      </c>
      <c r="E743" s="584" t="s">
        <v>30</v>
      </c>
      <c r="F743" s="585" t="s">
        <v>30</v>
      </c>
      <c r="G743" s="587">
        <v>88839</v>
      </c>
      <c r="H743" s="585" t="s">
        <v>821</v>
      </c>
      <c r="I743" s="585" t="s">
        <v>66</v>
      </c>
      <c r="J743" s="585" t="s">
        <v>143</v>
      </c>
      <c r="K743" s="589">
        <v>16.940000000000001</v>
      </c>
      <c r="L743" s="585" t="s">
        <v>144</v>
      </c>
      <c r="M743" s="581"/>
    </row>
    <row r="744" spans="1:13" ht="13.5">
      <c r="A744" s="585" t="s">
        <v>6358</v>
      </c>
      <c r="B744" s="585" t="s">
        <v>6359</v>
      </c>
      <c r="C744" s="585" t="s">
        <v>6364</v>
      </c>
      <c r="D744" s="585" t="s">
        <v>6365</v>
      </c>
      <c r="E744" s="584" t="s">
        <v>30</v>
      </c>
      <c r="F744" s="585" t="s">
        <v>30</v>
      </c>
      <c r="G744" s="587">
        <v>88840</v>
      </c>
      <c r="H744" s="585" t="s">
        <v>822</v>
      </c>
      <c r="I744" s="585" t="s">
        <v>66</v>
      </c>
      <c r="J744" s="585" t="s">
        <v>143</v>
      </c>
      <c r="K744" s="589">
        <v>7.24</v>
      </c>
      <c r="L744" s="585" t="s">
        <v>144</v>
      </c>
      <c r="M744" s="581"/>
    </row>
    <row r="745" spans="1:13" ht="13.5">
      <c r="A745" s="585" t="s">
        <v>6358</v>
      </c>
      <c r="B745" s="585" t="s">
        <v>6359</v>
      </c>
      <c r="C745" s="585" t="s">
        <v>6364</v>
      </c>
      <c r="D745" s="585" t="s">
        <v>6365</v>
      </c>
      <c r="E745" s="584" t="s">
        <v>30</v>
      </c>
      <c r="F745" s="585" t="s">
        <v>30</v>
      </c>
      <c r="G745" s="587">
        <v>88841</v>
      </c>
      <c r="H745" s="585" t="s">
        <v>823</v>
      </c>
      <c r="I745" s="585" t="s">
        <v>66</v>
      </c>
      <c r="J745" s="585" t="s">
        <v>143</v>
      </c>
      <c r="K745" s="589">
        <v>30.29</v>
      </c>
      <c r="L745" s="585" t="s">
        <v>144</v>
      </c>
      <c r="M745" s="581"/>
    </row>
    <row r="746" spans="1:13" ht="13.5">
      <c r="A746" s="585" t="s">
        <v>6358</v>
      </c>
      <c r="B746" s="585" t="s">
        <v>6359</v>
      </c>
      <c r="C746" s="585" t="s">
        <v>6364</v>
      </c>
      <c r="D746" s="585" t="s">
        <v>6365</v>
      </c>
      <c r="E746" s="584" t="s">
        <v>30</v>
      </c>
      <c r="F746" s="585" t="s">
        <v>30</v>
      </c>
      <c r="G746" s="587">
        <v>88842</v>
      </c>
      <c r="H746" s="585" t="s">
        <v>824</v>
      </c>
      <c r="I746" s="585" t="s">
        <v>66</v>
      </c>
      <c r="J746" s="585" t="s">
        <v>424</v>
      </c>
      <c r="K746" s="589">
        <v>63.8</v>
      </c>
      <c r="L746" s="585" t="s">
        <v>144</v>
      </c>
      <c r="M746" s="581"/>
    </row>
    <row r="747" spans="1:13" ht="13.5">
      <c r="A747" s="585" t="s">
        <v>6358</v>
      </c>
      <c r="B747" s="585" t="s">
        <v>6359</v>
      </c>
      <c r="C747" s="585" t="s">
        <v>6364</v>
      </c>
      <c r="D747" s="585" t="s">
        <v>6365</v>
      </c>
      <c r="E747" s="584" t="s">
        <v>30</v>
      </c>
      <c r="F747" s="585" t="s">
        <v>30</v>
      </c>
      <c r="G747" s="587">
        <v>88847</v>
      </c>
      <c r="H747" s="585" t="s">
        <v>825</v>
      </c>
      <c r="I747" s="585" t="s">
        <v>66</v>
      </c>
      <c r="J747" s="585" t="s">
        <v>143</v>
      </c>
      <c r="K747" s="589">
        <v>12.78</v>
      </c>
      <c r="L747" s="585" t="s">
        <v>144</v>
      </c>
      <c r="M747" s="581"/>
    </row>
    <row r="748" spans="1:13" ht="13.5">
      <c r="A748" s="585" t="s">
        <v>6358</v>
      </c>
      <c r="B748" s="585" t="s">
        <v>6359</v>
      </c>
      <c r="C748" s="585" t="s">
        <v>6364</v>
      </c>
      <c r="D748" s="585" t="s">
        <v>6365</v>
      </c>
      <c r="E748" s="584" t="s">
        <v>30</v>
      </c>
      <c r="F748" s="585" t="s">
        <v>30</v>
      </c>
      <c r="G748" s="587">
        <v>88848</v>
      </c>
      <c r="H748" s="585" t="s">
        <v>826</v>
      </c>
      <c r="I748" s="585" t="s">
        <v>66</v>
      </c>
      <c r="J748" s="585" t="s">
        <v>143</v>
      </c>
      <c r="K748" s="589">
        <v>5.0999999999999996</v>
      </c>
      <c r="L748" s="585" t="s">
        <v>144</v>
      </c>
      <c r="M748" s="581"/>
    </row>
    <row r="749" spans="1:13" ht="13.5">
      <c r="A749" s="585" t="s">
        <v>6358</v>
      </c>
      <c r="B749" s="585" t="s">
        <v>6359</v>
      </c>
      <c r="C749" s="585" t="s">
        <v>6364</v>
      </c>
      <c r="D749" s="585" t="s">
        <v>6365</v>
      </c>
      <c r="E749" s="584" t="s">
        <v>30</v>
      </c>
      <c r="F749" s="585" t="s">
        <v>30</v>
      </c>
      <c r="G749" s="587">
        <v>88853</v>
      </c>
      <c r="H749" s="585" t="s">
        <v>827</v>
      </c>
      <c r="I749" s="585" t="s">
        <v>66</v>
      </c>
      <c r="J749" s="585" t="s">
        <v>398</v>
      </c>
      <c r="K749" s="589">
        <v>0.13</v>
      </c>
      <c r="L749" s="585" t="s">
        <v>144</v>
      </c>
      <c r="M749" s="581"/>
    </row>
    <row r="750" spans="1:13" ht="13.5">
      <c r="A750" s="585" t="s">
        <v>6358</v>
      </c>
      <c r="B750" s="585" t="s">
        <v>6359</v>
      </c>
      <c r="C750" s="585" t="s">
        <v>6364</v>
      </c>
      <c r="D750" s="585" t="s">
        <v>6365</v>
      </c>
      <c r="E750" s="584" t="s">
        <v>30</v>
      </c>
      <c r="F750" s="585" t="s">
        <v>30</v>
      </c>
      <c r="G750" s="587">
        <v>88854</v>
      </c>
      <c r="H750" s="585" t="s">
        <v>828</v>
      </c>
      <c r="I750" s="585" t="s">
        <v>66</v>
      </c>
      <c r="J750" s="585" t="s">
        <v>398</v>
      </c>
      <c r="K750" s="589">
        <v>0.03</v>
      </c>
      <c r="L750" s="585" t="s">
        <v>144</v>
      </c>
      <c r="M750" s="581"/>
    </row>
    <row r="751" spans="1:13" ht="13.5">
      <c r="A751" s="585" t="s">
        <v>6358</v>
      </c>
      <c r="B751" s="585" t="s">
        <v>6359</v>
      </c>
      <c r="C751" s="585" t="s">
        <v>6364</v>
      </c>
      <c r="D751" s="585" t="s">
        <v>6365</v>
      </c>
      <c r="E751" s="584" t="s">
        <v>30</v>
      </c>
      <c r="F751" s="585" t="s">
        <v>30</v>
      </c>
      <c r="G751" s="587">
        <v>88855</v>
      </c>
      <c r="H751" s="585" t="s">
        <v>829</v>
      </c>
      <c r="I751" s="585" t="s">
        <v>66</v>
      </c>
      <c r="J751" s="585" t="s">
        <v>143</v>
      </c>
      <c r="K751" s="589">
        <v>1.46</v>
      </c>
      <c r="L751" s="585" t="s">
        <v>144</v>
      </c>
      <c r="M751" s="581"/>
    </row>
    <row r="752" spans="1:13" ht="13.5">
      <c r="A752" s="585" t="s">
        <v>6358</v>
      </c>
      <c r="B752" s="585" t="s">
        <v>6359</v>
      </c>
      <c r="C752" s="585" t="s">
        <v>6364</v>
      </c>
      <c r="D752" s="585" t="s">
        <v>6365</v>
      </c>
      <c r="E752" s="584" t="s">
        <v>30</v>
      </c>
      <c r="F752" s="585" t="s">
        <v>30</v>
      </c>
      <c r="G752" s="587">
        <v>88856</v>
      </c>
      <c r="H752" s="585" t="s">
        <v>830</v>
      </c>
      <c r="I752" s="585" t="s">
        <v>66</v>
      </c>
      <c r="J752" s="585" t="s">
        <v>143</v>
      </c>
      <c r="K752" s="589">
        <v>0.39</v>
      </c>
      <c r="L752" s="585" t="s">
        <v>144</v>
      </c>
      <c r="M752" s="581"/>
    </row>
    <row r="753" spans="1:13" ht="13.5">
      <c r="A753" s="585" t="s">
        <v>6358</v>
      </c>
      <c r="B753" s="585" t="s">
        <v>6359</v>
      </c>
      <c r="C753" s="585" t="s">
        <v>6364</v>
      </c>
      <c r="D753" s="585" t="s">
        <v>6365</v>
      </c>
      <c r="E753" s="584" t="s">
        <v>30</v>
      </c>
      <c r="F753" s="585" t="s">
        <v>30</v>
      </c>
      <c r="G753" s="587">
        <v>88857</v>
      </c>
      <c r="H753" s="585" t="s">
        <v>831</v>
      </c>
      <c r="I753" s="585" t="s">
        <v>66</v>
      </c>
      <c r="J753" s="585" t="s">
        <v>398</v>
      </c>
      <c r="K753" s="589">
        <v>12.95</v>
      </c>
      <c r="L753" s="585" t="s">
        <v>144</v>
      </c>
      <c r="M753" s="581"/>
    </row>
    <row r="754" spans="1:13" ht="13.5">
      <c r="A754" s="585" t="s">
        <v>6358</v>
      </c>
      <c r="B754" s="585" t="s">
        <v>6359</v>
      </c>
      <c r="C754" s="585" t="s">
        <v>6364</v>
      </c>
      <c r="D754" s="585" t="s">
        <v>6365</v>
      </c>
      <c r="E754" s="584" t="s">
        <v>30</v>
      </c>
      <c r="F754" s="585" t="s">
        <v>30</v>
      </c>
      <c r="G754" s="587">
        <v>88858</v>
      </c>
      <c r="H754" s="585" t="s">
        <v>832</v>
      </c>
      <c r="I754" s="585" t="s">
        <v>66</v>
      </c>
      <c r="J754" s="585" t="s">
        <v>398</v>
      </c>
      <c r="K754" s="589">
        <v>3.33</v>
      </c>
      <c r="L754" s="585" t="s">
        <v>144</v>
      </c>
      <c r="M754" s="581"/>
    </row>
    <row r="755" spans="1:13" ht="13.5">
      <c r="A755" s="585" t="s">
        <v>6358</v>
      </c>
      <c r="B755" s="585" t="s">
        <v>6359</v>
      </c>
      <c r="C755" s="585" t="s">
        <v>6364</v>
      </c>
      <c r="D755" s="585" t="s">
        <v>6365</v>
      </c>
      <c r="E755" s="584" t="s">
        <v>30</v>
      </c>
      <c r="F755" s="585" t="s">
        <v>30</v>
      </c>
      <c r="G755" s="587">
        <v>88859</v>
      </c>
      <c r="H755" s="585" t="s">
        <v>833</v>
      </c>
      <c r="I755" s="585" t="s">
        <v>66</v>
      </c>
      <c r="J755" s="585" t="s">
        <v>398</v>
      </c>
      <c r="K755" s="589">
        <v>11.51</v>
      </c>
      <c r="L755" s="585" t="s">
        <v>144</v>
      </c>
      <c r="M755" s="581"/>
    </row>
    <row r="756" spans="1:13" ht="13.5">
      <c r="A756" s="585" t="s">
        <v>6358</v>
      </c>
      <c r="B756" s="585" t="s">
        <v>6359</v>
      </c>
      <c r="C756" s="585" t="s">
        <v>6364</v>
      </c>
      <c r="D756" s="585" t="s">
        <v>6365</v>
      </c>
      <c r="E756" s="584" t="s">
        <v>30</v>
      </c>
      <c r="F756" s="585" t="s">
        <v>30</v>
      </c>
      <c r="G756" s="587">
        <v>88860</v>
      </c>
      <c r="H756" s="585" t="s">
        <v>834</v>
      </c>
      <c r="I756" s="585" t="s">
        <v>66</v>
      </c>
      <c r="J756" s="585" t="s">
        <v>398</v>
      </c>
      <c r="K756" s="589">
        <v>2.96</v>
      </c>
      <c r="L756" s="585" t="s">
        <v>144</v>
      </c>
      <c r="M756" s="581"/>
    </row>
    <row r="757" spans="1:13" ht="13.5">
      <c r="A757" s="585" t="s">
        <v>6358</v>
      </c>
      <c r="B757" s="585" t="s">
        <v>6359</v>
      </c>
      <c r="C757" s="585" t="s">
        <v>6364</v>
      </c>
      <c r="D757" s="585" t="s">
        <v>6365</v>
      </c>
      <c r="E757" s="584" t="s">
        <v>30</v>
      </c>
      <c r="F757" s="585" t="s">
        <v>30</v>
      </c>
      <c r="G757" s="587">
        <v>88900</v>
      </c>
      <c r="H757" s="585" t="s">
        <v>835</v>
      </c>
      <c r="I757" s="585" t="s">
        <v>66</v>
      </c>
      <c r="J757" s="585" t="s">
        <v>143</v>
      </c>
      <c r="K757" s="589">
        <v>25.6</v>
      </c>
      <c r="L757" s="585" t="s">
        <v>144</v>
      </c>
      <c r="M757" s="581"/>
    </row>
    <row r="758" spans="1:13" ht="13.5">
      <c r="A758" s="585" t="s">
        <v>6358</v>
      </c>
      <c r="B758" s="585" t="s">
        <v>6359</v>
      </c>
      <c r="C758" s="585" t="s">
        <v>6364</v>
      </c>
      <c r="D758" s="585" t="s">
        <v>6365</v>
      </c>
      <c r="E758" s="584" t="s">
        <v>30</v>
      </c>
      <c r="F758" s="585" t="s">
        <v>30</v>
      </c>
      <c r="G758" s="587">
        <v>88902</v>
      </c>
      <c r="H758" s="585" t="s">
        <v>836</v>
      </c>
      <c r="I758" s="585" t="s">
        <v>66</v>
      </c>
      <c r="J758" s="585" t="s">
        <v>143</v>
      </c>
      <c r="K758" s="589">
        <v>6.58</v>
      </c>
      <c r="L758" s="585" t="s">
        <v>144</v>
      </c>
      <c r="M758" s="581"/>
    </row>
    <row r="759" spans="1:13" ht="13.5">
      <c r="A759" s="585" t="s">
        <v>6358</v>
      </c>
      <c r="B759" s="585" t="s">
        <v>6359</v>
      </c>
      <c r="C759" s="585" t="s">
        <v>6364</v>
      </c>
      <c r="D759" s="585" t="s">
        <v>6365</v>
      </c>
      <c r="E759" s="584" t="s">
        <v>30</v>
      </c>
      <c r="F759" s="585" t="s">
        <v>30</v>
      </c>
      <c r="G759" s="587">
        <v>88903</v>
      </c>
      <c r="H759" s="585" t="s">
        <v>837</v>
      </c>
      <c r="I759" s="585" t="s">
        <v>66</v>
      </c>
      <c r="J759" s="585" t="s">
        <v>143</v>
      </c>
      <c r="K759" s="589">
        <v>32</v>
      </c>
      <c r="L759" s="585" t="s">
        <v>144</v>
      </c>
      <c r="M759" s="581"/>
    </row>
    <row r="760" spans="1:13" ht="13.5">
      <c r="A760" s="585" t="s">
        <v>6358</v>
      </c>
      <c r="B760" s="585" t="s">
        <v>6359</v>
      </c>
      <c r="C760" s="585" t="s">
        <v>6364</v>
      </c>
      <c r="D760" s="585" t="s">
        <v>6365</v>
      </c>
      <c r="E760" s="584" t="s">
        <v>30</v>
      </c>
      <c r="F760" s="585" t="s">
        <v>30</v>
      </c>
      <c r="G760" s="587">
        <v>88904</v>
      </c>
      <c r="H760" s="585" t="s">
        <v>838</v>
      </c>
      <c r="I760" s="585" t="s">
        <v>66</v>
      </c>
      <c r="J760" s="585" t="s">
        <v>424</v>
      </c>
      <c r="K760" s="589">
        <v>79.069999999999993</v>
      </c>
      <c r="L760" s="585" t="s">
        <v>144</v>
      </c>
      <c r="M760" s="581"/>
    </row>
    <row r="761" spans="1:13" ht="13.5">
      <c r="A761" s="585" t="s">
        <v>6358</v>
      </c>
      <c r="B761" s="585" t="s">
        <v>6359</v>
      </c>
      <c r="C761" s="585" t="s">
        <v>6364</v>
      </c>
      <c r="D761" s="585" t="s">
        <v>6365</v>
      </c>
      <c r="E761" s="584" t="s">
        <v>30</v>
      </c>
      <c r="F761" s="585" t="s">
        <v>30</v>
      </c>
      <c r="G761" s="587">
        <v>89009</v>
      </c>
      <c r="H761" s="585" t="s">
        <v>839</v>
      </c>
      <c r="I761" s="585" t="s">
        <v>66</v>
      </c>
      <c r="J761" s="585" t="s">
        <v>143</v>
      </c>
      <c r="K761" s="589">
        <v>20.99</v>
      </c>
      <c r="L761" s="585" t="s">
        <v>144</v>
      </c>
      <c r="M761" s="581"/>
    </row>
    <row r="762" spans="1:13" ht="13.5">
      <c r="A762" s="585" t="s">
        <v>6358</v>
      </c>
      <c r="B762" s="585" t="s">
        <v>6359</v>
      </c>
      <c r="C762" s="585" t="s">
        <v>6364</v>
      </c>
      <c r="D762" s="585" t="s">
        <v>6365</v>
      </c>
      <c r="E762" s="584" t="s">
        <v>30</v>
      </c>
      <c r="F762" s="585" t="s">
        <v>30</v>
      </c>
      <c r="G762" s="587">
        <v>89010</v>
      </c>
      <c r="H762" s="585" t="s">
        <v>840</v>
      </c>
      <c r="I762" s="585" t="s">
        <v>66</v>
      </c>
      <c r="J762" s="585" t="s">
        <v>143</v>
      </c>
      <c r="K762" s="589">
        <v>8.9700000000000006</v>
      </c>
      <c r="L762" s="585" t="s">
        <v>144</v>
      </c>
      <c r="M762" s="581"/>
    </row>
    <row r="763" spans="1:13" ht="13.5">
      <c r="A763" s="585" t="s">
        <v>6358</v>
      </c>
      <c r="B763" s="585" t="s">
        <v>6359</v>
      </c>
      <c r="C763" s="585" t="s">
        <v>6364</v>
      </c>
      <c r="D763" s="585" t="s">
        <v>6365</v>
      </c>
      <c r="E763" s="584" t="s">
        <v>30</v>
      </c>
      <c r="F763" s="585" t="s">
        <v>30</v>
      </c>
      <c r="G763" s="587">
        <v>89011</v>
      </c>
      <c r="H763" s="585" t="s">
        <v>841</v>
      </c>
      <c r="I763" s="585" t="s">
        <v>66</v>
      </c>
      <c r="J763" s="585" t="s">
        <v>424</v>
      </c>
      <c r="K763" s="589">
        <v>12.49</v>
      </c>
      <c r="L763" s="585" t="s">
        <v>144</v>
      </c>
      <c r="M763" s="581"/>
    </row>
    <row r="764" spans="1:13" ht="13.5">
      <c r="A764" s="585" t="s">
        <v>6358</v>
      </c>
      <c r="B764" s="585" t="s">
        <v>6359</v>
      </c>
      <c r="C764" s="585" t="s">
        <v>6364</v>
      </c>
      <c r="D764" s="585" t="s">
        <v>6365</v>
      </c>
      <c r="E764" s="584" t="s">
        <v>30</v>
      </c>
      <c r="F764" s="585" t="s">
        <v>30</v>
      </c>
      <c r="G764" s="587">
        <v>89012</v>
      </c>
      <c r="H764" s="585" t="s">
        <v>842</v>
      </c>
      <c r="I764" s="585" t="s">
        <v>66</v>
      </c>
      <c r="J764" s="585" t="s">
        <v>424</v>
      </c>
      <c r="K764" s="589">
        <v>3.21</v>
      </c>
      <c r="L764" s="585" t="s">
        <v>144</v>
      </c>
      <c r="M764" s="581"/>
    </row>
    <row r="765" spans="1:13" ht="13.5">
      <c r="A765" s="585" t="s">
        <v>6358</v>
      </c>
      <c r="B765" s="585" t="s">
        <v>6359</v>
      </c>
      <c r="C765" s="585" t="s">
        <v>6364</v>
      </c>
      <c r="D765" s="585" t="s">
        <v>6365</v>
      </c>
      <c r="E765" s="584" t="s">
        <v>30</v>
      </c>
      <c r="F765" s="585" t="s">
        <v>30</v>
      </c>
      <c r="G765" s="587">
        <v>89013</v>
      </c>
      <c r="H765" s="585" t="s">
        <v>843</v>
      </c>
      <c r="I765" s="585" t="s">
        <v>66</v>
      </c>
      <c r="J765" s="585" t="s">
        <v>143</v>
      </c>
      <c r="K765" s="589">
        <v>68.760000000000005</v>
      </c>
      <c r="L765" s="585" t="s">
        <v>144</v>
      </c>
      <c r="M765" s="581"/>
    </row>
    <row r="766" spans="1:13" ht="13.5">
      <c r="A766" s="585" t="s">
        <v>6358</v>
      </c>
      <c r="B766" s="585" t="s">
        <v>6359</v>
      </c>
      <c r="C766" s="585" t="s">
        <v>6364</v>
      </c>
      <c r="D766" s="585" t="s">
        <v>6365</v>
      </c>
      <c r="E766" s="584" t="s">
        <v>30</v>
      </c>
      <c r="F766" s="585" t="s">
        <v>30</v>
      </c>
      <c r="G766" s="587">
        <v>89014</v>
      </c>
      <c r="H766" s="585" t="s">
        <v>844</v>
      </c>
      <c r="I766" s="585" t="s">
        <v>66</v>
      </c>
      <c r="J766" s="585" t="s">
        <v>143</v>
      </c>
      <c r="K766" s="589">
        <v>29.4</v>
      </c>
      <c r="L766" s="585" t="s">
        <v>144</v>
      </c>
      <c r="M766" s="581"/>
    </row>
    <row r="767" spans="1:13" ht="13.5">
      <c r="A767" s="585" t="s">
        <v>6358</v>
      </c>
      <c r="B767" s="585" t="s">
        <v>6359</v>
      </c>
      <c r="C767" s="585" t="s">
        <v>6364</v>
      </c>
      <c r="D767" s="585" t="s">
        <v>6365</v>
      </c>
      <c r="E767" s="584" t="s">
        <v>30</v>
      </c>
      <c r="F767" s="585" t="s">
        <v>30</v>
      </c>
      <c r="G767" s="587">
        <v>89015</v>
      </c>
      <c r="H767" s="585" t="s">
        <v>845</v>
      </c>
      <c r="I767" s="585" t="s">
        <v>66</v>
      </c>
      <c r="J767" s="585" t="s">
        <v>143</v>
      </c>
      <c r="K767" s="589">
        <v>1.69</v>
      </c>
      <c r="L767" s="585" t="s">
        <v>144</v>
      </c>
      <c r="M767" s="581"/>
    </row>
    <row r="768" spans="1:13" ht="13.5">
      <c r="A768" s="585" t="s">
        <v>6358</v>
      </c>
      <c r="B768" s="585" t="s">
        <v>6359</v>
      </c>
      <c r="C768" s="585" t="s">
        <v>6364</v>
      </c>
      <c r="D768" s="585" t="s">
        <v>6365</v>
      </c>
      <c r="E768" s="584" t="s">
        <v>30</v>
      </c>
      <c r="F768" s="585" t="s">
        <v>30</v>
      </c>
      <c r="G768" s="587">
        <v>89016</v>
      </c>
      <c r="H768" s="585" t="s">
        <v>846</v>
      </c>
      <c r="I768" s="585" t="s">
        <v>66</v>
      </c>
      <c r="J768" s="585" t="s">
        <v>143</v>
      </c>
      <c r="K768" s="589">
        <v>0.43</v>
      </c>
      <c r="L768" s="585" t="s">
        <v>144</v>
      </c>
      <c r="M768" s="581"/>
    </row>
    <row r="769" spans="1:13" ht="13.5">
      <c r="A769" s="585" t="s">
        <v>6358</v>
      </c>
      <c r="B769" s="585" t="s">
        <v>6359</v>
      </c>
      <c r="C769" s="585" t="s">
        <v>6364</v>
      </c>
      <c r="D769" s="585" t="s">
        <v>6365</v>
      </c>
      <c r="E769" s="584" t="s">
        <v>30</v>
      </c>
      <c r="F769" s="585" t="s">
        <v>30</v>
      </c>
      <c r="G769" s="587">
        <v>89017</v>
      </c>
      <c r="H769" s="585" t="s">
        <v>847</v>
      </c>
      <c r="I769" s="585" t="s">
        <v>66</v>
      </c>
      <c r="J769" s="585" t="s">
        <v>143</v>
      </c>
      <c r="K769" s="589">
        <v>20.86</v>
      </c>
      <c r="L769" s="585" t="s">
        <v>144</v>
      </c>
      <c r="M769" s="581"/>
    </row>
    <row r="770" spans="1:13" ht="13.5">
      <c r="A770" s="585" t="s">
        <v>6358</v>
      </c>
      <c r="B770" s="585" t="s">
        <v>6359</v>
      </c>
      <c r="C770" s="585" t="s">
        <v>6364</v>
      </c>
      <c r="D770" s="585" t="s">
        <v>6365</v>
      </c>
      <c r="E770" s="584" t="s">
        <v>30</v>
      </c>
      <c r="F770" s="585" t="s">
        <v>30</v>
      </c>
      <c r="G770" s="587">
        <v>89018</v>
      </c>
      <c r="H770" s="585" t="s">
        <v>848</v>
      </c>
      <c r="I770" s="585" t="s">
        <v>66</v>
      </c>
      <c r="J770" s="585" t="s">
        <v>143</v>
      </c>
      <c r="K770" s="589">
        <v>8.92</v>
      </c>
      <c r="L770" s="585" t="s">
        <v>144</v>
      </c>
      <c r="M770" s="581"/>
    </row>
    <row r="771" spans="1:13" ht="13.5">
      <c r="A771" s="585" t="s">
        <v>6358</v>
      </c>
      <c r="B771" s="585" t="s">
        <v>6359</v>
      </c>
      <c r="C771" s="585" t="s">
        <v>6364</v>
      </c>
      <c r="D771" s="585" t="s">
        <v>6365</v>
      </c>
      <c r="E771" s="584" t="s">
        <v>30</v>
      </c>
      <c r="F771" s="585" t="s">
        <v>30</v>
      </c>
      <c r="G771" s="587">
        <v>89019</v>
      </c>
      <c r="H771" s="585" t="s">
        <v>849</v>
      </c>
      <c r="I771" s="585" t="s">
        <v>66</v>
      </c>
      <c r="J771" s="585" t="s">
        <v>398</v>
      </c>
      <c r="K771" s="589">
        <v>0.25</v>
      </c>
      <c r="L771" s="585" t="s">
        <v>144</v>
      </c>
      <c r="M771" s="581"/>
    </row>
    <row r="772" spans="1:13" ht="13.5">
      <c r="A772" s="585" t="s">
        <v>6358</v>
      </c>
      <c r="B772" s="585" t="s">
        <v>6359</v>
      </c>
      <c r="C772" s="585" t="s">
        <v>6364</v>
      </c>
      <c r="D772" s="585" t="s">
        <v>6365</v>
      </c>
      <c r="E772" s="584" t="s">
        <v>30</v>
      </c>
      <c r="F772" s="585" t="s">
        <v>30</v>
      </c>
      <c r="G772" s="587">
        <v>89020</v>
      </c>
      <c r="H772" s="585" t="s">
        <v>850</v>
      </c>
      <c r="I772" s="585" t="s">
        <v>66</v>
      </c>
      <c r="J772" s="585" t="s">
        <v>398</v>
      </c>
      <c r="K772" s="589">
        <v>0.05</v>
      </c>
      <c r="L772" s="585" t="s">
        <v>144</v>
      </c>
      <c r="M772" s="581"/>
    </row>
    <row r="773" spans="1:13" ht="13.5">
      <c r="A773" s="585" t="s">
        <v>6358</v>
      </c>
      <c r="B773" s="585" t="s">
        <v>6359</v>
      </c>
      <c r="C773" s="585" t="s">
        <v>6364</v>
      </c>
      <c r="D773" s="585" t="s">
        <v>6365</v>
      </c>
      <c r="E773" s="584" t="s">
        <v>30</v>
      </c>
      <c r="F773" s="585" t="s">
        <v>30</v>
      </c>
      <c r="G773" s="587">
        <v>89023</v>
      </c>
      <c r="H773" s="585" t="s">
        <v>851</v>
      </c>
      <c r="I773" s="585" t="s">
        <v>66</v>
      </c>
      <c r="J773" s="585" t="s">
        <v>143</v>
      </c>
      <c r="K773" s="589">
        <v>1.87</v>
      </c>
      <c r="L773" s="585" t="s">
        <v>144</v>
      </c>
      <c r="M773" s="581"/>
    </row>
    <row r="774" spans="1:13" ht="13.5">
      <c r="A774" s="585" t="s">
        <v>6358</v>
      </c>
      <c r="B774" s="585" t="s">
        <v>6359</v>
      </c>
      <c r="C774" s="585" t="s">
        <v>6364</v>
      </c>
      <c r="D774" s="585" t="s">
        <v>6365</v>
      </c>
      <c r="E774" s="584" t="s">
        <v>30</v>
      </c>
      <c r="F774" s="585" t="s">
        <v>30</v>
      </c>
      <c r="G774" s="587">
        <v>89024</v>
      </c>
      <c r="H774" s="585" t="s">
        <v>852</v>
      </c>
      <c r="I774" s="585" t="s">
        <v>66</v>
      </c>
      <c r="J774" s="585" t="s">
        <v>143</v>
      </c>
      <c r="K774" s="589">
        <v>0.74</v>
      </c>
      <c r="L774" s="585" t="s">
        <v>144</v>
      </c>
      <c r="M774" s="581"/>
    </row>
    <row r="775" spans="1:13" ht="13.5">
      <c r="A775" s="585" t="s">
        <v>6358</v>
      </c>
      <c r="B775" s="585" t="s">
        <v>6359</v>
      </c>
      <c r="C775" s="585" t="s">
        <v>6364</v>
      </c>
      <c r="D775" s="585" t="s">
        <v>6365</v>
      </c>
      <c r="E775" s="584" t="s">
        <v>30</v>
      </c>
      <c r="F775" s="585" t="s">
        <v>30</v>
      </c>
      <c r="G775" s="587">
        <v>89025</v>
      </c>
      <c r="H775" s="585" t="s">
        <v>853</v>
      </c>
      <c r="I775" s="585" t="s">
        <v>66</v>
      </c>
      <c r="J775" s="585" t="s">
        <v>143</v>
      </c>
      <c r="K775" s="589">
        <v>3.5</v>
      </c>
      <c r="L775" s="585" t="s">
        <v>144</v>
      </c>
      <c r="M775" s="581"/>
    </row>
    <row r="776" spans="1:13" ht="13.5">
      <c r="A776" s="585" t="s">
        <v>6358</v>
      </c>
      <c r="B776" s="585" t="s">
        <v>6359</v>
      </c>
      <c r="C776" s="585" t="s">
        <v>6364</v>
      </c>
      <c r="D776" s="585" t="s">
        <v>6365</v>
      </c>
      <c r="E776" s="584" t="s">
        <v>30</v>
      </c>
      <c r="F776" s="585" t="s">
        <v>30</v>
      </c>
      <c r="G776" s="587">
        <v>89026</v>
      </c>
      <c r="H776" s="585" t="s">
        <v>854</v>
      </c>
      <c r="I776" s="585" t="s">
        <v>66</v>
      </c>
      <c r="J776" s="585" t="s">
        <v>424</v>
      </c>
      <c r="K776" s="589">
        <v>151.77000000000001</v>
      </c>
      <c r="L776" s="585" t="s">
        <v>144</v>
      </c>
      <c r="M776" s="581"/>
    </row>
    <row r="777" spans="1:13" ht="13.5">
      <c r="A777" s="585" t="s">
        <v>6358</v>
      </c>
      <c r="B777" s="585" t="s">
        <v>6359</v>
      </c>
      <c r="C777" s="585" t="s">
        <v>6364</v>
      </c>
      <c r="D777" s="585" t="s">
        <v>6365</v>
      </c>
      <c r="E777" s="584" t="s">
        <v>30</v>
      </c>
      <c r="F777" s="585" t="s">
        <v>30</v>
      </c>
      <c r="G777" s="587">
        <v>89029</v>
      </c>
      <c r="H777" s="585" t="s">
        <v>855</v>
      </c>
      <c r="I777" s="585" t="s">
        <v>66</v>
      </c>
      <c r="J777" s="585" t="s">
        <v>143</v>
      </c>
      <c r="K777" s="589">
        <v>16.190000000000001</v>
      </c>
      <c r="L777" s="585" t="s">
        <v>144</v>
      </c>
      <c r="M777" s="581"/>
    </row>
    <row r="778" spans="1:13" ht="13.5">
      <c r="A778" s="585" t="s">
        <v>6358</v>
      </c>
      <c r="B778" s="585" t="s">
        <v>6359</v>
      </c>
      <c r="C778" s="585" t="s">
        <v>6364</v>
      </c>
      <c r="D778" s="585" t="s">
        <v>6365</v>
      </c>
      <c r="E778" s="584" t="s">
        <v>30</v>
      </c>
      <c r="F778" s="585" t="s">
        <v>30</v>
      </c>
      <c r="G778" s="587">
        <v>89030</v>
      </c>
      <c r="H778" s="585" t="s">
        <v>856</v>
      </c>
      <c r="I778" s="585" t="s">
        <v>66</v>
      </c>
      <c r="J778" s="585" t="s">
        <v>143</v>
      </c>
      <c r="K778" s="589">
        <v>6.92</v>
      </c>
      <c r="L778" s="585" t="s">
        <v>144</v>
      </c>
      <c r="M778" s="581"/>
    </row>
    <row r="779" spans="1:13" ht="13.5">
      <c r="A779" s="585" t="s">
        <v>6358</v>
      </c>
      <c r="B779" s="585" t="s">
        <v>6359</v>
      </c>
      <c r="C779" s="585" t="s">
        <v>6364</v>
      </c>
      <c r="D779" s="585" t="s">
        <v>6365</v>
      </c>
      <c r="E779" s="584" t="s">
        <v>30</v>
      </c>
      <c r="F779" s="585" t="s">
        <v>30</v>
      </c>
      <c r="G779" s="587">
        <v>89033</v>
      </c>
      <c r="H779" s="585" t="s">
        <v>857</v>
      </c>
      <c r="I779" s="585" t="s">
        <v>66</v>
      </c>
      <c r="J779" s="585" t="s">
        <v>143</v>
      </c>
      <c r="K779" s="589">
        <v>6.39</v>
      </c>
      <c r="L779" s="585" t="s">
        <v>144</v>
      </c>
      <c r="M779" s="581"/>
    </row>
    <row r="780" spans="1:13" ht="13.5">
      <c r="A780" s="585" t="s">
        <v>6358</v>
      </c>
      <c r="B780" s="585" t="s">
        <v>6359</v>
      </c>
      <c r="C780" s="585" t="s">
        <v>6364</v>
      </c>
      <c r="D780" s="585" t="s">
        <v>6365</v>
      </c>
      <c r="E780" s="584" t="s">
        <v>30</v>
      </c>
      <c r="F780" s="585" t="s">
        <v>30</v>
      </c>
      <c r="G780" s="587">
        <v>89034</v>
      </c>
      <c r="H780" s="585" t="s">
        <v>858</v>
      </c>
      <c r="I780" s="585" t="s">
        <v>66</v>
      </c>
      <c r="J780" s="585" t="s">
        <v>143</v>
      </c>
      <c r="K780" s="589">
        <v>1.68</v>
      </c>
      <c r="L780" s="585" t="s">
        <v>144</v>
      </c>
      <c r="M780" s="581"/>
    </row>
    <row r="781" spans="1:13" ht="13.5">
      <c r="A781" s="585" t="s">
        <v>6358</v>
      </c>
      <c r="B781" s="585" t="s">
        <v>6359</v>
      </c>
      <c r="C781" s="585" t="s">
        <v>6364</v>
      </c>
      <c r="D781" s="585" t="s">
        <v>6365</v>
      </c>
      <c r="E781" s="584" t="s">
        <v>30</v>
      </c>
      <c r="F781" s="585" t="s">
        <v>30</v>
      </c>
      <c r="G781" s="587">
        <v>89128</v>
      </c>
      <c r="H781" s="585" t="s">
        <v>859</v>
      </c>
      <c r="I781" s="585" t="s">
        <v>66</v>
      </c>
      <c r="J781" s="585" t="s">
        <v>143</v>
      </c>
      <c r="K781" s="589">
        <v>18.64</v>
      </c>
      <c r="L781" s="585" t="s">
        <v>144</v>
      </c>
      <c r="M781" s="581"/>
    </row>
    <row r="782" spans="1:13" ht="13.5">
      <c r="A782" s="585" t="s">
        <v>6358</v>
      </c>
      <c r="B782" s="585" t="s">
        <v>6359</v>
      </c>
      <c r="C782" s="585" t="s">
        <v>6364</v>
      </c>
      <c r="D782" s="585" t="s">
        <v>6365</v>
      </c>
      <c r="E782" s="584" t="s">
        <v>30</v>
      </c>
      <c r="F782" s="585" t="s">
        <v>30</v>
      </c>
      <c r="G782" s="587">
        <v>89129</v>
      </c>
      <c r="H782" s="585" t="s">
        <v>860</v>
      </c>
      <c r="I782" s="585" t="s">
        <v>66</v>
      </c>
      <c r="J782" s="585" t="s">
        <v>143</v>
      </c>
      <c r="K782" s="589">
        <v>4.79</v>
      </c>
      <c r="L782" s="585" t="s">
        <v>144</v>
      </c>
      <c r="M782" s="581"/>
    </row>
    <row r="783" spans="1:13" ht="13.5">
      <c r="A783" s="585" t="s">
        <v>6358</v>
      </c>
      <c r="B783" s="585" t="s">
        <v>6359</v>
      </c>
      <c r="C783" s="585" t="s">
        <v>6364</v>
      </c>
      <c r="D783" s="585" t="s">
        <v>6365</v>
      </c>
      <c r="E783" s="584" t="s">
        <v>30</v>
      </c>
      <c r="F783" s="585" t="s">
        <v>30</v>
      </c>
      <c r="G783" s="587">
        <v>89130</v>
      </c>
      <c r="H783" s="585" t="s">
        <v>861</v>
      </c>
      <c r="I783" s="585" t="s">
        <v>66</v>
      </c>
      <c r="J783" s="585" t="s">
        <v>143</v>
      </c>
      <c r="K783" s="589">
        <v>25.85</v>
      </c>
      <c r="L783" s="585" t="s">
        <v>144</v>
      </c>
      <c r="M783" s="581"/>
    </row>
    <row r="784" spans="1:13" ht="13.5">
      <c r="A784" s="585" t="s">
        <v>6358</v>
      </c>
      <c r="B784" s="585" t="s">
        <v>6359</v>
      </c>
      <c r="C784" s="585" t="s">
        <v>6364</v>
      </c>
      <c r="D784" s="585" t="s">
        <v>6365</v>
      </c>
      <c r="E784" s="584" t="s">
        <v>30</v>
      </c>
      <c r="F784" s="585" t="s">
        <v>30</v>
      </c>
      <c r="G784" s="587">
        <v>89131</v>
      </c>
      <c r="H784" s="585" t="s">
        <v>862</v>
      </c>
      <c r="I784" s="585" t="s">
        <v>66</v>
      </c>
      <c r="J784" s="585" t="s">
        <v>143</v>
      </c>
      <c r="K784" s="589">
        <v>6.64</v>
      </c>
      <c r="L784" s="585" t="s">
        <v>144</v>
      </c>
      <c r="M784" s="581"/>
    </row>
    <row r="785" spans="1:13" ht="13.5">
      <c r="A785" s="585" t="s">
        <v>6358</v>
      </c>
      <c r="B785" s="585" t="s">
        <v>6359</v>
      </c>
      <c r="C785" s="585" t="s">
        <v>6364</v>
      </c>
      <c r="D785" s="585" t="s">
        <v>6365</v>
      </c>
      <c r="E785" s="584" t="s">
        <v>30</v>
      </c>
      <c r="F785" s="585" t="s">
        <v>30</v>
      </c>
      <c r="G785" s="587">
        <v>89210</v>
      </c>
      <c r="H785" s="585" t="s">
        <v>863</v>
      </c>
      <c r="I785" s="585" t="s">
        <v>66</v>
      </c>
      <c r="J785" s="585" t="s">
        <v>143</v>
      </c>
      <c r="K785" s="589">
        <v>13.3</v>
      </c>
      <c r="L785" s="585" t="s">
        <v>144</v>
      </c>
      <c r="M785" s="581"/>
    </row>
    <row r="786" spans="1:13" ht="13.5">
      <c r="A786" s="585" t="s">
        <v>6358</v>
      </c>
      <c r="B786" s="585" t="s">
        <v>6359</v>
      </c>
      <c r="C786" s="585" t="s">
        <v>6364</v>
      </c>
      <c r="D786" s="585" t="s">
        <v>6365</v>
      </c>
      <c r="E786" s="584" t="s">
        <v>30</v>
      </c>
      <c r="F786" s="585" t="s">
        <v>30</v>
      </c>
      <c r="G786" s="587">
        <v>89211</v>
      </c>
      <c r="H786" s="585" t="s">
        <v>864</v>
      </c>
      <c r="I786" s="585" t="s">
        <v>66</v>
      </c>
      <c r="J786" s="585" t="s">
        <v>143</v>
      </c>
      <c r="K786" s="589">
        <v>3.49</v>
      </c>
      <c r="L786" s="585" t="s">
        <v>144</v>
      </c>
      <c r="M786" s="581"/>
    </row>
    <row r="787" spans="1:13" ht="13.5">
      <c r="A787" s="585" t="s">
        <v>6358</v>
      </c>
      <c r="B787" s="585" t="s">
        <v>6359</v>
      </c>
      <c r="C787" s="585" t="s">
        <v>6364</v>
      </c>
      <c r="D787" s="585" t="s">
        <v>6365</v>
      </c>
      <c r="E787" s="584" t="s">
        <v>30</v>
      </c>
      <c r="F787" s="585" t="s">
        <v>30</v>
      </c>
      <c r="G787" s="587">
        <v>89212</v>
      </c>
      <c r="H787" s="585" t="s">
        <v>865</v>
      </c>
      <c r="I787" s="585" t="s">
        <v>66</v>
      </c>
      <c r="J787" s="585" t="s">
        <v>143</v>
      </c>
      <c r="K787" s="589">
        <v>13.66</v>
      </c>
      <c r="L787" s="585" t="s">
        <v>144</v>
      </c>
      <c r="M787" s="581"/>
    </row>
    <row r="788" spans="1:13" ht="13.5">
      <c r="A788" s="585" t="s">
        <v>6358</v>
      </c>
      <c r="B788" s="585" t="s">
        <v>6359</v>
      </c>
      <c r="C788" s="585" t="s">
        <v>6364</v>
      </c>
      <c r="D788" s="585" t="s">
        <v>6365</v>
      </c>
      <c r="E788" s="584" t="s">
        <v>30</v>
      </c>
      <c r="F788" s="585" t="s">
        <v>30</v>
      </c>
      <c r="G788" s="587">
        <v>89213</v>
      </c>
      <c r="H788" s="585" t="s">
        <v>866</v>
      </c>
      <c r="I788" s="585" t="s">
        <v>66</v>
      </c>
      <c r="J788" s="585" t="s">
        <v>143</v>
      </c>
      <c r="K788" s="589">
        <v>4.09</v>
      </c>
      <c r="L788" s="585" t="s">
        <v>144</v>
      </c>
      <c r="M788" s="581"/>
    </row>
    <row r="789" spans="1:13" ht="13.5">
      <c r="A789" s="585" t="s">
        <v>6358</v>
      </c>
      <c r="B789" s="585" t="s">
        <v>6359</v>
      </c>
      <c r="C789" s="585" t="s">
        <v>6364</v>
      </c>
      <c r="D789" s="585" t="s">
        <v>6365</v>
      </c>
      <c r="E789" s="584" t="s">
        <v>30</v>
      </c>
      <c r="F789" s="585" t="s">
        <v>30</v>
      </c>
      <c r="G789" s="587">
        <v>89214</v>
      </c>
      <c r="H789" s="585" t="s">
        <v>867</v>
      </c>
      <c r="I789" s="585" t="s">
        <v>66</v>
      </c>
      <c r="J789" s="585" t="s">
        <v>143</v>
      </c>
      <c r="K789" s="589">
        <v>12.82</v>
      </c>
      <c r="L789" s="585" t="s">
        <v>144</v>
      </c>
      <c r="M789" s="581"/>
    </row>
    <row r="790" spans="1:13" ht="13.5">
      <c r="A790" s="585" t="s">
        <v>6358</v>
      </c>
      <c r="B790" s="585" t="s">
        <v>6359</v>
      </c>
      <c r="C790" s="585" t="s">
        <v>6364</v>
      </c>
      <c r="D790" s="585" t="s">
        <v>6365</v>
      </c>
      <c r="E790" s="584" t="s">
        <v>30</v>
      </c>
      <c r="F790" s="585" t="s">
        <v>30</v>
      </c>
      <c r="G790" s="587">
        <v>89215</v>
      </c>
      <c r="H790" s="585" t="s">
        <v>868</v>
      </c>
      <c r="I790" s="585" t="s">
        <v>66</v>
      </c>
      <c r="J790" s="585" t="s">
        <v>424</v>
      </c>
      <c r="K790" s="589">
        <v>81.66</v>
      </c>
      <c r="L790" s="585" t="s">
        <v>144</v>
      </c>
      <c r="M790" s="581"/>
    </row>
    <row r="791" spans="1:13" ht="13.5">
      <c r="A791" s="585" t="s">
        <v>6358</v>
      </c>
      <c r="B791" s="585" t="s">
        <v>6359</v>
      </c>
      <c r="C791" s="585" t="s">
        <v>6364</v>
      </c>
      <c r="D791" s="585" t="s">
        <v>6365</v>
      </c>
      <c r="E791" s="584" t="s">
        <v>30</v>
      </c>
      <c r="F791" s="585" t="s">
        <v>30</v>
      </c>
      <c r="G791" s="587">
        <v>89221</v>
      </c>
      <c r="H791" s="585" t="s">
        <v>869</v>
      </c>
      <c r="I791" s="585" t="s">
        <v>66</v>
      </c>
      <c r="J791" s="585" t="s">
        <v>398</v>
      </c>
      <c r="K791" s="589">
        <v>0.73</v>
      </c>
      <c r="L791" s="585" t="s">
        <v>144</v>
      </c>
      <c r="M791" s="581"/>
    </row>
    <row r="792" spans="1:13" ht="13.5">
      <c r="A792" s="585" t="s">
        <v>6358</v>
      </c>
      <c r="B792" s="585" t="s">
        <v>6359</v>
      </c>
      <c r="C792" s="585" t="s">
        <v>6364</v>
      </c>
      <c r="D792" s="585" t="s">
        <v>6365</v>
      </c>
      <c r="E792" s="584" t="s">
        <v>30</v>
      </c>
      <c r="F792" s="585" t="s">
        <v>30</v>
      </c>
      <c r="G792" s="587">
        <v>89222</v>
      </c>
      <c r="H792" s="585" t="s">
        <v>870</v>
      </c>
      <c r="I792" s="585" t="s">
        <v>66</v>
      </c>
      <c r="J792" s="585" t="s">
        <v>398</v>
      </c>
      <c r="K792" s="589">
        <v>0.16</v>
      </c>
      <c r="L792" s="585" t="s">
        <v>144</v>
      </c>
      <c r="M792" s="581"/>
    </row>
    <row r="793" spans="1:13" ht="13.5">
      <c r="A793" s="585" t="s">
        <v>6358</v>
      </c>
      <c r="B793" s="585" t="s">
        <v>6359</v>
      </c>
      <c r="C793" s="585" t="s">
        <v>6364</v>
      </c>
      <c r="D793" s="585" t="s">
        <v>6365</v>
      </c>
      <c r="E793" s="584" t="s">
        <v>30</v>
      </c>
      <c r="F793" s="585" t="s">
        <v>30</v>
      </c>
      <c r="G793" s="587">
        <v>89223</v>
      </c>
      <c r="H793" s="585" t="s">
        <v>871</v>
      </c>
      <c r="I793" s="585" t="s">
        <v>66</v>
      </c>
      <c r="J793" s="585" t="s">
        <v>398</v>
      </c>
      <c r="K793" s="589">
        <v>0.69</v>
      </c>
      <c r="L793" s="585" t="s">
        <v>144</v>
      </c>
      <c r="M793" s="581"/>
    </row>
    <row r="794" spans="1:13" ht="13.5">
      <c r="A794" s="585" t="s">
        <v>6358</v>
      </c>
      <c r="B794" s="585" t="s">
        <v>6359</v>
      </c>
      <c r="C794" s="585" t="s">
        <v>6364</v>
      </c>
      <c r="D794" s="585" t="s">
        <v>6365</v>
      </c>
      <c r="E794" s="584" t="s">
        <v>30</v>
      </c>
      <c r="F794" s="585" t="s">
        <v>30</v>
      </c>
      <c r="G794" s="587">
        <v>89224</v>
      </c>
      <c r="H794" s="585" t="s">
        <v>872</v>
      </c>
      <c r="I794" s="585" t="s">
        <v>66</v>
      </c>
      <c r="J794" s="585" t="s">
        <v>143</v>
      </c>
      <c r="K794" s="589">
        <v>1.17</v>
      </c>
      <c r="L794" s="585" t="s">
        <v>144</v>
      </c>
      <c r="M794" s="581"/>
    </row>
    <row r="795" spans="1:13" ht="13.5">
      <c r="A795" s="585" t="s">
        <v>6358</v>
      </c>
      <c r="B795" s="585" t="s">
        <v>6359</v>
      </c>
      <c r="C795" s="585" t="s">
        <v>6364</v>
      </c>
      <c r="D795" s="585" t="s">
        <v>6365</v>
      </c>
      <c r="E795" s="584" t="s">
        <v>30</v>
      </c>
      <c r="F795" s="585" t="s">
        <v>30</v>
      </c>
      <c r="G795" s="587">
        <v>89228</v>
      </c>
      <c r="H795" s="585" t="s">
        <v>873</v>
      </c>
      <c r="I795" s="585" t="s">
        <v>66</v>
      </c>
      <c r="J795" s="585" t="s">
        <v>143</v>
      </c>
      <c r="K795" s="589">
        <v>21.93</v>
      </c>
      <c r="L795" s="585" t="s">
        <v>144</v>
      </c>
      <c r="M795" s="581"/>
    </row>
    <row r="796" spans="1:13" ht="13.5">
      <c r="A796" s="585" t="s">
        <v>6358</v>
      </c>
      <c r="B796" s="585" t="s">
        <v>6359</v>
      </c>
      <c r="C796" s="585" t="s">
        <v>6364</v>
      </c>
      <c r="D796" s="585" t="s">
        <v>6365</v>
      </c>
      <c r="E796" s="584" t="s">
        <v>30</v>
      </c>
      <c r="F796" s="585" t="s">
        <v>30</v>
      </c>
      <c r="G796" s="587">
        <v>89229</v>
      </c>
      <c r="H796" s="585" t="s">
        <v>874</v>
      </c>
      <c r="I796" s="585" t="s">
        <v>66</v>
      </c>
      <c r="J796" s="585" t="s">
        <v>143</v>
      </c>
      <c r="K796" s="589">
        <v>7.51</v>
      </c>
      <c r="L796" s="585" t="s">
        <v>144</v>
      </c>
      <c r="M796" s="581"/>
    </row>
    <row r="797" spans="1:13" ht="13.5">
      <c r="A797" s="585" t="s">
        <v>6358</v>
      </c>
      <c r="B797" s="585" t="s">
        <v>6359</v>
      </c>
      <c r="C797" s="585" t="s">
        <v>6364</v>
      </c>
      <c r="D797" s="585" t="s">
        <v>6365</v>
      </c>
      <c r="E797" s="584" t="s">
        <v>30</v>
      </c>
      <c r="F797" s="585" t="s">
        <v>30</v>
      </c>
      <c r="G797" s="587">
        <v>89230</v>
      </c>
      <c r="H797" s="585" t="s">
        <v>875</v>
      </c>
      <c r="I797" s="585" t="s">
        <v>66</v>
      </c>
      <c r="J797" s="585" t="s">
        <v>143</v>
      </c>
      <c r="K797" s="589">
        <v>55.98</v>
      </c>
      <c r="L797" s="585" t="s">
        <v>144</v>
      </c>
      <c r="M797" s="581"/>
    </row>
    <row r="798" spans="1:13" ht="13.5">
      <c r="A798" s="585" t="s">
        <v>6358</v>
      </c>
      <c r="B798" s="585" t="s">
        <v>6359</v>
      </c>
      <c r="C798" s="585" t="s">
        <v>6364</v>
      </c>
      <c r="D798" s="585" t="s">
        <v>6365</v>
      </c>
      <c r="E798" s="584" t="s">
        <v>30</v>
      </c>
      <c r="F798" s="585" t="s">
        <v>30</v>
      </c>
      <c r="G798" s="587">
        <v>89231</v>
      </c>
      <c r="H798" s="585" t="s">
        <v>876</v>
      </c>
      <c r="I798" s="585" t="s">
        <v>66</v>
      </c>
      <c r="J798" s="585" t="s">
        <v>143</v>
      </c>
      <c r="K798" s="589">
        <v>16.78</v>
      </c>
      <c r="L798" s="585" t="s">
        <v>144</v>
      </c>
      <c r="M798" s="581"/>
    </row>
    <row r="799" spans="1:13" ht="13.5">
      <c r="A799" s="585" t="s">
        <v>6358</v>
      </c>
      <c r="B799" s="585" t="s">
        <v>6359</v>
      </c>
      <c r="C799" s="585" t="s">
        <v>6364</v>
      </c>
      <c r="D799" s="585" t="s">
        <v>6365</v>
      </c>
      <c r="E799" s="584" t="s">
        <v>30</v>
      </c>
      <c r="F799" s="585" t="s">
        <v>30</v>
      </c>
      <c r="G799" s="587">
        <v>89232</v>
      </c>
      <c r="H799" s="585" t="s">
        <v>877</v>
      </c>
      <c r="I799" s="585" t="s">
        <v>66</v>
      </c>
      <c r="J799" s="585" t="s">
        <v>143</v>
      </c>
      <c r="K799" s="589">
        <v>99.86</v>
      </c>
      <c r="L799" s="585" t="s">
        <v>144</v>
      </c>
      <c r="M799" s="581"/>
    </row>
    <row r="800" spans="1:13" ht="13.5">
      <c r="A800" s="585" t="s">
        <v>6358</v>
      </c>
      <c r="B800" s="585" t="s">
        <v>6359</v>
      </c>
      <c r="C800" s="585" t="s">
        <v>6364</v>
      </c>
      <c r="D800" s="585" t="s">
        <v>6365</v>
      </c>
      <c r="E800" s="584" t="s">
        <v>30</v>
      </c>
      <c r="F800" s="585" t="s">
        <v>30</v>
      </c>
      <c r="G800" s="587">
        <v>89233</v>
      </c>
      <c r="H800" s="585" t="s">
        <v>878</v>
      </c>
      <c r="I800" s="585" t="s">
        <v>66</v>
      </c>
      <c r="J800" s="585" t="s">
        <v>424</v>
      </c>
      <c r="K800" s="589">
        <v>106.13</v>
      </c>
      <c r="L800" s="585" t="s">
        <v>144</v>
      </c>
      <c r="M800" s="581"/>
    </row>
    <row r="801" spans="1:13" ht="13.5">
      <c r="A801" s="585" t="s">
        <v>6358</v>
      </c>
      <c r="B801" s="585" t="s">
        <v>6359</v>
      </c>
      <c r="C801" s="585" t="s">
        <v>6364</v>
      </c>
      <c r="D801" s="585" t="s">
        <v>6365</v>
      </c>
      <c r="E801" s="584" t="s">
        <v>30</v>
      </c>
      <c r="F801" s="585" t="s">
        <v>30</v>
      </c>
      <c r="G801" s="587">
        <v>89236</v>
      </c>
      <c r="H801" s="585" t="s">
        <v>879</v>
      </c>
      <c r="I801" s="585" t="s">
        <v>66</v>
      </c>
      <c r="J801" s="585" t="s">
        <v>143</v>
      </c>
      <c r="K801" s="589">
        <v>130.78</v>
      </c>
      <c r="L801" s="585" t="s">
        <v>144</v>
      </c>
      <c r="M801" s="581"/>
    </row>
    <row r="802" spans="1:13" ht="13.5">
      <c r="A802" s="585" t="s">
        <v>6358</v>
      </c>
      <c r="B802" s="585" t="s">
        <v>6359</v>
      </c>
      <c r="C802" s="585" t="s">
        <v>6364</v>
      </c>
      <c r="D802" s="585" t="s">
        <v>6365</v>
      </c>
      <c r="E802" s="584" t="s">
        <v>30</v>
      </c>
      <c r="F802" s="585" t="s">
        <v>30</v>
      </c>
      <c r="G802" s="587">
        <v>89237</v>
      </c>
      <c r="H802" s="585" t="s">
        <v>880</v>
      </c>
      <c r="I802" s="585" t="s">
        <v>66</v>
      </c>
      <c r="J802" s="585" t="s">
        <v>143</v>
      </c>
      <c r="K802" s="589">
        <v>39.200000000000003</v>
      </c>
      <c r="L802" s="585" t="s">
        <v>144</v>
      </c>
      <c r="M802" s="581"/>
    </row>
    <row r="803" spans="1:13" ht="13.5">
      <c r="A803" s="585" t="s">
        <v>6358</v>
      </c>
      <c r="B803" s="585" t="s">
        <v>6359</v>
      </c>
      <c r="C803" s="585" t="s">
        <v>6364</v>
      </c>
      <c r="D803" s="585" t="s">
        <v>6365</v>
      </c>
      <c r="E803" s="584" t="s">
        <v>30</v>
      </c>
      <c r="F803" s="585" t="s">
        <v>30</v>
      </c>
      <c r="G803" s="587">
        <v>89238</v>
      </c>
      <c r="H803" s="585" t="s">
        <v>881</v>
      </c>
      <c r="I803" s="585" t="s">
        <v>66</v>
      </c>
      <c r="J803" s="585" t="s">
        <v>143</v>
      </c>
      <c r="K803" s="589">
        <v>233.27</v>
      </c>
      <c r="L803" s="585" t="s">
        <v>144</v>
      </c>
      <c r="M803" s="581"/>
    </row>
    <row r="804" spans="1:13" ht="13.5">
      <c r="A804" s="585" t="s">
        <v>6358</v>
      </c>
      <c r="B804" s="585" t="s">
        <v>6359</v>
      </c>
      <c r="C804" s="585" t="s">
        <v>6364</v>
      </c>
      <c r="D804" s="585" t="s">
        <v>6365</v>
      </c>
      <c r="E804" s="584" t="s">
        <v>30</v>
      </c>
      <c r="F804" s="585" t="s">
        <v>30</v>
      </c>
      <c r="G804" s="587">
        <v>89239</v>
      </c>
      <c r="H804" s="585" t="s">
        <v>882</v>
      </c>
      <c r="I804" s="585" t="s">
        <v>66</v>
      </c>
      <c r="J804" s="585" t="s">
        <v>424</v>
      </c>
      <c r="K804" s="589">
        <v>280.66000000000003</v>
      </c>
      <c r="L804" s="585" t="s">
        <v>144</v>
      </c>
      <c r="M804" s="581"/>
    </row>
    <row r="805" spans="1:13" ht="13.5">
      <c r="A805" s="585" t="s">
        <v>6358</v>
      </c>
      <c r="B805" s="585" t="s">
        <v>6359</v>
      </c>
      <c r="C805" s="585" t="s">
        <v>6364</v>
      </c>
      <c r="D805" s="585" t="s">
        <v>6365</v>
      </c>
      <c r="E805" s="584" t="s">
        <v>30</v>
      </c>
      <c r="F805" s="585" t="s">
        <v>30</v>
      </c>
      <c r="G805" s="587">
        <v>89240</v>
      </c>
      <c r="H805" s="585" t="s">
        <v>883</v>
      </c>
      <c r="I805" s="585" t="s">
        <v>66</v>
      </c>
      <c r="J805" s="585" t="s">
        <v>143</v>
      </c>
      <c r="K805" s="589">
        <v>40.130000000000003</v>
      </c>
      <c r="L805" s="585" t="s">
        <v>144</v>
      </c>
      <c r="M805" s="581"/>
    </row>
    <row r="806" spans="1:13" ht="13.5">
      <c r="A806" s="585" t="s">
        <v>6358</v>
      </c>
      <c r="B806" s="585" t="s">
        <v>6359</v>
      </c>
      <c r="C806" s="585" t="s">
        <v>6364</v>
      </c>
      <c r="D806" s="585" t="s">
        <v>6365</v>
      </c>
      <c r="E806" s="584" t="s">
        <v>30</v>
      </c>
      <c r="F806" s="585" t="s">
        <v>30</v>
      </c>
      <c r="G806" s="587">
        <v>89241</v>
      </c>
      <c r="H806" s="585" t="s">
        <v>884</v>
      </c>
      <c r="I806" s="585" t="s">
        <v>66</v>
      </c>
      <c r="J806" s="585" t="s">
        <v>143</v>
      </c>
      <c r="K806" s="589">
        <v>13.74</v>
      </c>
      <c r="L806" s="585" t="s">
        <v>144</v>
      </c>
      <c r="M806" s="581"/>
    </row>
    <row r="807" spans="1:13" ht="13.5">
      <c r="A807" s="585" t="s">
        <v>6358</v>
      </c>
      <c r="B807" s="585" t="s">
        <v>6359</v>
      </c>
      <c r="C807" s="585" t="s">
        <v>6364</v>
      </c>
      <c r="D807" s="585" t="s">
        <v>6365</v>
      </c>
      <c r="E807" s="584" t="s">
        <v>30</v>
      </c>
      <c r="F807" s="585" t="s">
        <v>30</v>
      </c>
      <c r="G807" s="587">
        <v>89246</v>
      </c>
      <c r="H807" s="585" t="s">
        <v>885</v>
      </c>
      <c r="I807" s="585" t="s">
        <v>66</v>
      </c>
      <c r="J807" s="585" t="s">
        <v>143</v>
      </c>
      <c r="K807" s="589">
        <v>113.64</v>
      </c>
      <c r="L807" s="585" t="s">
        <v>144</v>
      </c>
      <c r="M807" s="581"/>
    </row>
    <row r="808" spans="1:13" ht="13.5">
      <c r="A808" s="585" t="s">
        <v>6358</v>
      </c>
      <c r="B808" s="585" t="s">
        <v>6359</v>
      </c>
      <c r="C808" s="585" t="s">
        <v>6364</v>
      </c>
      <c r="D808" s="585" t="s">
        <v>6365</v>
      </c>
      <c r="E808" s="584" t="s">
        <v>30</v>
      </c>
      <c r="F808" s="585" t="s">
        <v>30</v>
      </c>
      <c r="G808" s="587">
        <v>89247</v>
      </c>
      <c r="H808" s="585" t="s">
        <v>886</v>
      </c>
      <c r="I808" s="585" t="s">
        <v>66</v>
      </c>
      <c r="J808" s="585" t="s">
        <v>143</v>
      </c>
      <c r="K808" s="589">
        <v>34.06</v>
      </c>
      <c r="L808" s="585" t="s">
        <v>144</v>
      </c>
      <c r="M808" s="581"/>
    </row>
    <row r="809" spans="1:13" ht="13.5">
      <c r="A809" s="585" t="s">
        <v>6358</v>
      </c>
      <c r="B809" s="585" t="s">
        <v>6359</v>
      </c>
      <c r="C809" s="585" t="s">
        <v>6364</v>
      </c>
      <c r="D809" s="585" t="s">
        <v>6365</v>
      </c>
      <c r="E809" s="584" t="s">
        <v>30</v>
      </c>
      <c r="F809" s="585" t="s">
        <v>30</v>
      </c>
      <c r="G809" s="587">
        <v>89248</v>
      </c>
      <c r="H809" s="585" t="s">
        <v>887</v>
      </c>
      <c r="I809" s="585" t="s">
        <v>66</v>
      </c>
      <c r="J809" s="585" t="s">
        <v>143</v>
      </c>
      <c r="K809" s="589">
        <v>202.7</v>
      </c>
      <c r="L809" s="585" t="s">
        <v>144</v>
      </c>
      <c r="M809" s="581"/>
    </row>
    <row r="810" spans="1:13" ht="13.5">
      <c r="A810" s="585" t="s">
        <v>6358</v>
      </c>
      <c r="B810" s="585" t="s">
        <v>6359</v>
      </c>
      <c r="C810" s="585" t="s">
        <v>6364</v>
      </c>
      <c r="D810" s="585" t="s">
        <v>6365</v>
      </c>
      <c r="E810" s="584" t="s">
        <v>30</v>
      </c>
      <c r="F810" s="585" t="s">
        <v>30</v>
      </c>
      <c r="G810" s="587">
        <v>89249</v>
      </c>
      <c r="H810" s="585" t="s">
        <v>888</v>
      </c>
      <c r="I810" s="585" t="s">
        <v>66</v>
      </c>
      <c r="J810" s="585" t="s">
        <v>424</v>
      </c>
      <c r="K810" s="589">
        <v>215.34</v>
      </c>
      <c r="L810" s="585" t="s">
        <v>144</v>
      </c>
      <c r="M810" s="581"/>
    </row>
    <row r="811" spans="1:13" ht="13.5">
      <c r="A811" s="585" t="s">
        <v>6358</v>
      </c>
      <c r="B811" s="585" t="s">
        <v>6359</v>
      </c>
      <c r="C811" s="585" t="s">
        <v>6364</v>
      </c>
      <c r="D811" s="585" t="s">
        <v>6365</v>
      </c>
      <c r="E811" s="584" t="s">
        <v>30</v>
      </c>
      <c r="F811" s="585" t="s">
        <v>30</v>
      </c>
      <c r="G811" s="587">
        <v>89253</v>
      </c>
      <c r="H811" s="585" t="s">
        <v>889</v>
      </c>
      <c r="I811" s="585" t="s">
        <v>66</v>
      </c>
      <c r="J811" s="585" t="s">
        <v>143</v>
      </c>
      <c r="K811" s="589">
        <v>32.89</v>
      </c>
      <c r="L811" s="585" t="s">
        <v>144</v>
      </c>
      <c r="M811" s="581"/>
    </row>
    <row r="812" spans="1:13" ht="13.5">
      <c r="A812" s="585" t="s">
        <v>6358</v>
      </c>
      <c r="B812" s="585" t="s">
        <v>6359</v>
      </c>
      <c r="C812" s="585" t="s">
        <v>6364</v>
      </c>
      <c r="D812" s="585" t="s">
        <v>6365</v>
      </c>
      <c r="E812" s="584" t="s">
        <v>30</v>
      </c>
      <c r="F812" s="585" t="s">
        <v>30</v>
      </c>
      <c r="G812" s="587">
        <v>89254</v>
      </c>
      <c r="H812" s="585" t="s">
        <v>890</v>
      </c>
      <c r="I812" s="585" t="s">
        <v>66</v>
      </c>
      <c r="J812" s="585" t="s">
        <v>143</v>
      </c>
      <c r="K812" s="589">
        <v>11.26</v>
      </c>
      <c r="L812" s="585" t="s">
        <v>144</v>
      </c>
      <c r="M812" s="581"/>
    </row>
    <row r="813" spans="1:13" ht="13.5">
      <c r="A813" s="585" t="s">
        <v>6358</v>
      </c>
      <c r="B813" s="585" t="s">
        <v>6359</v>
      </c>
      <c r="C813" s="585" t="s">
        <v>6364</v>
      </c>
      <c r="D813" s="585" t="s">
        <v>6365</v>
      </c>
      <c r="E813" s="584" t="s">
        <v>30</v>
      </c>
      <c r="F813" s="585" t="s">
        <v>30</v>
      </c>
      <c r="G813" s="587">
        <v>89255</v>
      </c>
      <c r="H813" s="585" t="s">
        <v>891</v>
      </c>
      <c r="I813" s="585" t="s">
        <v>66</v>
      </c>
      <c r="J813" s="585" t="s">
        <v>143</v>
      </c>
      <c r="K813" s="589">
        <v>52.87</v>
      </c>
      <c r="L813" s="585" t="s">
        <v>144</v>
      </c>
      <c r="M813" s="581"/>
    </row>
    <row r="814" spans="1:13" ht="13.5">
      <c r="A814" s="585" t="s">
        <v>6358</v>
      </c>
      <c r="B814" s="585" t="s">
        <v>6359</v>
      </c>
      <c r="C814" s="585" t="s">
        <v>6364</v>
      </c>
      <c r="D814" s="585" t="s">
        <v>6365</v>
      </c>
      <c r="E814" s="584" t="s">
        <v>30</v>
      </c>
      <c r="F814" s="585" t="s">
        <v>30</v>
      </c>
      <c r="G814" s="587">
        <v>89256</v>
      </c>
      <c r="H814" s="585" t="s">
        <v>892</v>
      </c>
      <c r="I814" s="585" t="s">
        <v>66</v>
      </c>
      <c r="J814" s="585" t="s">
        <v>424</v>
      </c>
      <c r="K814" s="589">
        <v>51.03</v>
      </c>
      <c r="L814" s="585" t="s">
        <v>144</v>
      </c>
      <c r="M814" s="581"/>
    </row>
    <row r="815" spans="1:13" ht="13.5">
      <c r="A815" s="585" t="s">
        <v>6358</v>
      </c>
      <c r="B815" s="585" t="s">
        <v>6359</v>
      </c>
      <c r="C815" s="585" t="s">
        <v>6364</v>
      </c>
      <c r="D815" s="585" t="s">
        <v>6365</v>
      </c>
      <c r="E815" s="584" t="s">
        <v>30</v>
      </c>
      <c r="F815" s="585" t="s">
        <v>30</v>
      </c>
      <c r="G815" s="587">
        <v>89259</v>
      </c>
      <c r="H815" s="585" t="s">
        <v>893</v>
      </c>
      <c r="I815" s="585" t="s">
        <v>66</v>
      </c>
      <c r="J815" s="585" t="s">
        <v>143</v>
      </c>
      <c r="K815" s="589">
        <v>8.9499999999999993</v>
      </c>
      <c r="L815" s="585" t="s">
        <v>144</v>
      </c>
      <c r="M815" s="581"/>
    </row>
    <row r="816" spans="1:13" ht="13.5">
      <c r="A816" s="585" t="s">
        <v>6358</v>
      </c>
      <c r="B816" s="585" t="s">
        <v>6359</v>
      </c>
      <c r="C816" s="585" t="s">
        <v>6364</v>
      </c>
      <c r="D816" s="585" t="s">
        <v>6365</v>
      </c>
      <c r="E816" s="584" t="s">
        <v>30</v>
      </c>
      <c r="F816" s="585" t="s">
        <v>30</v>
      </c>
      <c r="G816" s="587">
        <v>89260</v>
      </c>
      <c r="H816" s="585" t="s">
        <v>894</v>
      </c>
      <c r="I816" s="585" t="s">
        <v>66</v>
      </c>
      <c r="J816" s="585" t="s">
        <v>143</v>
      </c>
      <c r="K816" s="589">
        <v>3.57</v>
      </c>
      <c r="L816" s="585" t="s">
        <v>144</v>
      </c>
      <c r="M816" s="581"/>
    </row>
    <row r="817" spans="1:13" ht="13.5">
      <c r="A817" s="585" t="s">
        <v>6358</v>
      </c>
      <c r="B817" s="585" t="s">
        <v>6359</v>
      </c>
      <c r="C817" s="585" t="s">
        <v>6364</v>
      </c>
      <c r="D817" s="585" t="s">
        <v>6365</v>
      </c>
      <c r="E817" s="584" t="s">
        <v>30</v>
      </c>
      <c r="F817" s="585" t="s">
        <v>30</v>
      </c>
      <c r="G817" s="587">
        <v>89262</v>
      </c>
      <c r="H817" s="585" t="s">
        <v>895</v>
      </c>
      <c r="I817" s="585" t="s">
        <v>66</v>
      </c>
      <c r="J817" s="585" t="s">
        <v>143</v>
      </c>
      <c r="K817" s="589">
        <v>16.78</v>
      </c>
      <c r="L817" s="585" t="s">
        <v>144</v>
      </c>
      <c r="M817" s="581"/>
    </row>
    <row r="818" spans="1:13" ht="13.5">
      <c r="A818" s="585" t="s">
        <v>6358</v>
      </c>
      <c r="B818" s="585" t="s">
        <v>6359</v>
      </c>
      <c r="C818" s="585" t="s">
        <v>6364</v>
      </c>
      <c r="D818" s="585" t="s">
        <v>6365</v>
      </c>
      <c r="E818" s="584" t="s">
        <v>30</v>
      </c>
      <c r="F818" s="585" t="s">
        <v>30</v>
      </c>
      <c r="G818" s="587">
        <v>89264</v>
      </c>
      <c r="H818" s="585" t="s">
        <v>896</v>
      </c>
      <c r="I818" s="585" t="s">
        <v>66</v>
      </c>
      <c r="J818" s="585" t="s">
        <v>143</v>
      </c>
      <c r="K818" s="589">
        <v>7.18</v>
      </c>
      <c r="L818" s="585" t="s">
        <v>144</v>
      </c>
      <c r="M818" s="581"/>
    </row>
    <row r="819" spans="1:13" ht="13.5">
      <c r="A819" s="585" t="s">
        <v>6358</v>
      </c>
      <c r="B819" s="585" t="s">
        <v>6359</v>
      </c>
      <c r="C819" s="585" t="s">
        <v>6364</v>
      </c>
      <c r="D819" s="585" t="s">
        <v>6365</v>
      </c>
      <c r="E819" s="584" t="s">
        <v>30</v>
      </c>
      <c r="F819" s="585" t="s">
        <v>30</v>
      </c>
      <c r="G819" s="587">
        <v>89265</v>
      </c>
      <c r="H819" s="585" t="s">
        <v>897</v>
      </c>
      <c r="I819" s="585" t="s">
        <v>66</v>
      </c>
      <c r="J819" s="585" t="s">
        <v>143</v>
      </c>
      <c r="K819" s="589">
        <v>2.86</v>
      </c>
      <c r="L819" s="585" t="s">
        <v>144</v>
      </c>
      <c r="M819" s="581"/>
    </row>
    <row r="820" spans="1:13" ht="13.5">
      <c r="A820" s="585" t="s">
        <v>6358</v>
      </c>
      <c r="B820" s="585" t="s">
        <v>6359</v>
      </c>
      <c r="C820" s="585" t="s">
        <v>6364</v>
      </c>
      <c r="D820" s="585" t="s">
        <v>6365</v>
      </c>
      <c r="E820" s="584" t="s">
        <v>30</v>
      </c>
      <c r="F820" s="585" t="s">
        <v>30</v>
      </c>
      <c r="G820" s="587">
        <v>89266</v>
      </c>
      <c r="H820" s="585" t="s">
        <v>898</v>
      </c>
      <c r="I820" s="585" t="s">
        <v>66</v>
      </c>
      <c r="J820" s="585" t="s">
        <v>143</v>
      </c>
      <c r="K820" s="589">
        <v>0.57999999999999996</v>
      </c>
      <c r="L820" s="585" t="s">
        <v>144</v>
      </c>
      <c r="M820" s="581"/>
    </row>
    <row r="821" spans="1:13" ht="13.5">
      <c r="A821" s="585" t="s">
        <v>6358</v>
      </c>
      <c r="B821" s="585" t="s">
        <v>6359</v>
      </c>
      <c r="C821" s="585" t="s">
        <v>6364</v>
      </c>
      <c r="D821" s="585" t="s">
        <v>6365</v>
      </c>
      <c r="E821" s="584" t="s">
        <v>30</v>
      </c>
      <c r="F821" s="585" t="s">
        <v>30</v>
      </c>
      <c r="G821" s="587">
        <v>89267</v>
      </c>
      <c r="H821" s="585" t="s">
        <v>899</v>
      </c>
      <c r="I821" s="585" t="s">
        <v>66</v>
      </c>
      <c r="J821" s="585" t="s">
        <v>143</v>
      </c>
      <c r="K821" s="589">
        <v>23.78</v>
      </c>
      <c r="L821" s="585" t="s">
        <v>144</v>
      </c>
      <c r="M821" s="581"/>
    </row>
    <row r="822" spans="1:13" ht="13.5">
      <c r="A822" s="585" t="s">
        <v>6358</v>
      </c>
      <c r="B822" s="585" t="s">
        <v>6359</v>
      </c>
      <c r="C822" s="585" t="s">
        <v>6364</v>
      </c>
      <c r="D822" s="585" t="s">
        <v>6365</v>
      </c>
      <c r="E822" s="584" t="s">
        <v>30</v>
      </c>
      <c r="F822" s="585" t="s">
        <v>30</v>
      </c>
      <c r="G822" s="587">
        <v>89268</v>
      </c>
      <c r="H822" s="585" t="s">
        <v>900</v>
      </c>
      <c r="I822" s="585" t="s">
        <v>66</v>
      </c>
      <c r="J822" s="585" t="s">
        <v>143</v>
      </c>
      <c r="K822" s="589">
        <v>8.14</v>
      </c>
      <c r="L822" s="585" t="s">
        <v>144</v>
      </c>
      <c r="M822" s="581"/>
    </row>
    <row r="823" spans="1:13" ht="13.5">
      <c r="A823" s="585" t="s">
        <v>6358</v>
      </c>
      <c r="B823" s="585" t="s">
        <v>6359</v>
      </c>
      <c r="C823" s="585" t="s">
        <v>6364</v>
      </c>
      <c r="D823" s="585" t="s">
        <v>6365</v>
      </c>
      <c r="E823" s="584" t="s">
        <v>30</v>
      </c>
      <c r="F823" s="585" t="s">
        <v>30</v>
      </c>
      <c r="G823" s="587">
        <v>89269</v>
      </c>
      <c r="H823" s="585" t="s">
        <v>901</v>
      </c>
      <c r="I823" s="585" t="s">
        <v>66</v>
      </c>
      <c r="J823" s="585" t="s">
        <v>143</v>
      </c>
      <c r="K823" s="589">
        <v>1.66</v>
      </c>
      <c r="L823" s="585" t="s">
        <v>144</v>
      </c>
      <c r="M823" s="581"/>
    </row>
    <row r="824" spans="1:13" ht="13.5">
      <c r="A824" s="585" t="s">
        <v>6358</v>
      </c>
      <c r="B824" s="585" t="s">
        <v>6359</v>
      </c>
      <c r="C824" s="585" t="s">
        <v>6364</v>
      </c>
      <c r="D824" s="585" t="s">
        <v>6365</v>
      </c>
      <c r="E824" s="584" t="s">
        <v>30</v>
      </c>
      <c r="F824" s="585" t="s">
        <v>30</v>
      </c>
      <c r="G824" s="587">
        <v>89270</v>
      </c>
      <c r="H824" s="585" t="s">
        <v>902</v>
      </c>
      <c r="I824" s="585" t="s">
        <v>66</v>
      </c>
      <c r="J824" s="585" t="s">
        <v>143</v>
      </c>
      <c r="K824" s="589">
        <v>38.24</v>
      </c>
      <c r="L824" s="585" t="s">
        <v>144</v>
      </c>
      <c r="M824" s="581"/>
    </row>
    <row r="825" spans="1:13" ht="13.5">
      <c r="A825" s="585" t="s">
        <v>6358</v>
      </c>
      <c r="B825" s="585" t="s">
        <v>6359</v>
      </c>
      <c r="C825" s="585" t="s">
        <v>6364</v>
      </c>
      <c r="D825" s="585" t="s">
        <v>6365</v>
      </c>
      <c r="E825" s="584" t="s">
        <v>30</v>
      </c>
      <c r="F825" s="585" t="s">
        <v>30</v>
      </c>
      <c r="G825" s="587">
        <v>89271</v>
      </c>
      <c r="H825" s="585" t="s">
        <v>903</v>
      </c>
      <c r="I825" s="585" t="s">
        <v>66</v>
      </c>
      <c r="J825" s="585" t="s">
        <v>424</v>
      </c>
      <c r="K825" s="589">
        <v>66.34</v>
      </c>
      <c r="L825" s="585" t="s">
        <v>144</v>
      </c>
      <c r="M825" s="581"/>
    </row>
    <row r="826" spans="1:13" ht="13.5">
      <c r="A826" s="585" t="s">
        <v>6358</v>
      </c>
      <c r="B826" s="585" t="s">
        <v>6359</v>
      </c>
      <c r="C826" s="585" t="s">
        <v>6364</v>
      </c>
      <c r="D826" s="585" t="s">
        <v>6365</v>
      </c>
      <c r="E826" s="584" t="s">
        <v>30</v>
      </c>
      <c r="F826" s="585" t="s">
        <v>30</v>
      </c>
      <c r="G826" s="587">
        <v>89274</v>
      </c>
      <c r="H826" s="585" t="s">
        <v>904</v>
      </c>
      <c r="I826" s="585" t="s">
        <v>66</v>
      </c>
      <c r="J826" s="585" t="s">
        <v>398</v>
      </c>
      <c r="K826" s="589">
        <v>0.89</v>
      </c>
      <c r="L826" s="585" t="s">
        <v>144</v>
      </c>
      <c r="M826" s="581"/>
    </row>
    <row r="827" spans="1:13" ht="13.5">
      <c r="A827" s="585" t="s">
        <v>6358</v>
      </c>
      <c r="B827" s="585" t="s">
        <v>6359</v>
      </c>
      <c r="C827" s="585" t="s">
        <v>6364</v>
      </c>
      <c r="D827" s="585" t="s">
        <v>6365</v>
      </c>
      <c r="E827" s="584" t="s">
        <v>30</v>
      </c>
      <c r="F827" s="585" t="s">
        <v>30</v>
      </c>
      <c r="G827" s="587">
        <v>89275</v>
      </c>
      <c r="H827" s="585" t="s">
        <v>905</v>
      </c>
      <c r="I827" s="585" t="s">
        <v>66</v>
      </c>
      <c r="J827" s="585" t="s">
        <v>398</v>
      </c>
      <c r="K827" s="589">
        <v>0.2</v>
      </c>
      <c r="L827" s="585" t="s">
        <v>144</v>
      </c>
      <c r="M827" s="581"/>
    </row>
    <row r="828" spans="1:13" ht="13.5">
      <c r="A828" s="585" t="s">
        <v>6358</v>
      </c>
      <c r="B828" s="585" t="s">
        <v>6359</v>
      </c>
      <c r="C828" s="585" t="s">
        <v>6364</v>
      </c>
      <c r="D828" s="585" t="s">
        <v>6365</v>
      </c>
      <c r="E828" s="584" t="s">
        <v>30</v>
      </c>
      <c r="F828" s="585" t="s">
        <v>30</v>
      </c>
      <c r="G828" s="587">
        <v>89276</v>
      </c>
      <c r="H828" s="585" t="s">
        <v>906</v>
      </c>
      <c r="I828" s="585" t="s">
        <v>66</v>
      </c>
      <c r="J828" s="585" t="s">
        <v>398</v>
      </c>
      <c r="K828" s="589">
        <v>0.84</v>
      </c>
      <c r="L828" s="585" t="s">
        <v>144</v>
      </c>
      <c r="M828" s="581"/>
    </row>
    <row r="829" spans="1:13" ht="13.5">
      <c r="A829" s="585" t="s">
        <v>6358</v>
      </c>
      <c r="B829" s="585" t="s">
        <v>6359</v>
      </c>
      <c r="C829" s="585" t="s">
        <v>6364</v>
      </c>
      <c r="D829" s="585" t="s">
        <v>6365</v>
      </c>
      <c r="E829" s="584" t="s">
        <v>30</v>
      </c>
      <c r="F829" s="585" t="s">
        <v>30</v>
      </c>
      <c r="G829" s="587">
        <v>89277</v>
      </c>
      <c r="H829" s="585" t="s">
        <v>907</v>
      </c>
      <c r="I829" s="585" t="s">
        <v>66</v>
      </c>
      <c r="J829" s="585" t="s">
        <v>424</v>
      </c>
      <c r="K829" s="589">
        <v>5.09</v>
      </c>
      <c r="L829" s="585" t="s">
        <v>144</v>
      </c>
      <c r="M829" s="581"/>
    </row>
    <row r="830" spans="1:13" ht="13.5">
      <c r="A830" s="585" t="s">
        <v>6358</v>
      </c>
      <c r="B830" s="585" t="s">
        <v>6359</v>
      </c>
      <c r="C830" s="585" t="s">
        <v>6364</v>
      </c>
      <c r="D830" s="585" t="s">
        <v>6365</v>
      </c>
      <c r="E830" s="584" t="s">
        <v>30</v>
      </c>
      <c r="F830" s="585" t="s">
        <v>30</v>
      </c>
      <c r="G830" s="587">
        <v>89280</v>
      </c>
      <c r="H830" s="585" t="s">
        <v>908</v>
      </c>
      <c r="I830" s="585" t="s">
        <v>66</v>
      </c>
      <c r="J830" s="585" t="s">
        <v>143</v>
      </c>
      <c r="K830" s="589">
        <v>16.329999999999998</v>
      </c>
      <c r="L830" s="585" t="s">
        <v>144</v>
      </c>
      <c r="M830" s="581"/>
    </row>
    <row r="831" spans="1:13" ht="13.5">
      <c r="A831" s="585" t="s">
        <v>6358</v>
      </c>
      <c r="B831" s="585" t="s">
        <v>6359</v>
      </c>
      <c r="C831" s="585" t="s">
        <v>6364</v>
      </c>
      <c r="D831" s="585" t="s">
        <v>6365</v>
      </c>
      <c r="E831" s="584" t="s">
        <v>30</v>
      </c>
      <c r="F831" s="585" t="s">
        <v>30</v>
      </c>
      <c r="G831" s="587">
        <v>89281</v>
      </c>
      <c r="H831" s="585" t="s">
        <v>909</v>
      </c>
      <c r="I831" s="585" t="s">
        <v>66</v>
      </c>
      <c r="J831" s="585" t="s">
        <v>143</v>
      </c>
      <c r="K831" s="589">
        <v>4.28</v>
      </c>
      <c r="L831" s="585" t="s">
        <v>144</v>
      </c>
      <c r="M831" s="581"/>
    </row>
    <row r="832" spans="1:13" ht="13.5">
      <c r="A832" s="585" t="s">
        <v>6358</v>
      </c>
      <c r="B832" s="585" t="s">
        <v>6359</v>
      </c>
      <c r="C832" s="585" t="s">
        <v>6364</v>
      </c>
      <c r="D832" s="585" t="s">
        <v>6365</v>
      </c>
      <c r="E832" s="584" t="s">
        <v>30</v>
      </c>
      <c r="F832" s="585" t="s">
        <v>30</v>
      </c>
      <c r="G832" s="587">
        <v>89870</v>
      </c>
      <c r="H832" s="585" t="s">
        <v>910</v>
      </c>
      <c r="I832" s="585" t="s">
        <v>66</v>
      </c>
      <c r="J832" s="585" t="s">
        <v>143</v>
      </c>
      <c r="K832" s="589">
        <v>13.96</v>
      </c>
      <c r="L832" s="585" t="s">
        <v>144</v>
      </c>
      <c r="M832" s="581"/>
    </row>
    <row r="833" spans="1:13" ht="13.5">
      <c r="A833" s="585" t="s">
        <v>6358</v>
      </c>
      <c r="B833" s="585" t="s">
        <v>6359</v>
      </c>
      <c r="C833" s="585" t="s">
        <v>6364</v>
      </c>
      <c r="D833" s="585" t="s">
        <v>6365</v>
      </c>
      <c r="E833" s="584" t="s">
        <v>30</v>
      </c>
      <c r="F833" s="585" t="s">
        <v>30</v>
      </c>
      <c r="G833" s="587">
        <v>89871</v>
      </c>
      <c r="H833" s="585" t="s">
        <v>911</v>
      </c>
      <c r="I833" s="585" t="s">
        <v>66</v>
      </c>
      <c r="J833" s="585" t="s">
        <v>143</v>
      </c>
      <c r="K833" s="589">
        <v>4.88</v>
      </c>
      <c r="L833" s="585" t="s">
        <v>144</v>
      </c>
      <c r="M833" s="581"/>
    </row>
    <row r="834" spans="1:13" ht="13.5">
      <c r="A834" s="585" t="s">
        <v>6358</v>
      </c>
      <c r="B834" s="585" t="s">
        <v>6359</v>
      </c>
      <c r="C834" s="585" t="s">
        <v>6364</v>
      </c>
      <c r="D834" s="585" t="s">
        <v>6365</v>
      </c>
      <c r="E834" s="584" t="s">
        <v>30</v>
      </c>
      <c r="F834" s="585" t="s">
        <v>30</v>
      </c>
      <c r="G834" s="587">
        <v>89872</v>
      </c>
      <c r="H834" s="585" t="s">
        <v>912</v>
      </c>
      <c r="I834" s="585" t="s">
        <v>66</v>
      </c>
      <c r="J834" s="585" t="s">
        <v>143</v>
      </c>
      <c r="K834" s="589">
        <v>1</v>
      </c>
      <c r="L834" s="585" t="s">
        <v>144</v>
      </c>
      <c r="M834" s="581"/>
    </row>
    <row r="835" spans="1:13" ht="13.5">
      <c r="A835" s="585" t="s">
        <v>6358</v>
      </c>
      <c r="B835" s="585" t="s">
        <v>6359</v>
      </c>
      <c r="C835" s="585" t="s">
        <v>6364</v>
      </c>
      <c r="D835" s="585" t="s">
        <v>6365</v>
      </c>
      <c r="E835" s="584" t="s">
        <v>30</v>
      </c>
      <c r="F835" s="585" t="s">
        <v>30</v>
      </c>
      <c r="G835" s="587">
        <v>89873</v>
      </c>
      <c r="H835" s="585" t="s">
        <v>913</v>
      </c>
      <c r="I835" s="585" t="s">
        <v>66</v>
      </c>
      <c r="J835" s="585" t="s">
        <v>143</v>
      </c>
      <c r="K835" s="589">
        <v>26.19</v>
      </c>
      <c r="L835" s="585" t="s">
        <v>144</v>
      </c>
      <c r="M835" s="581"/>
    </row>
    <row r="836" spans="1:13" ht="13.5">
      <c r="A836" s="585" t="s">
        <v>6358</v>
      </c>
      <c r="B836" s="585" t="s">
        <v>6359</v>
      </c>
      <c r="C836" s="585" t="s">
        <v>6364</v>
      </c>
      <c r="D836" s="585" t="s">
        <v>6365</v>
      </c>
      <c r="E836" s="584" t="s">
        <v>30</v>
      </c>
      <c r="F836" s="585" t="s">
        <v>30</v>
      </c>
      <c r="G836" s="587">
        <v>89874</v>
      </c>
      <c r="H836" s="585" t="s">
        <v>914</v>
      </c>
      <c r="I836" s="585" t="s">
        <v>66</v>
      </c>
      <c r="J836" s="585" t="s">
        <v>424</v>
      </c>
      <c r="K836" s="589">
        <v>143.97999999999999</v>
      </c>
      <c r="L836" s="585" t="s">
        <v>144</v>
      </c>
      <c r="M836" s="581"/>
    </row>
    <row r="837" spans="1:13" ht="13.5">
      <c r="A837" s="585" t="s">
        <v>6358</v>
      </c>
      <c r="B837" s="585" t="s">
        <v>6359</v>
      </c>
      <c r="C837" s="585" t="s">
        <v>6364</v>
      </c>
      <c r="D837" s="585" t="s">
        <v>6365</v>
      </c>
      <c r="E837" s="584" t="s">
        <v>30</v>
      </c>
      <c r="F837" s="585" t="s">
        <v>30</v>
      </c>
      <c r="G837" s="587">
        <v>89878</v>
      </c>
      <c r="H837" s="585" t="s">
        <v>915</v>
      </c>
      <c r="I837" s="585" t="s">
        <v>66</v>
      </c>
      <c r="J837" s="585" t="s">
        <v>143</v>
      </c>
      <c r="K837" s="589">
        <v>14.83</v>
      </c>
      <c r="L837" s="585" t="s">
        <v>144</v>
      </c>
      <c r="M837" s="581"/>
    </row>
    <row r="838" spans="1:13" ht="13.5">
      <c r="A838" s="585" t="s">
        <v>6358</v>
      </c>
      <c r="B838" s="585" t="s">
        <v>6359</v>
      </c>
      <c r="C838" s="585" t="s">
        <v>6364</v>
      </c>
      <c r="D838" s="585" t="s">
        <v>6365</v>
      </c>
      <c r="E838" s="584" t="s">
        <v>30</v>
      </c>
      <c r="F838" s="585" t="s">
        <v>30</v>
      </c>
      <c r="G838" s="587">
        <v>89879</v>
      </c>
      <c r="H838" s="585" t="s">
        <v>916</v>
      </c>
      <c r="I838" s="585" t="s">
        <v>66</v>
      </c>
      <c r="J838" s="585" t="s">
        <v>143</v>
      </c>
      <c r="K838" s="589">
        <v>5.18</v>
      </c>
      <c r="L838" s="585" t="s">
        <v>144</v>
      </c>
      <c r="M838" s="581"/>
    </row>
    <row r="839" spans="1:13" ht="13.5">
      <c r="A839" s="585" t="s">
        <v>6358</v>
      </c>
      <c r="B839" s="585" t="s">
        <v>6359</v>
      </c>
      <c r="C839" s="585" t="s">
        <v>6364</v>
      </c>
      <c r="D839" s="585" t="s">
        <v>6365</v>
      </c>
      <c r="E839" s="584" t="s">
        <v>30</v>
      </c>
      <c r="F839" s="585" t="s">
        <v>30</v>
      </c>
      <c r="G839" s="587">
        <v>89880</v>
      </c>
      <c r="H839" s="585" t="s">
        <v>917</v>
      </c>
      <c r="I839" s="585" t="s">
        <v>66</v>
      </c>
      <c r="J839" s="585" t="s">
        <v>143</v>
      </c>
      <c r="K839" s="589">
        <v>1.07</v>
      </c>
      <c r="L839" s="585" t="s">
        <v>144</v>
      </c>
      <c r="M839" s="581"/>
    </row>
    <row r="840" spans="1:13" ht="13.5">
      <c r="A840" s="585" t="s">
        <v>6358</v>
      </c>
      <c r="B840" s="585" t="s">
        <v>6359</v>
      </c>
      <c r="C840" s="585" t="s">
        <v>6364</v>
      </c>
      <c r="D840" s="585" t="s">
        <v>6365</v>
      </c>
      <c r="E840" s="584" t="s">
        <v>30</v>
      </c>
      <c r="F840" s="585" t="s">
        <v>30</v>
      </c>
      <c r="G840" s="587">
        <v>89881</v>
      </c>
      <c r="H840" s="585" t="s">
        <v>918</v>
      </c>
      <c r="I840" s="585" t="s">
        <v>66</v>
      </c>
      <c r="J840" s="585" t="s">
        <v>143</v>
      </c>
      <c r="K840" s="589">
        <v>27.82</v>
      </c>
      <c r="L840" s="585" t="s">
        <v>144</v>
      </c>
      <c r="M840" s="581"/>
    </row>
    <row r="841" spans="1:13" ht="13.5">
      <c r="A841" s="585" t="s">
        <v>6358</v>
      </c>
      <c r="B841" s="585" t="s">
        <v>6359</v>
      </c>
      <c r="C841" s="585" t="s">
        <v>6364</v>
      </c>
      <c r="D841" s="585" t="s">
        <v>6365</v>
      </c>
      <c r="E841" s="584" t="s">
        <v>30</v>
      </c>
      <c r="F841" s="585" t="s">
        <v>30</v>
      </c>
      <c r="G841" s="587">
        <v>89882</v>
      </c>
      <c r="H841" s="585" t="s">
        <v>919</v>
      </c>
      <c r="I841" s="585" t="s">
        <v>66</v>
      </c>
      <c r="J841" s="585" t="s">
        <v>424</v>
      </c>
      <c r="K841" s="589">
        <v>166.13</v>
      </c>
      <c r="L841" s="585" t="s">
        <v>144</v>
      </c>
      <c r="M841" s="581"/>
    </row>
    <row r="842" spans="1:13" ht="13.5">
      <c r="A842" s="585" t="s">
        <v>6358</v>
      </c>
      <c r="B842" s="585" t="s">
        <v>6359</v>
      </c>
      <c r="C842" s="585" t="s">
        <v>6364</v>
      </c>
      <c r="D842" s="585" t="s">
        <v>6365</v>
      </c>
      <c r="E842" s="584" t="s">
        <v>30</v>
      </c>
      <c r="F842" s="585" t="s">
        <v>30</v>
      </c>
      <c r="G842" s="587">
        <v>90582</v>
      </c>
      <c r="H842" s="585" t="s">
        <v>920</v>
      </c>
      <c r="I842" s="585" t="s">
        <v>66</v>
      </c>
      <c r="J842" s="585" t="s">
        <v>143</v>
      </c>
      <c r="K842" s="589">
        <v>0.25</v>
      </c>
      <c r="L842" s="585" t="s">
        <v>144</v>
      </c>
      <c r="M842" s="581"/>
    </row>
    <row r="843" spans="1:13" ht="13.5">
      <c r="A843" s="585" t="s">
        <v>6358</v>
      </c>
      <c r="B843" s="585" t="s">
        <v>6359</v>
      </c>
      <c r="C843" s="585" t="s">
        <v>6364</v>
      </c>
      <c r="D843" s="585" t="s">
        <v>6365</v>
      </c>
      <c r="E843" s="584" t="s">
        <v>30</v>
      </c>
      <c r="F843" s="585" t="s">
        <v>30</v>
      </c>
      <c r="G843" s="587">
        <v>90583</v>
      </c>
      <c r="H843" s="585" t="s">
        <v>921</v>
      </c>
      <c r="I843" s="585" t="s">
        <v>66</v>
      </c>
      <c r="J843" s="585" t="s">
        <v>143</v>
      </c>
      <c r="K843" s="589">
        <v>0.05</v>
      </c>
      <c r="L843" s="585" t="s">
        <v>144</v>
      </c>
      <c r="M843" s="581"/>
    </row>
    <row r="844" spans="1:13" ht="13.5">
      <c r="A844" s="585" t="s">
        <v>6358</v>
      </c>
      <c r="B844" s="585" t="s">
        <v>6359</v>
      </c>
      <c r="C844" s="585" t="s">
        <v>6364</v>
      </c>
      <c r="D844" s="585" t="s">
        <v>6365</v>
      </c>
      <c r="E844" s="584" t="s">
        <v>30</v>
      </c>
      <c r="F844" s="585" t="s">
        <v>30</v>
      </c>
      <c r="G844" s="587">
        <v>90584</v>
      </c>
      <c r="H844" s="585" t="s">
        <v>922</v>
      </c>
      <c r="I844" s="585" t="s">
        <v>66</v>
      </c>
      <c r="J844" s="585" t="s">
        <v>143</v>
      </c>
      <c r="K844" s="589">
        <v>0.19</v>
      </c>
      <c r="L844" s="585" t="s">
        <v>144</v>
      </c>
      <c r="M844" s="581"/>
    </row>
    <row r="845" spans="1:13" ht="13.5">
      <c r="A845" s="585" t="s">
        <v>6358</v>
      </c>
      <c r="B845" s="585" t="s">
        <v>6359</v>
      </c>
      <c r="C845" s="585" t="s">
        <v>6364</v>
      </c>
      <c r="D845" s="585" t="s">
        <v>6365</v>
      </c>
      <c r="E845" s="584" t="s">
        <v>30</v>
      </c>
      <c r="F845" s="585" t="s">
        <v>30</v>
      </c>
      <c r="G845" s="587">
        <v>90585</v>
      </c>
      <c r="H845" s="585" t="s">
        <v>923</v>
      </c>
      <c r="I845" s="585" t="s">
        <v>66</v>
      </c>
      <c r="J845" s="585" t="s">
        <v>143</v>
      </c>
      <c r="K845" s="589">
        <v>0.57999999999999996</v>
      </c>
      <c r="L845" s="585" t="s">
        <v>144</v>
      </c>
      <c r="M845" s="581"/>
    </row>
    <row r="846" spans="1:13" ht="13.5">
      <c r="A846" s="585" t="s">
        <v>6358</v>
      </c>
      <c r="B846" s="585" t="s">
        <v>6359</v>
      </c>
      <c r="C846" s="585" t="s">
        <v>6364</v>
      </c>
      <c r="D846" s="585" t="s">
        <v>6365</v>
      </c>
      <c r="E846" s="584" t="s">
        <v>30</v>
      </c>
      <c r="F846" s="585" t="s">
        <v>30</v>
      </c>
      <c r="G846" s="587">
        <v>90621</v>
      </c>
      <c r="H846" s="585" t="s">
        <v>924</v>
      </c>
      <c r="I846" s="585" t="s">
        <v>66</v>
      </c>
      <c r="J846" s="585" t="s">
        <v>398</v>
      </c>
      <c r="K846" s="589">
        <v>1.1299999999999999</v>
      </c>
      <c r="L846" s="585" t="s">
        <v>144</v>
      </c>
      <c r="M846" s="581"/>
    </row>
    <row r="847" spans="1:13" ht="13.5">
      <c r="A847" s="585" t="s">
        <v>6358</v>
      </c>
      <c r="B847" s="585" t="s">
        <v>6359</v>
      </c>
      <c r="C847" s="585" t="s">
        <v>6364</v>
      </c>
      <c r="D847" s="585" t="s">
        <v>6365</v>
      </c>
      <c r="E847" s="584" t="s">
        <v>30</v>
      </c>
      <c r="F847" s="585" t="s">
        <v>30</v>
      </c>
      <c r="G847" s="587">
        <v>90622</v>
      </c>
      <c r="H847" s="585" t="s">
        <v>925</v>
      </c>
      <c r="I847" s="585" t="s">
        <v>66</v>
      </c>
      <c r="J847" s="585" t="s">
        <v>398</v>
      </c>
      <c r="K847" s="589">
        <v>0.25</v>
      </c>
      <c r="L847" s="585" t="s">
        <v>144</v>
      </c>
      <c r="M847" s="581"/>
    </row>
    <row r="848" spans="1:13" ht="13.5">
      <c r="A848" s="585" t="s">
        <v>6358</v>
      </c>
      <c r="B848" s="585" t="s">
        <v>6359</v>
      </c>
      <c r="C848" s="585" t="s">
        <v>6364</v>
      </c>
      <c r="D848" s="585" t="s">
        <v>6365</v>
      </c>
      <c r="E848" s="584" t="s">
        <v>30</v>
      </c>
      <c r="F848" s="585" t="s">
        <v>30</v>
      </c>
      <c r="G848" s="587">
        <v>90623</v>
      </c>
      <c r="H848" s="585" t="s">
        <v>926</v>
      </c>
      <c r="I848" s="585" t="s">
        <v>66</v>
      </c>
      <c r="J848" s="585" t="s">
        <v>398</v>
      </c>
      <c r="K848" s="589">
        <v>1.42</v>
      </c>
      <c r="L848" s="585" t="s">
        <v>144</v>
      </c>
      <c r="M848" s="581"/>
    </row>
    <row r="849" spans="1:13" ht="13.5">
      <c r="A849" s="585" t="s">
        <v>6358</v>
      </c>
      <c r="B849" s="585" t="s">
        <v>6359</v>
      </c>
      <c r="C849" s="585" t="s">
        <v>6364</v>
      </c>
      <c r="D849" s="585" t="s">
        <v>6365</v>
      </c>
      <c r="E849" s="584" t="s">
        <v>30</v>
      </c>
      <c r="F849" s="585" t="s">
        <v>30</v>
      </c>
      <c r="G849" s="587">
        <v>90624</v>
      </c>
      <c r="H849" s="585" t="s">
        <v>927</v>
      </c>
      <c r="I849" s="585" t="s">
        <v>66</v>
      </c>
      <c r="J849" s="585" t="s">
        <v>143</v>
      </c>
      <c r="K849" s="589">
        <v>1.47</v>
      </c>
      <c r="L849" s="585" t="s">
        <v>144</v>
      </c>
      <c r="M849" s="581"/>
    </row>
    <row r="850" spans="1:13" ht="13.5">
      <c r="A850" s="585" t="s">
        <v>6358</v>
      </c>
      <c r="B850" s="585" t="s">
        <v>6359</v>
      </c>
      <c r="C850" s="585" t="s">
        <v>6364</v>
      </c>
      <c r="D850" s="585" t="s">
        <v>6365</v>
      </c>
      <c r="E850" s="584" t="s">
        <v>30</v>
      </c>
      <c r="F850" s="585" t="s">
        <v>30</v>
      </c>
      <c r="G850" s="587">
        <v>90627</v>
      </c>
      <c r="H850" s="585" t="s">
        <v>928</v>
      </c>
      <c r="I850" s="585" t="s">
        <v>66</v>
      </c>
      <c r="J850" s="585" t="s">
        <v>143</v>
      </c>
      <c r="K850" s="589">
        <v>23.42</v>
      </c>
      <c r="L850" s="585" t="s">
        <v>144</v>
      </c>
      <c r="M850" s="581"/>
    </row>
    <row r="851" spans="1:13" ht="13.5">
      <c r="A851" s="585" t="s">
        <v>6358</v>
      </c>
      <c r="B851" s="585" t="s">
        <v>6359</v>
      </c>
      <c r="C851" s="585" t="s">
        <v>6364</v>
      </c>
      <c r="D851" s="585" t="s">
        <v>6365</v>
      </c>
      <c r="E851" s="584" t="s">
        <v>30</v>
      </c>
      <c r="F851" s="585" t="s">
        <v>30</v>
      </c>
      <c r="G851" s="587">
        <v>90628</v>
      </c>
      <c r="H851" s="585" t="s">
        <v>929</v>
      </c>
      <c r="I851" s="585" t="s">
        <v>66</v>
      </c>
      <c r="J851" s="585" t="s">
        <v>143</v>
      </c>
      <c r="K851" s="589">
        <v>6.15</v>
      </c>
      <c r="L851" s="585" t="s">
        <v>144</v>
      </c>
      <c r="M851" s="581"/>
    </row>
    <row r="852" spans="1:13" ht="13.5">
      <c r="A852" s="585" t="s">
        <v>6358</v>
      </c>
      <c r="B852" s="585" t="s">
        <v>6359</v>
      </c>
      <c r="C852" s="585" t="s">
        <v>6364</v>
      </c>
      <c r="D852" s="585" t="s">
        <v>6365</v>
      </c>
      <c r="E852" s="584" t="s">
        <v>30</v>
      </c>
      <c r="F852" s="585" t="s">
        <v>30</v>
      </c>
      <c r="G852" s="587">
        <v>90629</v>
      </c>
      <c r="H852" s="585" t="s">
        <v>930</v>
      </c>
      <c r="I852" s="585" t="s">
        <v>66</v>
      </c>
      <c r="J852" s="585" t="s">
        <v>143</v>
      </c>
      <c r="K852" s="589">
        <v>29.31</v>
      </c>
      <c r="L852" s="585" t="s">
        <v>144</v>
      </c>
      <c r="M852" s="581"/>
    </row>
    <row r="853" spans="1:13" ht="13.5">
      <c r="A853" s="585" t="s">
        <v>6358</v>
      </c>
      <c r="B853" s="585" t="s">
        <v>6359</v>
      </c>
      <c r="C853" s="585" t="s">
        <v>6364</v>
      </c>
      <c r="D853" s="585" t="s">
        <v>6365</v>
      </c>
      <c r="E853" s="584" t="s">
        <v>30</v>
      </c>
      <c r="F853" s="585" t="s">
        <v>30</v>
      </c>
      <c r="G853" s="587">
        <v>90630</v>
      </c>
      <c r="H853" s="585" t="s">
        <v>931</v>
      </c>
      <c r="I853" s="585" t="s">
        <v>66</v>
      </c>
      <c r="J853" s="585" t="s">
        <v>143</v>
      </c>
      <c r="K853" s="589">
        <v>5.95</v>
      </c>
      <c r="L853" s="585" t="s">
        <v>144</v>
      </c>
      <c r="M853" s="581"/>
    </row>
    <row r="854" spans="1:13" ht="13.5">
      <c r="A854" s="585" t="s">
        <v>6358</v>
      </c>
      <c r="B854" s="585" t="s">
        <v>6359</v>
      </c>
      <c r="C854" s="585" t="s">
        <v>6364</v>
      </c>
      <c r="D854" s="585" t="s">
        <v>6365</v>
      </c>
      <c r="E854" s="584" t="s">
        <v>30</v>
      </c>
      <c r="F854" s="585" t="s">
        <v>30</v>
      </c>
      <c r="G854" s="587">
        <v>90633</v>
      </c>
      <c r="H854" s="585" t="s">
        <v>932</v>
      </c>
      <c r="I854" s="585" t="s">
        <v>66</v>
      </c>
      <c r="J854" s="585" t="s">
        <v>398</v>
      </c>
      <c r="K854" s="589">
        <v>2.2799999999999998</v>
      </c>
      <c r="L854" s="585" t="s">
        <v>144</v>
      </c>
      <c r="M854" s="581"/>
    </row>
    <row r="855" spans="1:13" ht="13.5">
      <c r="A855" s="585" t="s">
        <v>6358</v>
      </c>
      <c r="B855" s="585" t="s">
        <v>6359</v>
      </c>
      <c r="C855" s="585" t="s">
        <v>6364</v>
      </c>
      <c r="D855" s="585" t="s">
        <v>6365</v>
      </c>
      <c r="E855" s="584" t="s">
        <v>30</v>
      </c>
      <c r="F855" s="585" t="s">
        <v>30</v>
      </c>
      <c r="G855" s="587">
        <v>90634</v>
      </c>
      <c r="H855" s="585" t="s">
        <v>933</v>
      </c>
      <c r="I855" s="585" t="s">
        <v>66</v>
      </c>
      <c r="J855" s="585" t="s">
        <v>398</v>
      </c>
      <c r="K855" s="589">
        <v>0.51</v>
      </c>
      <c r="L855" s="585" t="s">
        <v>144</v>
      </c>
      <c r="M855" s="581"/>
    </row>
    <row r="856" spans="1:13" ht="13.5">
      <c r="A856" s="585" t="s">
        <v>6358</v>
      </c>
      <c r="B856" s="585" t="s">
        <v>6359</v>
      </c>
      <c r="C856" s="585" t="s">
        <v>6364</v>
      </c>
      <c r="D856" s="585" t="s">
        <v>6365</v>
      </c>
      <c r="E856" s="584" t="s">
        <v>30</v>
      </c>
      <c r="F856" s="585" t="s">
        <v>30</v>
      </c>
      <c r="G856" s="587">
        <v>90635</v>
      </c>
      <c r="H856" s="585" t="s">
        <v>934</v>
      </c>
      <c r="I856" s="585" t="s">
        <v>66</v>
      </c>
      <c r="J856" s="585" t="s">
        <v>398</v>
      </c>
      <c r="K856" s="589">
        <v>2.4900000000000002</v>
      </c>
      <c r="L856" s="585" t="s">
        <v>144</v>
      </c>
      <c r="M856" s="581"/>
    </row>
    <row r="857" spans="1:13" ht="13.5">
      <c r="A857" s="585" t="s">
        <v>6358</v>
      </c>
      <c r="B857" s="585" t="s">
        <v>6359</v>
      </c>
      <c r="C857" s="585" t="s">
        <v>6364</v>
      </c>
      <c r="D857" s="585" t="s">
        <v>6365</v>
      </c>
      <c r="E857" s="584" t="s">
        <v>30</v>
      </c>
      <c r="F857" s="585" t="s">
        <v>30</v>
      </c>
      <c r="G857" s="587">
        <v>90636</v>
      </c>
      <c r="H857" s="585" t="s">
        <v>935</v>
      </c>
      <c r="I857" s="585" t="s">
        <v>66</v>
      </c>
      <c r="J857" s="585" t="s">
        <v>143</v>
      </c>
      <c r="K857" s="589">
        <v>2.94</v>
      </c>
      <c r="L857" s="585" t="s">
        <v>144</v>
      </c>
      <c r="M857" s="581"/>
    </row>
    <row r="858" spans="1:13" ht="13.5">
      <c r="A858" s="585" t="s">
        <v>6358</v>
      </c>
      <c r="B858" s="585" t="s">
        <v>6359</v>
      </c>
      <c r="C858" s="585" t="s">
        <v>6364</v>
      </c>
      <c r="D858" s="585" t="s">
        <v>6365</v>
      </c>
      <c r="E858" s="584" t="s">
        <v>30</v>
      </c>
      <c r="F858" s="585" t="s">
        <v>30</v>
      </c>
      <c r="G858" s="587">
        <v>90639</v>
      </c>
      <c r="H858" s="585" t="s">
        <v>936</v>
      </c>
      <c r="I858" s="585" t="s">
        <v>66</v>
      </c>
      <c r="J858" s="585" t="s">
        <v>398</v>
      </c>
      <c r="K858" s="589">
        <v>3.4</v>
      </c>
      <c r="L858" s="585" t="s">
        <v>144</v>
      </c>
      <c r="M858" s="581"/>
    </row>
    <row r="859" spans="1:13" ht="13.5">
      <c r="A859" s="585" t="s">
        <v>6358</v>
      </c>
      <c r="B859" s="585" t="s">
        <v>6359</v>
      </c>
      <c r="C859" s="585" t="s">
        <v>6364</v>
      </c>
      <c r="D859" s="585" t="s">
        <v>6365</v>
      </c>
      <c r="E859" s="584" t="s">
        <v>30</v>
      </c>
      <c r="F859" s="585" t="s">
        <v>30</v>
      </c>
      <c r="G859" s="587">
        <v>90640</v>
      </c>
      <c r="H859" s="585" t="s">
        <v>937</v>
      </c>
      <c r="I859" s="585" t="s">
        <v>66</v>
      </c>
      <c r="J859" s="585" t="s">
        <v>398</v>
      </c>
      <c r="K859" s="589">
        <v>0.76</v>
      </c>
      <c r="L859" s="585" t="s">
        <v>144</v>
      </c>
      <c r="M859" s="581"/>
    </row>
    <row r="860" spans="1:13" ht="13.5">
      <c r="A860" s="585" t="s">
        <v>6358</v>
      </c>
      <c r="B860" s="585" t="s">
        <v>6359</v>
      </c>
      <c r="C860" s="585" t="s">
        <v>6364</v>
      </c>
      <c r="D860" s="585" t="s">
        <v>6365</v>
      </c>
      <c r="E860" s="584" t="s">
        <v>30</v>
      </c>
      <c r="F860" s="585" t="s">
        <v>30</v>
      </c>
      <c r="G860" s="587">
        <v>90641</v>
      </c>
      <c r="H860" s="585" t="s">
        <v>938</v>
      </c>
      <c r="I860" s="585" t="s">
        <v>66</v>
      </c>
      <c r="J860" s="585" t="s">
        <v>398</v>
      </c>
      <c r="K860" s="589">
        <v>3.72</v>
      </c>
      <c r="L860" s="585" t="s">
        <v>144</v>
      </c>
      <c r="M860" s="581"/>
    </row>
    <row r="861" spans="1:13" ht="13.5">
      <c r="A861" s="585" t="s">
        <v>6358</v>
      </c>
      <c r="B861" s="585" t="s">
        <v>6359</v>
      </c>
      <c r="C861" s="585" t="s">
        <v>6364</v>
      </c>
      <c r="D861" s="585" t="s">
        <v>6365</v>
      </c>
      <c r="E861" s="584" t="s">
        <v>30</v>
      </c>
      <c r="F861" s="585" t="s">
        <v>30</v>
      </c>
      <c r="G861" s="587">
        <v>90642</v>
      </c>
      <c r="H861" s="585" t="s">
        <v>939</v>
      </c>
      <c r="I861" s="585" t="s">
        <v>66</v>
      </c>
      <c r="J861" s="585" t="s">
        <v>424</v>
      </c>
      <c r="K861" s="589">
        <v>5.54</v>
      </c>
      <c r="L861" s="585" t="s">
        <v>144</v>
      </c>
      <c r="M861" s="581"/>
    </row>
    <row r="862" spans="1:13" ht="13.5">
      <c r="A862" s="585" t="s">
        <v>6358</v>
      </c>
      <c r="B862" s="585" t="s">
        <v>6359</v>
      </c>
      <c r="C862" s="585" t="s">
        <v>6364</v>
      </c>
      <c r="D862" s="585" t="s">
        <v>6365</v>
      </c>
      <c r="E862" s="584" t="s">
        <v>30</v>
      </c>
      <c r="F862" s="585" t="s">
        <v>30</v>
      </c>
      <c r="G862" s="587">
        <v>90646</v>
      </c>
      <c r="H862" s="585" t="s">
        <v>940</v>
      </c>
      <c r="I862" s="585" t="s">
        <v>66</v>
      </c>
      <c r="J862" s="585" t="s">
        <v>398</v>
      </c>
      <c r="K862" s="589">
        <v>0.48</v>
      </c>
      <c r="L862" s="585" t="s">
        <v>144</v>
      </c>
      <c r="M862" s="581"/>
    </row>
    <row r="863" spans="1:13" ht="13.5">
      <c r="A863" s="585" t="s">
        <v>6358</v>
      </c>
      <c r="B863" s="585" t="s">
        <v>6359</v>
      </c>
      <c r="C863" s="585" t="s">
        <v>6364</v>
      </c>
      <c r="D863" s="585" t="s">
        <v>6365</v>
      </c>
      <c r="E863" s="584" t="s">
        <v>30</v>
      </c>
      <c r="F863" s="585" t="s">
        <v>30</v>
      </c>
      <c r="G863" s="587">
        <v>90647</v>
      </c>
      <c r="H863" s="585" t="s">
        <v>941</v>
      </c>
      <c r="I863" s="585" t="s">
        <v>66</v>
      </c>
      <c r="J863" s="585" t="s">
        <v>398</v>
      </c>
      <c r="K863" s="589">
        <v>0.1</v>
      </c>
      <c r="L863" s="585" t="s">
        <v>144</v>
      </c>
      <c r="M863" s="581"/>
    </row>
    <row r="864" spans="1:13" ht="13.5">
      <c r="A864" s="585" t="s">
        <v>6358</v>
      </c>
      <c r="B864" s="585" t="s">
        <v>6359</v>
      </c>
      <c r="C864" s="585" t="s">
        <v>6364</v>
      </c>
      <c r="D864" s="585" t="s">
        <v>6365</v>
      </c>
      <c r="E864" s="584" t="s">
        <v>30</v>
      </c>
      <c r="F864" s="585" t="s">
        <v>30</v>
      </c>
      <c r="G864" s="587">
        <v>90648</v>
      </c>
      <c r="H864" s="585" t="s">
        <v>942</v>
      </c>
      <c r="I864" s="585" t="s">
        <v>66</v>
      </c>
      <c r="J864" s="585" t="s">
        <v>398</v>
      </c>
      <c r="K864" s="589">
        <v>0.52</v>
      </c>
      <c r="L864" s="585" t="s">
        <v>144</v>
      </c>
      <c r="M864" s="581"/>
    </row>
    <row r="865" spans="1:13" ht="13.5">
      <c r="A865" s="585" t="s">
        <v>6358</v>
      </c>
      <c r="B865" s="585" t="s">
        <v>6359</v>
      </c>
      <c r="C865" s="585" t="s">
        <v>6364</v>
      </c>
      <c r="D865" s="585" t="s">
        <v>6365</v>
      </c>
      <c r="E865" s="584" t="s">
        <v>30</v>
      </c>
      <c r="F865" s="585" t="s">
        <v>30</v>
      </c>
      <c r="G865" s="587">
        <v>90649</v>
      </c>
      <c r="H865" s="585" t="s">
        <v>943</v>
      </c>
      <c r="I865" s="585" t="s">
        <v>66</v>
      </c>
      <c r="J865" s="585" t="s">
        <v>143</v>
      </c>
      <c r="K865" s="589">
        <v>4.5599999999999996</v>
      </c>
      <c r="L865" s="585" t="s">
        <v>144</v>
      </c>
      <c r="M865" s="581"/>
    </row>
    <row r="866" spans="1:13" ht="13.5">
      <c r="A866" s="585" t="s">
        <v>6358</v>
      </c>
      <c r="B866" s="585" t="s">
        <v>6359</v>
      </c>
      <c r="C866" s="585" t="s">
        <v>6364</v>
      </c>
      <c r="D866" s="585" t="s">
        <v>6365</v>
      </c>
      <c r="E866" s="584" t="s">
        <v>30</v>
      </c>
      <c r="F866" s="585" t="s">
        <v>30</v>
      </c>
      <c r="G866" s="587">
        <v>90652</v>
      </c>
      <c r="H866" s="585" t="s">
        <v>944</v>
      </c>
      <c r="I866" s="585" t="s">
        <v>66</v>
      </c>
      <c r="J866" s="585" t="s">
        <v>398</v>
      </c>
      <c r="K866" s="589">
        <v>2.21</v>
      </c>
      <c r="L866" s="585" t="s">
        <v>144</v>
      </c>
      <c r="M866" s="581"/>
    </row>
    <row r="867" spans="1:13" ht="13.5">
      <c r="A867" s="585" t="s">
        <v>6358</v>
      </c>
      <c r="B867" s="585" t="s">
        <v>6359</v>
      </c>
      <c r="C867" s="585" t="s">
        <v>6364</v>
      </c>
      <c r="D867" s="585" t="s">
        <v>6365</v>
      </c>
      <c r="E867" s="584" t="s">
        <v>30</v>
      </c>
      <c r="F867" s="585" t="s">
        <v>30</v>
      </c>
      <c r="G867" s="587">
        <v>90653</v>
      </c>
      <c r="H867" s="585" t="s">
        <v>945</v>
      </c>
      <c r="I867" s="585" t="s">
        <v>66</v>
      </c>
      <c r="J867" s="585" t="s">
        <v>398</v>
      </c>
      <c r="K867" s="589">
        <v>0.49</v>
      </c>
      <c r="L867" s="585" t="s">
        <v>144</v>
      </c>
      <c r="M867" s="581"/>
    </row>
    <row r="868" spans="1:13" ht="13.5">
      <c r="A868" s="585" t="s">
        <v>6358</v>
      </c>
      <c r="B868" s="585" t="s">
        <v>6359</v>
      </c>
      <c r="C868" s="585" t="s">
        <v>6364</v>
      </c>
      <c r="D868" s="585" t="s">
        <v>6365</v>
      </c>
      <c r="E868" s="584" t="s">
        <v>30</v>
      </c>
      <c r="F868" s="585" t="s">
        <v>30</v>
      </c>
      <c r="G868" s="587">
        <v>90654</v>
      </c>
      <c r="H868" s="585" t="s">
        <v>946</v>
      </c>
      <c r="I868" s="585" t="s">
        <v>66</v>
      </c>
      <c r="J868" s="585" t="s">
        <v>398</v>
      </c>
      <c r="K868" s="589">
        <v>2.42</v>
      </c>
      <c r="L868" s="585" t="s">
        <v>144</v>
      </c>
      <c r="M868" s="581"/>
    </row>
    <row r="869" spans="1:13" ht="13.5">
      <c r="A869" s="585" t="s">
        <v>6358</v>
      </c>
      <c r="B869" s="585" t="s">
        <v>6359</v>
      </c>
      <c r="C869" s="585" t="s">
        <v>6364</v>
      </c>
      <c r="D869" s="585" t="s">
        <v>6365</v>
      </c>
      <c r="E869" s="584" t="s">
        <v>30</v>
      </c>
      <c r="F869" s="585" t="s">
        <v>30</v>
      </c>
      <c r="G869" s="587">
        <v>90655</v>
      </c>
      <c r="H869" s="585" t="s">
        <v>947</v>
      </c>
      <c r="I869" s="585" t="s">
        <v>66</v>
      </c>
      <c r="J869" s="585" t="s">
        <v>143</v>
      </c>
      <c r="K869" s="589">
        <v>3</v>
      </c>
      <c r="L869" s="585" t="s">
        <v>144</v>
      </c>
      <c r="M869" s="581"/>
    </row>
    <row r="870" spans="1:13" ht="13.5">
      <c r="A870" s="585" t="s">
        <v>6358</v>
      </c>
      <c r="B870" s="585" t="s">
        <v>6359</v>
      </c>
      <c r="C870" s="585" t="s">
        <v>6364</v>
      </c>
      <c r="D870" s="585" t="s">
        <v>6365</v>
      </c>
      <c r="E870" s="584" t="s">
        <v>30</v>
      </c>
      <c r="F870" s="585" t="s">
        <v>30</v>
      </c>
      <c r="G870" s="587">
        <v>90658</v>
      </c>
      <c r="H870" s="585" t="s">
        <v>948</v>
      </c>
      <c r="I870" s="585" t="s">
        <v>66</v>
      </c>
      <c r="J870" s="585" t="s">
        <v>398</v>
      </c>
      <c r="K870" s="589">
        <v>2.37</v>
      </c>
      <c r="L870" s="585" t="s">
        <v>144</v>
      </c>
      <c r="M870" s="581"/>
    </row>
    <row r="871" spans="1:13" ht="13.5">
      <c r="A871" s="585" t="s">
        <v>6358</v>
      </c>
      <c r="B871" s="585" t="s">
        <v>6359</v>
      </c>
      <c r="C871" s="585" t="s">
        <v>6364</v>
      </c>
      <c r="D871" s="585" t="s">
        <v>6365</v>
      </c>
      <c r="E871" s="584" t="s">
        <v>30</v>
      </c>
      <c r="F871" s="585" t="s">
        <v>30</v>
      </c>
      <c r="G871" s="587">
        <v>90659</v>
      </c>
      <c r="H871" s="585" t="s">
        <v>949</v>
      </c>
      <c r="I871" s="585" t="s">
        <v>66</v>
      </c>
      <c r="J871" s="585" t="s">
        <v>398</v>
      </c>
      <c r="K871" s="589">
        <v>0.53</v>
      </c>
      <c r="L871" s="585" t="s">
        <v>144</v>
      </c>
      <c r="M871" s="581"/>
    </row>
    <row r="872" spans="1:13" ht="13.5">
      <c r="A872" s="585" t="s">
        <v>6358</v>
      </c>
      <c r="B872" s="585" t="s">
        <v>6359</v>
      </c>
      <c r="C872" s="585" t="s">
        <v>6364</v>
      </c>
      <c r="D872" s="585" t="s">
        <v>6365</v>
      </c>
      <c r="E872" s="584" t="s">
        <v>30</v>
      </c>
      <c r="F872" s="585" t="s">
        <v>30</v>
      </c>
      <c r="G872" s="587">
        <v>90660</v>
      </c>
      <c r="H872" s="585" t="s">
        <v>950</v>
      </c>
      <c r="I872" s="585" t="s">
        <v>66</v>
      </c>
      <c r="J872" s="585" t="s">
        <v>398</v>
      </c>
      <c r="K872" s="589">
        <v>2.59</v>
      </c>
      <c r="L872" s="585" t="s">
        <v>144</v>
      </c>
      <c r="M872" s="581"/>
    </row>
    <row r="873" spans="1:13" ht="13.5">
      <c r="A873" s="585" t="s">
        <v>6358</v>
      </c>
      <c r="B873" s="585" t="s">
        <v>6359</v>
      </c>
      <c r="C873" s="585" t="s">
        <v>6364</v>
      </c>
      <c r="D873" s="585" t="s">
        <v>6365</v>
      </c>
      <c r="E873" s="584" t="s">
        <v>30</v>
      </c>
      <c r="F873" s="585" t="s">
        <v>30</v>
      </c>
      <c r="G873" s="587">
        <v>90661</v>
      </c>
      <c r="H873" s="585" t="s">
        <v>951</v>
      </c>
      <c r="I873" s="585" t="s">
        <v>66</v>
      </c>
      <c r="J873" s="585" t="s">
        <v>143</v>
      </c>
      <c r="K873" s="589">
        <v>3</v>
      </c>
      <c r="L873" s="585" t="s">
        <v>144</v>
      </c>
      <c r="M873" s="581"/>
    </row>
    <row r="874" spans="1:13" ht="13.5">
      <c r="A874" s="585" t="s">
        <v>6358</v>
      </c>
      <c r="B874" s="585" t="s">
        <v>6359</v>
      </c>
      <c r="C874" s="585" t="s">
        <v>6364</v>
      </c>
      <c r="D874" s="585" t="s">
        <v>6365</v>
      </c>
      <c r="E874" s="584" t="s">
        <v>30</v>
      </c>
      <c r="F874" s="585" t="s">
        <v>30</v>
      </c>
      <c r="G874" s="587">
        <v>90664</v>
      </c>
      <c r="H874" s="585" t="s">
        <v>952</v>
      </c>
      <c r="I874" s="585" t="s">
        <v>66</v>
      </c>
      <c r="J874" s="585" t="s">
        <v>143</v>
      </c>
      <c r="K874" s="589">
        <v>3.1</v>
      </c>
      <c r="L874" s="585" t="s">
        <v>144</v>
      </c>
      <c r="M874" s="581"/>
    </row>
    <row r="875" spans="1:13" ht="13.5">
      <c r="A875" s="585" t="s">
        <v>6358</v>
      </c>
      <c r="B875" s="585" t="s">
        <v>6359</v>
      </c>
      <c r="C875" s="585" t="s">
        <v>6364</v>
      </c>
      <c r="D875" s="585" t="s">
        <v>6365</v>
      </c>
      <c r="E875" s="584" t="s">
        <v>30</v>
      </c>
      <c r="F875" s="585" t="s">
        <v>30</v>
      </c>
      <c r="G875" s="587">
        <v>90665</v>
      </c>
      <c r="H875" s="585" t="s">
        <v>953</v>
      </c>
      <c r="I875" s="585" t="s">
        <v>66</v>
      </c>
      <c r="J875" s="585" t="s">
        <v>143</v>
      </c>
      <c r="K875" s="589">
        <v>0.69</v>
      </c>
      <c r="L875" s="585" t="s">
        <v>144</v>
      </c>
      <c r="M875" s="581"/>
    </row>
    <row r="876" spans="1:13" ht="13.5">
      <c r="A876" s="585" t="s">
        <v>6358</v>
      </c>
      <c r="B876" s="585" t="s">
        <v>6359</v>
      </c>
      <c r="C876" s="585" t="s">
        <v>6364</v>
      </c>
      <c r="D876" s="585" t="s">
        <v>6365</v>
      </c>
      <c r="E876" s="584" t="s">
        <v>30</v>
      </c>
      <c r="F876" s="585" t="s">
        <v>30</v>
      </c>
      <c r="G876" s="587">
        <v>90666</v>
      </c>
      <c r="H876" s="585" t="s">
        <v>954</v>
      </c>
      <c r="I876" s="585" t="s">
        <v>66</v>
      </c>
      <c r="J876" s="585" t="s">
        <v>143</v>
      </c>
      <c r="K876" s="589">
        <v>3.39</v>
      </c>
      <c r="L876" s="585" t="s">
        <v>144</v>
      </c>
      <c r="M876" s="581"/>
    </row>
    <row r="877" spans="1:13" ht="13.5">
      <c r="A877" s="585" t="s">
        <v>6358</v>
      </c>
      <c r="B877" s="585" t="s">
        <v>6359</v>
      </c>
      <c r="C877" s="585" t="s">
        <v>6364</v>
      </c>
      <c r="D877" s="585" t="s">
        <v>6365</v>
      </c>
      <c r="E877" s="584" t="s">
        <v>30</v>
      </c>
      <c r="F877" s="585" t="s">
        <v>30</v>
      </c>
      <c r="G877" s="587">
        <v>90667</v>
      </c>
      <c r="H877" s="585" t="s">
        <v>955</v>
      </c>
      <c r="I877" s="585" t="s">
        <v>66</v>
      </c>
      <c r="J877" s="585" t="s">
        <v>424</v>
      </c>
      <c r="K877" s="589">
        <v>10.07</v>
      </c>
      <c r="L877" s="585" t="s">
        <v>144</v>
      </c>
      <c r="M877" s="581"/>
    </row>
    <row r="878" spans="1:13" ht="13.5">
      <c r="A878" s="585" t="s">
        <v>6358</v>
      </c>
      <c r="B878" s="585" t="s">
        <v>6359</v>
      </c>
      <c r="C878" s="585" t="s">
        <v>6364</v>
      </c>
      <c r="D878" s="585" t="s">
        <v>6365</v>
      </c>
      <c r="E878" s="584" t="s">
        <v>30</v>
      </c>
      <c r="F878" s="585" t="s">
        <v>30</v>
      </c>
      <c r="G878" s="587">
        <v>90670</v>
      </c>
      <c r="H878" s="585" t="s">
        <v>956</v>
      </c>
      <c r="I878" s="585" t="s">
        <v>66</v>
      </c>
      <c r="J878" s="585" t="s">
        <v>143</v>
      </c>
      <c r="K878" s="589">
        <v>107.5</v>
      </c>
      <c r="L878" s="585" t="s">
        <v>144</v>
      </c>
      <c r="M878" s="581"/>
    </row>
    <row r="879" spans="1:13" ht="13.5">
      <c r="A879" s="585" t="s">
        <v>6358</v>
      </c>
      <c r="B879" s="585" t="s">
        <v>6359</v>
      </c>
      <c r="C879" s="585" t="s">
        <v>6364</v>
      </c>
      <c r="D879" s="585" t="s">
        <v>6365</v>
      </c>
      <c r="E879" s="584" t="s">
        <v>30</v>
      </c>
      <c r="F879" s="585" t="s">
        <v>30</v>
      </c>
      <c r="G879" s="587">
        <v>90671</v>
      </c>
      <c r="H879" s="585" t="s">
        <v>957</v>
      </c>
      <c r="I879" s="585" t="s">
        <v>66</v>
      </c>
      <c r="J879" s="585" t="s">
        <v>143</v>
      </c>
      <c r="K879" s="589">
        <v>28.23</v>
      </c>
      <c r="L879" s="585" t="s">
        <v>144</v>
      </c>
      <c r="M879" s="581"/>
    </row>
    <row r="880" spans="1:13" ht="13.5">
      <c r="A880" s="585" t="s">
        <v>6358</v>
      </c>
      <c r="B880" s="585" t="s">
        <v>6359</v>
      </c>
      <c r="C880" s="585" t="s">
        <v>6364</v>
      </c>
      <c r="D880" s="585" t="s">
        <v>6365</v>
      </c>
      <c r="E880" s="584" t="s">
        <v>30</v>
      </c>
      <c r="F880" s="585" t="s">
        <v>30</v>
      </c>
      <c r="G880" s="587">
        <v>90672</v>
      </c>
      <c r="H880" s="585" t="s">
        <v>958</v>
      </c>
      <c r="I880" s="585" t="s">
        <v>66</v>
      </c>
      <c r="J880" s="585" t="s">
        <v>143</v>
      </c>
      <c r="K880" s="589">
        <v>134.53</v>
      </c>
      <c r="L880" s="585" t="s">
        <v>144</v>
      </c>
      <c r="M880" s="581"/>
    </row>
    <row r="881" spans="1:13" ht="13.5">
      <c r="A881" s="585" t="s">
        <v>6358</v>
      </c>
      <c r="B881" s="585" t="s">
        <v>6359</v>
      </c>
      <c r="C881" s="585" t="s">
        <v>6364</v>
      </c>
      <c r="D881" s="585" t="s">
        <v>6365</v>
      </c>
      <c r="E881" s="584" t="s">
        <v>30</v>
      </c>
      <c r="F881" s="585" t="s">
        <v>30</v>
      </c>
      <c r="G881" s="587">
        <v>90673</v>
      </c>
      <c r="H881" s="585" t="s">
        <v>959</v>
      </c>
      <c r="I881" s="585" t="s">
        <v>66</v>
      </c>
      <c r="J881" s="585" t="s">
        <v>424</v>
      </c>
      <c r="K881" s="589">
        <v>136.76</v>
      </c>
      <c r="L881" s="585" t="s">
        <v>144</v>
      </c>
      <c r="M881" s="581"/>
    </row>
    <row r="882" spans="1:13" ht="13.5">
      <c r="A882" s="585" t="s">
        <v>6358</v>
      </c>
      <c r="B882" s="585" t="s">
        <v>6359</v>
      </c>
      <c r="C882" s="585" t="s">
        <v>6364</v>
      </c>
      <c r="D882" s="585" t="s">
        <v>6365</v>
      </c>
      <c r="E882" s="584" t="s">
        <v>30</v>
      </c>
      <c r="F882" s="585" t="s">
        <v>30</v>
      </c>
      <c r="G882" s="587">
        <v>90676</v>
      </c>
      <c r="H882" s="585" t="s">
        <v>960</v>
      </c>
      <c r="I882" s="585" t="s">
        <v>66</v>
      </c>
      <c r="J882" s="585" t="s">
        <v>143</v>
      </c>
      <c r="K882" s="589">
        <v>56.03</v>
      </c>
      <c r="L882" s="585" t="s">
        <v>144</v>
      </c>
      <c r="M882" s="581"/>
    </row>
    <row r="883" spans="1:13" ht="13.5">
      <c r="A883" s="585" t="s">
        <v>6358</v>
      </c>
      <c r="B883" s="585" t="s">
        <v>6359</v>
      </c>
      <c r="C883" s="585" t="s">
        <v>6364</v>
      </c>
      <c r="D883" s="585" t="s">
        <v>6365</v>
      </c>
      <c r="E883" s="584" t="s">
        <v>30</v>
      </c>
      <c r="F883" s="585" t="s">
        <v>30</v>
      </c>
      <c r="G883" s="587">
        <v>90677</v>
      </c>
      <c r="H883" s="585" t="s">
        <v>961</v>
      </c>
      <c r="I883" s="585" t="s">
        <v>66</v>
      </c>
      <c r="J883" s="585" t="s">
        <v>143</v>
      </c>
      <c r="K883" s="589">
        <v>14.71</v>
      </c>
      <c r="L883" s="585" t="s">
        <v>144</v>
      </c>
      <c r="M883" s="581"/>
    </row>
    <row r="884" spans="1:13" ht="13.5">
      <c r="A884" s="585" t="s">
        <v>6358</v>
      </c>
      <c r="B884" s="585" t="s">
        <v>6359</v>
      </c>
      <c r="C884" s="585" t="s">
        <v>6364</v>
      </c>
      <c r="D884" s="585" t="s">
        <v>6365</v>
      </c>
      <c r="E884" s="584" t="s">
        <v>30</v>
      </c>
      <c r="F884" s="585" t="s">
        <v>30</v>
      </c>
      <c r="G884" s="587">
        <v>90678</v>
      </c>
      <c r="H884" s="585" t="s">
        <v>962</v>
      </c>
      <c r="I884" s="585" t="s">
        <v>66</v>
      </c>
      <c r="J884" s="585" t="s">
        <v>143</v>
      </c>
      <c r="K884" s="589">
        <v>70.11</v>
      </c>
      <c r="L884" s="585" t="s">
        <v>144</v>
      </c>
      <c r="M884" s="581"/>
    </row>
    <row r="885" spans="1:13" ht="13.5">
      <c r="A885" s="585" t="s">
        <v>6358</v>
      </c>
      <c r="B885" s="585" t="s">
        <v>6359</v>
      </c>
      <c r="C885" s="585" t="s">
        <v>6364</v>
      </c>
      <c r="D885" s="585" t="s">
        <v>6365</v>
      </c>
      <c r="E885" s="584" t="s">
        <v>30</v>
      </c>
      <c r="F885" s="585" t="s">
        <v>30</v>
      </c>
      <c r="G885" s="587">
        <v>90679</v>
      </c>
      <c r="H885" s="585" t="s">
        <v>963</v>
      </c>
      <c r="I885" s="585" t="s">
        <v>66</v>
      </c>
      <c r="J885" s="585" t="s">
        <v>424</v>
      </c>
      <c r="K885" s="589">
        <v>69.92</v>
      </c>
      <c r="L885" s="585" t="s">
        <v>144</v>
      </c>
      <c r="M885" s="581"/>
    </row>
    <row r="886" spans="1:13" ht="13.5">
      <c r="A886" s="585" t="s">
        <v>6358</v>
      </c>
      <c r="B886" s="585" t="s">
        <v>6359</v>
      </c>
      <c r="C886" s="585" t="s">
        <v>6364</v>
      </c>
      <c r="D886" s="585" t="s">
        <v>6365</v>
      </c>
      <c r="E886" s="584" t="s">
        <v>30</v>
      </c>
      <c r="F886" s="585" t="s">
        <v>30</v>
      </c>
      <c r="G886" s="587">
        <v>90682</v>
      </c>
      <c r="H886" s="585" t="s">
        <v>964</v>
      </c>
      <c r="I886" s="585" t="s">
        <v>66</v>
      </c>
      <c r="J886" s="585" t="s">
        <v>143</v>
      </c>
      <c r="K886" s="589">
        <v>24.22</v>
      </c>
      <c r="L886" s="585" t="s">
        <v>144</v>
      </c>
      <c r="M886" s="581"/>
    </row>
    <row r="887" spans="1:13" ht="13.5">
      <c r="A887" s="585" t="s">
        <v>6358</v>
      </c>
      <c r="B887" s="585" t="s">
        <v>6359</v>
      </c>
      <c r="C887" s="585" t="s">
        <v>6364</v>
      </c>
      <c r="D887" s="585" t="s">
        <v>6365</v>
      </c>
      <c r="E887" s="584" t="s">
        <v>30</v>
      </c>
      <c r="F887" s="585" t="s">
        <v>30</v>
      </c>
      <c r="G887" s="587">
        <v>90683</v>
      </c>
      <c r="H887" s="585" t="s">
        <v>965</v>
      </c>
      <c r="I887" s="585" t="s">
        <v>66</v>
      </c>
      <c r="J887" s="585" t="s">
        <v>143</v>
      </c>
      <c r="K887" s="589">
        <v>5.45</v>
      </c>
      <c r="L887" s="585" t="s">
        <v>144</v>
      </c>
      <c r="M887" s="581"/>
    </row>
    <row r="888" spans="1:13" ht="13.5">
      <c r="A888" s="585" t="s">
        <v>6358</v>
      </c>
      <c r="B888" s="585" t="s">
        <v>6359</v>
      </c>
      <c r="C888" s="585" t="s">
        <v>6364</v>
      </c>
      <c r="D888" s="585" t="s">
        <v>6365</v>
      </c>
      <c r="E888" s="584" t="s">
        <v>30</v>
      </c>
      <c r="F888" s="585" t="s">
        <v>30</v>
      </c>
      <c r="G888" s="587">
        <v>90684</v>
      </c>
      <c r="H888" s="585" t="s">
        <v>966</v>
      </c>
      <c r="I888" s="585" t="s">
        <v>66</v>
      </c>
      <c r="J888" s="585" t="s">
        <v>143</v>
      </c>
      <c r="K888" s="589">
        <v>26.49</v>
      </c>
      <c r="L888" s="585" t="s">
        <v>144</v>
      </c>
      <c r="M888" s="581"/>
    </row>
    <row r="889" spans="1:13" ht="13.5">
      <c r="A889" s="585" t="s">
        <v>6358</v>
      </c>
      <c r="B889" s="585" t="s">
        <v>6359</v>
      </c>
      <c r="C889" s="585" t="s">
        <v>6364</v>
      </c>
      <c r="D889" s="585" t="s">
        <v>6365</v>
      </c>
      <c r="E889" s="584" t="s">
        <v>30</v>
      </c>
      <c r="F889" s="585" t="s">
        <v>30</v>
      </c>
      <c r="G889" s="587">
        <v>90685</v>
      </c>
      <c r="H889" s="585" t="s">
        <v>967</v>
      </c>
      <c r="I889" s="585" t="s">
        <v>66</v>
      </c>
      <c r="J889" s="585" t="s">
        <v>424</v>
      </c>
      <c r="K889" s="589">
        <v>43.35</v>
      </c>
      <c r="L889" s="585" t="s">
        <v>144</v>
      </c>
      <c r="M889" s="581"/>
    </row>
    <row r="890" spans="1:13" ht="13.5">
      <c r="A890" s="585" t="s">
        <v>6358</v>
      </c>
      <c r="B890" s="585" t="s">
        <v>6359</v>
      </c>
      <c r="C890" s="585" t="s">
        <v>6364</v>
      </c>
      <c r="D890" s="585" t="s">
        <v>6365</v>
      </c>
      <c r="E890" s="584" t="s">
        <v>30</v>
      </c>
      <c r="F890" s="585" t="s">
        <v>30</v>
      </c>
      <c r="G890" s="587">
        <v>90688</v>
      </c>
      <c r="H890" s="585" t="s">
        <v>968</v>
      </c>
      <c r="I890" s="585" t="s">
        <v>66</v>
      </c>
      <c r="J890" s="585" t="s">
        <v>424</v>
      </c>
      <c r="K890" s="589">
        <v>10.8</v>
      </c>
      <c r="L890" s="585" t="s">
        <v>144</v>
      </c>
      <c r="M890" s="581"/>
    </row>
    <row r="891" spans="1:13" ht="13.5">
      <c r="A891" s="585" t="s">
        <v>6358</v>
      </c>
      <c r="B891" s="585" t="s">
        <v>6359</v>
      </c>
      <c r="C891" s="585" t="s">
        <v>6364</v>
      </c>
      <c r="D891" s="585" t="s">
        <v>6365</v>
      </c>
      <c r="E891" s="584" t="s">
        <v>30</v>
      </c>
      <c r="F891" s="585" t="s">
        <v>30</v>
      </c>
      <c r="G891" s="587">
        <v>90689</v>
      </c>
      <c r="H891" s="585" t="s">
        <v>969</v>
      </c>
      <c r="I891" s="585" t="s">
        <v>66</v>
      </c>
      <c r="J891" s="585" t="s">
        <v>424</v>
      </c>
      <c r="K891" s="589">
        <v>2.0699999999999998</v>
      </c>
      <c r="L891" s="585" t="s">
        <v>144</v>
      </c>
      <c r="M891" s="581"/>
    </row>
    <row r="892" spans="1:13" ht="13.5">
      <c r="A892" s="585" t="s">
        <v>6358</v>
      </c>
      <c r="B892" s="585" t="s">
        <v>6359</v>
      </c>
      <c r="C892" s="585" t="s">
        <v>6364</v>
      </c>
      <c r="D892" s="585" t="s">
        <v>6365</v>
      </c>
      <c r="E892" s="584" t="s">
        <v>30</v>
      </c>
      <c r="F892" s="585" t="s">
        <v>30</v>
      </c>
      <c r="G892" s="587">
        <v>90690</v>
      </c>
      <c r="H892" s="585" t="s">
        <v>970</v>
      </c>
      <c r="I892" s="585" t="s">
        <v>66</v>
      </c>
      <c r="J892" s="585" t="s">
        <v>424</v>
      </c>
      <c r="K892" s="589">
        <v>13.5</v>
      </c>
      <c r="L892" s="585" t="s">
        <v>144</v>
      </c>
      <c r="M892" s="581"/>
    </row>
    <row r="893" spans="1:13" ht="13.5">
      <c r="A893" s="585" t="s">
        <v>6358</v>
      </c>
      <c r="B893" s="585" t="s">
        <v>6359</v>
      </c>
      <c r="C893" s="585" t="s">
        <v>6364</v>
      </c>
      <c r="D893" s="585" t="s">
        <v>6365</v>
      </c>
      <c r="E893" s="584" t="s">
        <v>30</v>
      </c>
      <c r="F893" s="585" t="s">
        <v>30</v>
      </c>
      <c r="G893" s="587">
        <v>90691</v>
      </c>
      <c r="H893" s="585" t="s">
        <v>971</v>
      </c>
      <c r="I893" s="585" t="s">
        <v>66</v>
      </c>
      <c r="J893" s="585" t="s">
        <v>424</v>
      </c>
      <c r="K893" s="589">
        <v>23.97</v>
      </c>
      <c r="L893" s="585" t="s">
        <v>144</v>
      </c>
      <c r="M893" s="581"/>
    </row>
    <row r="894" spans="1:13" ht="13.5">
      <c r="A894" s="585" t="s">
        <v>6358</v>
      </c>
      <c r="B894" s="585" t="s">
        <v>6359</v>
      </c>
      <c r="C894" s="585" t="s">
        <v>6364</v>
      </c>
      <c r="D894" s="585" t="s">
        <v>6365</v>
      </c>
      <c r="E894" s="584" t="s">
        <v>30</v>
      </c>
      <c r="F894" s="585" t="s">
        <v>30</v>
      </c>
      <c r="G894" s="587">
        <v>90957</v>
      </c>
      <c r="H894" s="585" t="s">
        <v>972</v>
      </c>
      <c r="I894" s="585" t="s">
        <v>66</v>
      </c>
      <c r="J894" s="585" t="s">
        <v>143</v>
      </c>
      <c r="K894" s="589">
        <v>1.92</v>
      </c>
      <c r="L894" s="585" t="s">
        <v>144</v>
      </c>
      <c r="M894" s="581"/>
    </row>
    <row r="895" spans="1:13" ht="13.5">
      <c r="A895" s="585" t="s">
        <v>6358</v>
      </c>
      <c r="B895" s="585" t="s">
        <v>6359</v>
      </c>
      <c r="C895" s="585" t="s">
        <v>6364</v>
      </c>
      <c r="D895" s="585" t="s">
        <v>6365</v>
      </c>
      <c r="E895" s="584" t="s">
        <v>30</v>
      </c>
      <c r="F895" s="585" t="s">
        <v>30</v>
      </c>
      <c r="G895" s="587">
        <v>90958</v>
      </c>
      <c r="H895" s="585" t="s">
        <v>973</v>
      </c>
      <c r="I895" s="585" t="s">
        <v>66</v>
      </c>
      <c r="J895" s="585" t="s">
        <v>143</v>
      </c>
      <c r="K895" s="589">
        <v>0.5</v>
      </c>
      <c r="L895" s="585" t="s">
        <v>144</v>
      </c>
      <c r="M895" s="581"/>
    </row>
    <row r="896" spans="1:13" ht="13.5">
      <c r="A896" s="585" t="s">
        <v>6358</v>
      </c>
      <c r="B896" s="585" t="s">
        <v>6359</v>
      </c>
      <c r="C896" s="585" t="s">
        <v>6364</v>
      </c>
      <c r="D896" s="585" t="s">
        <v>6365</v>
      </c>
      <c r="E896" s="584" t="s">
        <v>30</v>
      </c>
      <c r="F896" s="585" t="s">
        <v>30</v>
      </c>
      <c r="G896" s="587">
        <v>90960</v>
      </c>
      <c r="H896" s="585" t="s">
        <v>974</v>
      </c>
      <c r="I896" s="585" t="s">
        <v>66</v>
      </c>
      <c r="J896" s="585" t="s">
        <v>143</v>
      </c>
      <c r="K896" s="589">
        <v>2.56</v>
      </c>
      <c r="L896" s="585" t="s">
        <v>144</v>
      </c>
      <c r="M896" s="581"/>
    </row>
    <row r="897" spans="1:13" ht="13.5">
      <c r="A897" s="585" t="s">
        <v>6358</v>
      </c>
      <c r="B897" s="585" t="s">
        <v>6359</v>
      </c>
      <c r="C897" s="585" t="s">
        <v>6364</v>
      </c>
      <c r="D897" s="585" t="s">
        <v>6365</v>
      </c>
      <c r="E897" s="584" t="s">
        <v>30</v>
      </c>
      <c r="F897" s="585" t="s">
        <v>30</v>
      </c>
      <c r="G897" s="587">
        <v>90961</v>
      </c>
      <c r="H897" s="585" t="s">
        <v>975</v>
      </c>
      <c r="I897" s="585" t="s">
        <v>66</v>
      </c>
      <c r="J897" s="585" t="s">
        <v>143</v>
      </c>
      <c r="K897" s="589">
        <v>0.67</v>
      </c>
      <c r="L897" s="585" t="s">
        <v>144</v>
      </c>
      <c r="M897" s="581"/>
    </row>
    <row r="898" spans="1:13" ht="13.5">
      <c r="A898" s="585" t="s">
        <v>6358</v>
      </c>
      <c r="B898" s="585" t="s">
        <v>6359</v>
      </c>
      <c r="C898" s="585" t="s">
        <v>6364</v>
      </c>
      <c r="D898" s="585" t="s">
        <v>6365</v>
      </c>
      <c r="E898" s="584" t="s">
        <v>30</v>
      </c>
      <c r="F898" s="585" t="s">
        <v>30</v>
      </c>
      <c r="G898" s="587">
        <v>90962</v>
      </c>
      <c r="H898" s="585" t="s">
        <v>976</v>
      </c>
      <c r="I898" s="585" t="s">
        <v>66</v>
      </c>
      <c r="J898" s="585" t="s">
        <v>143</v>
      </c>
      <c r="K898" s="589">
        <v>3.21</v>
      </c>
      <c r="L898" s="585" t="s">
        <v>144</v>
      </c>
      <c r="M898" s="581"/>
    </row>
    <row r="899" spans="1:13" ht="13.5">
      <c r="A899" s="585" t="s">
        <v>6358</v>
      </c>
      <c r="B899" s="585" t="s">
        <v>6359</v>
      </c>
      <c r="C899" s="585" t="s">
        <v>6364</v>
      </c>
      <c r="D899" s="585" t="s">
        <v>6365</v>
      </c>
      <c r="E899" s="584" t="s">
        <v>30</v>
      </c>
      <c r="F899" s="585" t="s">
        <v>30</v>
      </c>
      <c r="G899" s="587">
        <v>90963</v>
      </c>
      <c r="H899" s="585" t="s">
        <v>977</v>
      </c>
      <c r="I899" s="585" t="s">
        <v>66</v>
      </c>
      <c r="J899" s="585" t="s">
        <v>424</v>
      </c>
      <c r="K899" s="589">
        <v>10.07</v>
      </c>
      <c r="L899" s="585" t="s">
        <v>144</v>
      </c>
      <c r="M899" s="581"/>
    </row>
    <row r="900" spans="1:13" ht="13.5">
      <c r="A900" s="585" t="s">
        <v>6358</v>
      </c>
      <c r="B900" s="585" t="s">
        <v>6359</v>
      </c>
      <c r="C900" s="585" t="s">
        <v>6364</v>
      </c>
      <c r="D900" s="585" t="s">
        <v>6365</v>
      </c>
      <c r="E900" s="584" t="s">
        <v>30</v>
      </c>
      <c r="F900" s="585" t="s">
        <v>30</v>
      </c>
      <c r="G900" s="587">
        <v>90968</v>
      </c>
      <c r="H900" s="585" t="s">
        <v>978</v>
      </c>
      <c r="I900" s="585" t="s">
        <v>66</v>
      </c>
      <c r="J900" s="585" t="s">
        <v>143</v>
      </c>
      <c r="K900" s="589">
        <v>2.57</v>
      </c>
      <c r="L900" s="585" t="s">
        <v>144</v>
      </c>
      <c r="M900" s="581"/>
    </row>
    <row r="901" spans="1:13" ht="13.5">
      <c r="A901" s="585" t="s">
        <v>6358</v>
      </c>
      <c r="B901" s="585" t="s">
        <v>6359</v>
      </c>
      <c r="C901" s="585" t="s">
        <v>6364</v>
      </c>
      <c r="D901" s="585" t="s">
        <v>6365</v>
      </c>
      <c r="E901" s="584" t="s">
        <v>30</v>
      </c>
      <c r="F901" s="585" t="s">
        <v>30</v>
      </c>
      <c r="G901" s="587">
        <v>90969</v>
      </c>
      <c r="H901" s="585" t="s">
        <v>979</v>
      </c>
      <c r="I901" s="585" t="s">
        <v>66</v>
      </c>
      <c r="J901" s="585" t="s">
        <v>143</v>
      </c>
      <c r="K901" s="589">
        <v>0.67</v>
      </c>
      <c r="L901" s="585" t="s">
        <v>144</v>
      </c>
      <c r="M901" s="581"/>
    </row>
    <row r="902" spans="1:13" ht="13.5">
      <c r="A902" s="585" t="s">
        <v>6358</v>
      </c>
      <c r="B902" s="585" t="s">
        <v>6359</v>
      </c>
      <c r="C902" s="585" t="s">
        <v>6364</v>
      </c>
      <c r="D902" s="585" t="s">
        <v>6365</v>
      </c>
      <c r="E902" s="584" t="s">
        <v>30</v>
      </c>
      <c r="F902" s="585" t="s">
        <v>30</v>
      </c>
      <c r="G902" s="587">
        <v>90970</v>
      </c>
      <c r="H902" s="585" t="s">
        <v>980</v>
      </c>
      <c r="I902" s="585" t="s">
        <v>66</v>
      </c>
      <c r="J902" s="585" t="s">
        <v>143</v>
      </c>
      <c r="K902" s="589">
        <v>3.22</v>
      </c>
      <c r="L902" s="585" t="s">
        <v>144</v>
      </c>
      <c r="M902" s="581"/>
    </row>
    <row r="903" spans="1:13" ht="13.5">
      <c r="A903" s="585" t="s">
        <v>6358</v>
      </c>
      <c r="B903" s="585" t="s">
        <v>6359</v>
      </c>
      <c r="C903" s="585" t="s">
        <v>6364</v>
      </c>
      <c r="D903" s="585" t="s">
        <v>6365</v>
      </c>
      <c r="E903" s="584" t="s">
        <v>30</v>
      </c>
      <c r="F903" s="585" t="s">
        <v>30</v>
      </c>
      <c r="G903" s="587">
        <v>90971</v>
      </c>
      <c r="H903" s="585" t="s">
        <v>981</v>
      </c>
      <c r="I903" s="585" t="s">
        <v>66</v>
      </c>
      <c r="J903" s="585" t="s">
        <v>424</v>
      </c>
      <c r="K903" s="589">
        <v>40.770000000000003</v>
      </c>
      <c r="L903" s="585" t="s">
        <v>144</v>
      </c>
      <c r="M903" s="581"/>
    </row>
    <row r="904" spans="1:13" ht="13.5">
      <c r="A904" s="585" t="s">
        <v>6358</v>
      </c>
      <c r="B904" s="585" t="s">
        <v>6359</v>
      </c>
      <c r="C904" s="585" t="s">
        <v>6364</v>
      </c>
      <c r="D904" s="585" t="s">
        <v>6365</v>
      </c>
      <c r="E904" s="584" t="s">
        <v>30</v>
      </c>
      <c r="F904" s="585" t="s">
        <v>30</v>
      </c>
      <c r="G904" s="587">
        <v>90975</v>
      </c>
      <c r="H904" s="585" t="s">
        <v>982</v>
      </c>
      <c r="I904" s="585" t="s">
        <v>66</v>
      </c>
      <c r="J904" s="585" t="s">
        <v>143</v>
      </c>
      <c r="K904" s="589">
        <v>6.54</v>
      </c>
      <c r="L904" s="585" t="s">
        <v>144</v>
      </c>
      <c r="M904" s="581"/>
    </row>
    <row r="905" spans="1:13" ht="13.5">
      <c r="A905" s="585" t="s">
        <v>6358</v>
      </c>
      <c r="B905" s="585" t="s">
        <v>6359</v>
      </c>
      <c r="C905" s="585" t="s">
        <v>6364</v>
      </c>
      <c r="D905" s="585" t="s">
        <v>6365</v>
      </c>
      <c r="E905" s="584" t="s">
        <v>30</v>
      </c>
      <c r="F905" s="585" t="s">
        <v>30</v>
      </c>
      <c r="G905" s="587">
        <v>90976</v>
      </c>
      <c r="H905" s="585" t="s">
        <v>983</v>
      </c>
      <c r="I905" s="585" t="s">
        <v>66</v>
      </c>
      <c r="J905" s="585" t="s">
        <v>143</v>
      </c>
      <c r="K905" s="589">
        <v>1.71</v>
      </c>
      <c r="L905" s="585" t="s">
        <v>144</v>
      </c>
      <c r="M905" s="581"/>
    </row>
    <row r="906" spans="1:13" ht="13.5">
      <c r="A906" s="585" t="s">
        <v>6358</v>
      </c>
      <c r="B906" s="585" t="s">
        <v>6359</v>
      </c>
      <c r="C906" s="585" t="s">
        <v>6364</v>
      </c>
      <c r="D906" s="585" t="s">
        <v>6365</v>
      </c>
      <c r="E906" s="584" t="s">
        <v>30</v>
      </c>
      <c r="F906" s="585" t="s">
        <v>30</v>
      </c>
      <c r="G906" s="587">
        <v>90977</v>
      </c>
      <c r="H906" s="585" t="s">
        <v>984</v>
      </c>
      <c r="I906" s="585" t="s">
        <v>66</v>
      </c>
      <c r="J906" s="585" t="s">
        <v>143</v>
      </c>
      <c r="K906" s="589">
        <v>8.18</v>
      </c>
      <c r="L906" s="585" t="s">
        <v>144</v>
      </c>
      <c r="M906" s="581"/>
    </row>
    <row r="907" spans="1:13" ht="13.5">
      <c r="A907" s="585" t="s">
        <v>6358</v>
      </c>
      <c r="B907" s="585" t="s">
        <v>6359</v>
      </c>
      <c r="C907" s="585" t="s">
        <v>6364</v>
      </c>
      <c r="D907" s="585" t="s">
        <v>6365</v>
      </c>
      <c r="E907" s="584" t="s">
        <v>30</v>
      </c>
      <c r="F907" s="585" t="s">
        <v>30</v>
      </c>
      <c r="G907" s="587">
        <v>90978</v>
      </c>
      <c r="H907" s="585" t="s">
        <v>985</v>
      </c>
      <c r="I907" s="585" t="s">
        <v>66</v>
      </c>
      <c r="J907" s="585" t="s">
        <v>424</v>
      </c>
      <c r="K907" s="589">
        <v>105.71</v>
      </c>
      <c r="L907" s="585" t="s">
        <v>144</v>
      </c>
      <c r="M907" s="581"/>
    </row>
    <row r="908" spans="1:13" ht="13.5">
      <c r="A908" s="585" t="s">
        <v>6358</v>
      </c>
      <c r="B908" s="585" t="s">
        <v>6359</v>
      </c>
      <c r="C908" s="585" t="s">
        <v>6364</v>
      </c>
      <c r="D908" s="585" t="s">
        <v>6365</v>
      </c>
      <c r="E908" s="584" t="s">
        <v>30</v>
      </c>
      <c r="F908" s="585" t="s">
        <v>30</v>
      </c>
      <c r="G908" s="587">
        <v>90992</v>
      </c>
      <c r="H908" s="585" t="s">
        <v>986</v>
      </c>
      <c r="I908" s="585" t="s">
        <v>66</v>
      </c>
      <c r="J908" s="585" t="s">
        <v>143</v>
      </c>
      <c r="K908" s="589">
        <v>3.05</v>
      </c>
      <c r="L908" s="585" t="s">
        <v>144</v>
      </c>
      <c r="M908" s="581"/>
    </row>
    <row r="909" spans="1:13" ht="13.5">
      <c r="A909" s="585" t="s">
        <v>6358</v>
      </c>
      <c r="B909" s="585" t="s">
        <v>6359</v>
      </c>
      <c r="C909" s="585" t="s">
        <v>6364</v>
      </c>
      <c r="D909" s="585" t="s">
        <v>6365</v>
      </c>
      <c r="E909" s="584" t="s">
        <v>30</v>
      </c>
      <c r="F909" s="585" t="s">
        <v>30</v>
      </c>
      <c r="G909" s="587">
        <v>90993</v>
      </c>
      <c r="H909" s="585" t="s">
        <v>987</v>
      </c>
      <c r="I909" s="585" t="s">
        <v>66</v>
      </c>
      <c r="J909" s="585" t="s">
        <v>143</v>
      </c>
      <c r="K909" s="589">
        <v>0.8</v>
      </c>
      <c r="L909" s="585" t="s">
        <v>144</v>
      </c>
      <c r="M909" s="581"/>
    </row>
    <row r="910" spans="1:13" ht="13.5">
      <c r="A910" s="585" t="s">
        <v>6358</v>
      </c>
      <c r="B910" s="585" t="s">
        <v>6359</v>
      </c>
      <c r="C910" s="585" t="s">
        <v>6364</v>
      </c>
      <c r="D910" s="585" t="s">
        <v>6365</v>
      </c>
      <c r="E910" s="584" t="s">
        <v>30</v>
      </c>
      <c r="F910" s="585" t="s">
        <v>30</v>
      </c>
      <c r="G910" s="587">
        <v>90994</v>
      </c>
      <c r="H910" s="585" t="s">
        <v>988</v>
      </c>
      <c r="I910" s="585" t="s">
        <v>66</v>
      </c>
      <c r="J910" s="585" t="s">
        <v>143</v>
      </c>
      <c r="K910" s="589">
        <v>3.82</v>
      </c>
      <c r="L910" s="585" t="s">
        <v>144</v>
      </c>
      <c r="M910" s="581"/>
    </row>
    <row r="911" spans="1:13" ht="13.5">
      <c r="A911" s="585" t="s">
        <v>6358</v>
      </c>
      <c r="B911" s="585" t="s">
        <v>6359</v>
      </c>
      <c r="C911" s="585" t="s">
        <v>6364</v>
      </c>
      <c r="D911" s="585" t="s">
        <v>6365</v>
      </c>
      <c r="E911" s="584" t="s">
        <v>30</v>
      </c>
      <c r="F911" s="585" t="s">
        <v>30</v>
      </c>
      <c r="G911" s="587">
        <v>90995</v>
      </c>
      <c r="H911" s="585" t="s">
        <v>989</v>
      </c>
      <c r="I911" s="585" t="s">
        <v>66</v>
      </c>
      <c r="J911" s="585" t="s">
        <v>424</v>
      </c>
      <c r="K911" s="589">
        <v>55.36</v>
      </c>
      <c r="L911" s="585" t="s">
        <v>144</v>
      </c>
      <c r="M911" s="581"/>
    </row>
    <row r="912" spans="1:13" ht="13.5">
      <c r="A912" s="585" t="s">
        <v>6358</v>
      </c>
      <c r="B912" s="585" t="s">
        <v>6359</v>
      </c>
      <c r="C912" s="585" t="s">
        <v>6364</v>
      </c>
      <c r="D912" s="585" t="s">
        <v>6365</v>
      </c>
      <c r="E912" s="584" t="s">
        <v>30</v>
      </c>
      <c r="F912" s="585" t="s">
        <v>30</v>
      </c>
      <c r="G912" s="587">
        <v>91021</v>
      </c>
      <c r="H912" s="585" t="s">
        <v>990</v>
      </c>
      <c r="I912" s="585" t="s">
        <v>66</v>
      </c>
      <c r="J912" s="585" t="s">
        <v>143</v>
      </c>
      <c r="K912" s="589">
        <v>3.04</v>
      </c>
      <c r="L912" s="585" t="s">
        <v>144</v>
      </c>
      <c r="M912" s="581"/>
    </row>
    <row r="913" spans="1:13" ht="13.5">
      <c r="A913" s="585" t="s">
        <v>6358</v>
      </c>
      <c r="B913" s="585" t="s">
        <v>6359</v>
      </c>
      <c r="C913" s="585" t="s">
        <v>6364</v>
      </c>
      <c r="D913" s="585" t="s">
        <v>6365</v>
      </c>
      <c r="E913" s="584" t="s">
        <v>30</v>
      </c>
      <c r="F913" s="585" t="s">
        <v>30</v>
      </c>
      <c r="G913" s="587">
        <v>91026</v>
      </c>
      <c r="H913" s="585" t="s">
        <v>991</v>
      </c>
      <c r="I913" s="585" t="s">
        <v>66</v>
      </c>
      <c r="J913" s="585" t="s">
        <v>143</v>
      </c>
      <c r="K913" s="589">
        <v>10.18</v>
      </c>
      <c r="L913" s="585" t="s">
        <v>144</v>
      </c>
      <c r="M913" s="581"/>
    </row>
    <row r="914" spans="1:13" ht="13.5">
      <c r="A914" s="585" t="s">
        <v>6358</v>
      </c>
      <c r="B914" s="585" t="s">
        <v>6359</v>
      </c>
      <c r="C914" s="585" t="s">
        <v>6364</v>
      </c>
      <c r="D914" s="585" t="s">
        <v>6365</v>
      </c>
      <c r="E914" s="584" t="s">
        <v>30</v>
      </c>
      <c r="F914" s="585" t="s">
        <v>30</v>
      </c>
      <c r="G914" s="587">
        <v>91027</v>
      </c>
      <c r="H914" s="585" t="s">
        <v>992</v>
      </c>
      <c r="I914" s="585" t="s">
        <v>66</v>
      </c>
      <c r="J914" s="585" t="s">
        <v>143</v>
      </c>
      <c r="K914" s="589">
        <v>4.0599999999999996</v>
      </c>
      <c r="L914" s="585" t="s">
        <v>144</v>
      </c>
      <c r="M914" s="581"/>
    </row>
    <row r="915" spans="1:13" ht="13.5">
      <c r="A915" s="585" t="s">
        <v>6358</v>
      </c>
      <c r="B915" s="585" t="s">
        <v>6359</v>
      </c>
      <c r="C915" s="585" t="s">
        <v>6364</v>
      </c>
      <c r="D915" s="585" t="s">
        <v>6365</v>
      </c>
      <c r="E915" s="584" t="s">
        <v>30</v>
      </c>
      <c r="F915" s="585" t="s">
        <v>30</v>
      </c>
      <c r="G915" s="587">
        <v>91028</v>
      </c>
      <c r="H915" s="585" t="s">
        <v>993</v>
      </c>
      <c r="I915" s="585" t="s">
        <v>66</v>
      </c>
      <c r="J915" s="585" t="s">
        <v>143</v>
      </c>
      <c r="K915" s="589">
        <v>0.82</v>
      </c>
      <c r="L915" s="585" t="s">
        <v>144</v>
      </c>
      <c r="M915" s="581"/>
    </row>
    <row r="916" spans="1:13" ht="13.5">
      <c r="A916" s="585" t="s">
        <v>6358</v>
      </c>
      <c r="B916" s="585" t="s">
        <v>6359</v>
      </c>
      <c r="C916" s="585" t="s">
        <v>6364</v>
      </c>
      <c r="D916" s="585" t="s">
        <v>6365</v>
      </c>
      <c r="E916" s="584" t="s">
        <v>30</v>
      </c>
      <c r="F916" s="585" t="s">
        <v>30</v>
      </c>
      <c r="G916" s="587">
        <v>91029</v>
      </c>
      <c r="H916" s="585" t="s">
        <v>994</v>
      </c>
      <c r="I916" s="585" t="s">
        <v>66</v>
      </c>
      <c r="J916" s="585" t="s">
        <v>143</v>
      </c>
      <c r="K916" s="589">
        <v>19.079999999999998</v>
      </c>
      <c r="L916" s="585" t="s">
        <v>144</v>
      </c>
      <c r="M916" s="581"/>
    </row>
    <row r="917" spans="1:13" ht="13.5">
      <c r="A917" s="585" t="s">
        <v>6358</v>
      </c>
      <c r="B917" s="585" t="s">
        <v>6359</v>
      </c>
      <c r="C917" s="585" t="s">
        <v>6364</v>
      </c>
      <c r="D917" s="585" t="s">
        <v>6365</v>
      </c>
      <c r="E917" s="584" t="s">
        <v>30</v>
      </c>
      <c r="F917" s="585" t="s">
        <v>30</v>
      </c>
      <c r="G917" s="587">
        <v>91030</v>
      </c>
      <c r="H917" s="585" t="s">
        <v>995</v>
      </c>
      <c r="I917" s="585" t="s">
        <v>66</v>
      </c>
      <c r="J917" s="585" t="s">
        <v>424</v>
      </c>
      <c r="K917" s="589">
        <v>116.28</v>
      </c>
      <c r="L917" s="585" t="s">
        <v>144</v>
      </c>
      <c r="M917" s="581"/>
    </row>
    <row r="918" spans="1:13" ht="13.5">
      <c r="A918" s="585" t="s">
        <v>6358</v>
      </c>
      <c r="B918" s="585" t="s">
        <v>6359</v>
      </c>
      <c r="C918" s="585" t="s">
        <v>6364</v>
      </c>
      <c r="D918" s="585" t="s">
        <v>6365</v>
      </c>
      <c r="E918" s="584" t="s">
        <v>30</v>
      </c>
      <c r="F918" s="585" t="s">
        <v>30</v>
      </c>
      <c r="G918" s="587">
        <v>91273</v>
      </c>
      <c r="H918" s="585" t="s">
        <v>996</v>
      </c>
      <c r="I918" s="585" t="s">
        <v>66</v>
      </c>
      <c r="J918" s="585" t="s">
        <v>398</v>
      </c>
      <c r="K918" s="589">
        <v>0.4</v>
      </c>
      <c r="L918" s="585" t="s">
        <v>144</v>
      </c>
      <c r="M918" s="581"/>
    </row>
    <row r="919" spans="1:13" ht="13.5">
      <c r="A919" s="585" t="s">
        <v>6358</v>
      </c>
      <c r="B919" s="585" t="s">
        <v>6359</v>
      </c>
      <c r="C919" s="585" t="s">
        <v>6364</v>
      </c>
      <c r="D919" s="585" t="s">
        <v>6365</v>
      </c>
      <c r="E919" s="584" t="s">
        <v>30</v>
      </c>
      <c r="F919" s="585" t="s">
        <v>30</v>
      </c>
      <c r="G919" s="587">
        <v>91274</v>
      </c>
      <c r="H919" s="585" t="s">
        <v>997</v>
      </c>
      <c r="I919" s="585" t="s">
        <v>66</v>
      </c>
      <c r="J919" s="585" t="s">
        <v>398</v>
      </c>
      <c r="K919" s="589">
        <v>0.1</v>
      </c>
      <c r="L919" s="585" t="s">
        <v>144</v>
      </c>
      <c r="M919" s="581"/>
    </row>
    <row r="920" spans="1:13" ht="13.5">
      <c r="A920" s="585" t="s">
        <v>6358</v>
      </c>
      <c r="B920" s="585" t="s">
        <v>6359</v>
      </c>
      <c r="C920" s="585" t="s">
        <v>6364</v>
      </c>
      <c r="D920" s="585" t="s">
        <v>6365</v>
      </c>
      <c r="E920" s="584" t="s">
        <v>30</v>
      </c>
      <c r="F920" s="585" t="s">
        <v>30</v>
      </c>
      <c r="G920" s="587">
        <v>91275</v>
      </c>
      <c r="H920" s="585" t="s">
        <v>998</v>
      </c>
      <c r="I920" s="585" t="s">
        <v>66</v>
      </c>
      <c r="J920" s="585" t="s">
        <v>398</v>
      </c>
      <c r="K920" s="589">
        <v>0.5</v>
      </c>
      <c r="L920" s="585" t="s">
        <v>144</v>
      </c>
      <c r="M920" s="581"/>
    </row>
    <row r="921" spans="1:13" ht="13.5">
      <c r="A921" s="585" t="s">
        <v>6358</v>
      </c>
      <c r="B921" s="585" t="s">
        <v>6359</v>
      </c>
      <c r="C921" s="585" t="s">
        <v>6364</v>
      </c>
      <c r="D921" s="585" t="s">
        <v>6365</v>
      </c>
      <c r="E921" s="584" t="s">
        <v>30</v>
      </c>
      <c r="F921" s="585" t="s">
        <v>30</v>
      </c>
      <c r="G921" s="587">
        <v>91276</v>
      </c>
      <c r="H921" s="585" t="s">
        <v>999</v>
      </c>
      <c r="I921" s="585" t="s">
        <v>66</v>
      </c>
      <c r="J921" s="585" t="s">
        <v>424</v>
      </c>
      <c r="K921" s="589">
        <v>3.5</v>
      </c>
      <c r="L921" s="585" t="s">
        <v>144</v>
      </c>
      <c r="M921" s="581"/>
    </row>
    <row r="922" spans="1:13" ht="13.5">
      <c r="A922" s="585" t="s">
        <v>6358</v>
      </c>
      <c r="B922" s="585" t="s">
        <v>6359</v>
      </c>
      <c r="C922" s="585" t="s">
        <v>6364</v>
      </c>
      <c r="D922" s="585" t="s">
        <v>6365</v>
      </c>
      <c r="E922" s="584" t="s">
        <v>30</v>
      </c>
      <c r="F922" s="585" t="s">
        <v>30</v>
      </c>
      <c r="G922" s="587">
        <v>91279</v>
      </c>
      <c r="H922" s="585" t="s">
        <v>1000</v>
      </c>
      <c r="I922" s="585" t="s">
        <v>66</v>
      </c>
      <c r="J922" s="585" t="s">
        <v>398</v>
      </c>
      <c r="K922" s="589">
        <v>0.48</v>
      </c>
      <c r="L922" s="585" t="s">
        <v>144</v>
      </c>
      <c r="M922" s="581"/>
    </row>
    <row r="923" spans="1:13" ht="13.5">
      <c r="A923" s="585" t="s">
        <v>6358</v>
      </c>
      <c r="B923" s="585" t="s">
        <v>6359</v>
      </c>
      <c r="C923" s="585" t="s">
        <v>6364</v>
      </c>
      <c r="D923" s="585" t="s">
        <v>6365</v>
      </c>
      <c r="E923" s="584" t="s">
        <v>30</v>
      </c>
      <c r="F923" s="585" t="s">
        <v>30</v>
      </c>
      <c r="G923" s="587">
        <v>91280</v>
      </c>
      <c r="H923" s="585" t="s">
        <v>1001</v>
      </c>
      <c r="I923" s="585" t="s">
        <v>66</v>
      </c>
      <c r="J923" s="585" t="s">
        <v>398</v>
      </c>
      <c r="K923" s="589">
        <v>0.1</v>
      </c>
      <c r="L923" s="585" t="s">
        <v>144</v>
      </c>
      <c r="M923" s="581"/>
    </row>
    <row r="924" spans="1:13" ht="13.5">
      <c r="A924" s="585" t="s">
        <v>6358</v>
      </c>
      <c r="B924" s="585" t="s">
        <v>6359</v>
      </c>
      <c r="C924" s="585" t="s">
        <v>6364</v>
      </c>
      <c r="D924" s="585" t="s">
        <v>6365</v>
      </c>
      <c r="E924" s="584" t="s">
        <v>30</v>
      </c>
      <c r="F924" s="585" t="s">
        <v>30</v>
      </c>
      <c r="G924" s="587">
        <v>91281</v>
      </c>
      <c r="H924" s="585" t="s">
        <v>1002</v>
      </c>
      <c r="I924" s="585" t="s">
        <v>66</v>
      </c>
      <c r="J924" s="585" t="s">
        <v>398</v>
      </c>
      <c r="K924" s="589">
        <v>0.61</v>
      </c>
      <c r="L924" s="585" t="s">
        <v>144</v>
      </c>
      <c r="M924" s="581"/>
    </row>
    <row r="925" spans="1:13" ht="13.5">
      <c r="A925" s="585" t="s">
        <v>6358</v>
      </c>
      <c r="B925" s="585" t="s">
        <v>6359</v>
      </c>
      <c r="C925" s="585" t="s">
        <v>6364</v>
      </c>
      <c r="D925" s="585" t="s">
        <v>6365</v>
      </c>
      <c r="E925" s="584" t="s">
        <v>30</v>
      </c>
      <c r="F925" s="585" t="s">
        <v>30</v>
      </c>
      <c r="G925" s="587">
        <v>91282</v>
      </c>
      <c r="H925" s="585" t="s">
        <v>1003</v>
      </c>
      <c r="I925" s="585" t="s">
        <v>66</v>
      </c>
      <c r="J925" s="585" t="s">
        <v>424</v>
      </c>
      <c r="K925" s="589">
        <v>8.4</v>
      </c>
      <c r="L925" s="585" t="s">
        <v>144</v>
      </c>
      <c r="M925" s="581"/>
    </row>
    <row r="926" spans="1:13" ht="13.5">
      <c r="A926" s="585" t="s">
        <v>6358</v>
      </c>
      <c r="B926" s="585" t="s">
        <v>6359</v>
      </c>
      <c r="C926" s="585" t="s">
        <v>6364</v>
      </c>
      <c r="D926" s="585" t="s">
        <v>6365</v>
      </c>
      <c r="E926" s="584" t="s">
        <v>30</v>
      </c>
      <c r="F926" s="585" t="s">
        <v>30</v>
      </c>
      <c r="G926" s="587">
        <v>91354</v>
      </c>
      <c r="H926" s="585" t="s">
        <v>1004</v>
      </c>
      <c r="I926" s="585" t="s">
        <v>66</v>
      </c>
      <c r="J926" s="585" t="s">
        <v>143</v>
      </c>
      <c r="K926" s="589">
        <v>7.94</v>
      </c>
      <c r="L926" s="585" t="s">
        <v>144</v>
      </c>
      <c r="M926" s="581"/>
    </row>
    <row r="927" spans="1:13" ht="13.5">
      <c r="A927" s="585" t="s">
        <v>6358</v>
      </c>
      <c r="B927" s="585" t="s">
        <v>6359</v>
      </c>
      <c r="C927" s="585" t="s">
        <v>6364</v>
      </c>
      <c r="D927" s="585" t="s">
        <v>6365</v>
      </c>
      <c r="E927" s="584" t="s">
        <v>30</v>
      </c>
      <c r="F927" s="585" t="s">
        <v>30</v>
      </c>
      <c r="G927" s="587">
        <v>91355</v>
      </c>
      <c r="H927" s="585" t="s">
        <v>1005</v>
      </c>
      <c r="I927" s="585" t="s">
        <v>66</v>
      </c>
      <c r="J927" s="585" t="s">
        <v>143</v>
      </c>
      <c r="K927" s="589">
        <v>3.17</v>
      </c>
      <c r="L927" s="585" t="s">
        <v>144</v>
      </c>
      <c r="M927" s="581"/>
    </row>
    <row r="928" spans="1:13" ht="13.5">
      <c r="A928" s="585" t="s">
        <v>6358</v>
      </c>
      <c r="B928" s="585" t="s">
        <v>6359</v>
      </c>
      <c r="C928" s="585" t="s">
        <v>6364</v>
      </c>
      <c r="D928" s="585" t="s">
        <v>6365</v>
      </c>
      <c r="E928" s="584" t="s">
        <v>30</v>
      </c>
      <c r="F928" s="585" t="s">
        <v>30</v>
      </c>
      <c r="G928" s="587">
        <v>91356</v>
      </c>
      <c r="H928" s="585" t="s">
        <v>1006</v>
      </c>
      <c r="I928" s="585" t="s">
        <v>66</v>
      </c>
      <c r="J928" s="585" t="s">
        <v>143</v>
      </c>
      <c r="K928" s="589">
        <v>0.64</v>
      </c>
      <c r="L928" s="585" t="s">
        <v>144</v>
      </c>
      <c r="M928" s="581"/>
    </row>
    <row r="929" spans="1:13" ht="13.5">
      <c r="A929" s="585" t="s">
        <v>6358</v>
      </c>
      <c r="B929" s="585" t="s">
        <v>6359</v>
      </c>
      <c r="C929" s="585" t="s">
        <v>6364</v>
      </c>
      <c r="D929" s="585" t="s">
        <v>6365</v>
      </c>
      <c r="E929" s="584" t="s">
        <v>30</v>
      </c>
      <c r="F929" s="585" t="s">
        <v>30</v>
      </c>
      <c r="G929" s="587">
        <v>91359</v>
      </c>
      <c r="H929" s="585" t="s">
        <v>1007</v>
      </c>
      <c r="I929" s="585" t="s">
        <v>66</v>
      </c>
      <c r="J929" s="585" t="s">
        <v>143</v>
      </c>
      <c r="K929" s="589">
        <v>8.7200000000000006</v>
      </c>
      <c r="L929" s="585" t="s">
        <v>144</v>
      </c>
      <c r="M929" s="581"/>
    </row>
    <row r="930" spans="1:13" ht="13.5">
      <c r="A930" s="585" t="s">
        <v>6358</v>
      </c>
      <c r="B930" s="585" t="s">
        <v>6359</v>
      </c>
      <c r="C930" s="585" t="s">
        <v>6364</v>
      </c>
      <c r="D930" s="585" t="s">
        <v>6365</v>
      </c>
      <c r="E930" s="584" t="s">
        <v>30</v>
      </c>
      <c r="F930" s="585" t="s">
        <v>30</v>
      </c>
      <c r="G930" s="587">
        <v>91360</v>
      </c>
      <c r="H930" s="585" t="s">
        <v>1008</v>
      </c>
      <c r="I930" s="585" t="s">
        <v>66</v>
      </c>
      <c r="J930" s="585" t="s">
        <v>143</v>
      </c>
      <c r="K930" s="589">
        <v>3.47</v>
      </c>
      <c r="L930" s="585" t="s">
        <v>144</v>
      </c>
      <c r="M930" s="581"/>
    </row>
    <row r="931" spans="1:13" ht="13.5">
      <c r="A931" s="585" t="s">
        <v>6358</v>
      </c>
      <c r="B931" s="585" t="s">
        <v>6359</v>
      </c>
      <c r="C931" s="585" t="s">
        <v>6364</v>
      </c>
      <c r="D931" s="585" t="s">
        <v>6365</v>
      </c>
      <c r="E931" s="584" t="s">
        <v>30</v>
      </c>
      <c r="F931" s="585" t="s">
        <v>30</v>
      </c>
      <c r="G931" s="587">
        <v>91361</v>
      </c>
      <c r="H931" s="585" t="s">
        <v>1009</v>
      </c>
      <c r="I931" s="585" t="s">
        <v>66</v>
      </c>
      <c r="J931" s="585" t="s">
        <v>143</v>
      </c>
      <c r="K931" s="589">
        <v>0.71</v>
      </c>
      <c r="L931" s="585" t="s">
        <v>144</v>
      </c>
      <c r="M931" s="581"/>
    </row>
    <row r="932" spans="1:13" ht="13.5">
      <c r="A932" s="585" t="s">
        <v>6358</v>
      </c>
      <c r="B932" s="585" t="s">
        <v>6359</v>
      </c>
      <c r="C932" s="585" t="s">
        <v>6364</v>
      </c>
      <c r="D932" s="585" t="s">
        <v>6365</v>
      </c>
      <c r="E932" s="584" t="s">
        <v>30</v>
      </c>
      <c r="F932" s="585" t="s">
        <v>30</v>
      </c>
      <c r="G932" s="587">
        <v>91367</v>
      </c>
      <c r="H932" s="585" t="s">
        <v>1010</v>
      </c>
      <c r="I932" s="585" t="s">
        <v>66</v>
      </c>
      <c r="J932" s="585" t="s">
        <v>143</v>
      </c>
      <c r="K932" s="589">
        <v>11.5</v>
      </c>
      <c r="L932" s="585" t="s">
        <v>144</v>
      </c>
      <c r="M932" s="581"/>
    </row>
    <row r="933" spans="1:13" ht="13.5">
      <c r="A933" s="585" t="s">
        <v>6358</v>
      </c>
      <c r="B933" s="585" t="s">
        <v>6359</v>
      </c>
      <c r="C933" s="585" t="s">
        <v>6364</v>
      </c>
      <c r="D933" s="585" t="s">
        <v>6365</v>
      </c>
      <c r="E933" s="584" t="s">
        <v>30</v>
      </c>
      <c r="F933" s="585" t="s">
        <v>30</v>
      </c>
      <c r="G933" s="587">
        <v>91368</v>
      </c>
      <c r="H933" s="585" t="s">
        <v>1011</v>
      </c>
      <c r="I933" s="585" t="s">
        <v>66</v>
      </c>
      <c r="J933" s="585" t="s">
        <v>143</v>
      </c>
      <c r="K933" s="589">
        <v>4.0199999999999996</v>
      </c>
      <c r="L933" s="585" t="s">
        <v>144</v>
      </c>
      <c r="M933" s="581"/>
    </row>
    <row r="934" spans="1:13" ht="13.5">
      <c r="A934" s="585" t="s">
        <v>6358</v>
      </c>
      <c r="B934" s="585" t="s">
        <v>6359</v>
      </c>
      <c r="C934" s="585" t="s">
        <v>6364</v>
      </c>
      <c r="D934" s="585" t="s">
        <v>6365</v>
      </c>
      <c r="E934" s="584" t="s">
        <v>30</v>
      </c>
      <c r="F934" s="585" t="s">
        <v>30</v>
      </c>
      <c r="G934" s="587">
        <v>91369</v>
      </c>
      <c r="H934" s="585" t="s">
        <v>1012</v>
      </c>
      <c r="I934" s="585" t="s">
        <v>66</v>
      </c>
      <c r="J934" s="585" t="s">
        <v>143</v>
      </c>
      <c r="K934" s="589">
        <v>0.82</v>
      </c>
      <c r="L934" s="585" t="s">
        <v>144</v>
      </c>
      <c r="M934" s="581"/>
    </row>
    <row r="935" spans="1:13" ht="13.5">
      <c r="A935" s="585" t="s">
        <v>6358</v>
      </c>
      <c r="B935" s="585" t="s">
        <v>6359</v>
      </c>
      <c r="C935" s="585" t="s">
        <v>6364</v>
      </c>
      <c r="D935" s="585" t="s">
        <v>6365</v>
      </c>
      <c r="E935" s="584" t="s">
        <v>30</v>
      </c>
      <c r="F935" s="585" t="s">
        <v>30</v>
      </c>
      <c r="G935" s="587">
        <v>91375</v>
      </c>
      <c r="H935" s="585" t="s">
        <v>1013</v>
      </c>
      <c r="I935" s="585" t="s">
        <v>66</v>
      </c>
      <c r="J935" s="585" t="s">
        <v>143</v>
      </c>
      <c r="K935" s="589">
        <v>6.69</v>
      </c>
      <c r="L935" s="585" t="s">
        <v>144</v>
      </c>
      <c r="M935" s="581"/>
    </row>
    <row r="936" spans="1:13" ht="13.5">
      <c r="A936" s="585" t="s">
        <v>6358</v>
      </c>
      <c r="B936" s="585" t="s">
        <v>6359</v>
      </c>
      <c r="C936" s="585" t="s">
        <v>6364</v>
      </c>
      <c r="D936" s="585" t="s">
        <v>6365</v>
      </c>
      <c r="E936" s="584" t="s">
        <v>30</v>
      </c>
      <c r="F936" s="585" t="s">
        <v>30</v>
      </c>
      <c r="G936" s="587">
        <v>91376</v>
      </c>
      <c r="H936" s="585" t="s">
        <v>1014</v>
      </c>
      <c r="I936" s="585" t="s">
        <v>66</v>
      </c>
      <c r="J936" s="585" t="s">
        <v>143</v>
      </c>
      <c r="K936" s="589">
        <v>2.67</v>
      </c>
      <c r="L936" s="585" t="s">
        <v>144</v>
      </c>
      <c r="M936" s="581"/>
    </row>
    <row r="937" spans="1:13" ht="13.5">
      <c r="A937" s="585" t="s">
        <v>6358</v>
      </c>
      <c r="B937" s="585" t="s">
        <v>6359</v>
      </c>
      <c r="C937" s="585" t="s">
        <v>6364</v>
      </c>
      <c r="D937" s="585" t="s">
        <v>6365</v>
      </c>
      <c r="E937" s="584" t="s">
        <v>30</v>
      </c>
      <c r="F937" s="585" t="s">
        <v>30</v>
      </c>
      <c r="G937" s="587">
        <v>91377</v>
      </c>
      <c r="H937" s="585" t="s">
        <v>1015</v>
      </c>
      <c r="I937" s="585" t="s">
        <v>66</v>
      </c>
      <c r="J937" s="585" t="s">
        <v>143</v>
      </c>
      <c r="K937" s="589">
        <v>0.54</v>
      </c>
      <c r="L937" s="585" t="s">
        <v>144</v>
      </c>
      <c r="M937" s="581"/>
    </row>
    <row r="938" spans="1:13" ht="13.5">
      <c r="A938" s="585" t="s">
        <v>6358</v>
      </c>
      <c r="B938" s="585" t="s">
        <v>6359</v>
      </c>
      <c r="C938" s="585" t="s">
        <v>6364</v>
      </c>
      <c r="D938" s="585" t="s">
        <v>6365</v>
      </c>
      <c r="E938" s="584" t="s">
        <v>30</v>
      </c>
      <c r="F938" s="585" t="s">
        <v>30</v>
      </c>
      <c r="G938" s="587">
        <v>91380</v>
      </c>
      <c r="H938" s="585" t="s">
        <v>1016</v>
      </c>
      <c r="I938" s="585" t="s">
        <v>66</v>
      </c>
      <c r="J938" s="585" t="s">
        <v>143</v>
      </c>
      <c r="K938" s="589">
        <v>12.96</v>
      </c>
      <c r="L938" s="585" t="s">
        <v>144</v>
      </c>
      <c r="M938" s="581"/>
    </row>
    <row r="939" spans="1:13" ht="13.5">
      <c r="A939" s="585" t="s">
        <v>6358</v>
      </c>
      <c r="B939" s="585" t="s">
        <v>6359</v>
      </c>
      <c r="C939" s="585" t="s">
        <v>6364</v>
      </c>
      <c r="D939" s="585" t="s">
        <v>6365</v>
      </c>
      <c r="E939" s="584" t="s">
        <v>30</v>
      </c>
      <c r="F939" s="585" t="s">
        <v>30</v>
      </c>
      <c r="G939" s="587">
        <v>91381</v>
      </c>
      <c r="H939" s="585" t="s">
        <v>1017</v>
      </c>
      <c r="I939" s="585" t="s">
        <v>66</v>
      </c>
      <c r="J939" s="585" t="s">
        <v>143</v>
      </c>
      <c r="K939" s="589">
        <v>4.54</v>
      </c>
      <c r="L939" s="585" t="s">
        <v>144</v>
      </c>
      <c r="M939" s="581"/>
    </row>
    <row r="940" spans="1:13" ht="13.5">
      <c r="A940" s="585" t="s">
        <v>6358</v>
      </c>
      <c r="B940" s="585" t="s">
        <v>6359</v>
      </c>
      <c r="C940" s="585" t="s">
        <v>6364</v>
      </c>
      <c r="D940" s="585" t="s">
        <v>6365</v>
      </c>
      <c r="E940" s="584" t="s">
        <v>30</v>
      </c>
      <c r="F940" s="585" t="s">
        <v>30</v>
      </c>
      <c r="G940" s="587">
        <v>91382</v>
      </c>
      <c r="H940" s="585" t="s">
        <v>1018</v>
      </c>
      <c r="I940" s="585" t="s">
        <v>66</v>
      </c>
      <c r="J940" s="585" t="s">
        <v>143</v>
      </c>
      <c r="K940" s="589">
        <v>0.93</v>
      </c>
      <c r="L940" s="585" t="s">
        <v>144</v>
      </c>
      <c r="M940" s="581"/>
    </row>
    <row r="941" spans="1:13" ht="13.5">
      <c r="A941" s="585" t="s">
        <v>6358</v>
      </c>
      <c r="B941" s="585" t="s">
        <v>6359</v>
      </c>
      <c r="C941" s="585" t="s">
        <v>6364</v>
      </c>
      <c r="D941" s="585" t="s">
        <v>6365</v>
      </c>
      <c r="E941" s="584" t="s">
        <v>30</v>
      </c>
      <c r="F941" s="585" t="s">
        <v>30</v>
      </c>
      <c r="G941" s="587">
        <v>91383</v>
      </c>
      <c r="H941" s="585" t="s">
        <v>1019</v>
      </c>
      <c r="I941" s="585" t="s">
        <v>66</v>
      </c>
      <c r="J941" s="585" t="s">
        <v>143</v>
      </c>
      <c r="K941" s="589">
        <v>24.32</v>
      </c>
      <c r="L941" s="585" t="s">
        <v>144</v>
      </c>
      <c r="M941" s="581"/>
    </row>
    <row r="942" spans="1:13" ht="13.5">
      <c r="A942" s="585" t="s">
        <v>6358</v>
      </c>
      <c r="B942" s="585" t="s">
        <v>6359</v>
      </c>
      <c r="C942" s="585" t="s">
        <v>6364</v>
      </c>
      <c r="D942" s="585" t="s">
        <v>6365</v>
      </c>
      <c r="E942" s="584" t="s">
        <v>30</v>
      </c>
      <c r="F942" s="585" t="s">
        <v>30</v>
      </c>
      <c r="G942" s="587">
        <v>91384</v>
      </c>
      <c r="H942" s="585" t="s">
        <v>1020</v>
      </c>
      <c r="I942" s="585" t="s">
        <v>66</v>
      </c>
      <c r="J942" s="585" t="s">
        <v>424</v>
      </c>
      <c r="K942" s="589">
        <v>115.78</v>
      </c>
      <c r="L942" s="585" t="s">
        <v>144</v>
      </c>
      <c r="M942" s="581"/>
    </row>
    <row r="943" spans="1:13" ht="13.5">
      <c r="A943" s="585" t="s">
        <v>6358</v>
      </c>
      <c r="B943" s="585" t="s">
        <v>6359</v>
      </c>
      <c r="C943" s="585" t="s">
        <v>6364</v>
      </c>
      <c r="D943" s="585" t="s">
        <v>6365</v>
      </c>
      <c r="E943" s="584" t="s">
        <v>30</v>
      </c>
      <c r="F943" s="585" t="s">
        <v>30</v>
      </c>
      <c r="G943" s="587">
        <v>91390</v>
      </c>
      <c r="H943" s="585" t="s">
        <v>1021</v>
      </c>
      <c r="I943" s="585" t="s">
        <v>66</v>
      </c>
      <c r="J943" s="585" t="s">
        <v>143</v>
      </c>
      <c r="K943" s="589">
        <v>8.5399999999999991</v>
      </c>
      <c r="L943" s="585" t="s">
        <v>144</v>
      </c>
      <c r="M943" s="581"/>
    </row>
    <row r="944" spans="1:13" ht="13.5">
      <c r="A944" s="585" t="s">
        <v>6358</v>
      </c>
      <c r="B944" s="585" t="s">
        <v>6359</v>
      </c>
      <c r="C944" s="585" t="s">
        <v>6364</v>
      </c>
      <c r="D944" s="585" t="s">
        <v>6365</v>
      </c>
      <c r="E944" s="584" t="s">
        <v>30</v>
      </c>
      <c r="F944" s="585" t="s">
        <v>30</v>
      </c>
      <c r="G944" s="587">
        <v>91391</v>
      </c>
      <c r="H944" s="585" t="s">
        <v>1022</v>
      </c>
      <c r="I944" s="585" t="s">
        <v>66</v>
      </c>
      <c r="J944" s="585" t="s">
        <v>143</v>
      </c>
      <c r="K944" s="589">
        <v>3.4</v>
      </c>
      <c r="L944" s="585" t="s">
        <v>144</v>
      </c>
      <c r="M944" s="581"/>
    </row>
    <row r="945" spans="1:13" ht="13.5">
      <c r="A945" s="585" t="s">
        <v>6358</v>
      </c>
      <c r="B945" s="585" t="s">
        <v>6359</v>
      </c>
      <c r="C945" s="585" t="s">
        <v>6364</v>
      </c>
      <c r="D945" s="585" t="s">
        <v>6365</v>
      </c>
      <c r="E945" s="584" t="s">
        <v>30</v>
      </c>
      <c r="F945" s="585" t="s">
        <v>30</v>
      </c>
      <c r="G945" s="587">
        <v>91392</v>
      </c>
      <c r="H945" s="585" t="s">
        <v>1023</v>
      </c>
      <c r="I945" s="585" t="s">
        <v>66</v>
      </c>
      <c r="J945" s="585" t="s">
        <v>143</v>
      </c>
      <c r="K945" s="589">
        <v>0.69</v>
      </c>
      <c r="L945" s="585" t="s">
        <v>144</v>
      </c>
      <c r="M945" s="581"/>
    </row>
    <row r="946" spans="1:13" ht="13.5">
      <c r="A946" s="585" t="s">
        <v>6358</v>
      </c>
      <c r="B946" s="585" t="s">
        <v>6359</v>
      </c>
      <c r="C946" s="585" t="s">
        <v>6364</v>
      </c>
      <c r="D946" s="585" t="s">
        <v>6365</v>
      </c>
      <c r="E946" s="584" t="s">
        <v>30</v>
      </c>
      <c r="F946" s="585" t="s">
        <v>30</v>
      </c>
      <c r="G946" s="587">
        <v>91396</v>
      </c>
      <c r="H946" s="585" t="s">
        <v>1024</v>
      </c>
      <c r="I946" s="585" t="s">
        <v>66</v>
      </c>
      <c r="J946" s="585" t="s">
        <v>143</v>
      </c>
      <c r="K946" s="589">
        <v>11.21</v>
      </c>
      <c r="L946" s="585" t="s">
        <v>144</v>
      </c>
      <c r="M946" s="581"/>
    </row>
    <row r="947" spans="1:13" ht="13.5">
      <c r="A947" s="585" t="s">
        <v>6358</v>
      </c>
      <c r="B947" s="585" t="s">
        <v>6359</v>
      </c>
      <c r="C947" s="585" t="s">
        <v>6364</v>
      </c>
      <c r="D947" s="585" t="s">
        <v>6365</v>
      </c>
      <c r="E947" s="584" t="s">
        <v>30</v>
      </c>
      <c r="F947" s="585" t="s">
        <v>30</v>
      </c>
      <c r="G947" s="587">
        <v>91397</v>
      </c>
      <c r="H947" s="585" t="s">
        <v>1025</v>
      </c>
      <c r="I947" s="585" t="s">
        <v>66</v>
      </c>
      <c r="J947" s="585" t="s">
        <v>143</v>
      </c>
      <c r="K947" s="589">
        <v>4.47</v>
      </c>
      <c r="L947" s="585" t="s">
        <v>144</v>
      </c>
      <c r="M947" s="581"/>
    </row>
    <row r="948" spans="1:13" ht="13.5">
      <c r="A948" s="585" t="s">
        <v>6358</v>
      </c>
      <c r="B948" s="585" t="s">
        <v>6359</v>
      </c>
      <c r="C948" s="585" t="s">
        <v>6364</v>
      </c>
      <c r="D948" s="585" t="s">
        <v>6365</v>
      </c>
      <c r="E948" s="584" t="s">
        <v>30</v>
      </c>
      <c r="F948" s="585" t="s">
        <v>30</v>
      </c>
      <c r="G948" s="587">
        <v>91398</v>
      </c>
      <c r="H948" s="585" t="s">
        <v>1026</v>
      </c>
      <c r="I948" s="585" t="s">
        <v>66</v>
      </c>
      <c r="J948" s="585" t="s">
        <v>143</v>
      </c>
      <c r="K948" s="589">
        <v>0.9</v>
      </c>
      <c r="L948" s="585" t="s">
        <v>144</v>
      </c>
      <c r="M948" s="581"/>
    </row>
    <row r="949" spans="1:13" ht="13.5">
      <c r="A949" s="585" t="s">
        <v>6358</v>
      </c>
      <c r="B949" s="585" t="s">
        <v>6359</v>
      </c>
      <c r="C949" s="585" t="s">
        <v>6364</v>
      </c>
      <c r="D949" s="585" t="s">
        <v>6365</v>
      </c>
      <c r="E949" s="584" t="s">
        <v>30</v>
      </c>
      <c r="F949" s="585" t="s">
        <v>30</v>
      </c>
      <c r="G949" s="587">
        <v>91402</v>
      </c>
      <c r="H949" s="585" t="s">
        <v>1027</v>
      </c>
      <c r="I949" s="585" t="s">
        <v>66</v>
      </c>
      <c r="J949" s="585" t="s">
        <v>143</v>
      </c>
      <c r="K949" s="589">
        <v>0.78</v>
      </c>
      <c r="L949" s="585" t="s">
        <v>144</v>
      </c>
      <c r="M949" s="581"/>
    </row>
    <row r="950" spans="1:13" ht="13.5">
      <c r="A950" s="585" t="s">
        <v>6358</v>
      </c>
      <c r="B950" s="585" t="s">
        <v>6359</v>
      </c>
      <c r="C950" s="585" t="s">
        <v>6364</v>
      </c>
      <c r="D950" s="585" t="s">
        <v>6365</v>
      </c>
      <c r="E950" s="584" t="s">
        <v>30</v>
      </c>
      <c r="F950" s="585" t="s">
        <v>30</v>
      </c>
      <c r="G950" s="587">
        <v>91466</v>
      </c>
      <c r="H950" s="585" t="s">
        <v>1028</v>
      </c>
      <c r="I950" s="585" t="s">
        <v>66</v>
      </c>
      <c r="J950" s="585" t="s">
        <v>143</v>
      </c>
      <c r="K950" s="589">
        <v>0.72</v>
      </c>
      <c r="L950" s="585" t="s">
        <v>144</v>
      </c>
      <c r="M950" s="581"/>
    </row>
    <row r="951" spans="1:13" ht="13.5">
      <c r="A951" s="585" t="s">
        <v>6358</v>
      </c>
      <c r="B951" s="585" t="s">
        <v>6359</v>
      </c>
      <c r="C951" s="585" t="s">
        <v>6364</v>
      </c>
      <c r="D951" s="585" t="s">
        <v>6365</v>
      </c>
      <c r="E951" s="584" t="s">
        <v>30</v>
      </c>
      <c r="F951" s="585" t="s">
        <v>30</v>
      </c>
      <c r="G951" s="587">
        <v>91467</v>
      </c>
      <c r="H951" s="585" t="s">
        <v>1029</v>
      </c>
      <c r="I951" s="585" t="s">
        <v>66</v>
      </c>
      <c r="J951" s="585" t="s">
        <v>424</v>
      </c>
      <c r="K951" s="589">
        <v>95.15</v>
      </c>
      <c r="L951" s="585" t="s">
        <v>144</v>
      </c>
      <c r="M951" s="581"/>
    </row>
    <row r="952" spans="1:13" ht="13.5">
      <c r="A952" s="585" t="s">
        <v>6358</v>
      </c>
      <c r="B952" s="585" t="s">
        <v>6359</v>
      </c>
      <c r="C952" s="585" t="s">
        <v>6364</v>
      </c>
      <c r="D952" s="585" t="s">
        <v>6365</v>
      </c>
      <c r="E952" s="584" t="s">
        <v>30</v>
      </c>
      <c r="F952" s="585" t="s">
        <v>30</v>
      </c>
      <c r="G952" s="587">
        <v>91468</v>
      </c>
      <c r="H952" s="585" t="s">
        <v>1030</v>
      </c>
      <c r="I952" s="585" t="s">
        <v>66</v>
      </c>
      <c r="J952" s="585" t="s">
        <v>143</v>
      </c>
      <c r="K952" s="589">
        <v>12.3</v>
      </c>
      <c r="L952" s="585" t="s">
        <v>144</v>
      </c>
      <c r="M952" s="581"/>
    </row>
    <row r="953" spans="1:13" ht="13.5">
      <c r="A953" s="585" t="s">
        <v>6358</v>
      </c>
      <c r="B953" s="585" t="s">
        <v>6359</v>
      </c>
      <c r="C953" s="585" t="s">
        <v>6364</v>
      </c>
      <c r="D953" s="585" t="s">
        <v>6365</v>
      </c>
      <c r="E953" s="584" t="s">
        <v>30</v>
      </c>
      <c r="F953" s="585" t="s">
        <v>30</v>
      </c>
      <c r="G953" s="587">
        <v>91469</v>
      </c>
      <c r="H953" s="585" t="s">
        <v>1031</v>
      </c>
      <c r="I953" s="585" t="s">
        <v>66</v>
      </c>
      <c r="J953" s="585" t="s">
        <v>143</v>
      </c>
      <c r="K953" s="589">
        <v>4.16</v>
      </c>
      <c r="L953" s="585" t="s">
        <v>144</v>
      </c>
      <c r="M953" s="581"/>
    </row>
    <row r="954" spans="1:13" ht="13.5">
      <c r="A954" s="585" t="s">
        <v>6358</v>
      </c>
      <c r="B954" s="585" t="s">
        <v>6359</v>
      </c>
      <c r="C954" s="585" t="s">
        <v>6364</v>
      </c>
      <c r="D954" s="585" t="s">
        <v>6365</v>
      </c>
      <c r="E954" s="584" t="s">
        <v>30</v>
      </c>
      <c r="F954" s="585" t="s">
        <v>30</v>
      </c>
      <c r="G954" s="587">
        <v>91484</v>
      </c>
      <c r="H954" s="585" t="s">
        <v>1032</v>
      </c>
      <c r="I954" s="585" t="s">
        <v>66</v>
      </c>
      <c r="J954" s="585" t="s">
        <v>143</v>
      </c>
      <c r="K954" s="589">
        <v>0.84</v>
      </c>
      <c r="L954" s="585" t="s">
        <v>144</v>
      </c>
      <c r="M954" s="581"/>
    </row>
    <row r="955" spans="1:13" ht="13.5">
      <c r="A955" s="585" t="s">
        <v>6358</v>
      </c>
      <c r="B955" s="585" t="s">
        <v>6359</v>
      </c>
      <c r="C955" s="585" t="s">
        <v>6364</v>
      </c>
      <c r="D955" s="585" t="s">
        <v>6365</v>
      </c>
      <c r="E955" s="584" t="s">
        <v>30</v>
      </c>
      <c r="F955" s="585" t="s">
        <v>30</v>
      </c>
      <c r="G955" s="587">
        <v>91485</v>
      </c>
      <c r="H955" s="585" t="s">
        <v>1033</v>
      </c>
      <c r="I955" s="585" t="s">
        <v>66</v>
      </c>
      <c r="J955" s="585" t="s">
        <v>424</v>
      </c>
      <c r="K955" s="589">
        <v>131.13</v>
      </c>
      <c r="L955" s="585" t="s">
        <v>144</v>
      </c>
      <c r="M955" s="581"/>
    </row>
    <row r="956" spans="1:13" ht="13.5">
      <c r="A956" s="585" t="s">
        <v>6358</v>
      </c>
      <c r="B956" s="585" t="s">
        <v>6359</v>
      </c>
      <c r="C956" s="585" t="s">
        <v>6364</v>
      </c>
      <c r="D956" s="585" t="s">
        <v>6365</v>
      </c>
      <c r="E956" s="584" t="s">
        <v>30</v>
      </c>
      <c r="F956" s="585" t="s">
        <v>30</v>
      </c>
      <c r="G956" s="587">
        <v>91529</v>
      </c>
      <c r="H956" s="585" t="s">
        <v>1034</v>
      </c>
      <c r="I956" s="585" t="s">
        <v>66</v>
      </c>
      <c r="J956" s="585" t="s">
        <v>398</v>
      </c>
      <c r="K956" s="589">
        <v>0.59</v>
      </c>
      <c r="L956" s="585" t="s">
        <v>144</v>
      </c>
      <c r="M956" s="581"/>
    </row>
    <row r="957" spans="1:13" ht="13.5">
      <c r="A957" s="585" t="s">
        <v>6358</v>
      </c>
      <c r="B957" s="585" t="s">
        <v>6359</v>
      </c>
      <c r="C957" s="585" t="s">
        <v>6364</v>
      </c>
      <c r="D957" s="585" t="s">
        <v>6365</v>
      </c>
      <c r="E957" s="584" t="s">
        <v>30</v>
      </c>
      <c r="F957" s="585" t="s">
        <v>30</v>
      </c>
      <c r="G957" s="587">
        <v>91530</v>
      </c>
      <c r="H957" s="585" t="s">
        <v>1035</v>
      </c>
      <c r="I957" s="585" t="s">
        <v>66</v>
      </c>
      <c r="J957" s="585" t="s">
        <v>398</v>
      </c>
      <c r="K957" s="589">
        <v>0.15</v>
      </c>
      <c r="L957" s="585" t="s">
        <v>144</v>
      </c>
      <c r="M957" s="581"/>
    </row>
    <row r="958" spans="1:13" ht="13.5">
      <c r="A958" s="585" t="s">
        <v>6358</v>
      </c>
      <c r="B958" s="585" t="s">
        <v>6359</v>
      </c>
      <c r="C958" s="585" t="s">
        <v>6364</v>
      </c>
      <c r="D958" s="585" t="s">
        <v>6365</v>
      </c>
      <c r="E958" s="584" t="s">
        <v>30</v>
      </c>
      <c r="F958" s="585" t="s">
        <v>30</v>
      </c>
      <c r="G958" s="587">
        <v>91531</v>
      </c>
      <c r="H958" s="585" t="s">
        <v>1036</v>
      </c>
      <c r="I958" s="585" t="s">
        <v>66</v>
      </c>
      <c r="J958" s="585" t="s">
        <v>398</v>
      </c>
      <c r="K958" s="589">
        <v>0.74</v>
      </c>
      <c r="L958" s="585" t="s">
        <v>144</v>
      </c>
      <c r="M958" s="581"/>
    </row>
    <row r="959" spans="1:13" ht="13.5">
      <c r="A959" s="585" t="s">
        <v>6358</v>
      </c>
      <c r="B959" s="585" t="s">
        <v>6359</v>
      </c>
      <c r="C959" s="585" t="s">
        <v>6364</v>
      </c>
      <c r="D959" s="585" t="s">
        <v>6365</v>
      </c>
      <c r="E959" s="584" t="s">
        <v>30</v>
      </c>
      <c r="F959" s="585" t="s">
        <v>30</v>
      </c>
      <c r="G959" s="587">
        <v>91532</v>
      </c>
      <c r="H959" s="585" t="s">
        <v>1037</v>
      </c>
      <c r="I959" s="585" t="s">
        <v>66</v>
      </c>
      <c r="J959" s="585" t="s">
        <v>424</v>
      </c>
      <c r="K959" s="589">
        <v>2.5499999999999998</v>
      </c>
      <c r="L959" s="585" t="s">
        <v>144</v>
      </c>
      <c r="M959" s="581"/>
    </row>
    <row r="960" spans="1:13" ht="13.5">
      <c r="A960" s="585" t="s">
        <v>6358</v>
      </c>
      <c r="B960" s="585" t="s">
        <v>6359</v>
      </c>
      <c r="C960" s="585" t="s">
        <v>6364</v>
      </c>
      <c r="D960" s="585" t="s">
        <v>6365</v>
      </c>
      <c r="E960" s="584" t="s">
        <v>30</v>
      </c>
      <c r="F960" s="585" t="s">
        <v>30</v>
      </c>
      <c r="G960" s="587">
        <v>91629</v>
      </c>
      <c r="H960" s="585" t="s">
        <v>1038</v>
      </c>
      <c r="I960" s="585" t="s">
        <v>66</v>
      </c>
      <c r="J960" s="585" t="s">
        <v>143</v>
      </c>
      <c r="K960" s="589">
        <v>8.2899999999999991</v>
      </c>
      <c r="L960" s="585" t="s">
        <v>144</v>
      </c>
      <c r="M960" s="581"/>
    </row>
    <row r="961" spans="1:13" ht="13.5">
      <c r="A961" s="585" t="s">
        <v>6358</v>
      </c>
      <c r="B961" s="585" t="s">
        <v>6359</v>
      </c>
      <c r="C961" s="585" t="s">
        <v>6364</v>
      </c>
      <c r="D961" s="585" t="s">
        <v>6365</v>
      </c>
      <c r="E961" s="584" t="s">
        <v>30</v>
      </c>
      <c r="F961" s="585" t="s">
        <v>30</v>
      </c>
      <c r="G961" s="587">
        <v>91630</v>
      </c>
      <c r="H961" s="585" t="s">
        <v>1039</v>
      </c>
      <c r="I961" s="585" t="s">
        <v>66</v>
      </c>
      <c r="J961" s="585" t="s">
        <v>143</v>
      </c>
      <c r="K961" s="589">
        <v>3.31</v>
      </c>
      <c r="L961" s="585" t="s">
        <v>144</v>
      </c>
      <c r="M961" s="581"/>
    </row>
    <row r="962" spans="1:13" ht="13.5">
      <c r="A962" s="585" t="s">
        <v>6358</v>
      </c>
      <c r="B962" s="585" t="s">
        <v>6359</v>
      </c>
      <c r="C962" s="585" t="s">
        <v>6364</v>
      </c>
      <c r="D962" s="585" t="s">
        <v>6365</v>
      </c>
      <c r="E962" s="584" t="s">
        <v>30</v>
      </c>
      <c r="F962" s="585" t="s">
        <v>30</v>
      </c>
      <c r="G962" s="587">
        <v>91631</v>
      </c>
      <c r="H962" s="585" t="s">
        <v>1040</v>
      </c>
      <c r="I962" s="585" t="s">
        <v>66</v>
      </c>
      <c r="J962" s="585" t="s">
        <v>143</v>
      </c>
      <c r="K962" s="589">
        <v>0.67</v>
      </c>
      <c r="L962" s="585" t="s">
        <v>144</v>
      </c>
      <c r="M962" s="581"/>
    </row>
    <row r="963" spans="1:13" ht="13.5">
      <c r="A963" s="585" t="s">
        <v>6358</v>
      </c>
      <c r="B963" s="585" t="s">
        <v>6359</v>
      </c>
      <c r="C963" s="585" t="s">
        <v>6364</v>
      </c>
      <c r="D963" s="585" t="s">
        <v>6365</v>
      </c>
      <c r="E963" s="584" t="s">
        <v>30</v>
      </c>
      <c r="F963" s="585" t="s">
        <v>30</v>
      </c>
      <c r="G963" s="587">
        <v>91632</v>
      </c>
      <c r="H963" s="585" t="s">
        <v>1041</v>
      </c>
      <c r="I963" s="585" t="s">
        <v>66</v>
      </c>
      <c r="J963" s="585" t="s">
        <v>143</v>
      </c>
      <c r="K963" s="589">
        <v>15.55</v>
      </c>
      <c r="L963" s="585" t="s">
        <v>144</v>
      </c>
      <c r="M963" s="581"/>
    </row>
    <row r="964" spans="1:13" ht="13.5">
      <c r="A964" s="585" t="s">
        <v>6358</v>
      </c>
      <c r="B964" s="585" t="s">
        <v>6359</v>
      </c>
      <c r="C964" s="585" t="s">
        <v>6364</v>
      </c>
      <c r="D964" s="585" t="s">
        <v>6365</v>
      </c>
      <c r="E964" s="584" t="s">
        <v>30</v>
      </c>
      <c r="F964" s="585" t="s">
        <v>30</v>
      </c>
      <c r="G964" s="587">
        <v>91633</v>
      </c>
      <c r="H964" s="585" t="s">
        <v>1042</v>
      </c>
      <c r="I964" s="585" t="s">
        <v>66</v>
      </c>
      <c r="J964" s="585" t="s">
        <v>424</v>
      </c>
      <c r="K964" s="589">
        <v>80.56</v>
      </c>
      <c r="L964" s="585" t="s">
        <v>144</v>
      </c>
      <c r="M964" s="581"/>
    </row>
    <row r="965" spans="1:13" ht="13.5">
      <c r="A965" s="585" t="s">
        <v>6358</v>
      </c>
      <c r="B965" s="585" t="s">
        <v>6359</v>
      </c>
      <c r="C965" s="585" t="s">
        <v>6364</v>
      </c>
      <c r="D965" s="585" t="s">
        <v>6365</v>
      </c>
      <c r="E965" s="584" t="s">
        <v>30</v>
      </c>
      <c r="F965" s="585" t="s">
        <v>30</v>
      </c>
      <c r="G965" s="587">
        <v>91640</v>
      </c>
      <c r="H965" s="585" t="s">
        <v>1043</v>
      </c>
      <c r="I965" s="585" t="s">
        <v>66</v>
      </c>
      <c r="J965" s="585" t="s">
        <v>143</v>
      </c>
      <c r="K965" s="589">
        <v>14.06</v>
      </c>
      <c r="L965" s="585" t="s">
        <v>144</v>
      </c>
      <c r="M965" s="581"/>
    </row>
    <row r="966" spans="1:13" ht="13.5">
      <c r="A966" s="585" t="s">
        <v>6358</v>
      </c>
      <c r="B966" s="585" t="s">
        <v>6359</v>
      </c>
      <c r="C966" s="585" t="s">
        <v>6364</v>
      </c>
      <c r="D966" s="585" t="s">
        <v>6365</v>
      </c>
      <c r="E966" s="584" t="s">
        <v>30</v>
      </c>
      <c r="F966" s="585" t="s">
        <v>30</v>
      </c>
      <c r="G966" s="587">
        <v>91641</v>
      </c>
      <c r="H966" s="585" t="s">
        <v>1044</v>
      </c>
      <c r="I966" s="585" t="s">
        <v>66</v>
      </c>
      <c r="J966" s="585" t="s">
        <v>143</v>
      </c>
      <c r="K966" s="589">
        <v>5.61</v>
      </c>
      <c r="L966" s="585" t="s">
        <v>144</v>
      </c>
      <c r="M966" s="581"/>
    </row>
    <row r="967" spans="1:13" ht="13.5">
      <c r="A967" s="585" t="s">
        <v>6358</v>
      </c>
      <c r="B967" s="585" t="s">
        <v>6359</v>
      </c>
      <c r="C967" s="585" t="s">
        <v>6364</v>
      </c>
      <c r="D967" s="585" t="s">
        <v>6365</v>
      </c>
      <c r="E967" s="584" t="s">
        <v>30</v>
      </c>
      <c r="F967" s="585" t="s">
        <v>30</v>
      </c>
      <c r="G967" s="587">
        <v>91642</v>
      </c>
      <c r="H967" s="585" t="s">
        <v>1045</v>
      </c>
      <c r="I967" s="585" t="s">
        <v>66</v>
      </c>
      <c r="J967" s="585" t="s">
        <v>143</v>
      </c>
      <c r="K967" s="589">
        <v>1.1399999999999999</v>
      </c>
      <c r="L967" s="585" t="s">
        <v>144</v>
      </c>
      <c r="M967" s="581"/>
    </row>
    <row r="968" spans="1:13" ht="13.5">
      <c r="A968" s="585" t="s">
        <v>6358</v>
      </c>
      <c r="B968" s="585" t="s">
        <v>6359</v>
      </c>
      <c r="C968" s="585" t="s">
        <v>6364</v>
      </c>
      <c r="D968" s="585" t="s">
        <v>6365</v>
      </c>
      <c r="E968" s="584" t="s">
        <v>30</v>
      </c>
      <c r="F968" s="585" t="s">
        <v>30</v>
      </c>
      <c r="G968" s="587">
        <v>91643</v>
      </c>
      <c r="H968" s="585" t="s">
        <v>1046</v>
      </c>
      <c r="I968" s="585" t="s">
        <v>66</v>
      </c>
      <c r="J968" s="585" t="s">
        <v>143</v>
      </c>
      <c r="K968" s="589">
        <v>26.37</v>
      </c>
      <c r="L968" s="585" t="s">
        <v>144</v>
      </c>
      <c r="M968" s="581"/>
    </row>
    <row r="969" spans="1:13" ht="13.5">
      <c r="A969" s="585" t="s">
        <v>6358</v>
      </c>
      <c r="B969" s="585" t="s">
        <v>6359</v>
      </c>
      <c r="C969" s="585" t="s">
        <v>6364</v>
      </c>
      <c r="D969" s="585" t="s">
        <v>6365</v>
      </c>
      <c r="E969" s="584" t="s">
        <v>30</v>
      </c>
      <c r="F969" s="585" t="s">
        <v>30</v>
      </c>
      <c r="G969" s="587">
        <v>91644</v>
      </c>
      <c r="H969" s="585" t="s">
        <v>1047</v>
      </c>
      <c r="I969" s="585" t="s">
        <v>66</v>
      </c>
      <c r="J969" s="585" t="s">
        <v>424</v>
      </c>
      <c r="K969" s="589">
        <v>181.22</v>
      </c>
      <c r="L969" s="585" t="s">
        <v>144</v>
      </c>
      <c r="M969" s="581"/>
    </row>
    <row r="970" spans="1:13" ht="13.5">
      <c r="A970" s="585" t="s">
        <v>6358</v>
      </c>
      <c r="B970" s="585" t="s">
        <v>6359</v>
      </c>
      <c r="C970" s="585" t="s">
        <v>6364</v>
      </c>
      <c r="D970" s="585" t="s">
        <v>6365</v>
      </c>
      <c r="E970" s="584" t="s">
        <v>30</v>
      </c>
      <c r="F970" s="585" t="s">
        <v>30</v>
      </c>
      <c r="G970" s="587">
        <v>91688</v>
      </c>
      <c r="H970" s="585" t="s">
        <v>1048</v>
      </c>
      <c r="I970" s="585" t="s">
        <v>66</v>
      </c>
      <c r="J970" s="585" t="s">
        <v>398</v>
      </c>
      <c r="K970" s="589">
        <v>0.05</v>
      </c>
      <c r="L970" s="585" t="s">
        <v>144</v>
      </c>
      <c r="M970" s="581"/>
    </row>
    <row r="971" spans="1:13" ht="13.5">
      <c r="A971" s="585" t="s">
        <v>6358</v>
      </c>
      <c r="B971" s="585" t="s">
        <v>6359</v>
      </c>
      <c r="C971" s="585" t="s">
        <v>6364</v>
      </c>
      <c r="D971" s="585" t="s">
        <v>6365</v>
      </c>
      <c r="E971" s="584" t="s">
        <v>30</v>
      </c>
      <c r="F971" s="585" t="s">
        <v>30</v>
      </c>
      <c r="G971" s="587">
        <v>91689</v>
      </c>
      <c r="H971" s="585" t="s">
        <v>1049</v>
      </c>
      <c r="I971" s="585" t="s">
        <v>66</v>
      </c>
      <c r="J971" s="585" t="s">
        <v>398</v>
      </c>
      <c r="K971" s="589">
        <v>0.01</v>
      </c>
      <c r="L971" s="585" t="s">
        <v>144</v>
      </c>
      <c r="M971" s="581"/>
    </row>
    <row r="972" spans="1:13" ht="13.5">
      <c r="A972" s="585" t="s">
        <v>6358</v>
      </c>
      <c r="B972" s="585" t="s">
        <v>6359</v>
      </c>
      <c r="C972" s="585" t="s">
        <v>6364</v>
      </c>
      <c r="D972" s="585" t="s">
        <v>6365</v>
      </c>
      <c r="E972" s="584" t="s">
        <v>30</v>
      </c>
      <c r="F972" s="585" t="s">
        <v>30</v>
      </c>
      <c r="G972" s="587">
        <v>91690</v>
      </c>
      <c r="H972" s="585" t="s">
        <v>1050</v>
      </c>
      <c r="I972" s="585" t="s">
        <v>66</v>
      </c>
      <c r="J972" s="585" t="s">
        <v>398</v>
      </c>
      <c r="K972" s="589">
        <v>0.03</v>
      </c>
      <c r="L972" s="585" t="s">
        <v>144</v>
      </c>
      <c r="M972" s="581"/>
    </row>
    <row r="973" spans="1:13" ht="13.5">
      <c r="A973" s="585" t="s">
        <v>6358</v>
      </c>
      <c r="B973" s="585" t="s">
        <v>6359</v>
      </c>
      <c r="C973" s="585" t="s">
        <v>6364</v>
      </c>
      <c r="D973" s="585" t="s">
        <v>6365</v>
      </c>
      <c r="E973" s="584" t="s">
        <v>30</v>
      </c>
      <c r="F973" s="585" t="s">
        <v>30</v>
      </c>
      <c r="G973" s="587">
        <v>91691</v>
      </c>
      <c r="H973" s="585" t="s">
        <v>1051</v>
      </c>
      <c r="I973" s="585" t="s">
        <v>66</v>
      </c>
      <c r="J973" s="585" t="s">
        <v>143</v>
      </c>
      <c r="K973" s="589">
        <v>1.48</v>
      </c>
      <c r="L973" s="585" t="s">
        <v>144</v>
      </c>
      <c r="M973" s="581"/>
    </row>
    <row r="974" spans="1:13" ht="13.5">
      <c r="A974" s="585" t="s">
        <v>6358</v>
      </c>
      <c r="B974" s="585" t="s">
        <v>6359</v>
      </c>
      <c r="C974" s="585" t="s">
        <v>6364</v>
      </c>
      <c r="D974" s="585" t="s">
        <v>6365</v>
      </c>
      <c r="E974" s="584" t="s">
        <v>30</v>
      </c>
      <c r="F974" s="585" t="s">
        <v>30</v>
      </c>
      <c r="G974" s="587">
        <v>92040</v>
      </c>
      <c r="H974" s="585" t="s">
        <v>1052</v>
      </c>
      <c r="I974" s="585" t="s">
        <v>66</v>
      </c>
      <c r="J974" s="585" t="s">
        <v>143</v>
      </c>
      <c r="K974" s="589">
        <v>3.63</v>
      </c>
      <c r="L974" s="585" t="s">
        <v>144</v>
      </c>
      <c r="M974" s="581"/>
    </row>
    <row r="975" spans="1:13" ht="13.5">
      <c r="A975" s="585" t="s">
        <v>6358</v>
      </c>
      <c r="B975" s="585" t="s">
        <v>6359</v>
      </c>
      <c r="C975" s="585" t="s">
        <v>6364</v>
      </c>
      <c r="D975" s="585" t="s">
        <v>6365</v>
      </c>
      <c r="E975" s="584" t="s">
        <v>30</v>
      </c>
      <c r="F975" s="585" t="s">
        <v>30</v>
      </c>
      <c r="G975" s="587">
        <v>92041</v>
      </c>
      <c r="H975" s="585" t="s">
        <v>1053</v>
      </c>
      <c r="I975" s="585" t="s">
        <v>66</v>
      </c>
      <c r="J975" s="585" t="s">
        <v>143</v>
      </c>
      <c r="K975" s="589">
        <v>0.72</v>
      </c>
      <c r="L975" s="585" t="s">
        <v>144</v>
      </c>
      <c r="M975" s="581"/>
    </row>
    <row r="976" spans="1:13" ht="13.5">
      <c r="A976" s="585" t="s">
        <v>6358</v>
      </c>
      <c r="B976" s="585" t="s">
        <v>6359</v>
      </c>
      <c r="C976" s="585" t="s">
        <v>6364</v>
      </c>
      <c r="D976" s="585" t="s">
        <v>6365</v>
      </c>
      <c r="E976" s="584" t="s">
        <v>30</v>
      </c>
      <c r="F976" s="585" t="s">
        <v>30</v>
      </c>
      <c r="G976" s="587">
        <v>92042</v>
      </c>
      <c r="H976" s="585" t="s">
        <v>1054</v>
      </c>
      <c r="I976" s="585" t="s">
        <v>66</v>
      </c>
      <c r="J976" s="585" t="s">
        <v>143</v>
      </c>
      <c r="K976" s="589">
        <v>3.02</v>
      </c>
      <c r="L976" s="585" t="s">
        <v>144</v>
      </c>
      <c r="M976" s="581"/>
    </row>
    <row r="977" spans="1:13" ht="13.5">
      <c r="A977" s="585" t="s">
        <v>6358</v>
      </c>
      <c r="B977" s="585" t="s">
        <v>6359</v>
      </c>
      <c r="C977" s="585" t="s">
        <v>6364</v>
      </c>
      <c r="D977" s="585" t="s">
        <v>6365</v>
      </c>
      <c r="E977" s="584" t="s">
        <v>30</v>
      </c>
      <c r="F977" s="585" t="s">
        <v>30</v>
      </c>
      <c r="G977" s="587">
        <v>92101</v>
      </c>
      <c r="H977" s="585" t="s">
        <v>1055</v>
      </c>
      <c r="I977" s="585" t="s">
        <v>66</v>
      </c>
      <c r="J977" s="585" t="s">
        <v>143</v>
      </c>
      <c r="K977" s="589">
        <v>12.27</v>
      </c>
      <c r="L977" s="585" t="s">
        <v>144</v>
      </c>
      <c r="M977" s="581"/>
    </row>
    <row r="978" spans="1:13" ht="13.5">
      <c r="A978" s="585" t="s">
        <v>6358</v>
      </c>
      <c r="B978" s="585" t="s">
        <v>6359</v>
      </c>
      <c r="C978" s="585" t="s">
        <v>6364</v>
      </c>
      <c r="D978" s="585" t="s">
        <v>6365</v>
      </c>
      <c r="E978" s="584" t="s">
        <v>30</v>
      </c>
      <c r="F978" s="585" t="s">
        <v>30</v>
      </c>
      <c r="G978" s="587">
        <v>92102</v>
      </c>
      <c r="H978" s="585" t="s">
        <v>1056</v>
      </c>
      <c r="I978" s="585" t="s">
        <v>66</v>
      </c>
      <c r="J978" s="585" t="s">
        <v>143</v>
      </c>
      <c r="K978" s="589">
        <v>4.8899999999999997</v>
      </c>
      <c r="L978" s="585" t="s">
        <v>144</v>
      </c>
      <c r="M978" s="581"/>
    </row>
    <row r="979" spans="1:13" ht="13.5">
      <c r="A979" s="585" t="s">
        <v>6358</v>
      </c>
      <c r="B979" s="585" t="s">
        <v>6359</v>
      </c>
      <c r="C979" s="585" t="s">
        <v>6364</v>
      </c>
      <c r="D979" s="585" t="s">
        <v>6365</v>
      </c>
      <c r="E979" s="584" t="s">
        <v>30</v>
      </c>
      <c r="F979" s="585" t="s">
        <v>30</v>
      </c>
      <c r="G979" s="587">
        <v>92103</v>
      </c>
      <c r="H979" s="585" t="s">
        <v>1057</v>
      </c>
      <c r="I979" s="585" t="s">
        <v>66</v>
      </c>
      <c r="J979" s="585" t="s">
        <v>143</v>
      </c>
      <c r="K979" s="589">
        <v>0.99</v>
      </c>
      <c r="L979" s="585" t="s">
        <v>144</v>
      </c>
      <c r="M979" s="581"/>
    </row>
    <row r="980" spans="1:13" ht="13.5">
      <c r="A980" s="585" t="s">
        <v>6358</v>
      </c>
      <c r="B980" s="585" t="s">
        <v>6359</v>
      </c>
      <c r="C980" s="585" t="s">
        <v>6364</v>
      </c>
      <c r="D980" s="585" t="s">
        <v>6365</v>
      </c>
      <c r="E980" s="584" t="s">
        <v>30</v>
      </c>
      <c r="F980" s="585" t="s">
        <v>30</v>
      </c>
      <c r="G980" s="587">
        <v>92104</v>
      </c>
      <c r="H980" s="585" t="s">
        <v>1058</v>
      </c>
      <c r="I980" s="585" t="s">
        <v>66</v>
      </c>
      <c r="J980" s="585" t="s">
        <v>143</v>
      </c>
      <c r="K980" s="589">
        <v>23.01</v>
      </c>
      <c r="L980" s="585" t="s">
        <v>144</v>
      </c>
      <c r="M980" s="581"/>
    </row>
    <row r="981" spans="1:13" ht="13.5">
      <c r="A981" s="585" t="s">
        <v>6358</v>
      </c>
      <c r="B981" s="585" t="s">
        <v>6359</v>
      </c>
      <c r="C981" s="585" t="s">
        <v>6364</v>
      </c>
      <c r="D981" s="585" t="s">
        <v>6365</v>
      </c>
      <c r="E981" s="584" t="s">
        <v>30</v>
      </c>
      <c r="F981" s="585" t="s">
        <v>30</v>
      </c>
      <c r="G981" s="587">
        <v>92105</v>
      </c>
      <c r="H981" s="585" t="s">
        <v>1059</v>
      </c>
      <c r="I981" s="585" t="s">
        <v>66</v>
      </c>
      <c r="J981" s="585" t="s">
        <v>424</v>
      </c>
      <c r="K981" s="589">
        <v>115.78</v>
      </c>
      <c r="L981" s="585" t="s">
        <v>144</v>
      </c>
      <c r="M981" s="581"/>
    </row>
    <row r="982" spans="1:13" ht="13.5">
      <c r="A982" s="585" t="s">
        <v>6358</v>
      </c>
      <c r="B982" s="585" t="s">
        <v>6359</v>
      </c>
      <c r="C982" s="585" t="s">
        <v>6364</v>
      </c>
      <c r="D982" s="585" t="s">
        <v>6365</v>
      </c>
      <c r="E982" s="584" t="s">
        <v>30</v>
      </c>
      <c r="F982" s="585" t="s">
        <v>30</v>
      </c>
      <c r="G982" s="587">
        <v>92108</v>
      </c>
      <c r="H982" s="585" t="s">
        <v>1060</v>
      </c>
      <c r="I982" s="585" t="s">
        <v>66</v>
      </c>
      <c r="J982" s="585" t="s">
        <v>398</v>
      </c>
      <c r="K982" s="589">
        <v>0.53</v>
      </c>
      <c r="L982" s="585" t="s">
        <v>144</v>
      </c>
      <c r="M982" s="581"/>
    </row>
    <row r="983" spans="1:13" ht="13.5">
      <c r="A983" s="585" t="s">
        <v>6358</v>
      </c>
      <c r="B983" s="585" t="s">
        <v>6359</v>
      </c>
      <c r="C983" s="585" t="s">
        <v>6364</v>
      </c>
      <c r="D983" s="585" t="s">
        <v>6365</v>
      </c>
      <c r="E983" s="584" t="s">
        <v>30</v>
      </c>
      <c r="F983" s="585" t="s">
        <v>30</v>
      </c>
      <c r="G983" s="587">
        <v>92109</v>
      </c>
      <c r="H983" s="585" t="s">
        <v>1061</v>
      </c>
      <c r="I983" s="585" t="s">
        <v>66</v>
      </c>
      <c r="J983" s="585" t="s">
        <v>398</v>
      </c>
      <c r="K983" s="589">
        <v>0.12</v>
      </c>
      <c r="L983" s="585" t="s">
        <v>144</v>
      </c>
      <c r="M983" s="581"/>
    </row>
    <row r="984" spans="1:13" ht="13.5">
      <c r="A984" s="585" t="s">
        <v>6358</v>
      </c>
      <c r="B984" s="585" t="s">
        <v>6359</v>
      </c>
      <c r="C984" s="585" t="s">
        <v>6364</v>
      </c>
      <c r="D984" s="585" t="s">
        <v>6365</v>
      </c>
      <c r="E984" s="584" t="s">
        <v>30</v>
      </c>
      <c r="F984" s="585" t="s">
        <v>30</v>
      </c>
      <c r="G984" s="587">
        <v>92110</v>
      </c>
      <c r="H984" s="585" t="s">
        <v>1062</v>
      </c>
      <c r="I984" s="585" t="s">
        <v>66</v>
      </c>
      <c r="J984" s="585" t="s">
        <v>398</v>
      </c>
      <c r="K984" s="589">
        <v>0.41</v>
      </c>
      <c r="L984" s="585" t="s">
        <v>144</v>
      </c>
      <c r="M984" s="581"/>
    </row>
    <row r="985" spans="1:13" ht="13.5">
      <c r="A985" s="585" t="s">
        <v>6358</v>
      </c>
      <c r="B985" s="585" t="s">
        <v>6359</v>
      </c>
      <c r="C985" s="585" t="s">
        <v>6364</v>
      </c>
      <c r="D985" s="585" t="s">
        <v>6365</v>
      </c>
      <c r="E985" s="584" t="s">
        <v>30</v>
      </c>
      <c r="F985" s="585" t="s">
        <v>30</v>
      </c>
      <c r="G985" s="587">
        <v>92111</v>
      </c>
      <c r="H985" s="585" t="s">
        <v>1063</v>
      </c>
      <c r="I985" s="585" t="s">
        <v>66</v>
      </c>
      <c r="J985" s="585" t="s">
        <v>143</v>
      </c>
      <c r="K985" s="589">
        <v>0.57999999999999996</v>
      </c>
      <c r="L985" s="585" t="s">
        <v>144</v>
      </c>
      <c r="M985" s="581"/>
    </row>
    <row r="986" spans="1:13" ht="13.5">
      <c r="A986" s="585" t="s">
        <v>6358</v>
      </c>
      <c r="B986" s="585" t="s">
        <v>6359</v>
      </c>
      <c r="C986" s="585" t="s">
        <v>6364</v>
      </c>
      <c r="D986" s="585" t="s">
        <v>6365</v>
      </c>
      <c r="E986" s="584" t="s">
        <v>30</v>
      </c>
      <c r="F986" s="585" t="s">
        <v>30</v>
      </c>
      <c r="G986" s="587">
        <v>92114</v>
      </c>
      <c r="H986" s="585" t="s">
        <v>1064</v>
      </c>
      <c r="I986" s="585" t="s">
        <v>66</v>
      </c>
      <c r="J986" s="585" t="s">
        <v>398</v>
      </c>
      <c r="K986" s="589">
        <v>0.06</v>
      </c>
      <c r="L986" s="585" t="s">
        <v>144</v>
      </c>
      <c r="M986" s="581"/>
    </row>
    <row r="987" spans="1:13" ht="13.5">
      <c r="A987" s="585" t="s">
        <v>6358</v>
      </c>
      <c r="B987" s="585" t="s">
        <v>6359</v>
      </c>
      <c r="C987" s="585" t="s">
        <v>6364</v>
      </c>
      <c r="D987" s="585" t="s">
        <v>6365</v>
      </c>
      <c r="E987" s="584" t="s">
        <v>30</v>
      </c>
      <c r="F987" s="585" t="s">
        <v>30</v>
      </c>
      <c r="G987" s="587">
        <v>92115</v>
      </c>
      <c r="H987" s="585" t="s">
        <v>1065</v>
      </c>
      <c r="I987" s="585" t="s">
        <v>66</v>
      </c>
      <c r="J987" s="585" t="s">
        <v>398</v>
      </c>
      <c r="K987" s="589">
        <v>0.01</v>
      </c>
      <c r="L987" s="585" t="s">
        <v>144</v>
      </c>
      <c r="M987" s="581"/>
    </row>
    <row r="988" spans="1:13" ht="13.5">
      <c r="A988" s="585" t="s">
        <v>6358</v>
      </c>
      <c r="B988" s="585" t="s">
        <v>6359</v>
      </c>
      <c r="C988" s="585" t="s">
        <v>6364</v>
      </c>
      <c r="D988" s="585" t="s">
        <v>6365</v>
      </c>
      <c r="E988" s="584" t="s">
        <v>30</v>
      </c>
      <c r="F988" s="585" t="s">
        <v>30</v>
      </c>
      <c r="G988" s="587">
        <v>92116</v>
      </c>
      <c r="H988" s="585" t="s">
        <v>1066</v>
      </c>
      <c r="I988" s="585" t="s">
        <v>66</v>
      </c>
      <c r="J988" s="585" t="s">
        <v>398</v>
      </c>
      <c r="K988" s="589">
        <v>7.0000000000000007E-2</v>
      </c>
      <c r="L988" s="585" t="s">
        <v>144</v>
      </c>
      <c r="M988" s="581"/>
    </row>
    <row r="989" spans="1:13" ht="13.5">
      <c r="A989" s="585" t="s">
        <v>6358</v>
      </c>
      <c r="B989" s="585" t="s">
        <v>6359</v>
      </c>
      <c r="C989" s="585" t="s">
        <v>6364</v>
      </c>
      <c r="D989" s="585" t="s">
        <v>6365</v>
      </c>
      <c r="E989" s="584" t="s">
        <v>30</v>
      </c>
      <c r="F989" s="585" t="s">
        <v>30</v>
      </c>
      <c r="G989" s="587">
        <v>92133</v>
      </c>
      <c r="H989" s="585" t="s">
        <v>1067</v>
      </c>
      <c r="I989" s="585" t="s">
        <v>66</v>
      </c>
      <c r="J989" s="585" t="s">
        <v>398</v>
      </c>
      <c r="K989" s="589">
        <v>7.41</v>
      </c>
      <c r="L989" s="585" t="s">
        <v>144</v>
      </c>
      <c r="M989" s="581"/>
    </row>
    <row r="990" spans="1:13" ht="13.5">
      <c r="A990" s="585" t="s">
        <v>6358</v>
      </c>
      <c r="B990" s="585" t="s">
        <v>6359</v>
      </c>
      <c r="C990" s="585" t="s">
        <v>6364</v>
      </c>
      <c r="D990" s="585" t="s">
        <v>6365</v>
      </c>
      <c r="E990" s="584" t="s">
        <v>30</v>
      </c>
      <c r="F990" s="585" t="s">
        <v>30</v>
      </c>
      <c r="G990" s="587">
        <v>92134</v>
      </c>
      <c r="H990" s="585" t="s">
        <v>1068</v>
      </c>
      <c r="I990" s="585" t="s">
        <v>66</v>
      </c>
      <c r="J990" s="585" t="s">
        <v>398</v>
      </c>
      <c r="K990" s="589">
        <v>2.2200000000000002</v>
      </c>
      <c r="L990" s="585" t="s">
        <v>144</v>
      </c>
      <c r="M990" s="581"/>
    </row>
    <row r="991" spans="1:13" ht="13.5">
      <c r="A991" s="585" t="s">
        <v>6358</v>
      </c>
      <c r="B991" s="585" t="s">
        <v>6359</v>
      </c>
      <c r="C991" s="585" t="s">
        <v>6364</v>
      </c>
      <c r="D991" s="585" t="s">
        <v>6365</v>
      </c>
      <c r="E991" s="584" t="s">
        <v>30</v>
      </c>
      <c r="F991" s="585" t="s">
        <v>30</v>
      </c>
      <c r="G991" s="587">
        <v>92135</v>
      </c>
      <c r="H991" s="585" t="s">
        <v>1069</v>
      </c>
      <c r="I991" s="585" t="s">
        <v>66</v>
      </c>
      <c r="J991" s="585" t="s">
        <v>398</v>
      </c>
      <c r="K991" s="589">
        <v>0.46</v>
      </c>
      <c r="L991" s="585" t="s">
        <v>144</v>
      </c>
      <c r="M991" s="581"/>
    </row>
    <row r="992" spans="1:13" ht="13.5">
      <c r="A992" s="585" t="s">
        <v>6358</v>
      </c>
      <c r="B992" s="585" t="s">
        <v>6359</v>
      </c>
      <c r="C992" s="585" t="s">
        <v>6364</v>
      </c>
      <c r="D992" s="585" t="s">
        <v>6365</v>
      </c>
      <c r="E992" s="584" t="s">
        <v>30</v>
      </c>
      <c r="F992" s="585" t="s">
        <v>30</v>
      </c>
      <c r="G992" s="587">
        <v>92136</v>
      </c>
      <c r="H992" s="585" t="s">
        <v>1070</v>
      </c>
      <c r="I992" s="585" t="s">
        <v>66</v>
      </c>
      <c r="J992" s="585" t="s">
        <v>398</v>
      </c>
      <c r="K992" s="589">
        <v>9.26</v>
      </c>
      <c r="L992" s="585" t="s">
        <v>144</v>
      </c>
      <c r="M992" s="581"/>
    </row>
    <row r="993" spans="1:13" ht="13.5">
      <c r="A993" s="585" t="s">
        <v>6358</v>
      </c>
      <c r="B993" s="585" t="s">
        <v>6359</v>
      </c>
      <c r="C993" s="585" t="s">
        <v>6364</v>
      </c>
      <c r="D993" s="585" t="s">
        <v>6365</v>
      </c>
      <c r="E993" s="584" t="s">
        <v>30</v>
      </c>
      <c r="F993" s="585" t="s">
        <v>30</v>
      </c>
      <c r="G993" s="587">
        <v>92137</v>
      </c>
      <c r="H993" s="585" t="s">
        <v>1071</v>
      </c>
      <c r="I993" s="585" t="s">
        <v>66</v>
      </c>
      <c r="J993" s="585" t="s">
        <v>424</v>
      </c>
      <c r="K993" s="589">
        <v>90.63</v>
      </c>
      <c r="L993" s="585" t="s">
        <v>144</v>
      </c>
      <c r="M993" s="581"/>
    </row>
    <row r="994" spans="1:13" ht="13.5">
      <c r="A994" s="585" t="s">
        <v>6358</v>
      </c>
      <c r="B994" s="585" t="s">
        <v>6359</v>
      </c>
      <c r="C994" s="585" t="s">
        <v>6364</v>
      </c>
      <c r="D994" s="585" t="s">
        <v>6365</v>
      </c>
      <c r="E994" s="584" t="s">
        <v>30</v>
      </c>
      <c r="F994" s="585" t="s">
        <v>30</v>
      </c>
      <c r="G994" s="587">
        <v>92140</v>
      </c>
      <c r="H994" s="585" t="s">
        <v>1072</v>
      </c>
      <c r="I994" s="585" t="s">
        <v>66</v>
      </c>
      <c r="J994" s="585" t="s">
        <v>398</v>
      </c>
      <c r="K994" s="589">
        <v>2.2599999999999998</v>
      </c>
      <c r="L994" s="585" t="s">
        <v>144</v>
      </c>
      <c r="M994" s="581"/>
    </row>
    <row r="995" spans="1:13" ht="13.5">
      <c r="A995" s="585" t="s">
        <v>6358</v>
      </c>
      <c r="B995" s="585" t="s">
        <v>6359</v>
      </c>
      <c r="C995" s="585" t="s">
        <v>6364</v>
      </c>
      <c r="D995" s="585" t="s">
        <v>6365</v>
      </c>
      <c r="E995" s="584" t="s">
        <v>30</v>
      </c>
      <c r="F995" s="585" t="s">
        <v>30</v>
      </c>
      <c r="G995" s="587">
        <v>92141</v>
      </c>
      <c r="H995" s="585" t="s">
        <v>1073</v>
      </c>
      <c r="I995" s="585" t="s">
        <v>66</v>
      </c>
      <c r="J995" s="585" t="s">
        <v>398</v>
      </c>
      <c r="K995" s="589">
        <v>0.67</v>
      </c>
      <c r="L995" s="585" t="s">
        <v>144</v>
      </c>
      <c r="M995" s="581"/>
    </row>
    <row r="996" spans="1:13" ht="13.5">
      <c r="A996" s="585" t="s">
        <v>6358</v>
      </c>
      <c r="B996" s="585" t="s">
        <v>6359</v>
      </c>
      <c r="C996" s="585" t="s">
        <v>6364</v>
      </c>
      <c r="D996" s="585" t="s">
        <v>6365</v>
      </c>
      <c r="E996" s="584" t="s">
        <v>30</v>
      </c>
      <c r="F996" s="585" t="s">
        <v>30</v>
      </c>
      <c r="G996" s="587">
        <v>92142</v>
      </c>
      <c r="H996" s="585" t="s">
        <v>1074</v>
      </c>
      <c r="I996" s="585" t="s">
        <v>66</v>
      </c>
      <c r="J996" s="585" t="s">
        <v>398</v>
      </c>
      <c r="K996" s="589">
        <v>0.14000000000000001</v>
      </c>
      <c r="L996" s="585" t="s">
        <v>144</v>
      </c>
      <c r="M996" s="581"/>
    </row>
    <row r="997" spans="1:13" ht="13.5">
      <c r="A997" s="585" t="s">
        <v>6358</v>
      </c>
      <c r="B997" s="585" t="s">
        <v>6359</v>
      </c>
      <c r="C997" s="585" t="s">
        <v>6364</v>
      </c>
      <c r="D997" s="585" t="s">
        <v>6365</v>
      </c>
      <c r="E997" s="584" t="s">
        <v>30</v>
      </c>
      <c r="F997" s="585" t="s">
        <v>30</v>
      </c>
      <c r="G997" s="587">
        <v>92143</v>
      </c>
      <c r="H997" s="585" t="s">
        <v>1075</v>
      </c>
      <c r="I997" s="585" t="s">
        <v>66</v>
      </c>
      <c r="J997" s="585" t="s">
        <v>398</v>
      </c>
      <c r="K997" s="589">
        <v>2.82</v>
      </c>
      <c r="L997" s="585" t="s">
        <v>144</v>
      </c>
      <c r="M997" s="581"/>
    </row>
    <row r="998" spans="1:13" ht="13.5">
      <c r="A998" s="585" t="s">
        <v>6358</v>
      </c>
      <c r="B998" s="585" t="s">
        <v>6359</v>
      </c>
      <c r="C998" s="585" t="s">
        <v>6364</v>
      </c>
      <c r="D998" s="585" t="s">
        <v>6365</v>
      </c>
      <c r="E998" s="584" t="s">
        <v>30</v>
      </c>
      <c r="F998" s="585" t="s">
        <v>30</v>
      </c>
      <c r="G998" s="587">
        <v>92144</v>
      </c>
      <c r="H998" s="585" t="s">
        <v>1076</v>
      </c>
      <c r="I998" s="585" t="s">
        <v>66</v>
      </c>
      <c r="J998" s="585" t="s">
        <v>424</v>
      </c>
      <c r="K998" s="589">
        <v>64.38</v>
      </c>
      <c r="L998" s="585" t="s">
        <v>144</v>
      </c>
      <c r="M998" s="581"/>
    </row>
    <row r="999" spans="1:13" ht="13.5">
      <c r="A999" s="585" t="s">
        <v>6358</v>
      </c>
      <c r="B999" s="585" t="s">
        <v>6359</v>
      </c>
      <c r="C999" s="585" t="s">
        <v>6364</v>
      </c>
      <c r="D999" s="585" t="s">
        <v>6365</v>
      </c>
      <c r="E999" s="584" t="s">
        <v>30</v>
      </c>
      <c r="F999" s="585" t="s">
        <v>30</v>
      </c>
      <c r="G999" s="587">
        <v>92237</v>
      </c>
      <c r="H999" s="585" t="s">
        <v>1077</v>
      </c>
      <c r="I999" s="585" t="s">
        <v>66</v>
      </c>
      <c r="J999" s="585" t="s">
        <v>143</v>
      </c>
      <c r="K999" s="589">
        <v>10.31</v>
      </c>
      <c r="L999" s="585" t="s">
        <v>144</v>
      </c>
      <c r="M999" s="581"/>
    </row>
    <row r="1000" spans="1:13" ht="13.5">
      <c r="A1000" s="585" t="s">
        <v>6358</v>
      </c>
      <c r="B1000" s="585" t="s">
        <v>6359</v>
      </c>
      <c r="C1000" s="585" t="s">
        <v>6364</v>
      </c>
      <c r="D1000" s="585" t="s">
        <v>6365</v>
      </c>
      <c r="E1000" s="584" t="s">
        <v>30</v>
      </c>
      <c r="F1000" s="585" t="s">
        <v>30</v>
      </c>
      <c r="G1000" s="587">
        <v>92238</v>
      </c>
      <c r="H1000" s="585" t="s">
        <v>1078</v>
      </c>
      <c r="I1000" s="585" t="s">
        <v>66</v>
      </c>
      <c r="J1000" s="585" t="s">
        <v>143</v>
      </c>
      <c r="K1000" s="589">
        <v>4.1100000000000003</v>
      </c>
      <c r="L1000" s="585" t="s">
        <v>144</v>
      </c>
      <c r="M1000" s="581"/>
    </row>
    <row r="1001" spans="1:13" ht="13.5">
      <c r="A1001" s="585" t="s">
        <v>6358</v>
      </c>
      <c r="B1001" s="585" t="s">
        <v>6359</v>
      </c>
      <c r="C1001" s="585" t="s">
        <v>6364</v>
      </c>
      <c r="D1001" s="585" t="s">
        <v>6365</v>
      </c>
      <c r="E1001" s="584" t="s">
        <v>30</v>
      </c>
      <c r="F1001" s="585" t="s">
        <v>30</v>
      </c>
      <c r="G1001" s="587">
        <v>92239</v>
      </c>
      <c r="H1001" s="585" t="s">
        <v>1079</v>
      </c>
      <c r="I1001" s="585" t="s">
        <v>66</v>
      </c>
      <c r="J1001" s="585" t="s">
        <v>143</v>
      </c>
      <c r="K1001" s="589">
        <v>0.83</v>
      </c>
      <c r="L1001" s="585" t="s">
        <v>144</v>
      </c>
      <c r="M1001" s="581"/>
    </row>
    <row r="1002" spans="1:13" ht="13.5">
      <c r="A1002" s="585" t="s">
        <v>6358</v>
      </c>
      <c r="B1002" s="585" t="s">
        <v>6359</v>
      </c>
      <c r="C1002" s="585" t="s">
        <v>6364</v>
      </c>
      <c r="D1002" s="585" t="s">
        <v>6365</v>
      </c>
      <c r="E1002" s="584" t="s">
        <v>30</v>
      </c>
      <c r="F1002" s="585" t="s">
        <v>30</v>
      </c>
      <c r="G1002" s="587">
        <v>92240</v>
      </c>
      <c r="H1002" s="585" t="s">
        <v>1080</v>
      </c>
      <c r="I1002" s="585" t="s">
        <v>66</v>
      </c>
      <c r="J1002" s="585" t="s">
        <v>143</v>
      </c>
      <c r="K1002" s="589">
        <v>19.32</v>
      </c>
      <c r="L1002" s="585" t="s">
        <v>144</v>
      </c>
      <c r="M1002" s="581"/>
    </row>
    <row r="1003" spans="1:13" ht="13.5">
      <c r="A1003" s="585" t="s">
        <v>6358</v>
      </c>
      <c r="B1003" s="585" t="s">
        <v>6359</v>
      </c>
      <c r="C1003" s="585" t="s">
        <v>6364</v>
      </c>
      <c r="D1003" s="585" t="s">
        <v>6365</v>
      </c>
      <c r="E1003" s="584" t="s">
        <v>30</v>
      </c>
      <c r="F1003" s="585" t="s">
        <v>30</v>
      </c>
      <c r="G1003" s="587">
        <v>92241</v>
      </c>
      <c r="H1003" s="585" t="s">
        <v>1081</v>
      </c>
      <c r="I1003" s="585" t="s">
        <v>66</v>
      </c>
      <c r="J1003" s="585" t="s">
        <v>424</v>
      </c>
      <c r="K1003" s="589">
        <v>166.13</v>
      </c>
      <c r="L1003" s="585" t="s">
        <v>144</v>
      </c>
      <c r="M1003" s="581"/>
    </row>
    <row r="1004" spans="1:13" ht="13.5">
      <c r="A1004" s="585" t="s">
        <v>6358</v>
      </c>
      <c r="B1004" s="585" t="s">
        <v>6359</v>
      </c>
      <c r="C1004" s="585" t="s">
        <v>6364</v>
      </c>
      <c r="D1004" s="585" t="s">
        <v>6365</v>
      </c>
      <c r="E1004" s="584" t="s">
        <v>30</v>
      </c>
      <c r="F1004" s="585" t="s">
        <v>30</v>
      </c>
      <c r="G1004" s="587">
        <v>92712</v>
      </c>
      <c r="H1004" s="585" t="s">
        <v>1082</v>
      </c>
      <c r="I1004" s="585" t="s">
        <v>66</v>
      </c>
      <c r="J1004" s="585" t="s">
        <v>143</v>
      </c>
      <c r="K1004" s="589">
        <v>0.15</v>
      </c>
      <c r="L1004" s="585" t="s">
        <v>144</v>
      </c>
      <c r="M1004" s="581"/>
    </row>
    <row r="1005" spans="1:13" ht="13.5">
      <c r="A1005" s="585" t="s">
        <v>6358</v>
      </c>
      <c r="B1005" s="585" t="s">
        <v>6359</v>
      </c>
      <c r="C1005" s="585" t="s">
        <v>6364</v>
      </c>
      <c r="D1005" s="585" t="s">
        <v>6365</v>
      </c>
      <c r="E1005" s="584" t="s">
        <v>30</v>
      </c>
      <c r="F1005" s="585" t="s">
        <v>30</v>
      </c>
      <c r="G1005" s="587">
        <v>92713</v>
      </c>
      <c r="H1005" s="585" t="s">
        <v>1083</v>
      </c>
      <c r="I1005" s="585" t="s">
        <v>66</v>
      </c>
      <c r="J1005" s="585" t="s">
        <v>143</v>
      </c>
      <c r="K1005" s="589">
        <v>0.03</v>
      </c>
      <c r="L1005" s="585" t="s">
        <v>144</v>
      </c>
      <c r="M1005" s="581"/>
    </row>
    <row r="1006" spans="1:13" ht="13.5">
      <c r="A1006" s="585" t="s">
        <v>6358</v>
      </c>
      <c r="B1006" s="585" t="s">
        <v>6359</v>
      </c>
      <c r="C1006" s="585" t="s">
        <v>6364</v>
      </c>
      <c r="D1006" s="585" t="s">
        <v>6365</v>
      </c>
      <c r="E1006" s="584" t="s">
        <v>30</v>
      </c>
      <c r="F1006" s="585" t="s">
        <v>30</v>
      </c>
      <c r="G1006" s="587">
        <v>92714</v>
      </c>
      <c r="H1006" s="585" t="s">
        <v>1084</v>
      </c>
      <c r="I1006" s="585" t="s">
        <v>66</v>
      </c>
      <c r="J1006" s="585" t="s">
        <v>143</v>
      </c>
      <c r="K1006" s="589">
        <v>0.18</v>
      </c>
      <c r="L1006" s="585" t="s">
        <v>144</v>
      </c>
      <c r="M1006" s="581"/>
    </row>
    <row r="1007" spans="1:13" ht="13.5">
      <c r="A1007" s="585" t="s">
        <v>6358</v>
      </c>
      <c r="B1007" s="585" t="s">
        <v>6359</v>
      </c>
      <c r="C1007" s="585" t="s">
        <v>6364</v>
      </c>
      <c r="D1007" s="585" t="s">
        <v>6365</v>
      </c>
      <c r="E1007" s="584" t="s">
        <v>30</v>
      </c>
      <c r="F1007" s="585" t="s">
        <v>30</v>
      </c>
      <c r="G1007" s="587">
        <v>92715</v>
      </c>
      <c r="H1007" s="585" t="s">
        <v>1085</v>
      </c>
      <c r="I1007" s="585" t="s">
        <v>66</v>
      </c>
      <c r="J1007" s="585" t="s">
        <v>398</v>
      </c>
      <c r="K1007" s="589">
        <v>14.64</v>
      </c>
      <c r="L1007" s="585" t="s">
        <v>144</v>
      </c>
      <c r="M1007" s="581"/>
    </row>
    <row r="1008" spans="1:13" ht="13.5">
      <c r="A1008" s="585" t="s">
        <v>6358</v>
      </c>
      <c r="B1008" s="585" t="s">
        <v>6359</v>
      </c>
      <c r="C1008" s="585" t="s">
        <v>6364</v>
      </c>
      <c r="D1008" s="585" t="s">
        <v>6365</v>
      </c>
      <c r="E1008" s="584" t="s">
        <v>30</v>
      </c>
      <c r="F1008" s="585" t="s">
        <v>30</v>
      </c>
      <c r="G1008" s="587">
        <v>92956</v>
      </c>
      <c r="H1008" s="585" t="s">
        <v>1086</v>
      </c>
      <c r="I1008" s="585" t="s">
        <v>66</v>
      </c>
      <c r="J1008" s="585" t="s">
        <v>143</v>
      </c>
      <c r="K1008" s="589">
        <v>3.72</v>
      </c>
      <c r="L1008" s="585" t="s">
        <v>144</v>
      </c>
      <c r="M1008" s="581"/>
    </row>
    <row r="1009" spans="1:13" ht="13.5">
      <c r="A1009" s="585" t="s">
        <v>6358</v>
      </c>
      <c r="B1009" s="585" t="s">
        <v>6359</v>
      </c>
      <c r="C1009" s="585" t="s">
        <v>6364</v>
      </c>
      <c r="D1009" s="585" t="s">
        <v>6365</v>
      </c>
      <c r="E1009" s="584" t="s">
        <v>30</v>
      </c>
      <c r="F1009" s="585" t="s">
        <v>30</v>
      </c>
      <c r="G1009" s="587">
        <v>92957</v>
      </c>
      <c r="H1009" s="585" t="s">
        <v>1087</v>
      </c>
      <c r="I1009" s="585" t="s">
        <v>66</v>
      </c>
      <c r="J1009" s="585" t="s">
        <v>143</v>
      </c>
      <c r="K1009" s="589">
        <v>0.83</v>
      </c>
      <c r="L1009" s="585" t="s">
        <v>144</v>
      </c>
      <c r="M1009" s="581"/>
    </row>
    <row r="1010" spans="1:13" ht="13.5">
      <c r="A1010" s="585" t="s">
        <v>6358</v>
      </c>
      <c r="B1010" s="585" t="s">
        <v>6359</v>
      </c>
      <c r="C1010" s="585" t="s">
        <v>6364</v>
      </c>
      <c r="D1010" s="585" t="s">
        <v>6365</v>
      </c>
      <c r="E1010" s="584" t="s">
        <v>30</v>
      </c>
      <c r="F1010" s="585" t="s">
        <v>30</v>
      </c>
      <c r="G1010" s="587">
        <v>92958</v>
      </c>
      <c r="H1010" s="585" t="s">
        <v>1088</v>
      </c>
      <c r="I1010" s="585" t="s">
        <v>66</v>
      </c>
      <c r="J1010" s="585" t="s">
        <v>143</v>
      </c>
      <c r="K1010" s="589">
        <v>4.07</v>
      </c>
      <c r="L1010" s="585" t="s">
        <v>144</v>
      </c>
      <c r="M1010" s="581"/>
    </row>
    <row r="1011" spans="1:13" ht="13.5">
      <c r="A1011" s="585" t="s">
        <v>6358</v>
      </c>
      <c r="B1011" s="585" t="s">
        <v>6359</v>
      </c>
      <c r="C1011" s="585" t="s">
        <v>6364</v>
      </c>
      <c r="D1011" s="585" t="s">
        <v>6365</v>
      </c>
      <c r="E1011" s="584" t="s">
        <v>30</v>
      </c>
      <c r="F1011" s="585" t="s">
        <v>30</v>
      </c>
      <c r="G1011" s="587">
        <v>92959</v>
      </c>
      <c r="H1011" s="585" t="s">
        <v>1089</v>
      </c>
      <c r="I1011" s="585" t="s">
        <v>66</v>
      </c>
      <c r="J1011" s="585" t="s">
        <v>424</v>
      </c>
      <c r="K1011" s="589">
        <v>7.03</v>
      </c>
      <c r="L1011" s="585" t="s">
        <v>144</v>
      </c>
      <c r="M1011" s="581"/>
    </row>
    <row r="1012" spans="1:13" ht="13.5">
      <c r="A1012" s="585" t="s">
        <v>6358</v>
      </c>
      <c r="B1012" s="585" t="s">
        <v>6359</v>
      </c>
      <c r="C1012" s="585" t="s">
        <v>6364</v>
      </c>
      <c r="D1012" s="585" t="s">
        <v>6365</v>
      </c>
      <c r="E1012" s="584" t="s">
        <v>30</v>
      </c>
      <c r="F1012" s="585" t="s">
        <v>30</v>
      </c>
      <c r="G1012" s="587">
        <v>92963</v>
      </c>
      <c r="H1012" s="585" t="s">
        <v>1090</v>
      </c>
      <c r="I1012" s="585" t="s">
        <v>66</v>
      </c>
      <c r="J1012" s="585" t="s">
        <v>398</v>
      </c>
      <c r="K1012" s="589">
        <v>0.87</v>
      </c>
      <c r="L1012" s="585" t="s">
        <v>144</v>
      </c>
      <c r="M1012" s="581"/>
    </row>
    <row r="1013" spans="1:13" ht="13.5">
      <c r="A1013" s="585" t="s">
        <v>6358</v>
      </c>
      <c r="B1013" s="585" t="s">
        <v>6359</v>
      </c>
      <c r="C1013" s="585" t="s">
        <v>6364</v>
      </c>
      <c r="D1013" s="585" t="s">
        <v>6365</v>
      </c>
      <c r="E1013" s="584" t="s">
        <v>30</v>
      </c>
      <c r="F1013" s="585" t="s">
        <v>30</v>
      </c>
      <c r="G1013" s="587">
        <v>92964</v>
      </c>
      <c r="H1013" s="585" t="s">
        <v>1091</v>
      </c>
      <c r="I1013" s="585" t="s">
        <v>66</v>
      </c>
      <c r="J1013" s="585" t="s">
        <v>398</v>
      </c>
      <c r="K1013" s="589">
        <v>0.19</v>
      </c>
      <c r="L1013" s="585" t="s">
        <v>144</v>
      </c>
      <c r="M1013" s="581"/>
    </row>
    <row r="1014" spans="1:13" ht="13.5">
      <c r="A1014" s="585" t="s">
        <v>6358</v>
      </c>
      <c r="B1014" s="585" t="s">
        <v>6359</v>
      </c>
      <c r="C1014" s="585" t="s">
        <v>6364</v>
      </c>
      <c r="D1014" s="585" t="s">
        <v>6365</v>
      </c>
      <c r="E1014" s="584" t="s">
        <v>30</v>
      </c>
      <c r="F1014" s="585" t="s">
        <v>30</v>
      </c>
      <c r="G1014" s="587">
        <v>92965</v>
      </c>
      <c r="H1014" s="585" t="s">
        <v>1092</v>
      </c>
      <c r="I1014" s="585" t="s">
        <v>66</v>
      </c>
      <c r="J1014" s="585" t="s">
        <v>398</v>
      </c>
      <c r="K1014" s="589">
        <v>1.0900000000000001</v>
      </c>
      <c r="L1014" s="585" t="s">
        <v>144</v>
      </c>
      <c r="M1014" s="581"/>
    </row>
    <row r="1015" spans="1:13" ht="13.5">
      <c r="A1015" s="585" t="s">
        <v>6358</v>
      </c>
      <c r="B1015" s="585" t="s">
        <v>6359</v>
      </c>
      <c r="C1015" s="585" t="s">
        <v>6364</v>
      </c>
      <c r="D1015" s="585" t="s">
        <v>6365</v>
      </c>
      <c r="E1015" s="584" t="s">
        <v>30</v>
      </c>
      <c r="F1015" s="585" t="s">
        <v>30</v>
      </c>
      <c r="G1015" s="587">
        <v>93220</v>
      </c>
      <c r="H1015" s="585" t="s">
        <v>1093</v>
      </c>
      <c r="I1015" s="585" t="s">
        <v>66</v>
      </c>
      <c r="J1015" s="585" t="s">
        <v>143</v>
      </c>
      <c r="K1015" s="589">
        <v>167.16</v>
      </c>
      <c r="L1015" s="585" t="s">
        <v>144</v>
      </c>
      <c r="M1015" s="581"/>
    </row>
    <row r="1016" spans="1:13" ht="13.5">
      <c r="A1016" s="585" t="s">
        <v>6358</v>
      </c>
      <c r="B1016" s="585" t="s">
        <v>6359</v>
      </c>
      <c r="C1016" s="585" t="s">
        <v>6364</v>
      </c>
      <c r="D1016" s="585" t="s">
        <v>6365</v>
      </c>
      <c r="E1016" s="584" t="s">
        <v>30</v>
      </c>
      <c r="F1016" s="585" t="s">
        <v>30</v>
      </c>
      <c r="G1016" s="587">
        <v>93221</v>
      </c>
      <c r="H1016" s="585" t="s">
        <v>1094</v>
      </c>
      <c r="I1016" s="585" t="s">
        <v>66</v>
      </c>
      <c r="J1016" s="585" t="s">
        <v>143</v>
      </c>
      <c r="K1016" s="589">
        <v>43.9</v>
      </c>
      <c r="L1016" s="585" t="s">
        <v>144</v>
      </c>
      <c r="M1016" s="581"/>
    </row>
    <row r="1017" spans="1:13" ht="13.5">
      <c r="A1017" s="585" t="s">
        <v>6358</v>
      </c>
      <c r="B1017" s="585" t="s">
        <v>6359</v>
      </c>
      <c r="C1017" s="585" t="s">
        <v>6364</v>
      </c>
      <c r="D1017" s="585" t="s">
        <v>6365</v>
      </c>
      <c r="E1017" s="584" t="s">
        <v>30</v>
      </c>
      <c r="F1017" s="585" t="s">
        <v>30</v>
      </c>
      <c r="G1017" s="587">
        <v>93222</v>
      </c>
      <c r="H1017" s="585" t="s">
        <v>1095</v>
      </c>
      <c r="I1017" s="585" t="s">
        <v>66</v>
      </c>
      <c r="J1017" s="585" t="s">
        <v>143</v>
      </c>
      <c r="K1017" s="589">
        <v>209.19</v>
      </c>
      <c r="L1017" s="585" t="s">
        <v>144</v>
      </c>
      <c r="M1017" s="581"/>
    </row>
    <row r="1018" spans="1:13" ht="13.5">
      <c r="A1018" s="585" t="s">
        <v>6358</v>
      </c>
      <c r="B1018" s="585" t="s">
        <v>6359</v>
      </c>
      <c r="C1018" s="585" t="s">
        <v>6364</v>
      </c>
      <c r="D1018" s="585" t="s">
        <v>6365</v>
      </c>
      <c r="E1018" s="584" t="s">
        <v>30</v>
      </c>
      <c r="F1018" s="585" t="s">
        <v>30</v>
      </c>
      <c r="G1018" s="587">
        <v>93223</v>
      </c>
      <c r="H1018" s="585" t="s">
        <v>1096</v>
      </c>
      <c r="I1018" s="585" t="s">
        <v>66</v>
      </c>
      <c r="J1018" s="585" t="s">
        <v>424</v>
      </c>
      <c r="K1018" s="589">
        <v>178.6</v>
      </c>
      <c r="L1018" s="585" t="s">
        <v>144</v>
      </c>
      <c r="M1018" s="581"/>
    </row>
    <row r="1019" spans="1:13" ht="13.5">
      <c r="A1019" s="585" t="s">
        <v>6358</v>
      </c>
      <c r="B1019" s="585" t="s">
        <v>6359</v>
      </c>
      <c r="C1019" s="585" t="s">
        <v>6364</v>
      </c>
      <c r="D1019" s="585" t="s">
        <v>6365</v>
      </c>
      <c r="E1019" s="584" t="s">
        <v>30</v>
      </c>
      <c r="F1019" s="585" t="s">
        <v>30</v>
      </c>
      <c r="G1019" s="587">
        <v>93229</v>
      </c>
      <c r="H1019" s="585" t="s">
        <v>1097</v>
      </c>
      <c r="I1019" s="585" t="s">
        <v>66</v>
      </c>
      <c r="J1019" s="585" t="s">
        <v>398</v>
      </c>
      <c r="K1019" s="589">
        <v>0.22</v>
      </c>
      <c r="L1019" s="585" t="s">
        <v>144</v>
      </c>
      <c r="M1019" s="581"/>
    </row>
    <row r="1020" spans="1:13" ht="13.5">
      <c r="A1020" s="585" t="s">
        <v>6358</v>
      </c>
      <c r="B1020" s="585" t="s">
        <v>6359</v>
      </c>
      <c r="C1020" s="585" t="s">
        <v>6364</v>
      </c>
      <c r="D1020" s="585" t="s">
        <v>6365</v>
      </c>
      <c r="E1020" s="584" t="s">
        <v>30</v>
      </c>
      <c r="F1020" s="585" t="s">
        <v>30</v>
      </c>
      <c r="G1020" s="587">
        <v>93230</v>
      </c>
      <c r="H1020" s="585" t="s">
        <v>1098</v>
      </c>
      <c r="I1020" s="585" t="s">
        <v>66</v>
      </c>
      <c r="J1020" s="585" t="s">
        <v>398</v>
      </c>
      <c r="K1020" s="589">
        <v>0.05</v>
      </c>
      <c r="L1020" s="585" t="s">
        <v>144</v>
      </c>
      <c r="M1020" s="581"/>
    </row>
    <row r="1021" spans="1:13" ht="13.5">
      <c r="A1021" s="585" t="s">
        <v>6358</v>
      </c>
      <c r="B1021" s="585" t="s">
        <v>6359</v>
      </c>
      <c r="C1021" s="585" t="s">
        <v>6364</v>
      </c>
      <c r="D1021" s="585" t="s">
        <v>6365</v>
      </c>
      <c r="E1021" s="584" t="s">
        <v>30</v>
      </c>
      <c r="F1021" s="585" t="s">
        <v>30</v>
      </c>
      <c r="G1021" s="587">
        <v>93231</v>
      </c>
      <c r="H1021" s="585" t="s">
        <v>1099</v>
      </c>
      <c r="I1021" s="585" t="s">
        <v>66</v>
      </c>
      <c r="J1021" s="585" t="s">
        <v>398</v>
      </c>
      <c r="K1021" s="589">
        <v>0.21</v>
      </c>
      <c r="L1021" s="585" t="s">
        <v>144</v>
      </c>
      <c r="M1021" s="581"/>
    </row>
    <row r="1022" spans="1:13" ht="13.5">
      <c r="A1022" s="585" t="s">
        <v>6358</v>
      </c>
      <c r="B1022" s="585" t="s">
        <v>6359</v>
      </c>
      <c r="C1022" s="585" t="s">
        <v>6364</v>
      </c>
      <c r="D1022" s="585" t="s">
        <v>6365</v>
      </c>
      <c r="E1022" s="584" t="s">
        <v>30</v>
      </c>
      <c r="F1022" s="585" t="s">
        <v>30</v>
      </c>
      <c r="G1022" s="587">
        <v>93232</v>
      </c>
      <c r="H1022" s="585" t="s">
        <v>1100</v>
      </c>
      <c r="I1022" s="585" t="s">
        <v>66</v>
      </c>
      <c r="J1022" s="585" t="s">
        <v>424</v>
      </c>
      <c r="K1022" s="589">
        <v>3.55</v>
      </c>
      <c r="L1022" s="585" t="s">
        <v>144</v>
      </c>
      <c r="M1022" s="581"/>
    </row>
    <row r="1023" spans="1:13" ht="13.5">
      <c r="A1023" s="585" t="s">
        <v>6358</v>
      </c>
      <c r="B1023" s="585" t="s">
        <v>6359</v>
      </c>
      <c r="C1023" s="585" t="s">
        <v>6364</v>
      </c>
      <c r="D1023" s="585" t="s">
        <v>6365</v>
      </c>
      <c r="E1023" s="584" t="s">
        <v>30</v>
      </c>
      <c r="F1023" s="585" t="s">
        <v>30</v>
      </c>
      <c r="G1023" s="587">
        <v>93235</v>
      </c>
      <c r="H1023" s="585" t="s">
        <v>1101</v>
      </c>
      <c r="I1023" s="585" t="s">
        <v>66</v>
      </c>
      <c r="J1023" s="585" t="s">
        <v>143</v>
      </c>
      <c r="K1023" s="589">
        <v>1.06</v>
      </c>
      <c r="L1023" s="585" t="s">
        <v>144</v>
      </c>
      <c r="M1023" s="581"/>
    </row>
    <row r="1024" spans="1:13" ht="13.5">
      <c r="A1024" s="585" t="s">
        <v>6358</v>
      </c>
      <c r="B1024" s="585" t="s">
        <v>6359</v>
      </c>
      <c r="C1024" s="585" t="s">
        <v>6364</v>
      </c>
      <c r="D1024" s="585" t="s">
        <v>6365</v>
      </c>
      <c r="E1024" s="584" t="s">
        <v>30</v>
      </c>
      <c r="F1024" s="585" t="s">
        <v>30</v>
      </c>
      <c r="G1024" s="587">
        <v>93238</v>
      </c>
      <c r="H1024" s="585" t="s">
        <v>1102</v>
      </c>
      <c r="I1024" s="585" t="s">
        <v>66</v>
      </c>
      <c r="J1024" s="585" t="s">
        <v>143</v>
      </c>
      <c r="K1024" s="589">
        <v>1.05</v>
      </c>
      <c r="L1024" s="585" t="s">
        <v>144</v>
      </c>
      <c r="M1024" s="581"/>
    </row>
    <row r="1025" spans="1:13" ht="13.5">
      <c r="A1025" s="585" t="s">
        <v>6358</v>
      </c>
      <c r="B1025" s="585" t="s">
        <v>6359</v>
      </c>
      <c r="C1025" s="585" t="s">
        <v>6364</v>
      </c>
      <c r="D1025" s="585" t="s">
        <v>6365</v>
      </c>
      <c r="E1025" s="584" t="s">
        <v>30</v>
      </c>
      <c r="F1025" s="585" t="s">
        <v>30</v>
      </c>
      <c r="G1025" s="587">
        <v>93239</v>
      </c>
      <c r="H1025" s="585" t="s">
        <v>1103</v>
      </c>
      <c r="I1025" s="585" t="s">
        <v>66</v>
      </c>
      <c r="J1025" s="585" t="s">
        <v>143</v>
      </c>
      <c r="K1025" s="589">
        <v>4.7699999999999996</v>
      </c>
      <c r="L1025" s="585" t="s">
        <v>144</v>
      </c>
      <c r="M1025" s="581"/>
    </row>
    <row r="1026" spans="1:13" ht="13.5">
      <c r="A1026" s="585" t="s">
        <v>6358</v>
      </c>
      <c r="B1026" s="585" t="s">
        <v>6359</v>
      </c>
      <c r="C1026" s="585" t="s">
        <v>6364</v>
      </c>
      <c r="D1026" s="585" t="s">
        <v>6365</v>
      </c>
      <c r="E1026" s="584" t="s">
        <v>30</v>
      </c>
      <c r="F1026" s="585" t="s">
        <v>30</v>
      </c>
      <c r="G1026" s="587">
        <v>93240</v>
      </c>
      <c r="H1026" s="585" t="s">
        <v>1104</v>
      </c>
      <c r="I1026" s="585" t="s">
        <v>66</v>
      </c>
      <c r="J1026" s="585" t="s">
        <v>424</v>
      </c>
      <c r="K1026" s="589">
        <v>8.5500000000000007</v>
      </c>
      <c r="L1026" s="585" t="s">
        <v>144</v>
      </c>
      <c r="M1026" s="581"/>
    </row>
    <row r="1027" spans="1:13" ht="13.5">
      <c r="A1027" s="585" t="s">
        <v>6358</v>
      </c>
      <c r="B1027" s="585" t="s">
        <v>6359</v>
      </c>
      <c r="C1027" s="585" t="s">
        <v>6364</v>
      </c>
      <c r="D1027" s="585" t="s">
        <v>6365</v>
      </c>
      <c r="E1027" s="584" t="s">
        <v>30</v>
      </c>
      <c r="F1027" s="585" t="s">
        <v>30</v>
      </c>
      <c r="G1027" s="587">
        <v>93267</v>
      </c>
      <c r="H1027" s="585" t="s">
        <v>1105</v>
      </c>
      <c r="I1027" s="585" t="s">
        <v>66</v>
      </c>
      <c r="J1027" s="585" t="s">
        <v>143</v>
      </c>
      <c r="K1027" s="589">
        <v>21.76</v>
      </c>
      <c r="L1027" s="585" t="s">
        <v>144</v>
      </c>
      <c r="M1027" s="581"/>
    </row>
    <row r="1028" spans="1:13" ht="13.5">
      <c r="A1028" s="585" t="s">
        <v>6358</v>
      </c>
      <c r="B1028" s="585" t="s">
        <v>6359</v>
      </c>
      <c r="C1028" s="585" t="s">
        <v>6364</v>
      </c>
      <c r="D1028" s="585" t="s">
        <v>6365</v>
      </c>
      <c r="E1028" s="584" t="s">
        <v>30</v>
      </c>
      <c r="F1028" s="585" t="s">
        <v>30</v>
      </c>
      <c r="G1028" s="587">
        <v>93269</v>
      </c>
      <c r="H1028" s="585" t="s">
        <v>1106</v>
      </c>
      <c r="I1028" s="585" t="s">
        <v>66</v>
      </c>
      <c r="J1028" s="585" t="s">
        <v>143</v>
      </c>
      <c r="K1028" s="589">
        <v>4.8899999999999997</v>
      </c>
      <c r="L1028" s="585" t="s">
        <v>144</v>
      </c>
      <c r="M1028" s="581"/>
    </row>
    <row r="1029" spans="1:13" ht="13.5">
      <c r="A1029" s="585" t="s">
        <v>6358</v>
      </c>
      <c r="B1029" s="585" t="s">
        <v>6359</v>
      </c>
      <c r="C1029" s="585" t="s">
        <v>6364</v>
      </c>
      <c r="D1029" s="585" t="s">
        <v>6365</v>
      </c>
      <c r="E1029" s="584" t="s">
        <v>30</v>
      </c>
      <c r="F1029" s="585" t="s">
        <v>30</v>
      </c>
      <c r="G1029" s="587">
        <v>93270</v>
      </c>
      <c r="H1029" s="585" t="s">
        <v>1107</v>
      </c>
      <c r="I1029" s="585" t="s">
        <v>66</v>
      </c>
      <c r="J1029" s="585" t="s">
        <v>143</v>
      </c>
      <c r="K1029" s="589">
        <v>23.8</v>
      </c>
      <c r="L1029" s="585" t="s">
        <v>144</v>
      </c>
      <c r="M1029" s="581"/>
    </row>
    <row r="1030" spans="1:13" ht="13.5">
      <c r="A1030" s="585" t="s">
        <v>6358</v>
      </c>
      <c r="B1030" s="585" t="s">
        <v>6359</v>
      </c>
      <c r="C1030" s="585" t="s">
        <v>6364</v>
      </c>
      <c r="D1030" s="585" t="s">
        <v>6365</v>
      </c>
      <c r="E1030" s="584" t="s">
        <v>30</v>
      </c>
      <c r="F1030" s="585" t="s">
        <v>30</v>
      </c>
      <c r="G1030" s="587">
        <v>93271</v>
      </c>
      <c r="H1030" s="585" t="s">
        <v>1108</v>
      </c>
      <c r="I1030" s="585" t="s">
        <v>66</v>
      </c>
      <c r="J1030" s="585" t="s">
        <v>143</v>
      </c>
      <c r="K1030" s="589">
        <v>4.3899999999999997</v>
      </c>
      <c r="L1030" s="585" t="s">
        <v>144</v>
      </c>
      <c r="M1030" s="581"/>
    </row>
    <row r="1031" spans="1:13" ht="13.5">
      <c r="A1031" s="585" t="s">
        <v>6358</v>
      </c>
      <c r="B1031" s="585" t="s">
        <v>6359</v>
      </c>
      <c r="C1031" s="585" t="s">
        <v>6364</v>
      </c>
      <c r="D1031" s="585" t="s">
        <v>6365</v>
      </c>
      <c r="E1031" s="584" t="s">
        <v>30</v>
      </c>
      <c r="F1031" s="585" t="s">
        <v>30</v>
      </c>
      <c r="G1031" s="587">
        <v>93277</v>
      </c>
      <c r="H1031" s="585" t="s">
        <v>1109</v>
      </c>
      <c r="I1031" s="585" t="s">
        <v>66</v>
      </c>
      <c r="J1031" s="585" t="s">
        <v>398</v>
      </c>
      <c r="K1031" s="589">
        <v>0.31</v>
      </c>
      <c r="L1031" s="585" t="s">
        <v>144</v>
      </c>
      <c r="M1031" s="581"/>
    </row>
    <row r="1032" spans="1:13" ht="13.5">
      <c r="A1032" s="585" t="s">
        <v>6358</v>
      </c>
      <c r="B1032" s="585" t="s">
        <v>6359</v>
      </c>
      <c r="C1032" s="585" t="s">
        <v>6364</v>
      </c>
      <c r="D1032" s="585" t="s">
        <v>6365</v>
      </c>
      <c r="E1032" s="584" t="s">
        <v>30</v>
      </c>
      <c r="F1032" s="585" t="s">
        <v>30</v>
      </c>
      <c r="G1032" s="587">
        <v>93278</v>
      </c>
      <c r="H1032" s="585" t="s">
        <v>1110</v>
      </c>
      <c r="I1032" s="585" t="s">
        <v>66</v>
      </c>
      <c r="J1032" s="585" t="s">
        <v>398</v>
      </c>
      <c r="K1032" s="589">
        <v>7.0000000000000007E-2</v>
      </c>
      <c r="L1032" s="585" t="s">
        <v>144</v>
      </c>
      <c r="M1032" s="581"/>
    </row>
    <row r="1033" spans="1:13" ht="13.5">
      <c r="A1033" s="585" t="s">
        <v>6358</v>
      </c>
      <c r="B1033" s="585" t="s">
        <v>6359</v>
      </c>
      <c r="C1033" s="585" t="s">
        <v>6364</v>
      </c>
      <c r="D1033" s="585" t="s">
        <v>6365</v>
      </c>
      <c r="E1033" s="584" t="s">
        <v>30</v>
      </c>
      <c r="F1033" s="585" t="s">
        <v>30</v>
      </c>
      <c r="G1033" s="587">
        <v>93279</v>
      </c>
      <c r="H1033" s="585" t="s">
        <v>1111</v>
      </c>
      <c r="I1033" s="585" t="s">
        <v>66</v>
      </c>
      <c r="J1033" s="585" t="s">
        <v>398</v>
      </c>
      <c r="K1033" s="589">
        <v>0.28999999999999998</v>
      </c>
      <c r="L1033" s="585" t="s">
        <v>144</v>
      </c>
      <c r="M1033" s="581"/>
    </row>
    <row r="1034" spans="1:13" ht="13.5">
      <c r="A1034" s="585" t="s">
        <v>6358</v>
      </c>
      <c r="B1034" s="585" t="s">
        <v>6359</v>
      </c>
      <c r="C1034" s="585" t="s">
        <v>6364</v>
      </c>
      <c r="D1034" s="585" t="s">
        <v>6365</v>
      </c>
      <c r="E1034" s="584" t="s">
        <v>30</v>
      </c>
      <c r="F1034" s="585" t="s">
        <v>30</v>
      </c>
      <c r="G1034" s="587">
        <v>93280</v>
      </c>
      <c r="H1034" s="585" t="s">
        <v>1112</v>
      </c>
      <c r="I1034" s="585" t="s">
        <v>66</v>
      </c>
      <c r="J1034" s="585" t="s">
        <v>143</v>
      </c>
      <c r="K1034" s="589">
        <v>0.36</v>
      </c>
      <c r="L1034" s="585" t="s">
        <v>144</v>
      </c>
      <c r="M1034" s="581"/>
    </row>
    <row r="1035" spans="1:13" ht="13.5">
      <c r="A1035" s="585" t="s">
        <v>6358</v>
      </c>
      <c r="B1035" s="585" t="s">
        <v>6359</v>
      </c>
      <c r="C1035" s="585" t="s">
        <v>6364</v>
      </c>
      <c r="D1035" s="585" t="s">
        <v>6365</v>
      </c>
      <c r="E1035" s="584" t="s">
        <v>30</v>
      </c>
      <c r="F1035" s="585" t="s">
        <v>30</v>
      </c>
      <c r="G1035" s="587">
        <v>93283</v>
      </c>
      <c r="H1035" s="585" t="s">
        <v>1113</v>
      </c>
      <c r="I1035" s="585" t="s">
        <v>66</v>
      </c>
      <c r="J1035" s="585" t="s">
        <v>143</v>
      </c>
      <c r="K1035" s="589">
        <v>45.74</v>
      </c>
      <c r="L1035" s="585" t="s">
        <v>144</v>
      </c>
      <c r="M1035" s="581"/>
    </row>
    <row r="1036" spans="1:13" ht="13.5">
      <c r="A1036" s="585" t="s">
        <v>6358</v>
      </c>
      <c r="B1036" s="585" t="s">
        <v>6359</v>
      </c>
      <c r="C1036" s="585" t="s">
        <v>6364</v>
      </c>
      <c r="D1036" s="585" t="s">
        <v>6365</v>
      </c>
      <c r="E1036" s="584" t="s">
        <v>30</v>
      </c>
      <c r="F1036" s="585" t="s">
        <v>30</v>
      </c>
      <c r="G1036" s="587">
        <v>93284</v>
      </c>
      <c r="H1036" s="585" t="s">
        <v>1114</v>
      </c>
      <c r="I1036" s="585" t="s">
        <v>66</v>
      </c>
      <c r="J1036" s="585" t="s">
        <v>143</v>
      </c>
      <c r="K1036" s="589">
        <v>15.66</v>
      </c>
      <c r="L1036" s="585" t="s">
        <v>144</v>
      </c>
      <c r="M1036" s="581"/>
    </row>
    <row r="1037" spans="1:13" ht="13.5">
      <c r="A1037" s="585" t="s">
        <v>6358</v>
      </c>
      <c r="B1037" s="585" t="s">
        <v>6359</v>
      </c>
      <c r="C1037" s="585" t="s">
        <v>6364</v>
      </c>
      <c r="D1037" s="585" t="s">
        <v>6365</v>
      </c>
      <c r="E1037" s="584" t="s">
        <v>30</v>
      </c>
      <c r="F1037" s="585" t="s">
        <v>30</v>
      </c>
      <c r="G1037" s="587">
        <v>93285</v>
      </c>
      <c r="H1037" s="585" t="s">
        <v>1115</v>
      </c>
      <c r="I1037" s="585" t="s">
        <v>66</v>
      </c>
      <c r="J1037" s="585" t="s">
        <v>143</v>
      </c>
      <c r="K1037" s="589">
        <v>73.540000000000006</v>
      </c>
      <c r="L1037" s="585" t="s">
        <v>144</v>
      </c>
      <c r="M1037" s="581"/>
    </row>
    <row r="1038" spans="1:13" ht="13.5">
      <c r="A1038" s="585" t="s">
        <v>6358</v>
      </c>
      <c r="B1038" s="585" t="s">
        <v>6359</v>
      </c>
      <c r="C1038" s="585" t="s">
        <v>6364</v>
      </c>
      <c r="D1038" s="585" t="s">
        <v>6365</v>
      </c>
      <c r="E1038" s="584" t="s">
        <v>30</v>
      </c>
      <c r="F1038" s="585" t="s">
        <v>30</v>
      </c>
      <c r="G1038" s="587">
        <v>93286</v>
      </c>
      <c r="H1038" s="585" t="s">
        <v>1116</v>
      </c>
      <c r="I1038" s="585" t="s">
        <v>66</v>
      </c>
      <c r="J1038" s="585" t="s">
        <v>143</v>
      </c>
      <c r="K1038" s="589">
        <v>103.87</v>
      </c>
      <c r="L1038" s="585" t="s">
        <v>144</v>
      </c>
      <c r="M1038" s="581"/>
    </row>
    <row r="1039" spans="1:13" ht="13.5">
      <c r="A1039" s="585" t="s">
        <v>6358</v>
      </c>
      <c r="B1039" s="585" t="s">
        <v>6359</v>
      </c>
      <c r="C1039" s="585" t="s">
        <v>6364</v>
      </c>
      <c r="D1039" s="585" t="s">
        <v>6365</v>
      </c>
      <c r="E1039" s="584" t="s">
        <v>30</v>
      </c>
      <c r="F1039" s="585" t="s">
        <v>30</v>
      </c>
      <c r="G1039" s="587">
        <v>93296</v>
      </c>
      <c r="H1039" s="585" t="s">
        <v>1117</v>
      </c>
      <c r="I1039" s="585" t="s">
        <v>66</v>
      </c>
      <c r="J1039" s="585" t="s">
        <v>143</v>
      </c>
      <c r="K1039" s="589">
        <v>3.2</v>
      </c>
      <c r="L1039" s="585" t="s">
        <v>144</v>
      </c>
      <c r="M1039" s="581"/>
    </row>
    <row r="1040" spans="1:13" ht="13.5">
      <c r="A1040" s="585" t="s">
        <v>6358</v>
      </c>
      <c r="B1040" s="585" t="s">
        <v>6359</v>
      </c>
      <c r="C1040" s="585" t="s">
        <v>6364</v>
      </c>
      <c r="D1040" s="585" t="s">
        <v>6365</v>
      </c>
      <c r="E1040" s="584" t="s">
        <v>30</v>
      </c>
      <c r="F1040" s="585" t="s">
        <v>30</v>
      </c>
      <c r="G1040" s="587">
        <v>93397</v>
      </c>
      <c r="H1040" s="585" t="s">
        <v>1118</v>
      </c>
      <c r="I1040" s="585" t="s">
        <v>66</v>
      </c>
      <c r="J1040" s="585" t="s">
        <v>143</v>
      </c>
      <c r="K1040" s="589">
        <v>8.2899999999999991</v>
      </c>
      <c r="L1040" s="585" t="s">
        <v>144</v>
      </c>
      <c r="M1040" s="581"/>
    </row>
    <row r="1041" spans="1:13" ht="13.5">
      <c r="A1041" s="585" t="s">
        <v>6358</v>
      </c>
      <c r="B1041" s="585" t="s">
        <v>6359</v>
      </c>
      <c r="C1041" s="585" t="s">
        <v>6364</v>
      </c>
      <c r="D1041" s="585" t="s">
        <v>6365</v>
      </c>
      <c r="E1041" s="584" t="s">
        <v>30</v>
      </c>
      <c r="F1041" s="585" t="s">
        <v>30</v>
      </c>
      <c r="G1041" s="587">
        <v>93398</v>
      </c>
      <c r="H1041" s="585" t="s">
        <v>1119</v>
      </c>
      <c r="I1041" s="585" t="s">
        <v>66</v>
      </c>
      <c r="J1041" s="585" t="s">
        <v>143</v>
      </c>
      <c r="K1041" s="589">
        <v>3.31</v>
      </c>
      <c r="L1041" s="585" t="s">
        <v>144</v>
      </c>
      <c r="M1041" s="581"/>
    </row>
    <row r="1042" spans="1:13" ht="13.5">
      <c r="A1042" s="585" t="s">
        <v>6358</v>
      </c>
      <c r="B1042" s="585" t="s">
        <v>6359</v>
      </c>
      <c r="C1042" s="585" t="s">
        <v>6364</v>
      </c>
      <c r="D1042" s="585" t="s">
        <v>6365</v>
      </c>
      <c r="E1042" s="584" t="s">
        <v>30</v>
      </c>
      <c r="F1042" s="585" t="s">
        <v>30</v>
      </c>
      <c r="G1042" s="587">
        <v>93399</v>
      </c>
      <c r="H1042" s="585" t="s">
        <v>1120</v>
      </c>
      <c r="I1042" s="585" t="s">
        <v>66</v>
      </c>
      <c r="J1042" s="585" t="s">
        <v>143</v>
      </c>
      <c r="K1042" s="589">
        <v>0.67</v>
      </c>
      <c r="L1042" s="585" t="s">
        <v>144</v>
      </c>
      <c r="M1042" s="581"/>
    </row>
    <row r="1043" spans="1:13" ht="13.5">
      <c r="A1043" s="585" t="s">
        <v>6358</v>
      </c>
      <c r="B1043" s="585" t="s">
        <v>6359</v>
      </c>
      <c r="C1043" s="585" t="s">
        <v>6364</v>
      </c>
      <c r="D1043" s="585" t="s">
        <v>6365</v>
      </c>
      <c r="E1043" s="584" t="s">
        <v>30</v>
      </c>
      <c r="F1043" s="585" t="s">
        <v>30</v>
      </c>
      <c r="G1043" s="587">
        <v>93400</v>
      </c>
      <c r="H1043" s="585" t="s">
        <v>1121</v>
      </c>
      <c r="I1043" s="585" t="s">
        <v>66</v>
      </c>
      <c r="J1043" s="585" t="s">
        <v>143</v>
      </c>
      <c r="K1043" s="589">
        <v>15.55</v>
      </c>
      <c r="L1043" s="585" t="s">
        <v>144</v>
      </c>
      <c r="M1043" s="581"/>
    </row>
    <row r="1044" spans="1:13" ht="13.5">
      <c r="A1044" s="585" t="s">
        <v>6358</v>
      </c>
      <c r="B1044" s="585" t="s">
        <v>6359</v>
      </c>
      <c r="C1044" s="585" t="s">
        <v>6364</v>
      </c>
      <c r="D1044" s="585" t="s">
        <v>6365</v>
      </c>
      <c r="E1044" s="584" t="s">
        <v>30</v>
      </c>
      <c r="F1044" s="585" t="s">
        <v>30</v>
      </c>
      <c r="G1044" s="587">
        <v>93401</v>
      </c>
      <c r="H1044" s="585" t="s">
        <v>1122</v>
      </c>
      <c r="I1044" s="585" t="s">
        <v>66</v>
      </c>
      <c r="J1044" s="585" t="s">
        <v>424</v>
      </c>
      <c r="K1044" s="589">
        <v>95.15</v>
      </c>
      <c r="L1044" s="585" t="s">
        <v>144</v>
      </c>
      <c r="M1044" s="581"/>
    </row>
    <row r="1045" spans="1:13" ht="13.5">
      <c r="A1045" s="585" t="s">
        <v>6358</v>
      </c>
      <c r="B1045" s="585" t="s">
        <v>6359</v>
      </c>
      <c r="C1045" s="585" t="s">
        <v>6364</v>
      </c>
      <c r="D1045" s="585" t="s">
        <v>6365</v>
      </c>
      <c r="E1045" s="584" t="s">
        <v>30</v>
      </c>
      <c r="F1045" s="585" t="s">
        <v>30</v>
      </c>
      <c r="G1045" s="587">
        <v>93404</v>
      </c>
      <c r="H1045" s="585" t="s">
        <v>1123</v>
      </c>
      <c r="I1045" s="585" t="s">
        <v>66</v>
      </c>
      <c r="J1045" s="585" t="s">
        <v>143</v>
      </c>
      <c r="K1045" s="589">
        <v>3.61</v>
      </c>
      <c r="L1045" s="585" t="s">
        <v>144</v>
      </c>
      <c r="M1045" s="581"/>
    </row>
    <row r="1046" spans="1:13" ht="13.5">
      <c r="A1046" s="585" t="s">
        <v>6358</v>
      </c>
      <c r="B1046" s="585" t="s">
        <v>6359</v>
      </c>
      <c r="C1046" s="585" t="s">
        <v>6364</v>
      </c>
      <c r="D1046" s="585" t="s">
        <v>6365</v>
      </c>
      <c r="E1046" s="584" t="s">
        <v>30</v>
      </c>
      <c r="F1046" s="585" t="s">
        <v>30</v>
      </c>
      <c r="G1046" s="587">
        <v>93405</v>
      </c>
      <c r="H1046" s="585" t="s">
        <v>1124</v>
      </c>
      <c r="I1046" s="585" t="s">
        <v>66</v>
      </c>
      <c r="J1046" s="585" t="s">
        <v>143</v>
      </c>
      <c r="K1046" s="589">
        <v>0.71</v>
      </c>
      <c r="L1046" s="585" t="s">
        <v>144</v>
      </c>
      <c r="M1046" s="581"/>
    </row>
    <row r="1047" spans="1:13" ht="13.5">
      <c r="A1047" s="585" t="s">
        <v>6358</v>
      </c>
      <c r="B1047" s="585" t="s">
        <v>6359</v>
      </c>
      <c r="C1047" s="585" t="s">
        <v>6364</v>
      </c>
      <c r="D1047" s="585" t="s">
        <v>6365</v>
      </c>
      <c r="E1047" s="584" t="s">
        <v>30</v>
      </c>
      <c r="F1047" s="585" t="s">
        <v>30</v>
      </c>
      <c r="G1047" s="587">
        <v>93406</v>
      </c>
      <c r="H1047" s="585" t="s">
        <v>1125</v>
      </c>
      <c r="I1047" s="585" t="s">
        <v>66</v>
      </c>
      <c r="J1047" s="585" t="s">
        <v>143</v>
      </c>
      <c r="K1047" s="589">
        <v>4.5199999999999996</v>
      </c>
      <c r="L1047" s="585" t="s">
        <v>144</v>
      </c>
      <c r="M1047" s="581"/>
    </row>
    <row r="1048" spans="1:13" ht="13.5">
      <c r="A1048" s="585" t="s">
        <v>6358</v>
      </c>
      <c r="B1048" s="585" t="s">
        <v>6359</v>
      </c>
      <c r="C1048" s="585" t="s">
        <v>6364</v>
      </c>
      <c r="D1048" s="585" t="s">
        <v>6365</v>
      </c>
      <c r="E1048" s="584" t="s">
        <v>30</v>
      </c>
      <c r="F1048" s="585" t="s">
        <v>30</v>
      </c>
      <c r="G1048" s="587">
        <v>93407</v>
      </c>
      <c r="H1048" s="585" t="s">
        <v>1126</v>
      </c>
      <c r="I1048" s="585" t="s">
        <v>66</v>
      </c>
      <c r="J1048" s="585" t="s">
        <v>424</v>
      </c>
      <c r="K1048" s="589">
        <v>31.73</v>
      </c>
      <c r="L1048" s="585" t="s">
        <v>144</v>
      </c>
      <c r="M1048" s="581"/>
    </row>
    <row r="1049" spans="1:13" ht="13.5">
      <c r="A1049" s="585" t="s">
        <v>6358</v>
      </c>
      <c r="B1049" s="585" t="s">
        <v>6359</v>
      </c>
      <c r="C1049" s="585" t="s">
        <v>6364</v>
      </c>
      <c r="D1049" s="585" t="s">
        <v>6365</v>
      </c>
      <c r="E1049" s="584" t="s">
        <v>30</v>
      </c>
      <c r="F1049" s="585" t="s">
        <v>30</v>
      </c>
      <c r="G1049" s="587">
        <v>93411</v>
      </c>
      <c r="H1049" s="585" t="s">
        <v>1127</v>
      </c>
      <c r="I1049" s="585" t="s">
        <v>66</v>
      </c>
      <c r="J1049" s="585" t="s">
        <v>143</v>
      </c>
      <c r="K1049" s="589">
        <v>0.15</v>
      </c>
      <c r="L1049" s="585" t="s">
        <v>144</v>
      </c>
      <c r="M1049" s="581"/>
    </row>
    <row r="1050" spans="1:13" ht="13.5">
      <c r="A1050" s="585" t="s">
        <v>6358</v>
      </c>
      <c r="B1050" s="585" t="s">
        <v>6359</v>
      </c>
      <c r="C1050" s="585" t="s">
        <v>6364</v>
      </c>
      <c r="D1050" s="585" t="s">
        <v>6365</v>
      </c>
      <c r="E1050" s="584" t="s">
        <v>30</v>
      </c>
      <c r="F1050" s="585" t="s">
        <v>30</v>
      </c>
      <c r="G1050" s="587">
        <v>93412</v>
      </c>
      <c r="H1050" s="585" t="s">
        <v>1128</v>
      </c>
      <c r="I1050" s="585" t="s">
        <v>66</v>
      </c>
      <c r="J1050" s="585" t="s">
        <v>143</v>
      </c>
      <c r="K1050" s="589">
        <v>0.05</v>
      </c>
      <c r="L1050" s="585" t="s">
        <v>144</v>
      </c>
      <c r="M1050" s="581"/>
    </row>
    <row r="1051" spans="1:13" ht="13.5">
      <c r="A1051" s="585" t="s">
        <v>6358</v>
      </c>
      <c r="B1051" s="585" t="s">
        <v>6359</v>
      </c>
      <c r="C1051" s="585" t="s">
        <v>6364</v>
      </c>
      <c r="D1051" s="585" t="s">
        <v>6365</v>
      </c>
      <c r="E1051" s="584" t="s">
        <v>30</v>
      </c>
      <c r="F1051" s="585" t="s">
        <v>30</v>
      </c>
      <c r="G1051" s="587">
        <v>93413</v>
      </c>
      <c r="H1051" s="585" t="s">
        <v>1129</v>
      </c>
      <c r="I1051" s="585" t="s">
        <v>66</v>
      </c>
      <c r="J1051" s="585" t="s">
        <v>143</v>
      </c>
      <c r="K1051" s="589">
        <v>0.13</v>
      </c>
      <c r="L1051" s="585" t="s">
        <v>144</v>
      </c>
      <c r="M1051" s="581"/>
    </row>
    <row r="1052" spans="1:13" ht="13.5">
      <c r="A1052" s="585" t="s">
        <v>6358</v>
      </c>
      <c r="B1052" s="585" t="s">
        <v>6359</v>
      </c>
      <c r="C1052" s="585" t="s">
        <v>6364</v>
      </c>
      <c r="D1052" s="585" t="s">
        <v>6365</v>
      </c>
      <c r="E1052" s="584" t="s">
        <v>30</v>
      </c>
      <c r="F1052" s="585" t="s">
        <v>30</v>
      </c>
      <c r="G1052" s="587">
        <v>93414</v>
      </c>
      <c r="H1052" s="585" t="s">
        <v>1130</v>
      </c>
      <c r="I1052" s="585" t="s">
        <v>66</v>
      </c>
      <c r="J1052" s="585" t="s">
        <v>424</v>
      </c>
      <c r="K1052" s="589">
        <v>8.27</v>
      </c>
      <c r="L1052" s="585" t="s">
        <v>144</v>
      </c>
      <c r="M1052" s="581"/>
    </row>
    <row r="1053" spans="1:13" ht="13.5">
      <c r="A1053" s="585" t="s">
        <v>6358</v>
      </c>
      <c r="B1053" s="585" t="s">
        <v>6359</v>
      </c>
      <c r="C1053" s="585" t="s">
        <v>6364</v>
      </c>
      <c r="D1053" s="585" t="s">
        <v>6365</v>
      </c>
      <c r="E1053" s="584" t="s">
        <v>30</v>
      </c>
      <c r="F1053" s="585" t="s">
        <v>30</v>
      </c>
      <c r="G1053" s="587">
        <v>93417</v>
      </c>
      <c r="H1053" s="585" t="s">
        <v>1131</v>
      </c>
      <c r="I1053" s="585" t="s">
        <v>66</v>
      </c>
      <c r="J1053" s="585" t="s">
        <v>143</v>
      </c>
      <c r="K1053" s="589">
        <v>1.96</v>
      </c>
      <c r="L1053" s="585" t="s">
        <v>144</v>
      </c>
      <c r="M1053" s="581"/>
    </row>
    <row r="1054" spans="1:13" ht="13.5">
      <c r="A1054" s="585" t="s">
        <v>6358</v>
      </c>
      <c r="B1054" s="585" t="s">
        <v>6359</v>
      </c>
      <c r="C1054" s="585" t="s">
        <v>6364</v>
      </c>
      <c r="D1054" s="585" t="s">
        <v>6365</v>
      </c>
      <c r="E1054" s="584" t="s">
        <v>30</v>
      </c>
      <c r="F1054" s="585" t="s">
        <v>30</v>
      </c>
      <c r="G1054" s="587">
        <v>93418</v>
      </c>
      <c r="H1054" s="585" t="s">
        <v>1132</v>
      </c>
      <c r="I1054" s="585" t="s">
        <v>66</v>
      </c>
      <c r="J1054" s="585" t="s">
        <v>143</v>
      </c>
      <c r="K1054" s="589">
        <v>0.67</v>
      </c>
      <c r="L1054" s="585" t="s">
        <v>144</v>
      </c>
      <c r="M1054" s="581"/>
    </row>
    <row r="1055" spans="1:13" ht="13.5">
      <c r="A1055" s="585" t="s">
        <v>6358</v>
      </c>
      <c r="B1055" s="585" t="s">
        <v>6359</v>
      </c>
      <c r="C1055" s="585" t="s">
        <v>6364</v>
      </c>
      <c r="D1055" s="585" t="s">
        <v>6365</v>
      </c>
      <c r="E1055" s="584" t="s">
        <v>30</v>
      </c>
      <c r="F1055" s="585" t="s">
        <v>30</v>
      </c>
      <c r="G1055" s="587">
        <v>93419</v>
      </c>
      <c r="H1055" s="585" t="s">
        <v>1133</v>
      </c>
      <c r="I1055" s="585" t="s">
        <v>66</v>
      </c>
      <c r="J1055" s="585" t="s">
        <v>143</v>
      </c>
      <c r="K1055" s="589">
        <v>1.75</v>
      </c>
      <c r="L1055" s="585" t="s">
        <v>144</v>
      </c>
      <c r="M1055" s="581"/>
    </row>
    <row r="1056" spans="1:13" ht="13.5">
      <c r="A1056" s="585" t="s">
        <v>6358</v>
      </c>
      <c r="B1056" s="585" t="s">
        <v>6359</v>
      </c>
      <c r="C1056" s="585" t="s">
        <v>6364</v>
      </c>
      <c r="D1056" s="585" t="s">
        <v>6365</v>
      </c>
      <c r="E1056" s="584" t="s">
        <v>30</v>
      </c>
      <c r="F1056" s="585" t="s">
        <v>30</v>
      </c>
      <c r="G1056" s="587">
        <v>93420</v>
      </c>
      <c r="H1056" s="585" t="s">
        <v>1134</v>
      </c>
      <c r="I1056" s="585" t="s">
        <v>66</v>
      </c>
      <c r="J1056" s="585" t="s">
        <v>424</v>
      </c>
      <c r="K1056" s="589">
        <v>40.35</v>
      </c>
      <c r="L1056" s="585" t="s">
        <v>144</v>
      </c>
      <c r="M1056" s="581"/>
    </row>
    <row r="1057" spans="1:13" ht="13.5">
      <c r="A1057" s="585" t="s">
        <v>6358</v>
      </c>
      <c r="B1057" s="585" t="s">
        <v>6359</v>
      </c>
      <c r="C1057" s="585" t="s">
        <v>6364</v>
      </c>
      <c r="D1057" s="585" t="s">
        <v>6365</v>
      </c>
      <c r="E1057" s="584" t="s">
        <v>30</v>
      </c>
      <c r="F1057" s="585" t="s">
        <v>30</v>
      </c>
      <c r="G1057" s="587">
        <v>93423</v>
      </c>
      <c r="H1057" s="585" t="s">
        <v>1135</v>
      </c>
      <c r="I1057" s="585" t="s">
        <v>66</v>
      </c>
      <c r="J1057" s="585" t="s">
        <v>143</v>
      </c>
      <c r="K1057" s="589">
        <v>2.77</v>
      </c>
      <c r="L1057" s="585" t="s">
        <v>144</v>
      </c>
      <c r="M1057" s="581"/>
    </row>
    <row r="1058" spans="1:13" ht="13.5">
      <c r="A1058" s="585" t="s">
        <v>6358</v>
      </c>
      <c r="B1058" s="585" t="s">
        <v>6359</v>
      </c>
      <c r="C1058" s="585" t="s">
        <v>6364</v>
      </c>
      <c r="D1058" s="585" t="s">
        <v>6365</v>
      </c>
      <c r="E1058" s="584" t="s">
        <v>30</v>
      </c>
      <c r="F1058" s="585" t="s">
        <v>30</v>
      </c>
      <c r="G1058" s="587">
        <v>93424</v>
      </c>
      <c r="H1058" s="585" t="s">
        <v>1136</v>
      </c>
      <c r="I1058" s="585" t="s">
        <v>66</v>
      </c>
      <c r="J1058" s="585" t="s">
        <v>143</v>
      </c>
      <c r="K1058" s="589">
        <v>0.95</v>
      </c>
      <c r="L1058" s="585" t="s">
        <v>144</v>
      </c>
      <c r="M1058" s="581"/>
    </row>
    <row r="1059" spans="1:13" ht="13.5">
      <c r="A1059" s="585" t="s">
        <v>6358</v>
      </c>
      <c r="B1059" s="585" t="s">
        <v>6359</v>
      </c>
      <c r="C1059" s="585" t="s">
        <v>6364</v>
      </c>
      <c r="D1059" s="585" t="s">
        <v>6365</v>
      </c>
      <c r="E1059" s="584" t="s">
        <v>30</v>
      </c>
      <c r="F1059" s="585" t="s">
        <v>30</v>
      </c>
      <c r="G1059" s="587">
        <v>93425</v>
      </c>
      <c r="H1059" s="585" t="s">
        <v>1137</v>
      </c>
      <c r="I1059" s="585" t="s">
        <v>66</v>
      </c>
      <c r="J1059" s="585" t="s">
        <v>143</v>
      </c>
      <c r="K1059" s="589">
        <v>2.48</v>
      </c>
      <c r="L1059" s="585" t="s">
        <v>144</v>
      </c>
      <c r="M1059" s="581"/>
    </row>
    <row r="1060" spans="1:13" ht="13.5">
      <c r="A1060" s="585" t="s">
        <v>6358</v>
      </c>
      <c r="B1060" s="585" t="s">
        <v>6359</v>
      </c>
      <c r="C1060" s="585" t="s">
        <v>6364</v>
      </c>
      <c r="D1060" s="585" t="s">
        <v>6365</v>
      </c>
      <c r="E1060" s="584" t="s">
        <v>30</v>
      </c>
      <c r="F1060" s="585" t="s">
        <v>30</v>
      </c>
      <c r="G1060" s="587">
        <v>93426</v>
      </c>
      <c r="H1060" s="585" t="s">
        <v>1138</v>
      </c>
      <c r="I1060" s="585" t="s">
        <v>66</v>
      </c>
      <c r="J1060" s="585" t="s">
        <v>424</v>
      </c>
      <c r="K1060" s="589">
        <v>96.44</v>
      </c>
      <c r="L1060" s="585" t="s">
        <v>144</v>
      </c>
      <c r="M1060" s="581"/>
    </row>
    <row r="1061" spans="1:13" ht="13.5">
      <c r="A1061" s="585" t="s">
        <v>6358</v>
      </c>
      <c r="B1061" s="585" t="s">
        <v>6359</v>
      </c>
      <c r="C1061" s="585" t="s">
        <v>6364</v>
      </c>
      <c r="D1061" s="585" t="s">
        <v>6365</v>
      </c>
      <c r="E1061" s="584" t="s">
        <v>30</v>
      </c>
      <c r="F1061" s="585" t="s">
        <v>30</v>
      </c>
      <c r="G1061" s="587">
        <v>93429</v>
      </c>
      <c r="H1061" s="585" t="s">
        <v>1139</v>
      </c>
      <c r="I1061" s="585" t="s">
        <v>66</v>
      </c>
      <c r="J1061" s="585" t="s">
        <v>143</v>
      </c>
      <c r="K1061" s="589">
        <v>64.400000000000006</v>
      </c>
      <c r="L1061" s="585" t="s">
        <v>144</v>
      </c>
      <c r="M1061" s="581"/>
    </row>
    <row r="1062" spans="1:13" ht="13.5">
      <c r="A1062" s="585" t="s">
        <v>6358</v>
      </c>
      <c r="B1062" s="585" t="s">
        <v>6359</v>
      </c>
      <c r="C1062" s="585" t="s">
        <v>6364</v>
      </c>
      <c r="D1062" s="585" t="s">
        <v>6365</v>
      </c>
      <c r="E1062" s="584" t="s">
        <v>30</v>
      </c>
      <c r="F1062" s="585" t="s">
        <v>30</v>
      </c>
      <c r="G1062" s="587">
        <v>93430</v>
      </c>
      <c r="H1062" s="585" t="s">
        <v>1140</v>
      </c>
      <c r="I1062" s="585" t="s">
        <v>66</v>
      </c>
      <c r="J1062" s="585" t="s">
        <v>143</v>
      </c>
      <c r="K1062" s="589">
        <v>22.05</v>
      </c>
      <c r="L1062" s="585" t="s">
        <v>144</v>
      </c>
      <c r="M1062" s="581"/>
    </row>
    <row r="1063" spans="1:13" ht="13.5">
      <c r="A1063" s="585" t="s">
        <v>6358</v>
      </c>
      <c r="B1063" s="585" t="s">
        <v>6359</v>
      </c>
      <c r="C1063" s="585" t="s">
        <v>6364</v>
      </c>
      <c r="D1063" s="585" t="s">
        <v>6365</v>
      </c>
      <c r="E1063" s="584" t="s">
        <v>30</v>
      </c>
      <c r="F1063" s="585" t="s">
        <v>30</v>
      </c>
      <c r="G1063" s="587">
        <v>93431</v>
      </c>
      <c r="H1063" s="585" t="s">
        <v>1141</v>
      </c>
      <c r="I1063" s="585" t="s">
        <v>66</v>
      </c>
      <c r="J1063" s="585" t="s">
        <v>143</v>
      </c>
      <c r="K1063" s="589">
        <v>103.52</v>
      </c>
      <c r="L1063" s="585" t="s">
        <v>144</v>
      </c>
      <c r="M1063" s="581"/>
    </row>
    <row r="1064" spans="1:13" ht="13.5">
      <c r="A1064" s="585" t="s">
        <v>6358</v>
      </c>
      <c r="B1064" s="585" t="s">
        <v>6359</v>
      </c>
      <c r="C1064" s="585" t="s">
        <v>6364</v>
      </c>
      <c r="D1064" s="585" t="s">
        <v>6365</v>
      </c>
      <c r="E1064" s="584" t="s">
        <v>30</v>
      </c>
      <c r="F1064" s="585" t="s">
        <v>30</v>
      </c>
      <c r="G1064" s="587">
        <v>93432</v>
      </c>
      <c r="H1064" s="585" t="s">
        <v>1142</v>
      </c>
      <c r="I1064" s="585" t="s">
        <v>66</v>
      </c>
      <c r="J1064" s="585" t="s">
        <v>424</v>
      </c>
      <c r="K1064" s="582">
        <v>1824</v>
      </c>
      <c r="L1064" s="585" t="s">
        <v>144</v>
      </c>
      <c r="M1064" s="581"/>
    </row>
    <row r="1065" spans="1:13" ht="13.5">
      <c r="A1065" s="585" t="s">
        <v>6358</v>
      </c>
      <c r="B1065" s="585" t="s">
        <v>6359</v>
      </c>
      <c r="C1065" s="585" t="s">
        <v>6364</v>
      </c>
      <c r="D1065" s="585" t="s">
        <v>6365</v>
      </c>
      <c r="E1065" s="584" t="s">
        <v>30</v>
      </c>
      <c r="F1065" s="585" t="s">
        <v>30</v>
      </c>
      <c r="G1065" s="587">
        <v>93435</v>
      </c>
      <c r="H1065" s="585" t="s">
        <v>1143</v>
      </c>
      <c r="I1065" s="585" t="s">
        <v>66</v>
      </c>
      <c r="J1065" s="585" t="s">
        <v>143</v>
      </c>
      <c r="K1065" s="589">
        <v>3.48</v>
      </c>
      <c r="L1065" s="585" t="s">
        <v>144</v>
      </c>
      <c r="M1065" s="581"/>
    </row>
    <row r="1066" spans="1:13" ht="13.5">
      <c r="A1066" s="585" t="s">
        <v>6358</v>
      </c>
      <c r="B1066" s="585" t="s">
        <v>6359</v>
      </c>
      <c r="C1066" s="585" t="s">
        <v>6364</v>
      </c>
      <c r="D1066" s="585" t="s">
        <v>6365</v>
      </c>
      <c r="E1066" s="584" t="s">
        <v>30</v>
      </c>
      <c r="F1066" s="585" t="s">
        <v>30</v>
      </c>
      <c r="G1066" s="587">
        <v>93436</v>
      </c>
      <c r="H1066" s="585" t="s">
        <v>1144</v>
      </c>
      <c r="I1066" s="585" t="s">
        <v>66</v>
      </c>
      <c r="J1066" s="585" t="s">
        <v>143</v>
      </c>
      <c r="K1066" s="589">
        <v>1.39</v>
      </c>
      <c r="L1066" s="585" t="s">
        <v>144</v>
      </c>
      <c r="M1066" s="581"/>
    </row>
    <row r="1067" spans="1:13" ht="13.5">
      <c r="A1067" s="585" t="s">
        <v>6358</v>
      </c>
      <c r="B1067" s="585" t="s">
        <v>6359</v>
      </c>
      <c r="C1067" s="585" t="s">
        <v>6364</v>
      </c>
      <c r="D1067" s="585" t="s">
        <v>6365</v>
      </c>
      <c r="E1067" s="584" t="s">
        <v>30</v>
      </c>
      <c r="F1067" s="585" t="s">
        <v>30</v>
      </c>
      <c r="G1067" s="587">
        <v>93437</v>
      </c>
      <c r="H1067" s="585" t="s">
        <v>1145</v>
      </c>
      <c r="I1067" s="585" t="s">
        <v>66</v>
      </c>
      <c r="J1067" s="585" t="s">
        <v>143</v>
      </c>
      <c r="K1067" s="589">
        <v>6.53</v>
      </c>
      <c r="L1067" s="585" t="s">
        <v>144</v>
      </c>
      <c r="M1067" s="581"/>
    </row>
    <row r="1068" spans="1:13" ht="13.5">
      <c r="A1068" s="585" t="s">
        <v>6358</v>
      </c>
      <c r="B1068" s="585" t="s">
        <v>6359</v>
      </c>
      <c r="C1068" s="585" t="s">
        <v>6364</v>
      </c>
      <c r="D1068" s="585" t="s">
        <v>6365</v>
      </c>
      <c r="E1068" s="584" t="s">
        <v>30</v>
      </c>
      <c r="F1068" s="585" t="s">
        <v>30</v>
      </c>
      <c r="G1068" s="587">
        <v>93438</v>
      </c>
      <c r="H1068" s="585" t="s">
        <v>1146</v>
      </c>
      <c r="I1068" s="585" t="s">
        <v>66</v>
      </c>
      <c r="J1068" s="585" t="s">
        <v>424</v>
      </c>
      <c r="K1068" s="589">
        <v>17.89</v>
      </c>
      <c r="L1068" s="585" t="s">
        <v>144</v>
      </c>
      <c r="M1068" s="581"/>
    </row>
    <row r="1069" spans="1:13" ht="13.5">
      <c r="A1069" s="585" t="s">
        <v>6358</v>
      </c>
      <c r="B1069" s="585" t="s">
        <v>6359</v>
      </c>
      <c r="C1069" s="585" t="s">
        <v>6364</v>
      </c>
      <c r="D1069" s="585" t="s">
        <v>6365</v>
      </c>
      <c r="E1069" s="584" t="s">
        <v>30</v>
      </c>
      <c r="F1069" s="585" t="s">
        <v>30</v>
      </c>
      <c r="G1069" s="587">
        <v>95114</v>
      </c>
      <c r="H1069" s="585" t="s">
        <v>1147</v>
      </c>
      <c r="I1069" s="585" t="s">
        <v>66</v>
      </c>
      <c r="J1069" s="585" t="s">
        <v>398</v>
      </c>
      <c r="K1069" s="589">
        <v>0.85</v>
      </c>
      <c r="L1069" s="585" t="s">
        <v>144</v>
      </c>
      <c r="M1069" s="581"/>
    </row>
    <row r="1070" spans="1:13" ht="13.5">
      <c r="A1070" s="585" t="s">
        <v>6358</v>
      </c>
      <c r="B1070" s="585" t="s">
        <v>6359</v>
      </c>
      <c r="C1070" s="585" t="s">
        <v>6364</v>
      </c>
      <c r="D1070" s="585" t="s">
        <v>6365</v>
      </c>
      <c r="E1070" s="584" t="s">
        <v>30</v>
      </c>
      <c r="F1070" s="585" t="s">
        <v>30</v>
      </c>
      <c r="G1070" s="587">
        <v>95115</v>
      </c>
      <c r="H1070" s="585" t="s">
        <v>1148</v>
      </c>
      <c r="I1070" s="585" t="s">
        <v>66</v>
      </c>
      <c r="J1070" s="585" t="s">
        <v>398</v>
      </c>
      <c r="K1070" s="589">
        <v>0.19</v>
      </c>
      <c r="L1070" s="585" t="s">
        <v>144</v>
      </c>
      <c r="M1070" s="581"/>
    </row>
    <row r="1071" spans="1:13" ht="13.5">
      <c r="A1071" s="585" t="s">
        <v>6358</v>
      </c>
      <c r="B1071" s="585" t="s">
        <v>6359</v>
      </c>
      <c r="C1071" s="585" t="s">
        <v>6364</v>
      </c>
      <c r="D1071" s="585" t="s">
        <v>6365</v>
      </c>
      <c r="E1071" s="584" t="s">
        <v>30</v>
      </c>
      <c r="F1071" s="585" t="s">
        <v>30</v>
      </c>
      <c r="G1071" s="587">
        <v>95116</v>
      </c>
      <c r="H1071" s="585" t="s">
        <v>1149</v>
      </c>
      <c r="I1071" s="585" t="s">
        <v>66</v>
      </c>
      <c r="J1071" s="585" t="s">
        <v>143</v>
      </c>
      <c r="K1071" s="589">
        <v>31.99</v>
      </c>
      <c r="L1071" s="585" t="s">
        <v>144</v>
      </c>
      <c r="M1071" s="581"/>
    </row>
    <row r="1072" spans="1:13" ht="13.5">
      <c r="A1072" s="585" t="s">
        <v>6358</v>
      </c>
      <c r="B1072" s="585" t="s">
        <v>6359</v>
      </c>
      <c r="C1072" s="585" t="s">
        <v>6364</v>
      </c>
      <c r="D1072" s="585" t="s">
        <v>6365</v>
      </c>
      <c r="E1072" s="584" t="s">
        <v>30</v>
      </c>
      <c r="F1072" s="585" t="s">
        <v>30</v>
      </c>
      <c r="G1072" s="587">
        <v>95117</v>
      </c>
      <c r="H1072" s="585" t="s">
        <v>1150</v>
      </c>
      <c r="I1072" s="585" t="s">
        <v>66</v>
      </c>
      <c r="J1072" s="585" t="s">
        <v>143</v>
      </c>
      <c r="K1072" s="589">
        <v>9.59</v>
      </c>
      <c r="L1072" s="585" t="s">
        <v>144</v>
      </c>
      <c r="M1072" s="581"/>
    </row>
    <row r="1073" spans="1:13" ht="13.5">
      <c r="A1073" s="585" t="s">
        <v>6358</v>
      </c>
      <c r="B1073" s="585" t="s">
        <v>6359</v>
      </c>
      <c r="C1073" s="585" t="s">
        <v>6364</v>
      </c>
      <c r="D1073" s="585" t="s">
        <v>6365</v>
      </c>
      <c r="E1073" s="584" t="s">
        <v>30</v>
      </c>
      <c r="F1073" s="585" t="s">
        <v>30</v>
      </c>
      <c r="G1073" s="587">
        <v>95118</v>
      </c>
      <c r="H1073" s="585" t="s">
        <v>1151</v>
      </c>
      <c r="I1073" s="585" t="s">
        <v>66</v>
      </c>
      <c r="J1073" s="585" t="s">
        <v>143</v>
      </c>
      <c r="K1073" s="589">
        <v>33.22</v>
      </c>
      <c r="L1073" s="585" t="s">
        <v>144</v>
      </c>
      <c r="M1073" s="581"/>
    </row>
    <row r="1074" spans="1:13" ht="13.5">
      <c r="A1074" s="585" t="s">
        <v>6358</v>
      </c>
      <c r="B1074" s="585" t="s">
        <v>6359</v>
      </c>
      <c r="C1074" s="585" t="s">
        <v>6364</v>
      </c>
      <c r="D1074" s="585" t="s">
        <v>6365</v>
      </c>
      <c r="E1074" s="584" t="s">
        <v>30</v>
      </c>
      <c r="F1074" s="585" t="s">
        <v>30</v>
      </c>
      <c r="G1074" s="587">
        <v>95119</v>
      </c>
      <c r="H1074" s="585" t="s">
        <v>1152</v>
      </c>
      <c r="I1074" s="585" t="s">
        <v>66</v>
      </c>
      <c r="J1074" s="585" t="s">
        <v>143</v>
      </c>
      <c r="K1074" s="589">
        <v>11.37</v>
      </c>
      <c r="L1074" s="585" t="s">
        <v>144</v>
      </c>
      <c r="M1074" s="581"/>
    </row>
    <row r="1075" spans="1:13" ht="13.5">
      <c r="A1075" s="585" t="s">
        <v>6358</v>
      </c>
      <c r="B1075" s="585" t="s">
        <v>6359</v>
      </c>
      <c r="C1075" s="585" t="s">
        <v>6364</v>
      </c>
      <c r="D1075" s="585" t="s">
        <v>6365</v>
      </c>
      <c r="E1075" s="584" t="s">
        <v>30</v>
      </c>
      <c r="F1075" s="585" t="s">
        <v>30</v>
      </c>
      <c r="G1075" s="587">
        <v>95120</v>
      </c>
      <c r="H1075" s="585" t="s">
        <v>1153</v>
      </c>
      <c r="I1075" s="585" t="s">
        <v>66</v>
      </c>
      <c r="J1075" s="585" t="s">
        <v>143</v>
      </c>
      <c r="K1075" s="589">
        <v>29.96</v>
      </c>
      <c r="L1075" s="585" t="s">
        <v>144</v>
      </c>
      <c r="M1075" s="581"/>
    </row>
    <row r="1076" spans="1:13" ht="13.5">
      <c r="A1076" s="585" t="s">
        <v>6358</v>
      </c>
      <c r="B1076" s="585" t="s">
        <v>6359</v>
      </c>
      <c r="C1076" s="585" t="s">
        <v>6364</v>
      </c>
      <c r="D1076" s="585" t="s">
        <v>6365</v>
      </c>
      <c r="E1076" s="584" t="s">
        <v>30</v>
      </c>
      <c r="F1076" s="585" t="s">
        <v>30</v>
      </c>
      <c r="G1076" s="587">
        <v>95123</v>
      </c>
      <c r="H1076" s="585" t="s">
        <v>1154</v>
      </c>
      <c r="I1076" s="585" t="s">
        <v>66</v>
      </c>
      <c r="J1076" s="585" t="s">
        <v>143</v>
      </c>
      <c r="K1076" s="589">
        <v>10.01</v>
      </c>
      <c r="L1076" s="585" t="s">
        <v>144</v>
      </c>
      <c r="M1076" s="581"/>
    </row>
    <row r="1077" spans="1:13" ht="13.5">
      <c r="A1077" s="585" t="s">
        <v>6358</v>
      </c>
      <c r="B1077" s="585" t="s">
        <v>6359</v>
      </c>
      <c r="C1077" s="585" t="s">
        <v>6364</v>
      </c>
      <c r="D1077" s="585" t="s">
        <v>6365</v>
      </c>
      <c r="E1077" s="584" t="s">
        <v>30</v>
      </c>
      <c r="F1077" s="585" t="s">
        <v>30</v>
      </c>
      <c r="G1077" s="587">
        <v>95124</v>
      </c>
      <c r="H1077" s="585" t="s">
        <v>1155</v>
      </c>
      <c r="I1077" s="585" t="s">
        <v>66</v>
      </c>
      <c r="J1077" s="585" t="s">
        <v>143</v>
      </c>
      <c r="K1077" s="589">
        <v>3</v>
      </c>
      <c r="L1077" s="585" t="s">
        <v>144</v>
      </c>
      <c r="M1077" s="581"/>
    </row>
    <row r="1078" spans="1:13" ht="13.5">
      <c r="A1078" s="585" t="s">
        <v>6358</v>
      </c>
      <c r="B1078" s="585" t="s">
        <v>6359</v>
      </c>
      <c r="C1078" s="585" t="s">
        <v>6364</v>
      </c>
      <c r="D1078" s="585" t="s">
        <v>6365</v>
      </c>
      <c r="E1078" s="584" t="s">
        <v>30</v>
      </c>
      <c r="F1078" s="585" t="s">
        <v>30</v>
      </c>
      <c r="G1078" s="587">
        <v>95125</v>
      </c>
      <c r="H1078" s="585" t="s">
        <v>1156</v>
      </c>
      <c r="I1078" s="585" t="s">
        <v>66</v>
      </c>
      <c r="J1078" s="585" t="s">
        <v>143</v>
      </c>
      <c r="K1078" s="589">
        <v>10.96</v>
      </c>
      <c r="L1078" s="585" t="s">
        <v>144</v>
      </c>
      <c r="M1078" s="581"/>
    </row>
    <row r="1079" spans="1:13" ht="13.5">
      <c r="A1079" s="585" t="s">
        <v>6358</v>
      </c>
      <c r="B1079" s="585" t="s">
        <v>6359</v>
      </c>
      <c r="C1079" s="585" t="s">
        <v>6364</v>
      </c>
      <c r="D1079" s="585" t="s">
        <v>6365</v>
      </c>
      <c r="E1079" s="584" t="s">
        <v>30</v>
      </c>
      <c r="F1079" s="585" t="s">
        <v>30</v>
      </c>
      <c r="G1079" s="587">
        <v>95126</v>
      </c>
      <c r="H1079" s="585" t="s">
        <v>1157</v>
      </c>
      <c r="I1079" s="585" t="s">
        <v>66</v>
      </c>
      <c r="J1079" s="585" t="s">
        <v>424</v>
      </c>
      <c r="K1079" s="589">
        <v>88.61</v>
      </c>
      <c r="L1079" s="585" t="s">
        <v>144</v>
      </c>
      <c r="M1079" s="581"/>
    </row>
    <row r="1080" spans="1:13" ht="13.5">
      <c r="A1080" s="585" t="s">
        <v>6358</v>
      </c>
      <c r="B1080" s="585" t="s">
        <v>6359</v>
      </c>
      <c r="C1080" s="585" t="s">
        <v>6364</v>
      </c>
      <c r="D1080" s="585" t="s">
        <v>6365</v>
      </c>
      <c r="E1080" s="584" t="s">
        <v>30</v>
      </c>
      <c r="F1080" s="585" t="s">
        <v>30</v>
      </c>
      <c r="G1080" s="587">
        <v>95129</v>
      </c>
      <c r="H1080" s="585" t="s">
        <v>1158</v>
      </c>
      <c r="I1080" s="585" t="s">
        <v>66</v>
      </c>
      <c r="J1080" s="585" t="s">
        <v>143</v>
      </c>
      <c r="K1080" s="589">
        <v>17.77</v>
      </c>
      <c r="L1080" s="585" t="s">
        <v>144</v>
      </c>
      <c r="M1080" s="581"/>
    </row>
    <row r="1081" spans="1:13" ht="13.5">
      <c r="A1081" s="585" t="s">
        <v>6358</v>
      </c>
      <c r="B1081" s="585" t="s">
        <v>6359</v>
      </c>
      <c r="C1081" s="585" t="s">
        <v>6364</v>
      </c>
      <c r="D1081" s="585" t="s">
        <v>6365</v>
      </c>
      <c r="E1081" s="584" t="s">
        <v>30</v>
      </c>
      <c r="F1081" s="585" t="s">
        <v>30</v>
      </c>
      <c r="G1081" s="587">
        <v>95130</v>
      </c>
      <c r="H1081" s="585" t="s">
        <v>1159</v>
      </c>
      <c r="I1081" s="585" t="s">
        <v>66</v>
      </c>
      <c r="J1081" s="585" t="s">
        <v>143</v>
      </c>
      <c r="K1081" s="589">
        <v>6.22</v>
      </c>
      <c r="L1081" s="585" t="s">
        <v>144</v>
      </c>
      <c r="M1081" s="581"/>
    </row>
    <row r="1082" spans="1:13" ht="13.5">
      <c r="A1082" s="585" t="s">
        <v>6358</v>
      </c>
      <c r="B1082" s="585" t="s">
        <v>6359</v>
      </c>
      <c r="C1082" s="585" t="s">
        <v>6364</v>
      </c>
      <c r="D1082" s="585" t="s">
        <v>6365</v>
      </c>
      <c r="E1082" s="584" t="s">
        <v>30</v>
      </c>
      <c r="F1082" s="585" t="s">
        <v>30</v>
      </c>
      <c r="G1082" s="587">
        <v>95131</v>
      </c>
      <c r="H1082" s="585" t="s">
        <v>1160</v>
      </c>
      <c r="I1082" s="585" t="s">
        <v>66</v>
      </c>
      <c r="J1082" s="585" t="s">
        <v>143</v>
      </c>
      <c r="K1082" s="589">
        <v>33.32</v>
      </c>
      <c r="L1082" s="585" t="s">
        <v>144</v>
      </c>
      <c r="M1082" s="581"/>
    </row>
    <row r="1083" spans="1:13" ht="13.5">
      <c r="A1083" s="585" t="s">
        <v>6358</v>
      </c>
      <c r="B1083" s="585" t="s">
        <v>6359</v>
      </c>
      <c r="C1083" s="585" t="s">
        <v>6364</v>
      </c>
      <c r="D1083" s="585" t="s">
        <v>6365</v>
      </c>
      <c r="E1083" s="584" t="s">
        <v>30</v>
      </c>
      <c r="F1083" s="585" t="s">
        <v>30</v>
      </c>
      <c r="G1083" s="587">
        <v>95132</v>
      </c>
      <c r="H1083" s="585" t="s">
        <v>1161</v>
      </c>
      <c r="I1083" s="585" t="s">
        <v>66</v>
      </c>
      <c r="J1083" s="585" t="s">
        <v>424</v>
      </c>
      <c r="K1083" s="589">
        <v>19.38</v>
      </c>
      <c r="L1083" s="585" t="s">
        <v>144</v>
      </c>
      <c r="M1083" s="581"/>
    </row>
    <row r="1084" spans="1:13" ht="13.5">
      <c r="A1084" s="585" t="s">
        <v>6358</v>
      </c>
      <c r="B1084" s="585" t="s">
        <v>6359</v>
      </c>
      <c r="C1084" s="585" t="s">
        <v>6364</v>
      </c>
      <c r="D1084" s="585" t="s">
        <v>6365</v>
      </c>
      <c r="E1084" s="584" t="s">
        <v>30</v>
      </c>
      <c r="F1084" s="585" t="s">
        <v>30</v>
      </c>
      <c r="G1084" s="587">
        <v>95136</v>
      </c>
      <c r="H1084" s="585" t="s">
        <v>1162</v>
      </c>
      <c r="I1084" s="585" t="s">
        <v>66</v>
      </c>
      <c r="J1084" s="585" t="s">
        <v>424</v>
      </c>
      <c r="K1084" s="589">
        <v>0.03</v>
      </c>
      <c r="L1084" s="585" t="s">
        <v>144</v>
      </c>
      <c r="M1084" s="581"/>
    </row>
    <row r="1085" spans="1:13" ht="13.5">
      <c r="A1085" s="585" t="s">
        <v>6358</v>
      </c>
      <c r="B1085" s="585" t="s">
        <v>6359</v>
      </c>
      <c r="C1085" s="585" t="s">
        <v>6364</v>
      </c>
      <c r="D1085" s="585" t="s">
        <v>6365</v>
      </c>
      <c r="E1085" s="584" t="s">
        <v>30</v>
      </c>
      <c r="F1085" s="585" t="s">
        <v>30</v>
      </c>
      <c r="G1085" s="587">
        <v>95137</v>
      </c>
      <c r="H1085" s="585" t="s">
        <v>1163</v>
      </c>
      <c r="I1085" s="585" t="s">
        <v>66</v>
      </c>
      <c r="J1085" s="585" t="s">
        <v>424</v>
      </c>
      <c r="K1085" s="589">
        <v>0.01</v>
      </c>
      <c r="L1085" s="585" t="s">
        <v>144</v>
      </c>
      <c r="M1085" s="581"/>
    </row>
    <row r="1086" spans="1:13" ht="13.5">
      <c r="A1086" s="585" t="s">
        <v>6358</v>
      </c>
      <c r="B1086" s="585" t="s">
        <v>6359</v>
      </c>
      <c r="C1086" s="585" t="s">
        <v>6364</v>
      </c>
      <c r="D1086" s="585" t="s">
        <v>6365</v>
      </c>
      <c r="E1086" s="584" t="s">
        <v>30</v>
      </c>
      <c r="F1086" s="585" t="s">
        <v>30</v>
      </c>
      <c r="G1086" s="587">
        <v>95138</v>
      </c>
      <c r="H1086" s="585" t="s">
        <v>1164</v>
      </c>
      <c r="I1086" s="585" t="s">
        <v>66</v>
      </c>
      <c r="J1086" s="585" t="s">
        <v>424</v>
      </c>
      <c r="K1086" s="589">
        <v>0.02</v>
      </c>
      <c r="L1086" s="585" t="s">
        <v>144</v>
      </c>
      <c r="M1086" s="581"/>
    </row>
    <row r="1087" spans="1:13" ht="13.5">
      <c r="A1087" s="585" t="s">
        <v>6358</v>
      </c>
      <c r="B1087" s="585" t="s">
        <v>6359</v>
      </c>
      <c r="C1087" s="585" t="s">
        <v>6364</v>
      </c>
      <c r="D1087" s="585" t="s">
        <v>6365</v>
      </c>
      <c r="E1087" s="584" t="s">
        <v>30</v>
      </c>
      <c r="F1087" s="585" t="s">
        <v>30</v>
      </c>
      <c r="G1087" s="587">
        <v>95208</v>
      </c>
      <c r="H1087" s="585" t="s">
        <v>1165</v>
      </c>
      <c r="I1087" s="585" t="s">
        <v>66</v>
      </c>
      <c r="J1087" s="585" t="s">
        <v>143</v>
      </c>
      <c r="K1087" s="589">
        <v>24.66</v>
      </c>
      <c r="L1087" s="585" t="s">
        <v>144</v>
      </c>
      <c r="M1087" s="581"/>
    </row>
    <row r="1088" spans="1:13" ht="13.5">
      <c r="A1088" s="585" t="s">
        <v>6358</v>
      </c>
      <c r="B1088" s="585" t="s">
        <v>6359</v>
      </c>
      <c r="C1088" s="585" t="s">
        <v>6364</v>
      </c>
      <c r="D1088" s="585" t="s">
        <v>6365</v>
      </c>
      <c r="E1088" s="584" t="s">
        <v>30</v>
      </c>
      <c r="F1088" s="585" t="s">
        <v>30</v>
      </c>
      <c r="G1088" s="587">
        <v>95209</v>
      </c>
      <c r="H1088" s="585" t="s">
        <v>1166</v>
      </c>
      <c r="I1088" s="585" t="s">
        <v>66</v>
      </c>
      <c r="J1088" s="585" t="s">
        <v>143</v>
      </c>
      <c r="K1088" s="589">
        <v>5.54</v>
      </c>
      <c r="L1088" s="585" t="s">
        <v>144</v>
      </c>
      <c r="M1088" s="581"/>
    </row>
    <row r="1089" spans="1:13" ht="13.5">
      <c r="A1089" s="585" t="s">
        <v>6358</v>
      </c>
      <c r="B1089" s="585" t="s">
        <v>6359</v>
      </c>
      <c r="C1089" s="585" t="s">
        <v>6364</v>
      </c>
      <c r="D1089" s="585" t="s">
        <v>6365</v>
      </c>
      <c r="E1089" s="584" t="s">
        <v>30</v>
      </c>
      <c r="F1089" s="585" t="s">
        <v>30</v>
      </c>
      <c r="G1089" s="587">
        <v>95210</v>
      </c>
      <c r="H1089" s="585" t="s">
        <v>1167</v>
      </c>
      <c r="I1089" s="585" t="s">
        <v>66</v>
      </c>
      <c r="J1089" s="585" t="s">
        <v>143</v>
      </c>
      <c r="K1089" s="589">
        <v>26.97</v>
      </c>
      <c r="L1089" s="585" t="s">
        <v>144</v>
      </c>
      <c r="M1089" s="581"/>
    </row>
    <row r="1090" spans="1:13" ht="13.5">
      <c r="A1090" s="585" t="s">
        <v>6358</v>
      </c>
      <c r="B1090" s="585" t="s">
        <v>6359</v>
      </c>
      <c r="C1090" s="585" t="s">
        <v>6364</v>
      </c>
      <c r="D1090" s="585" t="s">
        <v>6365</v>
      </c>
      <c r="E1090" s="584" t="s">
        <v>30</v>
      </c>
      <c r="F1090" s="585" t="s">
        <v>30</v>
      </c>
      <c r="G1090" s="587">
        <v>95211</v>
      </c>
      <c r="H1090" s="585" t="s">
        <v>1168</v>
      </c>
      <c r="I1090" s="585" t="s">
        <v>66</v>
      </c>
      <c r="J1090" s="585" t="s">
        <v>143</v>
      </c>
      <c r="K1090" s="589">
        <v>4.3899999999999997</v>
      </c>
      <c r="L1090" s="585" t="s">
        <v>144</v>
      </c>
      <c r="M1090" s="581"/>
    </row>
    <row r="1091" spans="1:13" ht="13.5">
      <c r="A1091" s="585" t="s">
        <v>6358</v>
      </c>
      <c r="B1091" s="585" t="s">
        <v>6359</v>
      </c>
      <c r="C1091" s="585" t="s">
        <v>6364</v>
      </c>
      <c r="D1091" s="585" t="s">
        <v>6365</v>
      </c>
      <c r="E1091" s="584" t="s">
        <v>30</v>
      </c>
      <c r="F1091" s="585" t="s">
        <v>30</v>
      </c>
      <c r="G1091" s="587">
        <v>95214</v>
      </c>
      <c r="H1091" s="585" t="s">
        <v>1169</v>
      </c>
      <c r="I1091" s="585" t="s">
        <v>66</v>
      </c>
      <c r="J1091" s="585" t="s">
        <v>398</v>
      </c>
      <c r="K1091" s="589">
        <v>0.44</v>
      </c>
      <c r="L1091" s="585" t="s">
        <v>144</v>
      </c>
      <c r="M1091" s="581"/>
    </row>
    <row r="1092" spans="1:13" ht="13.5">
      <c r="A1092" s="585" t="s">
        <v>6358</v>
      </c>
      <c r="B1092" s="585" t="s">
        <v>6359</v>
      </c>
      <c r="C1092" s="585" t="s">
        <v>6364</v>
      </c>
      <c r="D1092" s="585" t="s">
        <v>6365</v>
      </c>
      <c r="E1092" s="584" t="s">
        <v>30</v>
      </c>
      <c r="F1092" s="585" t="s">
        <v>30</v>
      </c>
      <c r="G1092" s="587">
        <v>95215</v>
      </c>
      <c r="H1092" s="585" t="s">
        <v>1170</v>
      </c>
      <c r="I1092" s="585" t="s">
        <v>66</v>
      </c>
      <c r="J1092" s="585" t="s">
        <v>398</v>
      </c>
      <c r="K1092" s="589">
        <v>0.08</v>
      </c>
      <c r="L1092" s="585" t="s">
        <v>144</v>
      </c>
      <c r="M1092" s="581"/>
    </row>
    <row r="1093" spans="1:13" ht="13.5">
      <c r="A1093" s="585" t="s">
        <v>6358</v>
      </c>
      <c r="B1093" s="585" t="s">
        <v>6359</v>
      </c>
      <c r="C1093" s="585" t="s">
        <v>6364</v>
      </c>
      <c r="D1093" s="585" t="s">
        <v>6365</v>
      </c>
      <c r="E1093" s="584" t="s">
        <v>30</v>
      </c>
      <c r="F1093" s="585" t="s">
        <v>30</v>
      </c>
      <c r="G1093" s="587">
        <v>95216</v>
      </c>
      <c r="H1093" s="585" t="s">
        <v>1171</v>
      </c>
      <c r="I1093" s="585" t="s">
        <v>66</v>
      </c>
      <c r="J1093" s="585" t="s">
        <v>398</v>
      </c>
      <c r="K1093" s="589">
        <v>0.31</v>
      </c>
      <c r="L1093" s="585" t="s">
        <v>144</v>
      </c>
      <c r="M1093" s="581"/>
    </row>
    <row r="1094" spans="1:13" ht="13.5">
      <c r="A1094" s="585" t="s">
        <v>6358</v>
      </c>
      <c r="B1094" s="585" t="s">
        <v>6359</v>
      </c>
      <c r="C1094" s="585" t="s">
        <v>6364</v>
      </c>
      <c r="D1094" s="585" t="s">
        <v>6365</v>
      </c>
      <c r="E1094" s="584" t="s">
        <v>30</v>
      </c>
      <c r="F1094" s="585" t="s">
        <v>30</v>
      </c>
      <c r="G1094" s="587">
        <v>95217</v>
      </c>
      <c r="H1094" s="585" t="s">
        <v>1172</v>
      </c>
      <c r="I1094" s="585" t="s">
        <v>66</v>
      </c>
      <c r="J1094" s="585" t="s">
        <v>143</v>
      </c>
      <c r="K1094" s="589">
        <v>0.28999999999999998</v>
      </c>
      <c r="L1094" s="585" t="s">
        <v>144</v>
      </c>
      <c r="M1094" s="581"/>
    </row>
    <row r="1095" spans="1:13" ht="13.5">
      <c r="A1095" s="585" t="s">
        <v>6358</v>
      </c>
      <c r="B1095" s="585" t="s">
        <v>6359</v>
      </c>
      <c r="C1095" s="585" t="s">
        <v>6364</v>
      </c>
      <c r="D1095" s="585" t="s">
        <v>6365</v>
      </c>
      <c r="E1095" s="584" t="s">
        <v>30</v>
      </c>
      <c r="F1095" s="585" t="s">
        <v>30</v>
      </c>
      <c r="G1095" s="587">
        <v>95255</v>
      </c>
      <c r="H1095" s="585" t="s">
        <v>1173</v>
      </c>
      <c r="I1095" s="585" t="s">
        <v>66</v>
      </c>
      <c r="J1095" s="585" t="s">
        <v>398</v>
      </c>
      <c r="K1095" s="589">
        <v>0.75</v>
      </c>
      <c r="L1095" s="585" t="s">
        <v>144</v>
      </c>
      <c r="M1095" s="581"/>
    </row>
    <row r="1096" spans="1:13" ht="13.5">
      <c r="A1096" s="585" t="s">
        <v>6358</v>
      </c>
      <c r="B1096" s="585" t="s">
        <v>6359</v>
      </c>
      <c r="C1096" s="585" t="s">
        <v>6364</v>
      </c>
      <c r="D1096" s="585" t="s">
        <v>6365</v>
      </c>
      <c r="E1096" s="584" t="s">
        <v>30</v>
      </c>
      <c r="F1096" s="585" t="s">
        <v>30</v>
      </c>
      <c r="G1096" s="587">
        <v>95256</v>
      </c>
      <c r="H1096" s="585" t="s">
        <v>1174</v>
      </c>
      <c r="I1096" s="585" t="s">
        <v>66</v>
      </c>
      <c r="J1096" s="585" t="s">
        <v>398</v>
      </c>
      <c r="K1096" s="589">
        <v>0.17</v>
      </c>
      <c r="L1096" s="585" t="s">
        <v>144</v>
      </c>
      <c r="M1096" s="581"/>
    </row>
    <row r="1097" spans="1:13" ht="13.5">
      <c r="A1097" s="585" t="s">
        <v>6358</v>
      </c>
      <c r="B1097" s="585" t="s">
        <v>6359</v>
      </c>
      <c r="C1097" s="585" t="s">
        <v>6364</v>
      </c>
      <c r="D1097" s="585" t="s">
        <v>6365</v>
      </c>
      <c r="E1097" s="584" t="s">
        <v>30</v>
      </c>
      <c r="F1097" s="585" t="s">
        <v>30</v>
      </c>
      <c r="G1097" s="587">
        <v>95257</v>
      </c>
      <c r="H1097" s="585" t="s">
        <v>1175</v>
      </c>
      <c r="I1097" s="585" t="s">
        <v>66</v>
      </c>
      <c r="J1097" s="585" t="s">
        <v>398</v>
      </c>
      <c r="K1097" s="589">
        <v>0.94</v>
      </c>
      <c r="L1097" s="585" t="s">
        <v>144</v>
      </c>
      <c r="M1097" s="581"/>
    </row>
    <row r="1098" spans="1:13" ht="13.5">
      <c r="A1098" s="585" t="s">
        <v>6358</v>
      </c>
      <c r="B1098" s="585" t="s">
        <v>6359</v>
      </c>
      <c r="C1098" s="585" t="s">
        <v>6364</v>
      </c>
      <c r="D1098" s="585" t="s">
        <v>6365</v>
      </c>
      <c r="E1098" s="584" t="s">
        <v>30</v>
      </c>
      <c r="F1098" s="585" t="s">
        <v>30</v>
      </c>
      <c r="G1098" s="587">
        <v>95260</v>
      </c>
      <c r="H1098" s="585" t="s">
        <v>1176</v>
      </c>
      <c r="I1098" s="585" t="s">
        <v>66</v>
      </c>
      <c r="J1098" s="585" t="s">
        <v>424</v>
      </c>
      <c r="K1098" s="589">
        <v>0.47</v>
      </c>
      <c r="L1098" s="585" t="s">
        <v>144</v>
      </c>
      <c r="M1098" s="581"/>
    </row>
    <row r="1099" spans="1:13" ht="13.5">
      <c r="A1099" s="585" t="s">
        <v>6358</v>
      </c>
      <c r="B1099" s="585" t="s">
        <v>6359</v>
      </c>
      <c r="C1099" s="585" t="s">
        <v>6364</v>
      </c>
      <c r="D1099" s="585" t="s">
        <v>6365</v>
      </c>
      <c r="E1099" s="584" t="s">
        <v>30</v>
      </c>
      <c r="F1099" s="585" t="s">
        <v>30</v>
      </c>
      <c r="G1099" s="587">
        <v>95261</v>
      </c>
      <c r="H1099" s="585" t="s">
        <v>1177</v>
      </c>
      <c r="I1099" s="585" t="s">
        <v>66</v>
      </c>
      <c r="J1099" s="585" t="s">
        <v>398</v>
      </c>
      <c r="K1099" s="589">
        <v>0.16</v>
      </c>
      <c r="L1099" s="585" t="s">
        <v>144</v>
      </c>
      <c r="M1099" s="581"/>
    </row>
    <row r="1100" spans="1:13" ht="13.5">
      <c r="A1100" s="585" t="s">
        <v>6358</v>
      </c>
      <c r="B1100" s="585" t="s">
        <v>6359</v>
      </c>
      <c r="C1100" s="585" t="s">
        <v>6364</v>
      </c>
      <c r="D1100" s="585" t="s">
        <v>6365</v>
      </c>
      <c r="E1100" s="584" t="s">
        <v>30</v>
      </c>
      <c r="F1100" s="585" t="s">
        <v>30</v>
      </c>
      <c r="G1100" s="587">
        <v>95262</v>
      </c>
      <c r="H1100" s="585" t="s">
        <v>1178</v>
      </c>
      <c r="I1100" s="585" t="s">
        <v>66</v>
      </c>
      <c r="J1100" s="585" t="s">
        <v>398</v>
      </c>
      <c r="K1100" s="589">
        <v>0.79</v>
      </c>
      <c r="L1100" s="585" t="s">
        <v>144</v>
      </c>
      <c r="M1100" s="581"/>
    </row>
    <row r="1101" spans="1:13" ht="13.5">
      <c r="A1101" s="585" t="s">
        <v>6358</v>
      </c>
      <c r="B1101" s="585" t="s">
        <v>6359</v>
      </c>
      <c r="C1101" s="585" t="s">
        <v>6364</v>
      </c>
      <c r="D1101" s="585" t="s">
        <v>6365</v>
      </c>
      <c r="E1101" s="584" t="s">
        <v>30</v>
      </c>
      <c r="F1101" s="585" t="s">
        <v>30</v>
      </c>
      <c r="G1101" s="587">
        <v>95263</v>
      </c>
      <c r="H1101" s="585" t="s">
        <v>1179</v>
      </c>
      <c r="I1101" s="585" t="s">
        <v>66</v>
      </c>
      <c r="J1101" s="585" t="s">
        <v>424</v>
      </c>
      <c r="K1101" s="589">
        <v>1.9</v>
      </c>
      <c r="L1101" s="585" t="s">
        <v>144</v>
      </c>
      <c r="M1101" s="581"/>
    </row>
    <row r="1102" spans="1:13" ht="13.5">
      <c r="A1102" s="585" t="s">
        <v>6358</v>
      </c>
      <c r="B1102" s="585" t="s">
        <v>6359</v>
      </c>
      <c r="C1102" s="585" t="s">
        <v>6364</v>
      </c>
      <c r="D1102" s="585" t="s">
        <v>6365</v>
      </c>
      <c r="E1102" s="584" t="s">
        <v>30</v>
      </c>
      <c r="F1102" s="585" t="s">
        <v>30</v>
      </c>
      <c r="G1102" s="587">
        <v>95266</v>
      </c>
      <c r="H1102" s="585" t="s">
        <v>1180</v>
      </c>
      <c r="I1102" s="585" t="s">
        <v>66</v>
      </c>
      <c r="J1102" s="585" t="s">
        <v>143</v>
      </c>
      <c r="K1102" s="589">
        <v>0.41</v>
      </c>
      <c r="L1102" s="585" t="s">
        <v>144</v>
      </c>
      <c r="M1102" s="581"/>
    </row>
    <row r="1103" spans="1:13" ht="13.5">
      <c r="A1103" s="585" t="s">
        <v>6358</v>
      </c>
      <c r="B1103" s="585" t="s">
        <v>6359</v>
      </c>
      <c r="C1103" s="585" t="s">
        <v>6364</v>
      </c>
      <c r="D1103" s="585" t="s">
        <v>6365</v>
      </c>
      <c r="E1103" s="584" t="s">
        <v>30</v>
      </c>
      <c r="F1103" s="585" t="s">
        <v>30</v>
      </c>
      <c r="G1103" s="587">
        <v>95267</v>
      </c>
      <c r="H1103" s="585" t="s">
        <v>1181</v>
      </c>
      <c r="I1103" s="585" t="s">
        <v>66</v>
      </c>
      <c r="J1103" s="585" t="s">
        <v>143</v>
      </c>
      <c r="K1103" s="589">
        <v>0.08</v>
      </c>
      <c r="L1103" s="585" t="s">
        <v>144</v>
      </c>
      <c r="M1103" s="581"/>
    </row>
    <row r="1104" spans="1:13" ht="13.5">
      <c r="A1104" s="585" t="s">
        <v>6358</v>
      </c>
      <c r="B1104" s="585" t="s">
        <v>6359</v>
      </c>
      <c r="C1104" s="585" t="s">
        <v>6364</v>
      </c>
      <c r="D1104" s="585" t="s">
        <v>6365</v>
      </c>
      <c r="E1104" s="584" t="s">
        <v>30</v>
      </c>
      <c r="F1104" s="585" t="s">
        <v>30</v>
      </c>
      <c r="G1104" s="587">
        <v>95268</v>
      </c>
      <c r="H1104" s="585" t="s">
        <v>1182</v>
      </c>
      <c r="I1104" s="585" t="s">
        <v>66</v>
      </c>
      <c r="J1104" s="585" t="s">
        <v>143</v>
      </c>
      <c r="K1104" s="589">
        <v>0.4</v>
      </c>
      <c r="L1104" s="585" t="s">
        <v>144</v>
      </c>
      <c r="M1104" s="581"/>
    </row>
    <row r="1105" spans="1:13" ht="13.5">
      <c r="A1105" s="585" t="s">
        <v>6358</v>
      </c>
      <c r="B1105" s="585" t="s">
        <v>6359</v>
      </c>
      <c r="C1105" s="585" t="s">
        <v>6364</v>
      </c>
      <c r="D1105" s="585" t="s">
        <v>6365</v>
      </c>
      <c r="E1105" s="584" t="s">
        <v>30</v>
      </c>
      <c r="F1105" s="585" t="s">
        <v>30</v>
      </c>
      <c r="G1105" s="587">
        <v>95269</v>
      </c>
      <c r="H1105" s="585" t="s">
        <v>1183</v>
      </c>
      <c r="I1105" s="585" t="s">
        <v>66</v>
      </c>
      <c r="J1105" s="585" t="s">
        <v>424</v>
      </c>
      <c r="K1105" s="589">
        <v>3.55</v>
      </c>
      <c r="L1105" s="585" t="s">
        <v>144</v>
      </c>
      <c r="M1105" s="581"/>
    </row>
    <row r="1106" spans="1:13" ht="13.5">
      <c r="A1106" s="585" t="s">
        <v>6358</v>
      </c>
      <c r="B1106" s="585" t="s">
        <v>6359</v>
      </c>
      <c r="C1106" s="585" t="s">
        <v>6364</v>
      </c>
      <c r="D1106" s="585" t="s">
        <v>6365</v>
      </c>
      <c r="E1106" s="584" t="s">
        <v>30</v>
      </c>
      <c r="F1106" s="585" t="s">
        <v>30</v>
      </c>
      <c r="G1106" s="587">
        <v>95272</v>
      </c>
      <c r="H1106" s="585" t="s">
        <v>1184</v>
      </c>
      <c r="I1106" s="585" t="s">
        <v>66</v>
      </c>
      <c r="J1106" s="585" t="s">
        <v>143</v>
      </c>
      <c r="K1106" s="589">
        <v>0.4</v>
      </c>
      <c r="L1106" s="585" t="s">
        <v>144</v>
      </c>
      <c r="M1106" s="581"/>
    </row>
    <row r="1107" spans="1:13" ht="13.5">
      <c r="A1107" s="585" t="s">
        <v>6358</v>
      </c>
      <c r="B1107" s="585" t="s">
        <v>6359</v>
      </c>
      <c r="C1107" s="585" t="s">
        <v>6364</v>
      </c>
      <c r="D1107" s="585" t="s">
        <v>6365</v>
      </c>
      <c r="E1107" s="584" t="s">
        <v>30</v>
      </c>
      <c r="F1107" s="585" t="s">
        <v>30</v>
      </c>
      <c r="G1107" s="587">
        <v>95273</v>
      </c>
      <c r="H1107" s="585" t="s">
        <v>1185</v>
      </c>
      <c r="I1107" s="585" t="s">
        <v>66</v>
      </c>
      <c r="J1107" s="585" t="s">
        <v>143</v>
      </c>
      <c r="K1107" s="589">
        <v>0.09</v>
      </c>
      <c r="L1107" s="585" t="s">
        <v>144</v>
      </c>
      <c r="M1107" s="581"/>
    </row>
    <row r="1108" spans="1:13" ht="13.5">
      <c r="A1108" s="585" t="s">
        <v>6358</v>
      </c>
      <c r="B1108" s="585" t="s">
        <v>6359</v>
      </c>
      <c r="C1108" s="585" t="s">
        <v>6364</v>
      </c>
      <c r="D1108" s="585" t="s">
        <v>6365</v>
      </c>
      <c r="E1108" s="584" t="s">
        <v>30</v>
      </c>
      <c r="F1108" s="585" t="s">
        <v>30</v>
      </c>
      <c r="G1108" s="587">
        <v>95274</v>
      </c>
      <c r="H1108" s="585" t="s">
        <v>1186</v>
      </c>
      <c r="I1108" s="585" t="s">
        <v>66</v>
      </c>
      <c r="J1108" s="585" t="s">
        <v>143</v>
      </c>
      <c r="K1108" s="589">
        <v>0.31</v>
      </c>
      <c r="L1108" s="585" t="s">
        <v>144</v>
      </c>
      <c r="M1108" s="581"/>
    </row>
    <row r="1109" spans="1:13" ht="13.5">
      <c r="A1109" s="585" t="s">
        <v>6358</v>
      </c>
      <c r="B1109" s="585" t="s">
        <v>6359</v>
      </c>
      <c r="C1109" s="585" t="s">
        <v>6364</v>
      </c>
      <c r="D1109" s="585" t="s">
        <v>6365</v>
      </c>
      <c r="E1109" s="584" t="s">
        <v>30</v>
      </c>
      <c r="F1109" s="585" t="s">
        <v>30</v>
      </c>
      <c r="G1109" s="587">
        <v>95275</v>
      </c>
      <c r="H1109" s="585" t="s">
        <v>1187</v>
      </c>
      <c r="I1109" s="585" t="s">
        <v>66</v>
      </c>
      <c r="J1109" s="585" t="s">
        <v>143</v>
      </c>
      <c r="K1109" s="589">
        <v>1.19</v>
      </c>
      <c r="L1109" s="585" t="s">
        <v>144</v>
      </c>
      <c r="M1109" s="581"/>
    </row>
    <row r="1110" spans="1:13" ht="13.5">
      <c r="A1110" s="585" t="s">
        <v>6358</v>
      </c>
      <c r="B1110" s="585" t="s">
        <v>6359</v>
      </c>
      <c r="C1110" s="585" t="s">
        <v>6364</v>
      </c>
      <c r="D1110" s="585" t="s">
        <v>6365</v>
      </c>
      <c r="E1110" s="584" t="s">
        <v>30</v>
      </c>
      <c r="F1110" s="585" t="s">
        <v>30</v>
      </c>
      <c r="G1110" s="587">
        <v>95278</v>
      </c>
      <c r="H1110" s="585" t="s">
        <v>1188</v>
      </c>
      <c r="I1110" s="585" t="s">
        <v>66</v>
      </c>
      <c r="J1110" s="585" t="s">
        <v>143</v>
      </c>
      <c r="K1110" s="589">
        <v>0.44</v>
      </c>
      <c r="L1110" s="585" t="s">
        <v>144</v>
      </c>
      <c r="M1110" s="581"/>
    </row>
    <row r="1111" spans="1:13" ht="13.5">
      <c r="A1111" s="585" t="s">
        <v>6358</v>
      </c>
      <c r="B1111" s="585" t="s">
        <v>6359</v>
      </c>
      <c r="C1111" s="585" t="s">
        <v>6364</v>
      </c>
      <c r="D1111" s="585" t="s">
        <v>6365</v>
      </c>
      <c r="E1111" s="584" t="s">
        <v>30</v>
      </c>
      <c r="F1111" s="585" t="s">
        <v>30</v>
      </c>
      <c r="G1111" s="587">
        <v>95279</v>
      </c>
      <c r="H1111" s="585" t="s">
        <v>1189</v>
      </c>
      <c r="I1111" s="585" t="s">
        <v>66</v>
      </c>
      <c r="J1111" s="585" t="s">
        <v>143</v>
      </c>
      <c r="K1111" s="589">
        <v>0.09</v>
      </c>
      <c r="L1111" s="585" t="s">
        <v>144</v>
      </c>
      <c r="M1111" s="581"/>
    </row>
    <row r="1112" spans="1:13" ht="13.5">
      <c r="A1112" s="585" t="s">
        <v>6358</v>
      </c>
      <c r="B1112" s="585" t="s">
        <v>6359</v>
      </c>
      <c r="C1112" s="585" t="s">
        <v>6364</v>
      </c>
      <c r="D1112" s="585" t="s">
        <v>6365</v>
      </c>
      <c r="E1112" s="584" t="s">
        <v>30</v>
      </c>
      <c r="F1112" s="585" t="s">
        <v>30</v>
      </c>
      <c r="G1112" s="587">
        <v>95280</v>
      </c>
      <c r="H1112" s="585" t="s">
        <v>1190</v>
      </c>
      <c r="I1112" s="585" t="s">
        <v>66</v>
      </c>
      <c r="J1112" s="585" t="s">
        <v>143</v>
      </c>
      <c r="K1112" s="589">
        <v>0.34</v>
      </c>
      <c r="L1112" s="585" t="s">
        <v>144</v>
      </c>
      <c r="M1112" s="581"/>
    </row>
    <row r="1113" spans="1:13" ht="13.5">
      <c r="A1113" s="585" t="s">
        <v>6358</v>
      </c>
      <c r="B1113" s="585" t="s">
        <v>6359</v>
      </c>
      <c r="C1113" s="585" t="s">
        <v>6364</v>
      </c>
      <c r="D1113" s="585" t="s">
        <v>6365</v>
      </c>
      <c r="E1113" s="584" t="s">
        <v>30</v>
      </c>
      <c r="F1113" s="585" t="s">
        <v>30</v>
      </c>
      <c r="G1113" s="587">
        <v>95281</v>
      </c>
      <c r="H1113" s="585" t="s">
        <v>1191</v>
      </c>
      <c r="I1113" s="585" t="s">
        <v>66</v>
      </c>
      <c r="J1113" s="585" t="s">
        <v>424</v>
      </c>
      <c r="K1113" s="589">
        <v>3.55</v>
      </c>
      <c r="L1113" s="585" t="s">
        <v>144</v>
      </c>
      <c r="M1113" s="581"/>
    </row>
    <row r="1114" spans="1:13" ht="13.5">
      <c r="A1114" s="585" t="s">
        <v>6358</v>
      </c>
      <c r="B1114" s="585" t="s">
        <v>6359</v>
      </c>
      <c r="C1114" s="585" t="s">
        <v>6364</v>
      </c>
      <c r="D1114" s="585" t="s">
        <v>6365</v>
      </c>
      <c r="E1114" s="584" t="s">
        <v>30</v>
      </c>
      <c r="F1114" s="585" t="s">
        <v>30</v>
      </c>
      <c r="G1114" s="587">
        <v>95617</v>
      </c>
      <c r="H1114" s="585" t="s">
        <v>1192</v>
      </c>
      <c r="I1114" s="585" t="s">
        <v>66</v>
      </c>
      <c r="J1114" s="585" t="s">
        <v>398</v>
      </c>
      <c r="K1114" s="589">
        <v>0.62</v>
      </c>
      <c r="L1114" s="585" t="s">
        <v>144</v>
      </c>
      <c r="M1114" s="581"/>
    </row>
    <row r="1115" spans="1:13" ht="13.5">
      <c r="A1115" s="585" t="s">
        <v>6358</v>
      </c>
      <c r="B1115" s="585" t="s">
        <v>6359</v>
      </c>
      <c r="C1115" s="585" t="s">
        <v>6364</v>
      </c>
      <c r="D1115" s="585" t="s">
        <v>6365</v>
      </c>
      <c r="E1115" s="584" t="s">
        <v>30</v>
      </c>
      <c r="F1115" s="585" t="s">
        <v>30</v>
      </c>
      <c r="G1115" s="587">
        <v>95618</v>
      </c>
      <c r="H1115" s="585" t="s">
        <v>1193</v>
      </c>
      <c r="I1115" s="585" t="s">
        <v>66</v>
      </c>
      <c r="J1115" s="585" t="s">
        <v>398</v>
      </c>
      <c r="K1115" s="589">
        <v>0.14000000000000001</v>
      </c>
      <c r="L1115" s="585" t="s">
        <v>144</v>
      </c>
      <c r="M1115" s="581"/>
    </row>
    <row r="1116" spans="1:13" ht="13.5">
      <c r="A1116" s="585" t="s">
        <v>6358</v>
      </c>
      <c r="B1116" s="585" t="s">
        <v>6359</v>
      </c>
      <c r="C1116" s="585" t="s">
        <v>6364</v>
      </c>
      <c r="D1116" s="585" t="s">
        <v>6365</v>
      </c>
      <c r="E1116" s="584" t="s">
        <v>30</v>
      </c>
      <c r="F1116" s="585" t="s">
        <v>30</v>
      </c>
      <c r="G1116" s="587">
        <v>95619</v>
      </c>
      <c r="H1116" s="585" t="s">
        <v>1194</v>
      </c>
      <c r="I1116" s="585" t="s">
        <v>66</v>
      </c>
      <c r="J1116" s="585" t="s">
        <v>398</v>
      </c>
      <c r="K1116" s="589">
        <v>0.77</v>
      </c>
      <c r="L1116" s="585" t="s">
        <v>144</v>
      </c>
      <c r="M1116" s="581"/>
    </row>
    <row r="1117" spans="1:13" ht="13.5">
      <c r="A1117" s="585" t="s">
        <v>6358</v>
      </c>
      <c r="B1117" s="585" t="s">
        <v>6359</v>
      </c>
      <c r="C1117" s="585" t="s">
        <v>6364</v>
      </c>
      <c r="D1117" s="585" t="s">
        <v>6365</v>
      </c>
      <c r="E1117" s="584" t="s">
        <v>30</v>
      </c>
      <c r="F1117" s="585" t="s">
        <v>30</v>
      </c>
      <c r="G1117" s="587">
        <v>95627</v>
      </c>
      <c r="H1117" s="585" t="s">
        <v>1195</v>
      </c>
      <c r="I1117" s="585" t="s">
        <v>66</v>
      </c>
      <c r="J1117" s="585" t="s">
        <v>143</v>
      </c>
      <c r="K1117" s="589">
        <v>19.89</v>
      </c>
      <c r="L1117" s="585" t="s">
        <v>144</v>
      </c>
      <c r="M1117" s="581"/>
    </row>
    <row r="1118" spans="1:13" ht="13.5">
      <c r="A1118" s="585" t="s">
        <v>6358</v>
      </c>
      <c r="B1118" s="585" t="s">
        <v>6359</v>
      </c>
      <c r="C1118" s="585" t="s">
        <v>6364</v>
      </c>
      <c r="D1118" s="585" t="s">
        <v>6365</v>
      </c>
      <c r="E1118" s="584" t="s">
        <v>30</v>
      </c>
      <c r="F1118" s="585" t="s">
        <v>30</v>
      </c>
      <c r="G1118" s="587">
        <v>95628</v>
      </c>
      <c r="H1118" s="585" t="s">
        <v>1196</v>
      </c>
      <c r="I1118" s="585" t="s">
        <v>66</v>
      </c>
      <c r="J1118" s="585" t="s">
        <v>143</v>
      </c>
      <c r="K1118" s="589">
        <v>5.22</v>
      </c>
      <c r="L1118" s="585" t="s">
        <v>144</v>
      </c>
      <c r="M1118" s="581"/>
    </row>
    <row r="1119" spans="1:13" ht="13.5">
      <c r="A1119" s="585" t="s">
        <v>6358</v>
      </c>
      <c r="B1119" s="585" t="s">
        <v>6359</v>
      </c>
      <c r="C1119" s="585" t="s">
        <v>6364</v>
      </c>
      <c r="D1119" s="585" t="s">
        <v>6365</v>
      </c>
      <c r="E1119" s="584" t="s">
        <v>30</v>
      </c>
      <c r="F1119" s="585" t="s">
        <v>30</v>
      </c>
      <c r="G1119" s="587">
        <v>95629</v>
      </c>
      <c r="H1119" s="585" t="s">
        <v>1197</v>
      </c>
      <c r="I1119" s="585" t="s">
        <v>66</v>
      </c>
      <c r="J1119" s="585" t="s">
        <v>143</v>
      </c>
      <c r="K1119" s="589">
        <v>24.89</v>
      </c>
      <c r="L1119" s="585" t="s">
        <v>144</v>
      </c>
      <c r="M1119" s="581"/>
    </row>
    <row r="1120" spans="1:13" ht="13.5">
      <c r="A1120" s="585" t="s">
        <v>6358</v>
      </c>
      <c r="B1120" s="585" t="s">
        <v>6359</v>
      </c>
      <c r="C1120" s="585" t="s">
        <v>6364</v>
      </c>
      <c r="D1120" s="585" t="s">
        <v>6365</v>
      </c>
      <c r="E1120" s="584" t="s">
        <v>30</v>
      </c>
      <c r="F1120" s="585" t="s">
        <v>30</v>
      </c>
      <c r="G1120" s="587">
        <v>95630</v>
      </c>
      <c r="H1120" s="585" t="s">
        <v>1198</v>
      </c>
      <c r="I1120" s="585" t="s">
        <v>66</v>
      </c>
      <c r="J1120" s="585" t="s">
        <v>424</v>
      </c>
      <c r="K1120" s="589">
        <v>63.8</v>
      </c>
      <c r="L1120" s="585" t="s">
        <v>144</v>
      </c>
      <c r="M1120" s="581"/>
    </row>
    <row r="1121" spans="1:13" ht="13.5">
      <c r="A1121" s="585" t="s">
        <v>6358</v>
      </c>
      <c r="B1121" s="585" t="s">
        <v>6359</v>
      </c>
      <c r="C1121" s="585" t="s">
        <v>6364</v>
      </c>
      <c r="D1121" s="585" t="s">
        <v>6365</v>
      </c>
      <c r="E1121" s="584" t="s">
        <v>30</v>
      </c>
      <c r="F1121" s="585" t="s">
        <v>30</v>
      </c>
      <c r="G1121" s="587">
        <v>95698</v>
      </c>
      <c r="H1121" s="585" t="s">
        <v>1199</v>
      </c>
      <c r="I1121" s="585" t="s">
        <v>66</v>
      </c>
      <c r="J1121" s="585" t="s">
        <v>398</v>
      </c>
      <c r="K1121" s="589">
        <v>2.52</v>
      </c>
      <c r="L1121" s="585" t="s">
        <v>144</v>
      </c>
      <c r="M1121" s="581"/>
    </row>
    <row r="1122" spans="1:13" ht="13.5">
      <c r="A1122" s="585" t="s">
        <v>6358</v>
      </c>
      <c r="B1122" s="585" t="s">
        <v>6359</v>
      </c>
      <c r="C1122" s="585" t="s">
        <v>6364</v>
      </c>
      <c r="D1122" s="585" t="s">
        <v>6365</v>
      </c>
      <c r="E1122" s="584" t="s">
        <v>30</v>
      </c>
      <c r="F1122" s="585" t="s">
        <v>30</v>
      </c>
      <c r="G1122" s="587">
        <v>95699</v>
      </c>
      <c r="H1122" s="585" t="s">
        <v>1200</v>
      </c>
      <c r="I1122" s="585" t="s">
        <v>66</v>
      </c>
      <c r="J1122" s="585" t="s">
        <v>398</v>
      </c>
      <c r="K1122" s="589">
        <v>0.56000000000000005</v>
      </c>
      <c r="L1122" s="585" t="s">
        <v>144</v>
      </c>
      <c r="M1122" s="581"/>
    </row>
    <row r="1123" spans="1:13" ht="13.5">
      <c r="A1123" s="585" t="s">
        <v>6358</v>
      </c>
      <c r="B1123" s="585" t="s">
        <v>6359</v>
      </c>
      <c r="C1123" s="585" t="s">
        <v>6364</v>
      </c>
      <c r="D1123" s="585" t="s">
        <v>6365</v>
      </c>
      <c r="E1123" s="584" t="s">
        <v>30</v>
      </c>
      <c r="F1123" s="585" t="s">
        <v>30</v>
      </c>
      <c r="G1123" s="587">
        <v>95700</v>
      </c>
      <c r="H1123" s="585" t="s">
        <v>1201</v>
      </c>
      <c r="I1123" s="585" t="s">
        <v>66</v>
      </c>
      <c r="J1123" s="585" t="s">
        <v>398</v>
      </c>
      <c r="K1123" s="589">
        <v>3.15</v>
      </c>
      <c r="L1123" s="585" t="s">
        <v>144</v>
      </c>
      <c r="M1123" s="581"/>
    </row>
    <row r="1124" spans="1:13" ht="13.5">
      <c r="A1124" s="585" t="s">
        <v>6358</v>
      </c>
      <c r="B1124" s="585" t="s">
        <v>6359</v>
      </c>
      <c r="C1124" s="585" t="s">
        <v>6364</v>
      </c>
      <c r="D1124" s="585" t="s">
        <v>6365</v>
      </c>
      <c r="E1124" s="584" t="s">
        <v>30</v>
      </c>
      <c r="F1124" s="585" t="s">
        <v>30</v>
      </c>
      <c r="G1124" s="587">
        <v>95701</v>
      </c>
      <c r="H1124" s="585" t="s">
        <v>1202</v>
      </c>
      <c r="I1124" s="585" t="s">
        <v>66</v>
      </c>
      <c r="J1124" s="585" t="s">
        <v>143</v>
      </c>
      <c r="K1124" s="589">
        <v>1.47</v>
      </c>
      <c r="L1124" s="585" t="s">
        <v>144</v>
      </c>
      <c r="M1124" s="581"/>
    </row>
    <row r="1125" spans="1:13" ht="13.5">
      <c r="A1125" s="585" t="s">
        <v>6358</v>
      </c>
      <c r="B1125" s="585" t="s">
        <v>6359</v>
      </c>
      <c r="C1125" s="585" t="s">
        <v>6364</v>
      </c>
      <c r="D1125" s="585" t="s">
        <v>6365</v>
      </c>
      <c r="E1125" s="584" t="s">
        <v>30</v>
      </c>
      <c r="F1125" s="585" t="s">
        <v>30</v>
      </c>
      <c r="G1125" s="587">
        <v>95704</v>
      </c>
      <c r="H1125" s="585" t="s">
        <v>1203</v>
      </c>
      <c r="I1125" s="585" t="s">
        <v>66</v>
      </c>
      <c r="J1125" s="585" t="s">
        <v>143</v>
      </c>
      <c r="K1125" s="589">
        <v>22.45</v>
      </c>
      <c r="L1125" s="585" t="s">
        <v>144</v>
      </c>
      <c r="M1125" s="581"/>
    </row>
    <row r="1126" spans="1:13" ht="13.5">
      <c r="A1126" s="585" t="s">
        <v>6358</v>
      </c>
      <c r="B1126" s="585" t="s">
        <v>6359</v>
      </c>
      <c r="C1126" s="585" t="s">
        <v>6364</v>
      </c>
      <c r="D1126" s="585" t="s">
        <v>6365</v>
      </c>
      <c r="E1126" s="584" t="s">
        <v>30</v>
      </c>
      <c r="F1126" s="585" t="s">
        <v>30</v>
      </c>
      <c r="G1126" s="587">
        <v>95705</v>
      </c>
      <c r="H1126" s="585" t="s">
        <v>1204</v>
      </c>
      <c r="I1126" s="585" t="s">
        <v>66</v>
      </c>
      <c r="J1126" s="585" t="s">
        <v>143</v>
      </c>
      <c r="K1126" s="589">
        <v>5.89</v>
      </c>
      <c r="L1126" s="585" t="s">
        <v>144</v>
      </c>
      <c r="M1126" s="581"/>
    </row>
    <row r="1127" spans="1:13" ht="13.5">
      <c r="A1127" s="585" t="s">
        <v>6358</v>
      </c>
      <c r="B1127" s="585" t="s">
        <v>6359</v>
      </c>
      <c r="C1127" s="585" t="s">
        <v>6364</v>
      </c>
      <c r="D1127" s="585" t="s">
        <v>6365</v>
      </c>
      <c r="E1127" s="584" t="s">
        <v>30</v>
      </c>
      <c r="F1127" s="585" t="s">
        <v>30</v>
      </c>
      <c r="G1127" s="587">
        <v>95706</v>
      </c>
      <c r="H1127" s="585" t="s">
        <v>1205</v>
      </c>
      <c r="I1127" s="585" t="s">
        <v>66</v>
      </c>
      <c r="J1127" s="585" t="s">
        <v>143</v>
      </c>
      <c r="K1127" s="589">
        <v>28.09</v>
      </c>
      <c r="L1127" s="585" t="s">
        <v>144</v>
      </c>
      <c r="M1127" s="581"/>
    </row>
    <row r="1128" spans="1:13" ht="13.5">
      <c r="A1128" s="585" t="s">
        <v>6358</v>
      </c>
      <c r="B1128" s="585" t="s">
        <v>6359</v>
      </c>
      <c r="C1128" s="585" t="s">
        <v>6364</v>
      </c>
      <c r="D1128" s="585" t="s">
        <v>6365</v>
      </c>
      <c r="E1128" s="584" t="s">
        <v>30</v>
      </c>
      <c r="F1128" s="585" t="s">
        <v>30</v>
      </c>
      <c r="G1128" s="587">
        <v>95707</v>
      </c>
      <c r="H1128" s="585" t="s">
        <v>1206</v>
      </c>
      <c r="I1128" s="585" t="s">
        <v>66</v>
      </c>
      <c r="J1128" s="585" t="s">
        <v>143</v>
      </c>
      <c r="K1128" s="589">
        <v>16.39</v>
      </c>
      <c r="L1128" s="585" t="s">
        <v>144</v>
      </c>
      <c r="M1128" s="581"/>
    </row>
    <row r="1129" spans="1:13" ht="13.5">
      <c r="A1129" s="585" t="s">
        <v>6358</v>
      </c>
      <c r="B1129" s="585" t="s">
        <v>6359</v>
      </c>
      <c r="C1129" s="585" t="s">
        <v>6364</v>
      </c>
      <c r="D1129" s="585" t="s">
        <v>6365</v>
      </c>
      <c r="E1129" s="584" t="s">
        <v>30</v>
      </c>
      <c r="F1129" s="585" t="s">
        <v>30</v>
      </c>
      <c r="G1129" s="587">
        <v>95710</v>
      </c>
      <c r="H1129" s="585" t="s">
        <v>1207</v>
      </c>
      <c r="I1129" s="585" t="s">
        <v>66</v>
      </c>
      <c r="J1129" s="585" t="s">
        <v>143</v>
      </c>
      <c r="K1129" s="589">
        <v>26.98</v>
      </c>
      <c r="L1129" s="585" t="s">
        <v>144</v>
      </c>
      <c r="M1129" s="581"/>
    </row>
    <row r="1130" spans="1:13" ht="13.5">
      <c r="A1130" s="585" t="s">
        <v>6358</v>
      </c>
      <c r="B1130" s="585" t="s">
        <v>6359</v>
      </c>
      <c r="C1130" s="585" t="s">
        <v>6364</v>
      </c>
      <c r="D1130" s="585" t="s">
        <v>6365</v>
      </c>
      <c r="E1130" s="584" t="s">
        <v>30</v>
      </c>
      <c r="F1130" s="585" t="s">
        <v>30</v>
      </c>
      <c r="G1130" s="587">
        <v>95711</v>
      </c>
      <c r="H1130" s="585" t="s">
        <v>1208</v>
      </c>
      <c r="I1130" s="585" t="s">
        <v>66</v>
      </c>
      <c r="J1130" s="585" t="s">
        <v>143</v>
      </c>
      <c r="K1130" s="589">
        <v>6.93</v>
      </c>
      <c r="L1130" s="585" t="s">
        <v>144</v>
      </c>
      <c r="M1130" s="581"/>
    </row>
    <row r="1131" spans="1:13" ht="13.5">
      <c r="A1131" s="585" t="s">
        <v>6358</v>
      </c>
      <c r="B1131" s="585" t="s">
        <v>6359</v>
      </c>
      <c r="C1131" s="585" t="s">
        <v>6364</v>
      </c>
      <c r="D1131" s="585" t="s">
        <v>6365</v>
      </c>
      <c r="E1131" s="584" t="s">
        <v>30</v>
      </c>
      <c r="F1131" s="585" t="s">
        <v>30</v>
      </c>
      <c r="G1131" s="587">
        <v>95712</v>
      </c>
      <c r="H1131" s="585" t="s">
        <v>1209</v>
      </c>
      <c r="I1131" s="585" t="s">
        <v>66</v>
      </c>
      <c r="J1131" s="585" t="s">
        <v>143</v>
      </c>
      <c r="K1131" s="589">
        <v>33.729999999999997</v>
      </c>
      <c r="L1131" s="585" t="s">
        <v>144</v>
      </c>
      <c r="M1131" s="581"/>
    </row>
    <row r="1132" spans="1:13" ht="13.5">
      <c r="A1132" s="585" t="s">
        <v>6358</v>
      </c>
      <c r="B1132" s="585" t="s">
        <v>6359</v>
      </c>
      <c r="C1132" s="585" t="s">
        <v>6364</v>
      </c>
      <c r="D1132" s="585" t="s">
        <v>6365</v>
      </c>
      <c r="E1132" s="584" t="s">
        <v>30</v>
      </c>
      <c r="F1132" s="585" t="s">
        <v>30</v>
      </c>
      <c r="G1132" s="587">
        <v>95713</v>
      </c>
      <c r="H1132" s="585" t="s">
        <v>1210</v>
      </c>
      <c r="I1132" s="585" t="s">
        <v>66</v>
      </c>
      <c r="J1132" s="585" t="s">
        <v>424</v>
      </c>
      <c r="K1132" s="589">
        <v>79.069999999999993</v>
      </c>
      <c r="L1132" s="585" t="s">
        <v>144</v>
      </c>
      <c r="M1132" s="581"/>
    </row>
    <row r="1133" spans="1:13" ht="13.5">
      <c r="A1133" s="585" t="s">
        <v>6358</v>
      </c>
      <c r="B1133" s="585" t="s">
        <v>6359</v>
      </c>
      <c r="C1133" s="585" t="s">
        <v>6364</v>
      </c>
      <c r="D1133" s="585" t="s">
        <v>6365</v>
      </c>
      <c r="E1133" s="584" t="s">
        <v>30</v>
      </c>
      <c r="F1133" s="585" t="s">
        <v>30</v>
      </c>
      <c r="G1133" s="587">
        <v>95716</v>
      </c>
      <c r="H1133" s="585" t="s">
        <v>1211</v>
      </c>
      <c r="I1133" s="585" t="s">
        <v>66</v>
      </c>
      <c r="J1133" s="585" t="s">
        <v>143</v>
      </c>
      <c r="K1133" s="589">
        <v>25.97</v>
      </c>
      <c r="L1133" s="585" t="s">
        <v>144</v>
      </c>
      <c r="M1133" s="581"/>
    </row>
    <row r="1134" spans="1:13" ht="13.5">
      <c r="A1134" s="585" t="s">
        <v>6358</v>
      </c>
      <c r="B1134" s="585" t="s">
        <v>6359</v>
      </c>
      <c r="C1134" s="585" t="s">
        <v>6364</v>
      </c>
      <c r="D1134" s="585" t="s">
        <v>6365</v>
      </c>
      <c r="E1134" s="584" t="s">
        <v>30</v>
      </c>
      <c r="F1134" s="585" t="s">
        <v>30</v>
      </c>
      <c r="G1134" s="587">
        <v>95717</v>
      </c>
      <c r="H1134" s="585" t="s">
        <v>1212</v>
      </c>
      <c r="I1134" s="585" t="s">
        <v>66</v>
      </c>
      <c r="J1134" s="585" t="s">
        <v>143</v>
      </c>
      <c r="K1134" s="589">
        <v>6.68</v>
      </c>
      <c r="L1134" s="585" t="s">
        <v>144</v>
      </c>
      <c r="M1134" s="581"/>
    </row>
    <row r="1135" spans="1:13" ht="13.5">
      <c r="A1135" s="585" t="s">
        <v>6358</v>
      </c>
      <c r="B1135" s="585" t="s">
        <v>6359</v>
      </c>
      <c r="C1135" s="585" t="s">
        <v>6364</v>
      </c>
      <c r="D1135" s="585" t="s">
        <v>6365</v>
      </c>
      <c r="E1135" s="584" t="s">
        <v>30</v>
      </c>
      <c r="F1135" s="585" t="s">
        <v>30</v>
      </c>
      <c r="G1135" s="587">
        <v>95718</v>
      </c>
      <c r="H1135" s="585" t="s">
        <v>1213</v>
      </c>
      <c r="I1135" s="585" t="s">
        <v>66</v>
      </c>
      <c r="J1135" s="585" t="s">
        <v>143</v>
      </c>
      <c r="K1135" s="589">
        <v>32.47</v>
      </c>
      <c r="L1135" s="585" t="s">
        <v>144</v>
      </c>
      <c r="M1135" s="581"/>
    </row>
    <row r="1136" spans="1:13" ht="13.5">
      <c r="A1136" s="585" t="s">
        <v>6358</v>
      </c>
      <c r="B1136" s="585" t="s">
        <v>6359</v>
      </c>
      <c r="C1136" s="585" t="s">
        <v>6364</v>
      </c>
      <c r="D1136" s="585" t="s">
        <v>6365</v>
      </c>
      <c r="E1136" s="584" t="s">
        <v>30</v>
      </c>
      <c r="F1136" s="585" t="s">
        <v>30</v>
      </c>
      <c r="G1136" s="587">
        <v>95719</v>
      </c>
      <c r="H1136" s="585" t="s">
        <v>1214</v>
      </c>
      <c r="I1136" s="585" t="s">
        <v>66</v>
      </c>
      <c r="J1136" s="585" t="s">
        <v>424</v>
      </c>
      <c r="K1136" s="589">
        <v>79.069999999999993</v>
      </c>
      <c r="L1136" s="585" t="s">
        <v>144</v>
      </c>
      <c r="M1136" s="581"/>
    </row>
    <row r="1137" spans="1:13" ht="13.5">
      <c r="A1137" s="585" t="s">
        <v>6358</v>
      </c>
      <c r="B1137" s="585" t="s">
        <v>6359</v>
      </c>
      <c r="C1137" s="585" t="s">
        <v>6364</v>
      </c>
      <c r="D1137" s="585" t="s">
        <v>6365</v>
      </c>
      <c r="E1137" s="584" t="s">
        <v>30</v>
      </c>
      <c r="F1137" s="585" t="s">
        <v>30</v>
      </c>
      <c r="G1137" s="587">
        <v>95869</v>
      </c>
      <c r="H1137" s="585" t="s">
        <v>1215</v>
      </c>
      <c r="I1137" s="585" t="s">
        <v>66</v>
      </c>
      <c r="J1137" s="585" t="s">
        <v>143</v>
      </c>
      <c r="K1137" s="589">
        <v>1.52</v>
      </c>
      <c r="L1137" s="585" t="s">
        <v>144</v>
      </c>
      <c r="M1137" s="581"/>
    </row>
    <row r="1138" spans="1:13" ht="13.5">
      <c r="A1138" s="585" t="s">
        <v>6358</v>
      </c>
      <c r="B1138" s="585" t="s">
        <v>6359</v>
      </c>
      <c r="C1138" s="585" t="s">
        <v>6364</v>
      </c>
      <c r="D1138" s="585" t="s">
        <v>6365</v>
      </c>
      <c r="E1138" s="584" t="s">
        <v>30</v>
      </c>
      <c r="F1138" s="585" t="s">
        <v>30</v>
      </c>
      <c r="G1138" s="587">
        <v>95870</v>
      </c>
      <c r="H1138" s="585" t="s">
        <v>1216</v>
      </c>
      <c r="I1138" s="585" t="s">
        <v>66</v>
      </c>
      <c r="J1138" s="585" t="s">
        <v>143</v>
      </c>
      <c r="K1138" s="589">
        <v>3.96</v>
      </c>
      <c r="L1138" s="585" t="s">
        <v>144</v>
      </c>
      <c r="M1138" s="581"/>
    </row>
    <row r="1139" spans="1:13" ht="13.5">
      <c r="A1139" s="585" t="s">
        <v>6358</v>
      </c>
      <c r="B1139" s="585" t="s">
        <v>6359</v>
      </c>
      <c r="C1139" s="585" t="s">
        <v>6364</v>
      </c>
      <c r="D1139" s="585" t="s">
        <v>6365</v>
      </c>
      <c r="E1139" s="584" t="s">
        <v>30</v>
      </c>
      <c r="F1139" s="585" t="s">
        <v>30</v>
      </c>
      <c r="G1139" s="587">
        <v>95871</v>
      </c>
      <c r="H1139" s="585" t="s">
        <v>1217</v>
      </c>
      <c r="I1139" s="585" t="s">
        <v>66</v>
      </c>
      <c r="J1139" s="585" t="s">
        <v>424</v>
      </c>
      <c r="K1139" s="589">
        <v>164.31</v>
      </c>
      <c r="L1139" s="585" t="s">
        <v>144</v>
      </c>
      <c r="M1139" s="581"/>
    </row>
    <row r="1140" spans="1:13" ht="13.5">
      <c r="A1140" s="585" t="s">
        <v>6358</v>
      </c>
      <c r="B1140" s="585" t="s">
        <v>6359</v>
      </c>
      <c r="C1140" s="585" t="s">
        <v>6364</v>
      </c>
      <c r="D1140" s="585" t="s">
        <v>6365</v>
      </c>
      <c r="E1140" s="584" t="s">
        <v>30</v>
      </c>
      <c r="F1140" s="585" t="s">
        <v>30</v>
      </c>
      <c r="G1140" s="587">
        <v>95874</v>
      </c>
      <c r="H1140" s="585" t="s">
        <v>1218</v>
      </c>
      <c r="I1140" s="585" t="s">
        <v>66</v>
      </c>
      <c r="J1140" s="585" t="s">
        <v>143</v>
      </c>
      <c r="K1140" s="589">
        <v>4.4400000000000004</v>
      </c>
      <c r="L1140" s="585" t="s">
        <v>144</v>
      </c>
      <c r="M1140" s="581"/>
    </row>
    <row r="1141" spans="1:13" ht="13.5">
      <c r="A1141" s="585" t="s">
        <v>6358</v>
      </c>
      <c r="B1141" s="585" t="s">
        <v>6359</v>
      </c>
      <c r="C1141" s="585" t="s">
        <v>6364</v>
      </c>
      <c r="D1141" s="585" t="s">
        <v>6365</v>
      </c>
      <c r="E1141" s="584" t="s">
        <v>30</v>
      </c>
      <c r="F1141" s="585" t="s">
        <v>30</v>
      </c>
      <c r="G1141" s="587">
        <v>96008</v>
      </c>
      <c r="H1141" s="585" t="s">
        <v>1219</v>
      </c>
      <c r="I1141" s="585" t="s">
        <v>66</v>
      </c>
      <c r="J1141" s="585" t="s">
        <v>143</v>
      </c>
      <c r="K1141" s="589">
        <v>10.33</v>
      </c>
      <c r="L1141" s="585" t="s">
        <v>144</v>
      </c>
      <c r="M1141" s="581"/>
    </row>
    <row r="1142" spans="1:13" ht="13.5">
      <c r="A1142" s="585" t="s">
        <v>6358</v>
      </c>
      <c r="B1142" s="585" t="s">
        <v>6359</v>
      </c>
      <c r="C1142" s="585" t="s">
        <v>6364</v>
      </c>
      <c r="D1142" s="585" t="s">
        <v>6365</v>
      </c>
      <c r="E1142" s="584" t="s">
        <v>30</v>
      </c>
      <c r="F1142" s="585" t="s">
        <v>30</v>
      </c>
      <c r="G1142" s="587">
        <v>96009</v>
      </c>
      <c r="H1142" s="585" t="s">
        <v>1220</v>
      </c>
      <c r="I1142" s="585" t="s">
        <v>66</v>
      </c>
      <c r="J1142" s="585" t="s">
        <v>143</v>
      </c>
      <c r="K1142" s="589">
        <v>2.71</v>
      </c>
      <c r="L1142" s="585" t="s">
        <v>144</v>
      </c>
      <c r="M1142" s="581"/>
    </row>
    <row r="1143" spans="1:13" ht="13.5">
      <c r="A1143" s="585" t="s">
        <v>6358</v>
      </c>
      <c r="B1143" s="585" t="s">
        <v>6359</v>
      </c>
      <c r="C1143" s="585" t="s">
        <v>6364</v>
      </c>
      <c r="D1143" s="585" t="s">
        <v>6365</v>
      </c>
      <c r="E1143" s="584" t="s">
        <v>30</v>
      </c>
      <c r="F1143" s="585" t="s">
        <v>30</v>
      </c>
      <c r="G1143" s="587">
        <v>96011</v>
      </c>
      <c r="H1143" s="585" t="s">
        <v>1221</v>
      </c>
      <c r="I1143" s="585" t="s">
        <v>66</v>
      </c>
      <c r="J1143" s="585" t="s">
        <v>143</v>
      </c>
      <c r="K1143" s="589">
        <v>11.3</v>
      </c>
      <c r="L1143" s="585" t="s">
        <v>144</v>
      </c>
      <c r="M1143" s="581"/>
    </row>
    <row r="1144" spans="1:13" ht="13.5">
      <c r="A1144" s="585" t="s">
        <v>6358</v>
      </c>
      <c r="B1144" s="585" t="s">
        <v>6359</v>
      </c>
      <c r="C1144" s="585" t="s">
        <v>6364</v>
      </c>
      <c r="D1144" s="585" t="s">
        <v>6365</v>
      </c>
      <c r="E1144" s="584" t="s">
        <v>30</v>
      </c>
      <c r="F1144" s="585" t="s">
        <v>30</v>
      </c>
      <c r="G1144" s="587">
        <v>96012</v>
      </c>
      <c r="H1144" s="585" t="s">
        <v>1222</v>
      </c>
      <c r="I1144" s="585" t="s">
        <v>66</v>
      </c>
      <c r="J1144" s="585" t="s">
        <v>424</v>
      </c>
      <c r="K1144" s="589">
        <v>61.4</v>
      </c>
      <c r="L1144" s="585" t="s">
        <v>144</v>
      </c>
      <c r="M1144" s="581"/>
    </row>
    <row r="1145" spans="1:13" ht="13.5">
      <c r="A1145" s="585" t="s">
        <v>6358</v>
      </c>
      <c r="B1145" s="585" t="s">
        <v>6359</v>
      </c>
      <c r="C1145" s="585" t="s">
        <v>6364</v>
      </c>
      <c r="D1145" s="585" t="s">
        <v>6365</v>
      </c>
      <c r="E1145" s="584" t="s">
        <v>30</v>
      </c>
      <c r="F1145" s="585" t="s">
        <v>30</v>
      </c>
      <c r="G1145" s="587">
        <v>96015</v>
      </c>
      <c r="H1145" s="585" t="s">
        <v>1223</v>
      </c>
      <c r="I1145" s="585" t="s">
        <v>66</v>
      </c>
      <c r="J1145" s="585" t="s">
        <v>143</v>
      </c>
      <c r="K1145" s="589">
        <v>10.24</v>
      </c>
      <c r="L1145" s="585" t="s">
        <v>144</v>
      </c>
      <c r="M1145" s="581"/>
    </row>
    <row r="1146" spans="1:13" ht="13.5">
      <c r="A1146" s="585" t="s">
        <v>6358</v>
      </c>
      <c r="B1146" s="585" t="s">
        <v>6359</v>
      </c>
      <c r="C1146" s="585" t="s">
        <v>6364</v>
      </c>
      <c r="D1146" s="585" t="s">
        <v>6365</v>
      </c>
      <c r="E1146" s="584" t="s">
        <v>30</v>
      </c>
      <c r="F1146" s="585" t="s">
        <v>30</v>
      </c>
      <c r="G1146" s="587">
        <v>96016</v>
      </c>
      <c r="H1146" s="585" t="s">
        <v>1224</v>
      </c>
      <c r="I1146" s="585" t="s">
        <v>66</v>
      </c>
      <c r="J1146" s="585" t="s">
        <v>143</v>
      </c>
      <c r="K1146" s="589">
        <v>2.68</v>
      </c>
      <c r="L1146" s="585" t="s">
        <v>144</v>
      </c>
      <c r="M1146" s="581"/>
    </row>
    <row r="1147" spans="1:13" ht="13.5">
      <c r="A1147" s="585" t="s">
        <v>6358</v>
      </c>
      <c r="B1147" s="585" t="s">
        <v>6359</v>
      </c>
      <c r="C1147" s="585" t="s">
        <v>6364</v>
      </c>
      <c r="D1147" s="585" t="s">
        <v>6365</v>
      </c>
      <c r="E1147" s="584" t="s">
        <v>30</v>
      </c>
      <c r="F1147" s="585" t="s">
        <v>30</v>
      </c>
      <c r="G1147" s="587">
        <v>96018</v>
      </c>
      <c r="H1147" s="585" t="s">
        <v>1225</v>
      </c>
      <c r="I1147" s="585" t="s">
        <v>66</v>
      </c>
      <c r="J1147" s="585" t="s">
        <v>143</v>
      </c>
      <c r="K1147" s="589">
        <v>11.2</v>
      </c>
      <c r="L1147" s="585" t="s">
        <v>144</v>
      </c>
      <c r="M1147" s="581"/>
    </row>
    <row r="1148" spans="1:13" ht="13.5">
      <c r="A1148" s="585" t="s">
        <v>6358</v>
      </c>
      <c r="B1148" s="585" t="s">
        <v>6359</v>
      </c>
      <c r="C1148" s="585" t="s">
        <v>6364</v>
      </c>
      <c r="D1148" s="585" t="s">
        <v>6365</v>
      </c>
      <c r="E1148" s="584" t="s">
        <v>30</v>
      </c>
      <c r="F1148" s="585" t="s">
        <v>30</v>
      </c>
      <c r="G1148" s="587">
        <v>96019</v>
      </c>
      <c r="H1148" s="585" t="s">
        <v>1226</v>
      </c>
      <c r="I1148" s="585" t="s">
        <v>66</v>
      </c>
      <c r="J1148" s="585" t="s">
        <v>424</v>
      </c>
      <c r="K1148" s="589">
        <v>61.4</v>
      </c>
      <c r="L1148" s="585" t="s">
        <v>144</v>
      </c>
      <c r="M1148" s="581"/>
    </row>
    <row r="1149" spans="1:13" ht="13.5">
      <c r="A1149" s="585" t="s">
        <v>6358</v>
      </c>
      <c r="B1149" s="585" t="s">
        <v>6359</v>
      </c>
      <c r="C1149" s="585" t="s">
        <v>6364</v>
      </c>
      <c r="D1149" s="585" t="s">
        <v>6365</v>
      </c>
      <c r="E1149" s="584" t="s">
        <v>30</v>
      </c>
      <c r="F1149" s="585" t="s">
        <v>30</v>
      </c>
      <c r="G1149" s="587">
        <v>96023</v>
      </c>
      <c r="H1149" s="585" t="s">
        <v>1227</v>
      </c>
      <c r="I1149" s="585" t="s">
        <v>66</v>
      </c>
      <c r="J1149" s="585" t="s">
        <v>143</v>
      </c>
      <c r="K1149" s="589">
        <v>7.91</v>
      </c>
      <c r="L1149" s="585" t="s">
        <v>144</v>
      </c>
      <c r="M1149" s="581"/>
    </row>
    <row r="1150" spans="1:13" ht="13.5">
      <c r="A1150" s="585" t="s">
        <v>6358</v>
      </c>
      <c r="B1150" s="585" t="s">
        <v>6359</v>
      </c>
      <c r="C1150" s="585" t="s">
        <v>6364</v>
      </c>
      <c r="D1150" s="585" t="s">
        <v>6365</v>
      </c>
      <c r="E1150" s="584" t="s">
        <v>30</v>
      </c>
      <c r="F1150" s="585" t="s">
        <v>30</v>
      </c>
      <c r="G1150" s="587">
        <v>96024</v>
      </c>
      <c r="H1150" s="585" t="s">
        <v>1228</v>
      </c>
      <c r="I1150" s="585" t="s">
        <v>66</v>
      </c>
      <c r="J1150" s="585" t="s">
        <v>143</v>
      </c>
      <c r="K1150" s="589">
        <v>2.0699999999999998</v>
      </c>
      <c r="L1150" s="585" t="s">
        <v>144</v>
      </c>
      <c r="M1150" s="581"/>
    </row>
    <row r="1151" spans="1:13" ht="13.5">
      <c r="A1151" s="585" t="s">
        <v>6358</v>
      </c>
      <c r="B1151" s="585" t="s">
        <v>6359</v>
      </c>
      <c r="C1151" s="585" t="s">
        <v>6364</v>
      </c>
      <c r="D1151" s="585" t="s">
        <v>6365</v>
      </c>
      <c r="E1151" s="584" t="s">
        <v>30</v>
      </c>
      <c r="F1151" s="585" t="s">
        <v>30</v>
      </c>
      <c r="G1151" s="587">
        <v>96026</v>
      </c>
      <c r="H1151" s="585" t="s">
        <v>1229</v>
      </c>
      <c r="I1151" s="585" t="s">
        <v>66</v>
      </c>
      <c r="J1151" s="585" t="s">
        <v>143</v>
      </c>
      <c r="K1151" s="589">
        <v>8.65</v>
      </c>
      <c r="L1151" s="585" t="s">
        <v>144</v>
      </c>
      <c r="M1151" s="581"/>
    </row>
    <row r="1152" spans="1:13" ht="13.5">
      <c r="A1152" s="585" t="s">
        <v>6358</v>
      </c>
      <c r="B1152" s="585" t="s">
        <v>6359</v>
      </c>
      <c r="C1152" s="585" t="s">
        <v>6364</v>
      </c>
      <c r="D1152" s="585" t="s">
        <v>6365</v>
      </c>
      <c r="E1152" s="584" t="s">
        <v>30</v>
      </c>
      <c r="F1152" s="585" t="s">
        <v>30</v>
      </c>
      <c r="G1152" s="587">
        <v>96027</v>
      </c>
      <c r="H1152" s="585" t="s">
        <v>1230</v>
      </c>
      <c r="I1152" s="585" t="s">
        <v>66</v>
      </c>
      <c r="J1152" s="585" t="s">
        <v>424</v>
      </c>
      <c r="K1152" s="589">
        <v>42.78</v>
      </c>
      <c r="L1152" s="585" t="s">
        <v>144</v>
      </c>
      <c r="M1152" s="581"/>
    </row>
    <row r="1153" spans="1:13" ht="13.5">
      <c r="A1153" s="585" t="s">
        <v>6358</v>
      </c>
      <c r="B1153" s="585" t="s">
        <v>6359</v>
      </c>
      <c r="C1153" s="585" t="s">
        <v>6364</v>
      </c>
      <c r="D1153" s="585" t="s">
        <v>6365</v>
      </c>
      <c r="E1153" s="584" t="s">
        <v>30</v>
      </c>
      <c r="F1153" s="585" t="s">
        <v>30</v>
      </c>
      <c r="G1153" s="587">
        <v>96030</v>
      </c>
      <c r="H1153" s="585" t="s">
        <v>1231</v>
      </c>
      <c r="I1153" s="585" t="s">
        <v>66</v>
      </c>
      <c r="J1153" s="585" t="s">
        <v>143</v>
      </c>
      <c r="K1153" s="589">
        <v>14.97</v>
      </c>
      <c r="L1153" s="585" t="s">
        <v>144</v>
      </c>
      <c r="M1153" s="581"/>
    </row>
    <row r="1154" spans="1:13" ht="13.5">
      <c r="A1154" s="585" t="s">
        <v>6358</v>
      </c>
      <c r="B1154" s="585" t="s">
        <v>6359</v>
      </c>
      <c r="C1154" s="585" t="s">
        <v>6364</v>
      </c>
      <c r="D1154" s="585" t="s">
        <v>6365</v>
      </c>
      <c r="E1154" s="584" t="s">
        <v>30</v>
      </c>
      <c r="F1154" s="585" t="s">
        <v>30</v>
      </c>
      <c r="G1154" s="587">
        <v>96031</v>
      </c>
      <c r="H1154" s="585" t="s">
        <v>1232</v>
      </c>
      <c r="I1154" s="585" t="s">
        <v>66</v>
      </c>
      <c r="J1154" s="585" t="s">
        <v>143</v>
      </c>
      <c r="K1154" s="589">
        <v>5.24</v>
      </c>
      <c r="L1154" s="585" t="s">
        <v>144</v>
      </c>
      <c r="M1154" s="581"/>
    </row>
    <row r="1155" spans="1:13" ht="13.5">
      <c r="A1155" s="585" t="s">
        <v>6358</v>
      </c>
      <c r="B1155" s="585" t="s">
        <v>6359</v>
      </c>
      <c r="C1155" s="585" t="s">
        <v>6364</v>
      </c>
      <c r="D1155" s="585" t="s">
        <v>6365</v>
      </c>
      <c r="E1155" s="584" t="s">
        <v>30</v>
      </c>
      <c r="F1155" s="585" t="s">
        <v>30</v>
      </c>
      <c r="G1155" s="587">
        <v>96032</v>
      </c>
      <c r="H1155" s="585" t="s">
        <v>1233</v>
      </c>
      <c r="I1155" s="585" t="s">
        <v>66</v>
      </c>
      <c r="J1155" s="585" t="s">
        <v>143</v>
      </c>
      <c r="K1155" s="589">
        <v>1.07</v>
      </c>
      <c r="L1155" s="585" t="s">
        <v>144</v>
      </c>
      <c r="M1155" s="581"/>
    </row>
    <row r="1156" spans="1:13" ht="13.5">
      <c r="A1156" s="585" t="s">
        <v>6358</v>
      </c>
      <c r="B1156" s="585" t="s">
        <v>6359</v>
      </c>
      <c r="C1156" s="585" t="s">
        <v>6364</v>
      </c>
      <c r="D1156" s="585" t="s">
        <v>6365</v>
      </c>
      <c r="E1156" s="584" t="s">
        <v>30</v>
      </c>
      <c r="F1156" s="585" t="s">
        <v>30</v>
      </c>
      <c r="G1156" s="587">
        <v>96033</v>
      </c>
      <c r="H1156" s="585" t="s">
        <v>1234</v>
      </c>
      <c r="I1156" s="585" t="s">
        <v>66</v>
      </c>
      <c r="J1156" s="585" t="s">
        <v>143</v>
      </c>
      <c r="K1156" s="589">
        <v>28.1</v>
      </c>
      <c r="L1156" s="585" t="s">
        <v>144</v>
      </c>
      <c r="M1156" s="581"/>
    </row>
    <row r="1157" spans="1:13" ht="13.5">
      <c r="A1157" s="585" t="s">
        <v>6358</v>
      </c>
      <c r="B1157" s="585" t="s">
        <v>6359</v>
      </c>
      <c r="C1157" s="585" t="s">
        <v>6364</v>
      </c>
      <c r="D1157" s="585" t="s">
        <v>6365</v>
      </c>
      <c r="E1157" s="584" t="s">
        <v>30</v>
      </c>
      <c r="F1157" s="585" t="s">
        <v>30</v>
      </c>
      <c r="G1157" s="587">
        <v>96034</v>
      </c>
      <c r="H1157" s="585" t="s">
        <v>1235</v>
      </c>
      <c r="I1157" s="585" t="s">
        <v>66</v>
      </c>
      <c r="J1157" s="585" t="s">
        <v>424</v>
      </c>
      <c r="K1157" s="589">
        <v>115.78</v>
      </c>
      <c r="L1157" s="585" t="s">
        <v>144</v>
      </c>
      <c r="M1157" s="581"/>
    </row>
    <row r="1158" spans="1:13" ht="13.5">
      <c r="A1158" s="585" t="s">
        <v>6358</v>
      </c>
      <c r="B1158" s="585" t="s">
        <v>6359</v>
      </c>
      <c r="C1158" s="585" t="s">
        <v>6364</v>
      </c>
      <c r="D1158" s="585" t="s">
        <v>6365</v>
      </c>
      <c r="E1158" s="584" t="s">
        <v>30</v>
      </c>
      <c r="F1158" s="585" t="s">
        <v>30</v>
      </c>
      <c r="G1158" s="587">
        <v>96053</v>
      </c>
      <c r="H1158" s="585" t="s">
        <v>1236</v>
      </c>
      <c r="I1158" s="585" t="s">
        <v>66</v>
      </c>
      <c r="J1158" s="585" t="s">
        <v>143</v>
      </c>
      <c r="K1158" s="589">
        <v>8</v>
      </c>
      <c r="L1158" s="585" t="s">
        <v>144</v>
      </c>
      <c r="M1158" s="581"/>
    </row>
    <row r="1159" spans="1:13" ht="13.5">
      <c r="A1159" s="585" t="s">
        <v>6358</v>
      </c>
      <c r="B1159" s="585" t="s">
        <v>6359</v>
      </c>
      <c r="C1159" s="585" t="s">
        <v>6364</v>
      </c>
      <c r="D1159" s="585" t="s">
        <v>6365</v>
      </c>
      <c r="E1159" s="584" t="s">
        <v>30</v>
      </c>
      <c r="F1159" s="585" t="s">
        <v>30</v>
      </c>
      <c r="G1159" s="587">
        <v>96054</v>
      </c>
      <c r="H1159" s="585" t="s">
        <v>1237</v>
      </c>
      <c r="I1159" s="585" t="s">
        <v>66</v>
      </c>
      <c r="J1159" s="585" t="s">
        <v>143</v>
      </c>
      <c r="K1159" s="589">
        <v>13.22</v>
      </c>
      <c r="L1159" s="585" t="s">
        <v>144</v>
      </c>
      <c r="M1159" s="581"/>
    </row>
    <row r="1160" spans="1:13" ht="13.5">
      <c r="A1160" s="585" t="s">
        <v>6358</v>
      </c>
      <c r="B1160" s="585" t="s">
        <v>6359</v>
      </c>
      <c r="C1160" s="585" t="s">
        <v>6364</v>
      </c>
      <c r="D1160" s="585" t="s">
        <v>6365</v>
      </c>
      <c r="E1160" s="584" t="s">
        <v>30</v>
      </c>
      <c r="F1160" s="585" t="s">
        <v>30</v>
      </c>
      <c r="G1160" s="587">
        <v>96055</v>
      </c>
      <c r="H1160" s="585" t="s">
        <v>1238</v>
      </c>
      <c r="I1160" s="585" t="s">
        <v>66</v>
      </c>
      <c r="J1160" s="585" t="s">
        <v>143</v>
      </c>
      <c r="K1160" s="589">
        <v>2.1</v>
      </c>
      <c r="L1160" s="585" t="s">
        <v>144</v>
      </c>
      <c r="M1160" s="581"/>
    </row>
    <row r="1161" spans="1:13" ht="13.5">
      <c r="A1161" s="585" t="s">
        <v>6358</v>
      </c>
      <c r="B1161" s="585" t="s">
        <v>6359</v>
      </c>
      <c r="C1161" s="585" t="s">
        <v>6364</v>
      </c>
      <c r="D1161" s="585" t="s">
        <v>6365</v>
      </c>
      <c r="E1161" s="584" t="s">
        <v>30</v>
      </c>
      <c r="F1161" s="585" t="s">
        <v>30</v>
      </c>
      <c r="G1161" s="587">
        <v>96056</v>
      </c>
      <c r="H1161" s="585" t="s">
        <v>1239</v>
      </c>
      <c r="I1161" s="585" t="s">
        <v>66</v>
      </c>
      <c r="J1161" s="585" t="s">
        <v>143</v>
      </c>
      <c r="K1161" s="589">
        <v>8.75</v>
      </c>
      <c r="L1161" s="585" t="s">
        <v>144</v>
      </c>
      <c r="M1161" s="581"/>
    </row>
    <row r="1162" spans="1:13" ht="13.5">
      <c r="A1162" s="585" t="s">
        <v>6358</v>
      </c>
      <c r="B1162" s="585" t="s">
        <v>6359</v>
      </c>
      <c r="C1162" s="585" t="s">
        <v>6364</v>
      </c>
      <c r="D1162" s="585" t="s">
        <v>6365</v>
      </c>
      <c r="E1162" s="584" t="s">
        <v>30</v>
      </c>
      <c r="F1162" s="585" t="s">
        <v>30</v>
      </c>
      <c r="G1162" s="587">
        <v>96057</v>
      </c>
      <c r="H1162" s="585" t="s">
        <v>1240</v>
      </c>
      <c r="I1162" s="585" t="s">
        <v>66</v>
      </c>
      <c r="J1162" s="585" t="s">
        <v>424</v>
      </c>
      <c r="K1162" s="589">
        <v>42.78</v>
      </c>
      <c r="L1162" s="585" t="s">
        <v>144</v>
      </c>
      <c r="M1162" s="581"/>
    </row>
    <row r="1163" spans="1:13" ht="13.5">
      <c r="A1163" s="585" t="s">
        <v>6358</v>
      </c>
      <c r="B1163" s="585" t="s">
        <v>6359</v>
      </c>
      <c r="C1163" s="585" t="s">
        <v>6364</v>
      </c>
      <c r="D1163" s="585" t="s">
        <v>6365</v>
      </c>
      <c r="E1163" s="584" t="s">
        <v>30</v>
      </c>
      <c r="F1163" s="585" t="s">
        <v>30</v>
      </c>
      <c r="G1163" s="587">
        <v>96060</v>
      </c>
      <c r="H1163" s="585" t="s">
        <v>1241</v>
      </c>
      <c r="I1163" s="585" t="s">
        <v>66</v>
      </c>
      <c r="J1163" s="585" t="s">
        <v>143</v>
      </c>
      <c r="K1163" s="589">
        <v>2.5299999999999998</v>
      </c>
      <c r="L1163" s="585" t="s">
        <v>144</v>
      </c>
      <c r="M1163" s="581"/>
    </row>
    <row r="1164" spans="1:13" ht="13.5">
      <c r="A1164" s="585" t="s">
        <v>6358</v>
      </c>
      <c r="B1164" s="585" t="s">
        <v>6359</v>
      </c>
      <c r="C1164" s="585" t="s">
        <v>6364</v>
      </c>
      <c r="D1164" s="585" t="s">
        <v>6365</v>
      </c>
      <c r="E1164" s="584" t="s">
        <v>30</v>
      </c>
      <c r="F1164" s="585" t="s">
        <v>30</v>
      </c>
      <c r="G1164" s="587">
        <v>96061</v>
      </c>
      <c r="H1164" s="585" t="s">
        <v>1242</v>
      </c>
      <c r="I1164" s="585" t="s">
        <v>66</v>
      </c>
      <c r="J1164" s="585" t="s">
        <v>143</v>
      </c>
      <c r="K1164" s="589">
        <v>16.52</v>
      </c>
      <c r="L1164" s="585" t="s">
        <v>144</v>
      </c>
      <c r="M1164" s="581"/>
    </row>
    <row r="1165" spans="1:13" ht="13.5">
      <c r="A1165" s="585" t="s">
        <v>6358</v>
      </c>
      <c r="B1165" s="585" t="s">
        <v>6359</v>
      </c>
      <c r="C1165" s="585" t="s">
        <v>6364</v>
      </c>
      <c r="D1165" s="585" t="s">
        <v>6365</v>
      </c>
      <c r="E1165" s="584" t="s">
        <v>30</v>
      </c>
      <c r="F1165" s="585" t="s">
        <v>30</v>
      </c>
      <c r="G1165" s="587">
        <v>96062</v>
      </c>
      <c r="H1165" s="585" t="s">
        <v>1243</v>
      </c>
      <c r="I1165" s="585" t="s">
        <v>66</v>
      </c>
      <c r="J1165" s="585" t="s">
        <v>424</v>
      </c>
      <c r="K1165" s="589">
        <v>23.97</v>
      </c>
      <c r="L1165" s="585" t="s">
        <v>144</v>
      </c>
      <c r="M1165" s="581"/>
    </row>
    <row r="1166" spans="1:13" ht="13.5">
      <c r="A1166" s="585" t="s">
        <v>6358</v>
      </c>
      <c r="B1166" s="585" t="s">
        <v>6359</v>
      </c>
      <c r="C1166" s="585" t="s">
        <v>6364</v>
      </c>
      <c r="D1166" s="585" t="s">
        <v>6365</v>
      </c>
      <c r="E1166" s="584" t="s">
        <v>30</v>
      </c>
      <c r="F1166" s="585" t="s">
        <v>30</v>
      </c>
      <c r="G1166" s="587">
        <v>96241</v>
      </c>
      <c r="H1166" s="585" t="s">
        <v>1244</v>
      </c>
      <c r="I1166" s="585" t="s">
        <v>66</v>
      </c>
      <c r="J1166" s="585" t="s">
        <v>398</v>
      </c>
      <c r="K1166" s="589">
        <v>11.47</v>
      </c>
      <c r="L1166" s="585" t="s">
        <v>144</v>
      </c>
      <c r="M1166" s="581"/>
    </row>
    <row r="1167" spans="1:13" ht="13.5">
      <c r="A1167" s="585" t="s">
        <v>6358</v>
      </c>
      <c r="B1167" s="585" t="s">
        <v>6359</v>
      </c>
      <c r="C1167" s="585" t="s">
        <v>6364</v>
      </c>
      <c r="D1167" s="585" t="s">
        <v>6365</v>
      </c>
      <c r="E1167" s="584" t="s">
        <v>30</v>
      </c>
      <c r="F1167" s="585" t="s">
        <v>30</v>
      </c>
      <c r="G1167" s="587">
        <v>96242</v>
      </c>
      <c r="H1167" s="585" t="s">
        <v>1245</v>
      </c>
      <c r="I1167" s="585" t="s">
        <v>66</v>
      </c>
      <c r="J1167" s="585" t="s">
        <v>398</v>
      </c>
      <c r="K1167" s="589">
        <v>2.95</v>
      </c>
      <c r="L1167" s="585" t="s">
        <v>144</v>
      </c>
      <c r="M1167" s="581"/>
    </row>
    <row r="1168" spans="1:13" ht="13.5">
      <c r="A1168" s="585" t="s">
        <v>6358</v>
      </c>
      <c r="B1168" s="585" t="s">
        <v>6359</v>
      </c>
      <c r="C1168" s="585" t="s">
        <v>6364</v>
      </c>
      <c r="D1168" s="585" t="s">
        <v>6365</v>
      </c>
      <c r="E1168" s="584" t="s">
        <v>30</v>
      </c>
      <c r="F1168" s="585" t="s">
        <v>30</v>
      </c>
      <c r="G1168" s="587">
        <v>96243</v>
      </c>
      <c r="H1168" s="585" t="s">
        <v>1246</v>
      </c>
      <c r="I1168" s="585" t="s">
        <v>66</v>
      </c>
      <c r="J1168" s="585" t="s">
        <v>398</v>
      </c>
      <c r="K1168" s="589">
        <v>14.34</v>
      </c>
      <c r="L1168" s="585" t="s">
        <v>144</v>
      </c>
      <c r="M1168" s="581"/>
    </row>
    <row r="1169" spans="1:13" ht="13.5">
      <c r="A1169" s="585" t="s">
        <v>6358</v>
      </c>
      <c r="B1169" s="585" t="s">
        <v>6359</v>
      </c>
      <c r="C1169" s="585" t="s">
        <v>6364</v>
      </c>
      <c r="D1169" s="585" t="s">
        <v>6365</v>
      </c>
      <c r="E1169" s="584" t="s">
        <v>30</v>
      </c>
      <c r="F1169" s="585" t="s">
        <v>30</v>
      </c>
      <c r="G1169" s="587">
        <v>96244</v>
      </c>
      <c r="H1169" s="585" t="s">
        <v>1247</v>
      </c>
      <c r="I1169" s="585" t="s">
        <v>66</v>
      </c>
      <c r="J1169" s="585" t="s">
        <v>424</v>
      </c>
      <c r="K1169" s="589">
        <v>15.31</v>
      </c>
      <c r="L1169" s="585" t="s">
        <v>144</v>
      </c>
      <c r="M1169" s="581"/>
    </row>
    <row r="1170" spans="1:13" ht="13.5">
      <c r="A1170" s="585" t="s">
        <v>6358</v>
      </c>
      <c r="B1170" s="585" t="s">
        <v>6359</v>
      </c>
      <c r="C1170" s="585" t="s">
        <v>6364</v>
      </c>
      <c r="D1170" s="585" t="s">
        <v>6365</v>
      </c>
      <c r="E1170" s="584" t="s">
        <v>30</v>
      </c>
      <c r="F1170" s="585" t="s">
        <v>30</v>
      </c>
      <c r="G1170" s="587">
        <v>96298</v>
      </c>
      <c r="H1170" s="585" t="s">
        <v>1248</v>
      </c>
      <c r="I1170" s="585" t="s">
        <v>66</v>
      </c>
      <c r="J1170" s="585" t="s">
        <v>143</v>
      </c>
      <c r="K1170" s="589">
        <v>35.049999999999997</v>
      </c>
      <c r="L1170" s="585" t="s">
        <v>144</v>
      </c>
      <c r="M1170" s="581"/>
    </row>
    <row r="1171" spans="1:13" ht="13.5">
      <c r="A1171" s="585" t="s">
        <v>6358</v>
      </c>
      <c r="B1171" s="585" t="s">
        <v>6359</v>
      </c>
      <c r="C1171" s="585" t="s">
        <v>6364</v>
      </c>
      <c r="D1171" s="585" t="s">
        <v>6365</v>
      </c>
      <c r="E1171" s="584" t="s">
        <v>30</v>
      </c>
      <c r="F1171" s="585" t="s">
        <v>30</v>
      </c>
      <c r="G1171" s="587">
        <v>96299</v>
      </c>
      <c r="H1171" s="585" t="s">
        <v>1249</v>
      </c>
      <c r="I1171" s="585" t="s">
        <v>66</v>
      </c>
      <c r="J1171" s="585" t="s">
        <v>143</v>
      </c>
      <c r="K1171" s="589">
        <v>9.1999999999999993</v>
      </c>
      <c r="L1171" s="585" t="s">
        <v>144</v>
      </c>
      <c r="M1171" s="581"/>
    </row>
    <row r="1172" spans="1:13" ht="13.5">
      <c r="A1172" s="585" t="s">
        <v>6358</v>
      </c>
      <c r="B1172" s="585" t="s">
        <v>6359</v>
      </c>
      <c r="C1172" s="585" t="s">
        <v>6364</v>
      </c>
      <c r="D1172" s="585" t="s">
        <v>6365</v>
      </c>
      <c r="E1172" s="584" t="s">
        <v>30</v>
      </c>
      <c r="F1172" s="585" t="s">
        <v>30</v>
      </c>
      <c r="G1172" s="587">
        <v>96300</v>
      </c>
      <c r="H1172" s="585" t="s">
        <v>1250</v>
      </c>
      <c r="I1172" s="585" t="s">
        <v>66</v>
      </c>
      <c r="J1172" s="585" t="s">
        <v>143</v>
      </c>
      <c r="K1172" s="589">
        <v>43.86</v>
      </c>
      <c r="L1172" s="585" t="s">
        <v>144</v>
      </c>
      <c r="M1172" s="581"/>
    </row>
    <row r="1173" spans="1:13" ht="13.5">
      <c r="A1173" s="585" t="s">
        <v>6358</v>
      </c>
      <c r="B1173" s="585" t="s">
        <v>6359</v>
      </c>
      <c r="C1173" s="585" t="s">
        <v>6364</v>
      </c>
      <c r="D1173" s="585" t="s">
        <v>6365</v>
      </c>
      <c r="E1173" s="584" t="s">
        <v>30</v>
      </c>
      <c r="F1173" s="585" t="s">
        <v>30</v>
      </c>
      <c r="G1173" s="587">
        <v>96301</v>
      </c>
      <c r="H1173" s="585" t="s">
        <v>1251</v>
      </c>
      <c r="I1173" s="585" t="s">
        <v>66</v>
      </c>
      <c r="J1173" s="585" t="s">
        <v>424</v>
      </c>
      <c r="K1173" s="589">
        <v>56.12</v>
      </c>
      <c r="L1173" s="585" t="s">
        <v>144</v>
      </c>
      <c r="M1173" s="581"/>
    </row>
    <row r="1174" spans="1:13" ht="13.5">
      <c r="A1174" s="585" t="s">
        <v>6358</v>
      </c>
      <c r="B1174" s="585" t="s">
        <v>6359</v>
      </c>
      <c r="C1174" s="585" t="s">
        <v>6364</v>
      </c>
      <c r="D1174" s="585" t="s">
        <v>6365</v>
      </c>
      <c r="E1174" s="584" t="s">
        <v>30</v>
      </c>
      <c r="F1174" s="585" t="s">
        <v>30</v>
      </c>
      <c r="G1174" s="587">
        <v>96304</v>
      </c>
      <c r="H1174" s="585" t="s">
        <v>1252</v>
      </c>
      <c r="I1174" s="585" t="s">
        <v>66</v>
      </c>
      <c r="J1174" s="585" t="s">
        <v>143</v>
      </c>
      <c r="K1174" s="589">
        <v>0.09</v>
      </c>
      <c r="L1174" s="585" t="s">
        <v>144</v>
      </c>
      <c r="M1174" s="581"/>
    </row>
    <row r="1175" spans="1:13" ht="13.5">
      <c r="A1175" s="585" t="s">
        <v>6358</v>
      </c>
      <c r="B1175" s="585" t="s">
        <v>6359</v>
      </c>
      <c r="C1175" s="585" t="s">
        <v>6364</v>
      </c>
      <c r="D1175" s="585" t="s">
        <v>6365</v>
      </c>
      <c r="E1175" s="584" t="s">
        <v>30</v>
      </c>
      <c r="F1175" s="585" t="s">
        <v>30</v>
      </c>
      <c r="G1175" s="587">
        <v>96305</v>
      </c>
      <c r="H1175" s="585" t="s">
        <v>1253</v>
      </c>
      <c r="I1175" s="585" t="s">
        <v>66</v>
      </c>
      <c r="J1175" s="585" t="s">
        <v>143</v>
      </c>
      <c r="K1175" s="589">
        <v>0.02</v>
      </c>
      <c r="L1175" s="585" t="s">
        <v>144</v>
      </c>
      <c r="M1175" s="581"/>
    </row>
    <row r="1176" spans="1:13" ht="13.5">
      <c r="A1176" s="585" t="s">
        <v>6358</v>
      </c>
      <c r="B1176" s="585" t="s">
        <v>6359</v>
      </c>
      <c r="C1176" s="585" t="s">
        <v>6364</v>
      </c>
      <c r="D1176" s="585" t="s">
        <v>6365</v>
      </c>
      <c r="E1176" s="584" t="s">
        <v>30</v>
      </c>
      <c r="F1176" s="585" t="s">
        <v>30</v>
      </c>
      <c r="G1176" s="587">
        <v>96306</v>
      </c>
      <c r="H1176" s="585" t="s">
        <v>1254</v>
      </c>
      <c r="I1176" s="585" t="s">
        <v>66</v>
      </c>
      <c r="J1176" s="585" t="s">
        <v>143</v>
      </c>
      <c r="K1176" s="589">
        <v>0.11</v>
      </c>
      <c r="L1176" s="585" t="s">
        <v>144</v>
      </c>
      <c r="M1176" s="581"/>
    </row>
    <row r="1177" spans="1:13" ht="13.5">
      <c r="A1177" s="585" t="s">
        <v>6358</v>
      </c>
      <c r="B1177" s="585" t="s">
        <v>6359</v>
      </c>
      <c r="C1177" s="585" t="s">
        <v>6364</v>
      </c>
      <c r="D1177" s="585" t="s">
        <v>6365</v>
      </c>
      <c r="E1177" s="584" t="s">
        <v>30</v>
      </c>
      <c r="F1177" s="585" t="s">
        <v>30</v>
      </c>
      <c r="G1177" s="587">
        <v>96307</v>
      </c>
      <c r="H1177" s="585" t="s">
        <v>1255</v>
      </c>
      <c r="I1177" s="585" t="s">
        <v>66</v>
      </c>
      <c r="J1177" s="585" t="s">
        <v>143</v>
      </c>
      <c r="K1177" s="589">
        <v>0.59</v>
      </c>
      <c r="L1177" s="585" t="s">
        <v>144</v>
      </c>
      <c r="M1177" s="581"/>
    </row>
    <row r="1178" spans="1:13" ht="13.5">
      <c r="A1178" s="585" t="s">
        <v>6358</v>
      </c>
      <c r="B1178" s="585" t="s">
        <v>6359</v>
      </c>
      <c r="C1178" s="585" t="s">
        <v>6364</v>
      </c>
      <c r="D1178" s="585" t="s">
        <v>6365</v>
      </c>
      <c r="E1178" s="584" t="s">
        <v>30</v>
      </c>
      <c r="F1178" s="585" t="s">
        <v>30</v>
      </c>
      <c r="G1178" s="587">
        <v>96457</v>
      </c>
      <c r="H1178" s="585" t="s">
        <v>1256</v>
      </c>
      <c r="I1178" s="585" t="s">
        <v>66</v>
      </c>
      <c r="J1178" s="585" t="s">
        <v>424</v>
      </c>
      <c r="K1178" s="589">
        <v>56.12</v>
      </c>
      <c r="L1178" s="585" t="s">
        <v>144</v>
      </c>
      <c r="M1178" s="581"/>
    </row>
    <row r="1179" spans="1:13" ht="13.5">
      <c r="A1179" s="585" t="s">
        <v>6358</v>
      </c>
      <c r="B1179" s="585" t="s">
        <v>6359</v>
      </c>
      <c r="C1179" s="585" t="s">
        <v>6364</v>
      </c>
      <c r="D1179" s="585" t="s">
        <v>6365</v>
      </c>
      <c r="E1179" s="584" t="s">
        <v>30</v>
      </c>
      <c r="F1179" s="585" t="s">
        <v>30</v>
      </c>
      <c r="G1179" s="587">
        <v>96458</v>
      </c>
      <c r="H1179" s="585" t="s">
        <v>1257</v>
      </c>
      <c r="I1179" s="585" t="s">
        <v>66</v>
      </c>
      <c r="J1179" s="585" t="s">
        <v>143</v>
      </c>
      <c r="K1179" s="589">
        <v>27.61</v>
      </c>
      <c r="L1179" s="585" t="s">
        <v>144</v>
      </c>
      <c r="M1179" s="581"/>
    </row>
    <row r="1180" spans="1:13" ht="13.5">
      <c r="A1180" s="585" t="s">
        <v>6358</v>
      </c>
      <c r="B1180" s="585" t="s">
        <v>6359</v>
      </c>
      <c r="C1180" s="585" t="s">
        <v>6364</v>
      </c>
      <c r="D1180" s="585" t="s">
        <v>6365</v>
      </c>
      <c r="E1180" s="584" t="s">
        <v>30</v>
      </c>
      <c r="F1180" s="585" t="s">
        <v>30</v>
      </c>
      <c r="G1180" s="587">
        <v>96459</v>
      </c>
      <c r="H1180" s="585" t="s">
        <v>1258</v>
      </c>
      <c r="I1180" s="585" t="s">
        <v>66</v>
      </c>
      <c r="J1180" s="585" t="s">
        <v>143</v>
      </c>
      <c r="K1180" s="589">
        <v>5.79</v>
      </c>
      <c r="L1180" s="585" t="s">
        <v>144</v>
      </c>
      <c r="M1180" s="581"/>
    </row>
    <row r="1181" spans="1:13" ht="13.5">
      <c r="A1181" s="585" t="s">
        <v>6358</v>
      </c>
      <c r="B1181" s="585" t="s">
        <v>6359</v>
      </c>
      <c r="C1181" s="585" t="s">
        <v>6364</v>
      </c>
      <c r="D1181" s="585" t="s">
        <v>6365</v>
      </c>
      <c r="E1181" s="584" t="s">
        <v>30</v>
      </c>
      <c r="F1181" s="585" t="s">
        <v>30</v>
      </c>
      <c r="G1181" s="587">
        <v>96460</v>
      </c>
      <c r="H1181" s="585" t="s">
        <v>1259</v>
      </c>
      <c r="I1181" s="585" t="s">
        <v>66</v>
      </c>
      <c r="J1181" s="585" t="s">
        <v>143</v>
      </c>
      <c r="K1181" s="589">
        <v>22.06</v>
      </c>
      <c r="L1181" s="585" t="s">
        <v>144</v>
      </c>
      <c r="M1181" s="581"/>
    </row>
    <row r="1182" spans="1:13" ht="13.5">
      <c r="A1182" s="585" t="s">
        <v>6366</v>
      </c>
      <c r="B1182" s="585" t="s">
        <v>6367</v>
      </c>
      <c r="C1182" s="585" t="s">
        <v>6368</v>
      </c>
      <c r="D1182" s="585" t="s">
        <v>6369</v>
      </c>
      <c r="E1182" s="584" t="s">
        <v>30</v>
      </c>
      <c r="F1182" s="585" t="s">
        <v>30</v>
      </c>
      <c r="G1182" s="587">
        <v>55960</v>
      </c>
      <c r="H1182" s="585" t="s">
        <v>1260</v>
      </c>
      <c r="I1182" s="585" t="s">
        <v>381</v>
      </c>
      <c r="J1182" s="585" t="s">
        <v>398</v>
      </c>
      <c r="K1182" s="589">
        <v>4.2300000000000004</v>
      </c>
      <c r="L1182" s="585" t="s">
        <v>144</v>
      </c>
      <c r="M1182" s="581"/>
    </row>
    <row r="1183" spans="1:13" ht="13.5">
      <c r="A1183" s="585" t="s">
        <v>6366</v>
      </c>
      <c r="B1183" s="585" t="s">
        <v>6367</v>
      </c>
      <c r="C1183" s="585" t="s">
        <v>6368</v>
      </c>
      <c r="D1183" s="585" t="s">
        <v>6369</v>
      </c>
      <c r="E1183" s="584" t="s">
        <v>30</v>
      </c>
      <c r="F1183" s="585" t="s">
        <v>30</v>
      </c>
      <c r="G1183" s="587">
        <v>72085</v>
      </c>
      <c r="H1183" s="585" t="s">
        <v>1261</v>
      </c>
      <c r="I1183" s="585" t="s">
        <v>142</v>
      </c>
      <c r="J1183" s="585" t="s">
        <v>398</v>
      </c>
      <c r="K1183" s="589">
        <v>1.78</v>
      </c>
      <c r="L1183" s="585" t="s">
        <v>144</v>
      </c>
      <c r="M1183" s="581"/>
    </row>
    <row r="1184" spans="1:13" ht="13.5">
      <c r="A1184" s="585" t="s">
        <v>6366</v>
      </c>
      <c r="B1184" s="585" t="s">
        <v>6367</v>
      </c>
      <c r="C1184" s="585" t="s">
        <v>6368</v>
      </c>
      <c r="D1184" s="585" t="s">
        <v>6369</v>
      </c>
      <c r="E1184" s="584" t="s">
        <v>30</v>
      </c>
      <c r="F1184" s="585" t="s">
        <v>30</v>
      </c>
      <c r="G1184" s="587">
        <v>72086</v>
      </c>
      <c r="H1184" s="585" t="s">
        <v>1262</v>
      </c>
      <c r="I1184" s="585" t="s">
        <v>142</v>
      </c>
      <c r="J1184" s="585" t="s">
        <v>398</v>
      </c>
      <c r="K1184" s="589">
        <v>5.44</v>
      </c>
      <c r="L1184" s="585" t="s">
        <v>144</v>
      </c>
      <c r="M1184" s="581"/>
    </row>
    <row r="1185" spans="1:13" ht="13.5">
      <c r="A1185" s="585" t="s">
        <v>6366</v>
      </c>
      <c r="B1185" s="585" t="s">
        <v>6367</v>
      </c>
      <c r="C1185" s="585" t="s">
        <v>6368</v>
      </c>
      <c r="D1185" s="585" t="s">
        <v>6369</v>
      </c>
      <c r="E1185" s="584" t="s">
        <v>30</v>
      </c>
      <c r="F1185" s="585" t="s">
        <v>30</v>
      </c>
      <c r="G1185" s="587">
        <v>92259</v>
      </c>
      <c r="H1185" s="585" t="s">
        <v>1263</v>
      </c>
      <c r="I1185" s="585" t="s">
        <v>174</v>
      </c>
      <c r="J1185" s="585" t="s">
        <v>143</v>
      </c>
      <c r="K1185" s="589">
        <v>242.2</v>
      </c>
      <c r="L1185" s="585" t="s">
        <v>144</v>
      </c>
      <c r="M1185" s="581"/>
    </row>
    <row r="1186" spans="1:13" ht="13.5">
      <c r="A1186" s="585" t="s">
        <v>6366</v>
      </c>
      <c r="B1186" s="585" t="s">
        <v>6367</v>
      </c>
      <c r="C1186" s="585" t="s">
        <v>6368</v>
      </c>
      <c r="D1186" s="585" t="s">
        <v>6369</v>
      </c>
      <c r="E1186" s="584" t="s">
        <v>30</v>
      </c>
      <c r="F1186" s="585" t="s">
        <v>30</v>
      </c>
      <c r="G1186" s="587">
        <v>92260</v>
      </c>
      <c r="H1186" s="585" t="s">
        <v>1264</v>
      </c>
      <c r="I1186" s="585" t="s">
        <v>174</v>
      </c>
      <c r="J1186" s="585" t="s">
        <v>143</v>
      </c>
      <c r="K1186" s="589">
        <v>286.14999999999998</v>
      </c>
      <c r="L1186" s="585" t="s">
        <v>144</v>
      </c>
      <c r="M1186" s="581"/>
    </row>
    <row r="1187" spans="1:13" ht="13.5">
      <c r="A1187" s="585" t="s">
        <v>6366</v>
      </c>
      <c r="B1187" s="585" t="s">
        <v>6367</v>
      </c>
      <c r="C1187" s="585" t="s">
        <v>6368</v>
      </c>
      <c r="D1187" s="585" t="s">
        <v>6369</v>
      </c>
      <c r="E1187" s="584" t="s">
        <v>30</v>
      </c>
      <c r="F1187" s="585" t="s">
        <v>30</v>
      </c>
      <c r="G1187" s="587">
        <v>92261</v>
      </c>
      <c r="H1187" s="585" t="s">
        <v>1265</v>
      </c>
      <c r="I1187" s="585" t="s">
        <v>174</v>
      </c>
      <c r="J1187" s="585" t="s">
        <v>143</v>
      </c>
      <c r="K1187" s="589">
        <v>328.76</v>
      </c>
      <c r="L1187" s="585" t="s">
        <v>144</v>
      </c>
      <c r="M1187" s="581"/>
    </row>
    <row r="1188" spans="1:13" ht="13.5">
      <c r="A1188" s="585" t="s">
        <v>6366</v>
      </c>
      <c r="B1188" s="585" t="s">
        <v>6367</v>
      </c>
      <c r="C1188" s="585" t="s">
        <v>6368</v>
      </c>
      <c r="D1188" s="585" t="s">
        <v>6369</v>
      </c>
      <c r="E1188" s="584" t="s">
        <v>30</v>
      </c>
      <c r="F1188" s="585" t="s">
        <v>30</v>
      </c>
      <c r="G1188" s="587">
        <v>92262</v>
      </c>
      <c r="H1188" s="585" t="s">
        <v>1266</v>
      </c>
      <c r="I1188" s="585" t="s">
        <v>174</v>
      </c>
      <c r="J1188" s="585" t="s">
        <v>143</v>
      </c>
      <c r="K1188" s="589">
        <v>397.37</v>
      </c>
      <c r="L1188" s="585" t="s">
        <v>144</v>
      </c>
      <c r="M1188" s="581"/>
    </row>
    <row r="1189" spans="1:13" ht="13.5">
      <c r="A1189" s="585" t="s">
        <v>6366</v>
      </c>
      <c r="B1189" s="585" t="s">
        <v>6367</v>
      </c>
      <c r="C1189" s="585" t="s">
        <v>6368</v>
      </c>
      <c r="D1189" s="585" t="s">
        <v>6369</v>
      </c>
      <c r="E1189" s="584" t="s">
        <v>30</v>
      </c>
      <c r="F1189" s="585" t="s">
        <v>30</v>
      </c>
      <c r="G1189" s="587">
        <v>92539</v>
      </c>
      <c r="H1189" s="585" t="s">
        <v>1267</v>
      </c>
      <c r="I1189" s="585" t="s">
        <v>381</v>
      </c>
      <c r="J1189" s="585" t="s">
        <v>143</v>
      </c>
      <c r="K1189" s="589">
        <v>38.49</v>
      </c>
      <c r="L1189" s="585" t="s">
        <v>144</v>
      </c>
      <c r="M1189" s="581"/>
    </row>
    <row r="1190" spans="1:13" ht="13.5">
      <c r="A1190" s="585" t="s">
        <v>6366</v>
      </c>
      <c r="B1190" s="585" t="s">
        <v>6367</v>
      </c>
      <c r="C1190" s="585" t="s">
        <v>6368</v>
      </c>
      <c r="D1190" s="585" t="s">
        <v>6369</v>
      </c>
      <c r="E1190" s="584" t="s">
        <v>30</v>
      </c>
      <c r="F1190" s="585" t="s">
        <v>30</v>
      </c>
      <c r="G1190" s="587">
        <v>92540</v>
      </c>
      <c r="H1190" s="585" t="s">
        <v>1268</v>
      </c>
      <c r="I1190" s="585" t="s">
        <v>381</v>
      </c>
      <c r="J1190" s="585" t="s">
        <v>143</v>
      </c>
      <c r="K1190" s="589">
        <v>44.96</v>
      </c>
      <c r="L1190" s="585" t="s">
        <v>144</v>
      </c>
      <c r="M1190" s="581"/>
    </row>
    <row r="1191" spans="1:13" ht="13.5">
      <c r="A1191" s="585" t="s">
        <v>6366</v>
      </c>
      <c r="B1191" s="585" t="s">
        <v>6367</v>
      </c>
      <c r="C1191" s="585" t="s">
        <v>6368</v>
      </c>
      <c r="D1191" s="585" t="s">
        <v>6369</v>
      </c>
      <c r="E1191" s="584" t="s">
        <v>30</v>
      </c>
      <c r="F1191" s="585" t="s">
        <v>30</v>
      </c>
      <c r="G1191" s="587">
        <v>92541</v>
      </c>
      <c r="H1191" s="585" t="s">
        <v>1269</v>
      </c>
      <c r="I1191" s="585" t="s">
        <v>381</v>
      </c>
      <c r="J1191" s="585" t="s">
        <v>143</v>
      </c>
      <c r="K1191" s="589">
        <v>41.73</v>
      </c>
      <c r="L1191" s="585" t="s">
        <v>144</v>
      </c>
      <c r="M1191" s="581"/>
    </row>
    <row r="1192" spans="1:13" ht="13.5">
      <c r="A1192" s="585" t="s">
        <v>6366</v>
      </c>
      <c r="B1192" s="585" t="s">
        <v>6367</v>
      </c>
      <c r="C1192" s="585" t="s">
        <v>6368</v>
      </c>
      <c r="D1192" s="585" t="s">
        <v>6369</v>
      </c>
      <c r="E1192" s="584" t="s">
        <v>30</v>
      </c>
      <c r="F1192" s="585" t="s">
        <v>30</v>
      </c>
      <c r="G1192" s="587">
        <v>92542</v>
      </c>
      <c r="H1192" s="585" t="s">
        <v>1270</v>
      </c>
      <c r="I1192" s="585" t="s">
        <v>381</v>
      </c>
      <c r="J1192" s="585" t="s">
        <v>143</v>
      </c>
      <c r="K1192" s="589">
        <v>51.88</v>
      </c>
      <c r="L1192" s="585" t="s">
        <v>144</v>
      </c>
      <c r="M1192" s="581"/>
    </row>
    <row r="1193" spans="1:13" ht="13.5">
      <c r="A1193" s="585" t="s">
        <v>6366</v>
      </c>
      <c r="B1193" s="585" t="s">
        <v>6367</v>
      </c>
      <c r="C1193" s="585" t="s">
        <v>6368</v>
      </c>
      <c r="D1193" s="585" t="s">
        <v>6369</v>
      </c>
      <c r="E1193" s="584" t="s">
        <v>30</v>
      </c>
      <c r="F1193" s="585" t="s">
        <v>30</v>
      </c>
      <c r="G1193" s="587">
        <v>92543</v>
      </c>
      <c r="H1193" s="585" t="s">
        <v>1271</v>
      </c>
      <c r="I1193" s="585" t="s">
        <v>381</v>
      </c>
      <c r="J1193" s="585" t="s">
        <v>143</v>
      </c>
      <c r="K1193" s="589">
        <v>10.79</v>
      </c>
      <c r="L1193" s="585" t="s">
        <v>144</v>
      </c>
      <c r="M1193" s="581"/>
    </row>
    <row r="1194" spans="1:13" ht="13.5">
      <c r="A1194" s="585" t="s">
        <v>6366</v>
      </c>
      <c r="B1194" s="585" t="s">
        <v>6367</v>
      </c>
      <c r="C1194" s="585" t="s">
        <v>6368</v>
      </c>
      <c r="D1194" s="585" t="s">
        <v>6369</v>
      </c>
      <c r="E1194" s="584" t="s">
        <v>30</v>
      </c>
      <c r="F1194" s="585" t="s">
        <v>30</v>
      </c>
      <c r="G1194" s="587">
        <v>92544</v>
      </c>
      <c r="H1194" s="585" t="s">
        <v>1272</v>
      </c>
      <c r="I1194" s="585" t="s">
        <v>381</v>
      </c>
      <c r="J1194" s="585" t="s">
        <v>143</v>
      </c>
      <c r="K1194" s="589">
        <v>9.06</v>
      </c>
      <c r="L1194" s="585" t="s">
        <v>144</v>
      </c>
      <c r="M1194" s="581"/>
    </row>
    <row r="1195" spans="1:13" ht="13.5">
      <c r="A1195" s="585" t="s">
        <v>6366</v>
      </c>
      <c r="B1195" s="585" t="s">
        <v>6367</v>
      </c>
      <c r="C1195" s="585" t="s">
        <v>6368</v>
      </c>
      <c r="D1195" s="585" t="s">
        <v>6369</v>
      </c>
      <c r="E1195" s="584" t="s">
        <v>30</v>
      </c>
      <c r="F1195" s="585" t="s">
        <v>30</v>
      </c>
      <c r="G1195" s="587">
        <v>92545</v>
      </c>
      <c r="H1195" s="585" t="s">
        <v>1273</v>
      </c>
      <c r="I1195" s="585" t="s">
        <v>174</v>
      </c>
      <c r="J1195" s="585" t="s">
        <v>143</v>
      </c>
      <c r="K1195" s="589">
        <v>551.74</v>
      </c>
      <c r="L1195" s="585" t="s">
        <v>144</v>
      </c>
      <c r="M1195" s="581"/>
    </row>
    <row r="1196" spans="1:13" ht="13.5">
      <c r="A1196" s="585" t="s">
        <v>6366</v>
      </c>
      <c r="B1196" s="585" t="s">
        <v>6367</v>
      </c>
      <c r="C1196" s="585" t="s">
        <v>6368</v>
      </c>
      <c r="D1196" s="585" t="s">
        <v>6369</v>
      </c>
      <c r="E1196" s="584" t="s">
        <v>30</v>
      </c>
      <c r="F1196" s="585" t="s">
        <v>30</v>
      </c>
      <c r="G1196" s="587">
        <v>92546</v>
      </c>
      <c r="H1196" s="585" t="s">
        <v>1274</v>
      </c>
      <c r="I1196" s="585" t="s">
        <v>174</v>
      </c>
      <c r="J1196" s="585" t="s">
        <v>143</v>
      </c>
      <c r="K1196" s="589">
        <v>677.52</v>
      </c>
      <c r="L1196" s="585" t="s">
        <v>144</v>
      </c>
      <c r="M1196" s="581"/>
    </row>
    <row r="1197" spans="1:13" ht="13.5">
      <c r="A1197" s="585" t="s">
        <v>6366</v>
      </c>
      <c r="B1197" s="585" t="s">
        <v>6367</v>
      </c>
      <c r="C1197" s="585" t="s">
        <v>6368</v>
      </c>
      <c r="D1197" s="585" t="s">
        <v>6369</v>
      </c>
      <c r="E1197" s="584" t="s">
        <v>30</v>
      </c>
      <c r="F1197" s="585" t="s">
        <v>30</v>
      </c>
      <c r="G1197" s="587">
        <v>92547</v>
      </c>
      <c r="H1197" s="585" t="s">
        <v>1275</v>
      </c>
      <c r="I1197" s="585" t="s">
        <v>174</v>
      </c>
      <c r="J1197" s="585" t="s">
        <v>143</v>
      </c>
      <c r="K1197" s="589">
        <v>706.26</v>
      </c>
      <c r="L1197" s="585" t="s">
        <v>144</v>
      </c>
      <c r="M1197" s="581"/>
    </row>
    <row r="1198" spans="1:13" ht="13.5">
      <c r="A1198" s="585" t="s">
        <v>6366</v>
      </c>
      <c r="B1198" s="585" t="s">
        <v>6367</v>
      </c>
      <c r="C1198" s="585" t="s">
        <v>6368</v>
      </c>
      <c r="D1198" s="585" t="s">
        <v>6369</v>
      </c>
      <c r="E1198" s="584" t="s">
        <v>30</v>
      </c>
      <c r="F1198" s="585" t="s">
        <v>30</v>
      </c>
      <c r="G1198" s="587">
        <v>92548</v>
      </c>
      <c r="H1198" s="585" t="s">
        <v>1276</v>
      </c>
      <c r="I1198" s="585" t="s">
        <v>174</v>
      </c>
      <c r="J1198" s="585" t="s">
        <v>143</v>
      </c>
      <c r="K1198" s="589">
        <v>782</v>
      </c>
      <c r="L1198" s="585" t="s">
        <v>144</v>
      </c>
      <c r="M1198" s="581"/>
    </row>
    <row r="1199" spans="1:13" ht="13.5">
      <c r="A1199" s="585" t="s">
        <v>6366</v>
      </c>
      <c r="B1199" s="585" t="s">
        <v>6367</v>
      </c>
      <c r="C1199" s="585" t="s">
        <v>6368</v>
      </c>
      <c r="D1199" s="585" t="s">
        <v>6369</v>
      </c>
      <c r="E1199" s="584" t="s">
        <v>30</v>
      </c>
      <c r="F1199" s="585" t="s">
        <v>30</v>
      </c>
      <c r="G1199" s="587">
        <v>92549</v>
      </c>
      <c r="H1199" s="585" t="s">
        <v>1277</v>
      </c>
      <c r="I1199" s="585" t="s">
        <v>174</v>
      </c>
      <c r="J1199" s="585" t="s">
        <v>143</v>
      </c>
      <c r="K1199" s="582">
        <v>1001.7</v>
      </c>
      <c r="L1199" s="585" t="s">
        <v>144</v>
      </c>
      <c r="M1199" s="581"/>
    </row>
    <row r="1200" spans="1:13" ht="13.5">
      <c r="A1200" s="585" t="s">
        <v>6366</v>
      </c>
      <c r="B1200" s="585" t="s">
        <v>6367</v>
      </c>
      <c r="C1200" s="585" t="s">
        <v>6368</v>
      </c>
      <c r="D1200" s="585" t="s">
        <v>6369</v>
      </c>
      <c r="E1200" s="584" t="s">
        <v>30</v>
      </c>
      <c r="F1200" s="585" t="s">
        <v>30</v>
      </c>
      <c r="G1200" s="587">
        <v>92550</v>
      </c>
      <c r="H1200" s="585" t="s">
        <v>1278</v>
      </c>
      <c r="I1200" s="585" t="s">
        <v>174</v>
      </c>
      <c r="J1200" s="585" t="s">
        <v>143</v>
      </c>
      <c r="K1200" s="582">
        <v>1191.79</v>
      </c>
      <c r="L1200" s="585" t="s">
        <v>144</v>
      </c>
      <c r="M1200" s="581"/>
    </row>
    <row r="1201" spans="1:13" ht="13.5">
      <c r="A1201" s="585" t="s">
        <v>6366</v>
      </c>
      <c r="B1201" s="585" t="s">
        <v>6367</v>
      </c>
      <c r="C1201" s="585" t="s">
        <v>6368</v>
      </c>
      <c r="D1201" s="585" t="s">
        <v>6369</v>
      </c>
      <c r="E1201" s="584" t="s">
        <v>30</v>
      </c>
      <c r="F1201" s="585" t="s">
        <v>30</v>
      </c>
      <c r="G1201" s="587">
        <v>92551</v>
      </c>
      <c r="H1201" s="585" t="s">
        <v>1279</v>
      </c>
      <c r="I1201" s="585" t="s">
        <v>174</v>
      </c>
      <c r="J1201" s="585" t="s">
        <v>143</v>
      </c>
      <c r="K1201" s="582">
        <v>1229.76</v>
      </c>
      <c r="L1201" s="585" t="s">
        <v>144</v>
      </c>
      <c r="M1201" s="581"/>
    </row>
    <row r="1202" spans="1:13" ht="13.5">
      <c r="A1202" s="585" t="s">
        <v>6366</v>
      </c>
      <c r="B1202" s="585" t="s">
        <v>6367</v>
      </c>
      <c r="C1202" s="585" t="s">
        <v>6368</v>
      </c>
      <c r="D1202" s="585" t="s">
        <v>6369</v>
      </c>
      <c r="E1202" s="584" t="s">
        <v>30</v>
      </c>
      <c r="F1202" s="585" t="s">
        <v>30</v>
      </c>
      <c r="G1202" s="587">
        <v>92552</v>
      </c>
      <c r="H1202" s="585" t="s">
        <v>1280</v>
      </c>
      <c r="I1202" s="585" t="s">
        <v>174</v>
      </c>
      <c r="J1202" s="585" t="s">
        <v>143</v>
      </c>
      <c r="K1202" s="582">
        <v>1341.97</v>
      </c>
      <c r="L1202" s="585" t="s">
        <v>144</v>
      </c>
      <c r="M1202" s="581"/>
    </row>
    <row r="1203" spans="1:13" ht="13.5">
      <c r="A1203" s="585" t="s">
        <v>6366</v>
      </c>
      <c r="B1203" s="585" t="s">
        <v>6367</v>
      </c>
      <c r="C1203" s="585" t="s">
        <v>6368</v>
      </c>
      <c r="D1203" s="585" t="s">
        <v>6369</v>
      </c>
      <c r="E1203" s="584" t="s">
        <v>30</v>
      </c>
      <c r="F1203" s="585" t="s">
        <v>30</v>
      </c>
      <c r="G1203" s="587">
        <v>92553</v>
      </c>
      <c r="H1203" s="585" t="s">
        <v>1281</v>
      </c>
      <c r="I1203" s="585" t="s">
        <v>174</v>
      </c>
      <c r="J1203" s="585" t="s">
        <v>143</v>
      </c>
      <c r="K1203" s="582">
        <v>1566.15</v>
      </c>
      <c r="L1203" s="585" t="s">
        <v>144</v>
      </c>
      <c r="M1203" s="581"/>
    </row>
    <row r="1204" spans="1:13" ht="13.5">
      <c r="A1204" s="585" t="s">
        <v>6366</v>
      </c>
      <c r="B1204" s="585" t="s">
        <v>6367</v>
      </c>
      <c r="C1204" s="585" t="s">
        <v>6368</v>
      </c>
      <c r="D1204" s="585" t="s">
        <v>6369</v>
      </c>
      <c r="E1204" s="584" t="s">
        <v>30</v>
      </c>
      <c r="F1204" s="585" t="s">
        <v>30</v>
      </c>
      <c r="G1204" s="587">
        <v>92554</v>
      </c>
      <c r="H1204" s="585" t="s">
        <v>1282</v>
      </c>
      <c r="I1204" s="585" t="s">
        <v>174</v>
      </c>
      <c r="J1204" s="585" t="s">
        <v>143</v>
      </c>
      <c r="K1204" s="582">
        <v>1609.3</v>
      </c>
      <c r="L1204" s="585" t="s">
        <v>144</v>
      </c>
      <c r="M1204" s="581"/>
    </row>
    <row r="1205" spans="1:13" ht="13.5">
      <c r="A1205" s="585" t="s">
        <v>6366</v>
      </c>
      <c r="B1205" s="585" t="s">
        <v>6367</v>
      </c>
      <c r="C1205" s="585" t="s">
        <v>6368</v>
      </c>
      <c r="D1205" s="585" t="s">
        <v>6369</v>
      </c>
      <c r="E1205" s="584" t="s">
        <v>30</v>
      </c>
      <c r="F1205" s="585" t="s">
        <v>30</v>
      </c>
      <c r="G1205" s="587">
        <v>92555</v>
      </c>
      <c r="H1205" s="585" t="s">
        <v>1283</v>
      </c>
      <c r="I1205" s="585" t="s">
        <v>174</v>
      </c>
      <c r="J1205" s="585" t="s">
        <v>143</v>
      </c>
      <c r="K1205" s="589">
        <v>546.12</v>
      </c>
      <c r="L1205" s="585" t="s">
        <v>144</v>
      </c>
      <c r="M1205" s="581"/>
    </row>
    <row r="1206" spans="1:13" ht="13.5">
      <c r="A1206" s="585" t="s">
        <v>6366</v>
      </c>
      <c r="B1206" s="585" t="s">
        <v>6367</v>
      </c>
      <c r="C1206" s="585" t="s">
        <v>6368</v>
      </c>
      <c r="D1206" s="585" t="s">
        <v>6369</v>
      </c>
      <c r="E1206" s="584" t="s">
        <v>30</v>
      </c>
      <c r="F1206" s="585" t="s">
        <v>30</v>
      </c>
      <c r="G1206" s="587">
        <v>92556</v>
      </c>
      <c r="H1206" s="585" t="s">
        <v>1284</v>
      </c>
      <c r="I1206" s="585" t="s">
        <v>174</v>
      </c>
      <c r="J1206" s="585" t="s">
        <v>143</v>
      </c>
      <c r="K1206" s="589">
        <v>668.24</v>
      </c>
      <c r="L1206" s="585" t="s">
        <v>144</v>
      </c>
      <c r="M1206" s="581"/>
    </row>
    <row r="1207" spans="1:13" ht="13.5">
      <c r="A1207" s="585" t="s">
        <v>6366</v>
      </c>
      <c r="B1207" s="585" t="s">
        <v>6367</v>
      </c>
      <c r="C1207" s="585" t="s">
        <v>6368</v>
      </c>
      <c r="D1207" s="585" t="s">
        <v>6369</v>
      </c>
      <c r="E1207" s="584" t="s">
        <v>30</v>
      </c>
      <c r="F1207" s="585" t="s">
        <v>30</v>
      </c>
      <c r="G1207" s="587">
        <v>92557</v>
      </c>
      <c r="H1207" s="585" t="s">
        <v>1285</v>
      </c>
      <c r="I1207" s="585" t="s">
        <v>174</v>
      </c>
      <c r="J1207" s="585" t="s">
        <v>143</v>
      </c>
      <c r="K1207" s="589">
        <v>696.97</v>
      </c>
      <c r="L1207" s="585" t="s">
        <v>144</v>
      </c>
      <c r="M1207" s="581"/>
    </row>
    <row r="1208" spans="1:13" ht="13.5">
      <c r="A1208" s="585" t="s">
        <v>6366</v>
      </c>
      <c r="B1208" s="585" t="s">
        <v>6367</v>
      </c>
      <c r="C1208" s="585" t="s">
        <v>6368</v>
      </c>
      <c r="D1208" s="585" t="s">
        <v>6369</v>
      </c>
      <c r="E1208" s="584" t="s">
        <v>30</v>
      </c>
      <c r="F1208" s="585" t="s">
        <v>30</v>
      </c>
      <c r="G1208" s="587">
        <v>92558</v>
      </c>
      <c r="H1208" s="585" t="s">
        <v>1286</v>
      </c>
      <c r="I1208" s="585" t="s">
        <v>174</v>
      </c>
      <c r="J1208" s="585" t="s">
        <v>143</v>
      </c>
      <c r="K1208" s="589">
        <v>778.94</v>
      </c>
      <c r="L1208" s="585" t="s">
        <v>144</v>
      </c>
      <c r="M1208" s="581"/>
    </row>
    <row r="1209" spans="1:13" ht="13.5">
      <c r="A1209" s="585" t="s">
        <v>6366</v>
      </c>
      <c r="B1209" s="585" t="s">
        <v>6367</v>
      </c>
      <c r="C1209" s="585" t="s">
        <v>6368</v>
      </c>
      <c r="D1209" s="585" t="s">
        <v>6369</v>
      </c>
      <c r="E1209" s="584" t="s">
        <v>30</v>
      </c>
      <c r="F1209" s="585" t="s">
        <v>30</v>
      </c>
      <c r="G1209" s="587">
        <v>92559</v>
      </c>
      <c r="H1209" s="585" t="s">
        <v>1287</v>
      </c>
      <c r="I1209" s="585" t="s">
        <v>174</v>
      </c>
      <c r="J1209" s="585" t="s">
        <v>143</v>
      </c>
      <c r="K1209" s="589">
        <v>991.81</v>
      </c>
      <c r="L1209" s="585" t="s">
        <v>144</v>
      </c>
      <c r="M1209" s="581"/>
    </row>
    <row r="1210" spans="1:13" ht="13.5">
      <c r="A1210" s="585" t="s">
        <v>6366</v>
      </c>
      <c r="B1210" s="585" t="s">
        <v>6367</v>
      </c>
      <c r="C1210" s="585" t="s">
        <v>6368</v>
      </c>
      <c r="D1210" s="585" t="s">
        <v>6369</v>
      </c>
      <c r="E1210" s="584" t="s">
        <v>30</v>
      </c>
      <c r="F1210" s="585" t="s">
        <v>30</v>
      </c>
      <c r="G1210" s="587">
        <v>92560</v>
      </c>
      <c r="H1210" s="585" t="s">
        <v>1288</v>
      </c>
      <c r="I1210" s="585" t="s">
        <v>174</v>
      </c>
      <c r="J1210" s="585" t="s">
        <v>143</v>
      </c>
      <c r="K1210" s="582">
        <v>1176.7</v>
      </c>
      <c r="L1210" s="585" t="s">
        <v>144</v>
      </c>
      <c r="M1210" s="581"/>
    </row>
    <row r="1211" spans="1:13" ht="13.5">
      <c r="A1211" s="585" t="s">
        <v>6366</v>
      </c>
      <c r="B1211" s="585" t="s">
        <v>6367</v>
      </c>
      <c r="C1211" s="585" t="s">
        <v>6368</v>
      </c>
      <c r="D1211" s="585" t="s">
        <v>6369</v>
      </c>
      <c r="E1211" s="584" t="s">
        <v>30</v>
      </c>
      <c r="F1211" s="585" t="s">
        <v>30</v>
      </c>
      <c r="G1211" s="587">
        <v>92561</v>
      </c>
      <c r="H1211" s="585" t="s">
        <v>1289</v>
      </c>
      <c r="I1211" s="585" t="s">
        <v>174</v>
      </c>
      <c r="J1211" s="585" t="s">
        <v>143</v>
      </c>
      <c r="K1211" s="582">
        <v>1215.3399999999999</v>
      </c>
      <c r="L1211" s="585" t="s">
        <v>144</v>
      </c>
      <c r="M1211" s="581"/>
    </row>
    <row r="1212" spans="1:13" ht="13.5">
      <c r="A1212" s="585" t="s">
        <v>6366</v>
      </c>
      <c r="B1212" s="585" t="s">
        <v>6367</v>
      </c>
      <c r="C1212" s="585" t="s">
        <v>6368</v>
      </c>
      <c r="D1212" s="585" t="s">
        <v>6369</v>
      </c>
      <c r="E1212" s="584" t="s">
        <v>30</v>
      </c>
      <c r="F1212" s="585" t="s">
        <v>30</v>
      </c>
      <c r="G1212" s="587">
        <v>92562</v>
      </c>
      <c r="H1212" s="585" t="s">
        <v>1290</v>
      </c>
      <c r="I1212" s="585" t="s">
        <v>174</v>
      </c>
      <c r="J1212" s="585" t="s">
        <v>143</v>
      </c>
      <c r="K1212" s="582">
        <v>1318.27</v>
      </c>
      <c r="L1212" s="585" t="s">
        <v>144</v>
      </c>
      <c r="M1212" s="581"/>
    </row>
    <row r="1213" spans="1:13" ht="13.5">
      <c r="A1213" s="585" t="s">
        <v>6366</v>
      </c>
      <c r="B1213" s="585" t="s">
        <v>6367</v>
      </c>
      <c r="C1213" s="585" t="s">
        <v>6368</v>
      </c>
      <c r="D1213" s="585" t="s">
        <v>6369</v>
      </c>
      <c r="E1213" s="584" t="s">
        <v>30</v>
      </c>
      <c r="F1213" s="585" t="s">
        <v>30</v>
      </c>
      <c r="G1213" s="587">
        <v>92563</v>
      </c>
      <c r="H1213" s="585" t="s">
        <v>1291</v>
      </c>
      <c r="I1213" s="585" t="s">
        <v>174</v>
      </c>
      <c r="J1213" s="585" t="s">
        <v>143</v>
      </c>
      <c r="K1213" s="582">
        <v>1537.33</v>
      </c>
      <c r="L1213" s="585" t="s">
        <v>144</v>
      </c>
      <c r="M1213" s="581"/>
    </row>
    <row r="1214" spans="1:13" ht="13.5">
      <c r="A1214" s="585" t="s">
        <v>6366</v>
      </c>
      <c r="B1214" s="585" t="s">
        <v>6367</v>
      </c>
      <c r="C1214" s="585" t="s">
        <v>6368</v>
      </c>
      <c r="D1214" s="585" t="s">
        <v>6369</v>
      </c>
      <c r="E1214" s="584" t="s">
        <v>30</v>
      </c>
      <c r="F1214" s="585" t="s">
        <v>30</v>
      </c>
      <c r="G1214" s="587">
        <v>92564</v>
      </c>
      <c r="H1214" s="585" t="s">
        <v>1292</v>
      </c>
      <c r="I1214" s="585" t="s">
        <v>174</v>
      </c>
      <c r="J1214" s="585" t="s">
        <v>143</v>
      </c>
      <c r="K1214" s="582">
        <v>1574.26</v>
      </c>
      <c r="L1214" s="585" t="s">
        <v>144</v>
      </c>
      <c r="M1214" s="581"/>
    </row>
    <row r="1215" spans="1:13" ht="13.5">
      <c r="A1215" s="585" t="s">
        <v>6366</v>
      </c>
      <c r="B1215" s="585" t="s">
        <v>6367</v>
      </c>
      <c r="C1215" s="585" t="s">
        <v>6368</v>
      </c>
      <c r="D1215" s="585" t="s">
        <v>6369</v>
      </c>
      <c r="E1215" s="584" t="s">
        <v>30</v>
      </c>
      <c r="F1215" s="585" t="s">
        <v>30</v>
      </c>
      <c r="G1215" s="587">
        <v>92565</v>
      </c>
      <c r="H1215" s="585" t="s">
        <v>1293</v>
      </c>
      <c r="I1215" s="585" t="s">
        <v>381</v>
      </c>
      <c r="J1215" s="585" t="s">
        <v>143</v>
      </c>
      <c r="K1215" s="589">
        <v>20.149999999999999</v>
      </c>
      <c r="L1215" s="585" t="s">
        <v>144</v>
      </c>
      <c r="M1215" s="581"/>
    </row>
    <row r="1216" spans="1:13" ht="13.5">
      <c r="A1216" s="585" t="s">
        <v>6366</v>
      </c>
      <c r="B1216" s="585" t="s">
        <v>6367</v>
      </c>
      <c r="C1216" s="585" t="s">
        <v>6368</v>
      </c>
      <c r="D1216" s="585" t="s">
        <v>6369</v>
      </c>
      <c r="E1216" s="584" t="s">
        <v>30</v>
      </c>
      <c r="F1216" s="585" t="s">
        <v>30</v>
      </c>
      <c r="G1216" s="587">
        <v>92566</v>
      </c>
      <c r="H1216" s="585" t="s">
        <v>1294</v>
      </c>
      <c r="I1216" s="585" t="s">
        <v>381</v>
      </c>
      <c r="J1216" s="585" t="s">
        <v>143</v>
      </c>
      <c r="K1216" s="589">
        <v>11.55</v>
      </c>
      <c r="L1216" s="585" t="s">
        <v>144</v>
      </c>
      <c r="M1216" s="581"/>
    </row>
    <row r="1217" spans="1:13" ht="13.5">
      <c r="A1217" s="585" t="s">
        <v>6366</v>
      </c>
      <c r="B1217" s="585" t="s">
        <v>6367</v>
      </c>
      <c r="C1217" s="585" t="s">
        <v>6368</v>
      </c>
      <c r="D1217" s="585" t="s">
        <v>6369</v>
      </c>
      <c r="E1217" s="584" t="s">
        <v>30</v>
      </c>
      <c r="F1217" s="585" t="s">
        <v>30</v>
      </c>
      <c r="G1217" s="587">
        <v>92567</v>
      </c>
      <c r="H1217" s="585" t="s">
        <v>1295</v>
      </c>
      <c r="I1217" s="585" t="s">
        <v>381</v>
      </c>
      <c r="J1217" s="585" t="s">
        <v>143</v>
      </c>
      <c r="K1217" s="589">
        <v>17.63</v>
      </c>
      <c r="L1217" s="585" t="s">
        <v>144</v>
      </c>
      <c r="M1217" s="581"/>
    </row>
    <row r="1218" spans="1:13" ht="13.5">
      <c r="A1218" s="585" t="s">
        <v>6366</v>
      </c>
      <c r="B1218" s="585" t="s">
        <v>6367</v>
      </c>
      <c r="C1218" s="585" t="s">
        <v>6370</v>
      </c>
      <c r="D1218" s="585" t="s">
        <v>6371</v>
      </c>
      <c r="E1218" s="584" t="s">
        <v>30</v>
      </c>
      <c r="F1218" s="585" t="s">
        <v>30</v>
      </c>
      <c r="G1218" s="587">
        <v>72089</v>
      </c>
      <c r="H1218" s="585" t="s">
        <v>1296</v>
      </c>
      <c r="I1218" s="585" t="s">
        <v>381</v>
      </c>
      <c r="J1218" s="585" t="s">
        <v>398</v>
      </c>
      <c r="K1218" s="589">
        <v>10.85</v>
      </c>
      <c r="L1218" s="585" t="s">
        <v>144</v>
      </c>
      <c r="M1218" s="581"/>
    </row>
    <row r="1219" spans="1:13" ht="13.5">
      <c r="A1219" s="585" t="s">
        <v>6366</v>
      </c>
      <c r="B1219" s="585" t="s">
        <v>6367</v>
      </c>
      <c r="C1219" s="585" t="s">
        <v>6370</v>
      </c>
      <c r="D1219" s="585" t="s">
        <v>6371</v>
      </c>
      <c r="E1219" s="584" t="s">
        <v>30</v>
      </c>
      <c r="F1219" s="585" t="s">
        <v>30</v>
      </c>
      <c r="G1219" s="587">
        <v>72091</v>
      </c>
      <c r="H1219" s="585" t="s">
        <v>1297</v>
      </c>
      <c r="I1219" s="585" t="s">
        <v>381</v>
      </c>
      <c r="J1219" s="585" t="s">
        <v>398</v>
      </c>
      <c r="K1219" s="589">
        <v>34.090000000000003</v>
      </c>
      <c r="L1219" s="585" t="s">
        <v>144</v>
      </c>
      <c r="M1219" s="581"/>
    </row>
    <row r="1220" spans="1:13" ht="13.5">
      <c r="A1220" s="585" t="s">
        <v>6366</v>
      </c>
      <c r="B1220" s="585" t="s">
        <v>6367</v>
      </c>
      <c r="C1220" s="585" t="s">
        <v>6370</v>
      </c>
      <c r="D1220" s="585" t="s">
        <v>6371</v>
      </c>
      <c r="E1220" s="584" t="s">
        <v>30</v>
      </c>
      <c r="F1220" s="585" t="s">
        <v>30</v>
      </c>
      <c r="G1220" s="587">
        <v>94189</v>
      </c>
      <c r="H1220" s="585" t="s">
        <v>1298</v>
      </c>
      <c r="I1220" s="585" t="s">
        <v>381</v>
      </c>
      <c r="J1220" s="585" t="s">
        <v>143</v>
      </c>
      <c r="K1220" s="589">
        <v>32.28</v>
      </c>
      <c r="L1220" s="585" t="s">
        <v>144</v>
      </c>
      <c r="M1220" s="581"/>
    </row>
    <row r="1221" spans="1:13" ht="13.5">
      <c r="A1221" s="585" t="s">
        <v>6366</v>
      </c>
      <c r="B1221" s="585" t="s">
        <v>6367</v>
      </c>
      <c r="C1221" s="585" t="s">
        <v>6370</v>
      </c>
      <c r="D1221" s="585" t="s">
        <v>6371</v>
      </c>
      <c r="E1221" s="584" t="s">
        <v>30</v>
      </c>
      <c r="F1221" s="585" t="s">
        <v>30</v>
      </c>
      <c r="G1221" s="587">
        <v>94192</v>
      </c>
      <c r="H1221" s="585" t="s">
        <v>1299</v>
      </c>
      <c r="I1221" s="585" t="s">
        <v>381</v>
      </c>
      <c r="J1221" s="585" t="s">
        <v>143</v>
      </c>
      <c r="K1221" s="589">
        <v>34.03</v>
      </c>
      <c r="L1221" s="585" t="s">
        <v>144</v>
      </c>
      <c r="M1221" s="581"/>
    </row>
    <row r="1222" spans="1:13" ht="13.5">
      <c r="A1222" s="585" t="s">
        <v>6366</v>
      </c>
      <c r="B1222" s="585" t="s">
        <v>6367</v>
      </c>
      <c r="C1222" s="585" t="s">
        <v>6370</v>
      </c>
      <c r="D1222" s="585" t="s">
        <v>6371</v>
      </c>
      <c r="E1222" s="584" t="s">
        <v>30</v>
      </c>
      <c r="F1222" s="585" t="s">
        <v>30</v>
      </c>
      <c r="G1222" s="587">
        <v>94195</v>
      </c>
      <c r="H1222" s="585" t="s">
        <v>1300</v>
      </c>
      <c r="I1222" s="585" t="s">
        <v>381</v>
      </c>
      <c r="J1222" s="585" t="s">
        <v>143</v>
      </c>
      <c r="K1222" s="589">
        <v>27.02</v>
      </c>
      <c r="L1222" s="585" t="s">
        <v>144</v>
      </c>
      <c r="M1222" s="581"/>
    </row>
    <row r="1223" spans="1:13" ht="13.5">
      <c r="A1223" s="585" t="s">
        <v>6366</v>
      </c>
      <c r="B1223" s="585" t="s">
        <v>6367</v>
      </c>
      <c r="C1223" s="585" t="s">
        <v>6370</v>
      </c>
      <c r="D1223" s="585" t="s">
        <v>6371</v>
      </c>
      <c r="E1223" s="584" t="s">
        <v>30</v>
      </c>
      <c r="F1223" s="585" t="s">
        <v>30</v>
      </c>
      <c r="G1223" s="587">
        <v>94198</v>
      </c>
      <c r="H1223" s="585" t="s">
        <v>1301</v>
      </c>
      <c r="I1223" s="585" t="s">
        <v>381</v>
      </c>
      <c r="J1223" s="585" t="s">
        <v>143</v>
      </c>
      <c r="K1223" s="589">
        <v>29.33</v>
      </c>
      <c r="L1223" s="585" t="s">
        <v>144</v>
      </c>
      <c r="M1223" s="581"/>
    </row>
    <row r="1224" spans="1:13" ht="13.5">
      <c r="A1224" s="585" t="s">
        <v>6366</v>
      </c>
      <c r="B1224" s="585" t="s">
        <v>6367</v>
      </c>
      <c r="C1224" s="585" t="s">
        <v>6370</v>
      </c>
      <c r="D1224" s="585" t="s">
        <v>6371</v>
      </c>
      <c r="E1224" s="584" t="s">
        <v>30</v>
      </c>
      <c r="F1224" s="585" t="s">
        <v>30</v>
      </c>
      <c r="G1224" s="587">
        <v>94201</v>
      </c>
      <c r="H1224" s="585" t="s">
        <v>1302</v>
      </c>
      <c r="I1224" s="585" t="s">
        <v>381</v>
      </c>
      <c r="J1224" s="585" t="s">
        <v>143</v>
      </c>
      <c r="K1224" s="589">
        <v>41.04</v>
      </c>
      <c r="L1224" s="585" t="s">
        <v>144</v>
      </c>
      <c r="M1224" s="581"/>
    </row>
    <row r="1225" spans="1:13" ht="13.5">
      <c r="A1225" s="585" t="s">
        <v>6366</v>
      </c>
      <c r="B1225" s="585" t="s">
        <v>6367</v>
      </c>
      <c r="C1225" s="585" t="s">
        <v>6370</v>
      </c>
      <c r="D1225" s="585" t="s">
        <v>6371</v>
      </c>
      <c r="E1225" s="584" t="s">
        <v>30</v>
      </c>
      <c r="F1225" s="585" t="s">
        <v>30</v>
      </c>
      <c r="G1225" s="587">
        <v>94204</v>
      </c>
      <c r="H1225" s="585" t="s">
        <v>1303</v>
      </c>
      <c r="I1225" s="585" t="s">
        <v>381</v>
      </c>
      <c r="J1225" s="585" t="s">
        <v>143</v>
      </c>
      <c r="K1225" s="589">
        <v>44.96</v>
      </c>
      <c r="L1225" s="585" t="s">
        <v>144</v>
      </c>
      <c r="M1225" s="581"/>
    </row>
    <row r="1226" spans="1:13" ht="13.5">
      <c r="A1226" s="585" t="s">
        <v>6366</v>
      </c>
      <c r="B1226" s="585" t="s">
        <v>6367</v>
      </c>
      <c r="C1226" s="585" t="s">
        <v>6370</v>
      </c>
      <c r="D1226" s="585" t="s">
        <v>6371</v>
      </c>
      <c r="E1226" s="584" t="s">
        <v>30</v>
      </c>
      <c r="F1226" s="585" t="s">
        <v>30</v>
      </c>
      <c r="G1226" s="587">
        <v>94224</v>
      </c>
      <c r="H1226" s="585" t="s">
        <v>1304</v>
      </c>
      <c r="I1226" s="585" t="s">
        <v>142</v>
      </c>
      <c r="J1226" s="585" t="s">
        <v>143</v>
      </c>
      <c r="K1226" s="589">
        <v>17.53</v>
      </c>
      <c r="L1226" s="585" t="s">
        <v>144</v>
      </c>
      <c r="M1226" s="581"/>
    </row>
    <row r="1227" spans="1:13" ht="13.5">
      <c r="A1227" s="585" t="s">
        <v>6366</v>
      </c>
      <c r="B1227" s="585" t="s">
        <v>6367</v>
      </c>
      <c r="C1227" s="585" t="s">
        <v>6370</v>
      </c>
      <c r="D1227" s="585" t="s">
        <v>6371</v>
      </c>
      <c r="E1227" s="584" t="s">
        <v>30</v>
      </c>
      <c r="F1227" s="585" t="s">
        <v>30</v>
      </c>
      <c r="G1227" s="587">
        <v>94225</v>
      </c>
      <c r="H1227" s="585" t="s">
        <v>1305</v>
      </c>
      <c r="I1227" s="585" t="s">
        <v>381</v>
      </c>
      <c r="J1227" s="585" t="s">
        <v>143</v>
      </c>
      <c r="K1227" s="589">
        <v>27.14</v>
      </c>
      <c r="L1227" s="585" t="s">
        <v>144</v>
      </c>
      <c r="M1227" s="581"/>
    </row>
    <row r="1228" spans="1:13" ht="13.5">
      <c r="A1228" s="585" t="s">
        <v>6366</v>
      </c>
      <c r="B1228" s="585" t="s">
        <v>6367</v>
      </c>
      <c r="C1228" s="585" t="s">
        <v>6370</v>
      </c>
      <c r="D1228" s="585" t="s">
        <v>6371</v>
      </c>
      <c r="E1228" s="584" t="s">
        <v>30</v>
      </c>
      <c r="F1228" s="585" t="s">
        <v>30</v>
      </c>
      <c r="G1228" s="587">
        <v>94226</v>
      </c>
      <c r="H1228" s="585" t="s">
        <v>1306</v>
      </c>
      <c r="I1228" s="585" t="s">
        <v>381</v>
      </c>
      <c r="J1228" s="585" t="s">
        <v>143</v>
      </c>
      <c r="K1228" s="589">
        <v>14.56</v>
      </c>
      <c r="L1228" s="585" t="s">
        <v>144</v>
      </c>
      <c r="M1228" s="581"/>
    </row>
    <row r="1229" spans="1:13" ht="13.5">
      <c r="A1229" s="585" t="s">
        <v>6366</v>
      </c>
      <c r="B1229" s="585" t="s">
        <v>6367</v>
      </c>
      <c r="C1229" s="585" t="s">
        <v>6370</v>
      </c>
      <c r="D1229" s="585" t="s">
        <v>6371</v>
      </c>
      <c r="E1229" s="584" t="s">
        <v>30</v>
      </c>
      <c r="F1229" s="585" t="s">
        <v>30</v>
      </c>
      <c r="G1229" s="587">
        <v>94232</v>
      </c>
      <c r="H1229" s="585" t="s">
        <v>1307</v>
      </c>
      <c r="I1229" s="585" t="s">
        <v>174</v>
      </c>
      <c r="J1229" s="585" t="s">
        <v>398</v>
      </c>
      <c r="K1229" s="589">
        <v>2.0099999999999998</v>
      </c>
      <c r="L1229" s="585" t="s">
        <v>144</v>
      </c>
      <c r="M1229" s="581"/>
    </row>
    <row r="1230" spans="1:13" ht="13.5">
      <c r="A1230" s="585" t="s">
        <v>6366</v>
      </c>
      <c r="B1230" s="585" t="s">
        <v>6367</v>
      </c>
      <c r="C1230" s="585" t="s">
        <v>6370</v>
      </c>
      <c r="D1230" s="585" t="s">
        <v>6371</v>
      </c>
      <c r="E1230" s="584" t="s">
        <v>30</v>
      </c>
      <c r="F1230" s="585" t="s">
        <v>30</v>
      </c>
      <c r="G1230" s="587">
        <v>94440</v>
      </c>
      <c r="H1230" s="585" t="s">
        <v>1308</v>
      </c>
      <c r="I1230" s="585" t="s">
        <v>381</v>
      </c>
      <c r="J1230" s="585" t="s">
        <v>143</v>
      </c>
      <c r="K1230" s="589">
        <v>39.090000000000003</v>
      </c>
      <c r="L1230" s="585" t="s">
        <v>144</v>
      </c>
      <c r="M1230" s="581"/>
    </row>
    <row r="1231" spans="1:13" ht="13.5">
      <c r="A1231" s="585" t="s">
        <v>6366</v>
      </c>
      <c r="B1231" s="585" t="s">
        <v>6367</v>
      </c>
      <c r="C1231" s="585" t="s">
        <v>6370</v>
      </c>
      <c r="D1231" s="585" t="s">
        <v>6371</v>
      </c>
      <c r="E1231" s="584" t="s">
        <v>30</v>
      </c>
      <c r="F1231" s="585" t="s">
        <v>30</v>
      </c>
      <c r="G1231" s="587">
        <v>94441</v>
      </c>
      <c r="H1231" s="585" t="s">
        <v>1309</v>
      </c>
      <c r="I1231" s="585" t="s">
        <v>381</v>
      </c>
      <c r="J1231" s="585" t="s">
        <v>143</v>
      </c>
      <c r="K1231" s="589">
        <v>41.4</v>
      </c>
      <c r="L1231" s="585" t="s">
        <v>144</v>
      </c>
      <c r="M1231" s="581"/>
    </row>
    <row r="1232" spans="1:13" ht="13.5">
      <c r="A1232" s="585" t="s">
        <v>6366</v>
      </c>
      <c r="B1232" s="585" t="s">
        <v>6367</v>
      </c>
      <c r="C1232" s="585" t="s">
        <v>6370</v>
      </c>
      <c r="D1232" s="585" t="s">
        <v>6371</v>
      </c>
      <c r="E1232" s="584" t="s">
        <v>30</v>
      </c>
      <c r="F1232" s="585" t="s">
        <v>30</v>
      </c>
      <c r="G1232" s="587">
        <v>94442</v>
      </c>
      <c r="H1232" s="585" t="s">
        <v>1310</v>
      </c>
      <c r="I1232" s="585" t="s">
        <v>381</v>
      </c>
      <c r="J1232" s="585" t="s">
        <v>143</v>
      </c>
      <c r="K1232" s="589">
        <v>29.15</v>
      </c>
      <c r="L1232" s="585" t="s">
        <v>144</v>
      </c>
      <c r="M1232" s="581"/>
    </row>
    <row r="1233" spans="1:13" ht="13.5">
      <c r="A1233" s="585" t="s">
        <v>6366</v>
      </c>
      <c r="B1233" s="585" t="s">
        <v>6367</v>
      </c>
      <c r="C1233" s="585" t="s">
        <v>6370</v>
      </c>
      <c r="D1233" s="585" t="s">
        <v>6371</v>
      </c>
      <c r="E1233" s="584" t="s">
        <v>30</v>
      </c>
      <c r="F1233" s="585" t="s">
        <v>30</v>
      </c>
      <c r="G1233" s="587">
        <v>94443</v>
      </c>
      <c r="H1233" s="585" t="s">
        <v>1311</v>
      </c>
      <c r="I1233" s="585" t="s">
        <v>381</v>
      </c>
      <c r="J1233" s="585" t="s">
        <v>143</v>
      </c>
      <c r="K1233" s="589">
        <v>31.46</v>
      </c>
      <c r="L1233" s="585" t="s">
        <v>144</v>
      </c>
      <c r="M1233" s="581"/>
    </row>
    <row r="1234" spans="1:13" ht="13.5">
      <c r="A1234" s="585" t="s">
        <v>6366</v>
      </c>
      <c r="B1234" s="585" t="s">
        <v>6367</v>
      </c>
      <c r="C1234" s="585" t="s">
        <v>6370</v>
      </c>
      <c r="D1234" s="585" t="s">
        <v>6371</v>
      </c>
      <c r="E1234" s="584" t="s">
        <v>30</v>
      </c>
      <c r="F1234" s="585" t="s">
        <v>30</v>
      </c>
      <c r="G1234" s="587">
        <v>94445</v>
      </c>
      <c r="H1234" s="585" t="s">
        <v>1312</v>
      </c>
      <c r="I1234" s="585" t="s">
        <v>381</v>
      </c>
      <c r="J1234" s="585" t="s">
        <v>143</v>
      </c>
      <c r="K1234" s="589">
        <v>38.01</v>
      </c>
      <c r="L1234" s="585" t="s">
        <v>144</v>
      </c>
      <c r="M1234" s="581"/>
    </row>
    <row r="1235" spans="1:13" ht="13.5">
      <c r="A1235" s="585" t="s">
        <v>6366</v>
      </c>
      <c r="B1235" s="585" t="s">
        <v>6367</v>
      </c>
      <c r="C1235" s="585" t="s">
        <v>6370</v>
      </c>
      <c r="D1235" s="585" t="s">
        <v>6371</v>
      </c>
      <c r="E1235" s="584" t="s">
        <v>30</v>
      </c>
      <c r="F1235" s="585" t="s">
        <v>30</v>
      </c>
      <c r="G1235" s="587">
        <v>94446</v>
      </c>
      <c r="H1235" s="585" t="s">
        <v>1313</v>
      </c>
      <c r="I1235" s="585" t="s">
        <v>381</v>
      </c>
      <c r="J1235" s="585" t="s">
        <v>143</v>
      </c>
      <c r="K1235" s="589">
        <v>41.93</v>
      </c>
      <c r="L1235" s="585" t="s">
        <v>144</v>
      </c>
      <c r="M1235" s="581"/>
    </row>
    <row r="1236" spans="1:13" ht="13.5">
      <c r="A1236" s="585" t="s">
        <v>6366</v>
      </c>
      <c r="B1236" s="585" t="s">
        <v>6367</v>
      </c>
      <c r="C1236" s="585" t="s">
        <v>6370</v>
      </c>
      <c r="D1236" s="585" t="s">
        <v>6371</v>
      </c>
      <c r="E1236" s="584" t="s">
        <v>30</v>
      </c>
      <c r="F1236" s="585" t="s">
        <v>30</v>
      </c>
      <c r="G1236" s="587">
        <v>94447</v>
      </c>
      <c r="H1236" s="585" t="s">
        <v>1314</v>
      </c>
      <c r="I1236" s="585" t="s">
        <v>381</v>
      </c>
      <c r="J1236" s="585" t="s">
        <v>143</v>
      </c>
      <c r="K1236" s="589">
        <v>39.659999999999997</v>
      </c>
      <c r="L1236" s="585" t="s">
        <v>144</v>
      </c>
      <c r="M1236" s="581"/>
    </row>
    <row r="1237" spans="1:13" ht="13.5">
      <c r="A1237" s="585" t="s">
        <v>6366</v>
      </c>
      <c r="B1237" s="585" t="s">
        <v>6367</v>
      </c>
      <c r="C1237" s="585" t="s">
        <v>6370</v>
      </c>
      <c r="D1237" s="585" t="s">
        <v>6371</v>
      </c>
      <c r="E1237" s="584" t="s">
        <v>30</v>
      </c>
      <c r="F1237" s="585" t="s">
        <v>30</v>
      </c>
      <c r="G1237" s="587">
        <v>94448</v>
      </c>
      <c r="H1237" s="585" t="s">
        <v>1315</v>
      </c>
      <c r="I1237" s="585" t="s">
        <v>381</v>
      </c>
      <c r="J1237" s="585" t="s">
        <v>143</v>
      </c>
      <c r="K1237" s="589">
        <v>43.58</v>
      </c>
      <c r="L1237" s="585" t="s">
        <v>144</v>
      </c>
      <c r="M1237" s="581"/>
    </row>
    <row r="1238" spans="1:13" ht="13.5">
      <c r="A1238" s="585" t="s">
        <v>6366</v>
      </c>
      <c r="B1238" s="585" t="s">
        <v>6367</v>
      </c>
      <c r="C1238" s="585" t="s">
        <v>6372</v>
      </c>
      <c r="D1238" s="585" t="s">
        <v>6373</v>
      </c>
      <c r="E1238" s="584" t="s">
        <v>30</v>
      </c>
      <c r="F1238" s="585" t="s">
        <v>30</v>
      </c>
      <c r="G1238" s="587">
        <v>94207</v>
      </c>
      <c r="H1238" s="585" t="s">
        <v>1316</v>
      </c>
      <c r="I1238" s="585" t="s">
        <v>381</v>
      </c>
      <c r="J1238" s="585" t="s">
        <v>143</v>
      </c>
      <c r="K1238" s="589">
        <v>30.48</v>
      </c>
      <c r="L1238" s="585" t="s">
        <v>144</v>
      </c>
      <c r="M1238" s="581"/>
    </row>
    <row r="1239" spans="1:13" ht="13.5">
      <c r="A1239" s="585" t="s">
        <v>6366</v>
      </c>
      <c r="B1239" s="585" t="s">
        <v>6367</v>
      </c>
      <c r="C1239" s="585" t="s">
        <v>6372</v>
      </c>
      <c r="D1239" s="585" t="s">
        <v>6373</v>
      </c>
      <c r="E1239" s="584" t="s">
        <v>30</v>
      </c>
      <c r="F1239" s="585" t="s">
        <v>30</v>
      </c>
      <c r="G1239" s="587">
        <v>94210</v>
      </c>
      <c r="H1239" s="585" t="s">
        <v>1317</v>
      </c>
      <c r="I1239" s="585" t="s">
        <v>381</v>
      </c>
      <c r="J1239" s="585" t="s">
        <v>143</v>
      </c>
      <c r="K1239" s="589">
        <v>32.409999999999997</v>
      </c>
      <c r="L1239" s="585" t="s">
        <v>144</v>
      </c>
      <c r="M1239" s="581"/>
    </row>
    <row r="1240" spans="1:13" ht="13.5">
      <c r="A1240" s="585" t="s">
        <v>6366</v>
      </c>
      <c r="B1240" s="585" t="s">
        <v>6367</v>
      </c>
      <c r="C1240" s="585" t="s">
        <v>6372</v>
      </c>
      <c r="D1240" s="585" t="s">
        <v>6373</v>
      </c>
      <c r="E1240" s="584" t="s">
        <v>30</v>
      </c>
      <c r="F1240" s="585" t="s">
        <v>30</v>
      </c>
      <c r="G1240" s="587">
        <v>94218</v>
      </c>
      <c r="H1240" s="585" t="s">
        <v>1318</v>
      </c>
      <c r="I1240" s="585" t="s">
        <v>381</v>
      </c>
      <c r="J1240" s="585" t="s">
        <v>143</v>
      </c>
      <c r="K1240" s="589">
        <v>66.56</v>
      </c>
      <c r="L1240" s="585" t="s">
        <v>144</v>
      </c>
      <c r="M1240" s="581"/>
    </row>
    <row r="1241" spans="1:13" ht="13.5">
      <c r="A1241" s="585" t="s">
        <v>6366</v>
      </c>
      <c r="B1241" s="585" t="s">
        <v>6367</v>
      </c>
      <c r="C1241" s="585" t="s">
        <v>6374</v>
      </c>
      <c r="D1241" s="585" t="s">
        <v>6375</v>
      </c>
      <c r="E1241" s="584">
        <v>73866</v>
      </c>
      <c r="F1241" s="585" t="s">
        <v>6376</v>
      </c>
      <c r="G1241" s="585" t="s">
        <v>1319</v>
      </c>
      <c r="H1241" s="585" t="s">
        <v>1320</v>
      </c>
      <c r="I1241" s="585" t="s">
        <v>381</v>
      </c>
      <c r="J1241" s="585" t="s">
        <v>143</v>
      </c>
      <c r="K1241" s="589">
        <v>345.32</v>
      </c>
      <c r="L1241" s="585" t="s">
        <v>144</v>
      </c>
      <c r="M1241" s="581"/>
    </row>
    <row r="1242" spans="1:13" ht="13.5">
      <c r="A1242" s="585" t="s">
        <v>6366</v>
      </c>
      <c r="B1242" s="585" t="s">
        <v>6367</v>
      </c>
      <c r="C1242" s="585" t="s">
        <v>6374</v>
      </c>
      <c r="D1242" s="585" t="s">
        <v>6375</v>
      </c>
      <c r="E1242" s="584">
        <v>73866</v>
      </c>
      <c r="F1242" s="585" t="s">
        <v>6376</v>
      </c>
      <c r="G1242" s="585" t="s">
        <v>1321</v>
      </c>
      <c r="H1242" s="585" t="s">
        <v>1322</v>
      </c>
      <c r="I1242" s="585" t="s">
        <v>381</v>
      </c>
      <c r="J1242" s="585" t="s">
        <v>143</v>
      </c>
      <c r="K1242" s="589">
        <v>367.36</v>
      </c>
      <c r="L1242" s="585" t="s">
        <v>144</v>
      </c>
      <c r="M1242" s="581"/>
    </row>
    <row r="1243" spans="1:13" ht="13.5">
      <c r="A1243" s="585" t="s">
        <v>6366</v>
      </c>
      <c r="B1243" s="585" t="s">
        <v>6367</v>
      </c>
      <c r="C1243" s="585" t="s">
        <v>6374</v>
      </c>
      <c r="D1243" s="585" t="s">
        <v>6375</v>
      </c>
      <c r="E1243" s="584">
        <v>73866</v>
      </c>
      <c r="F1243" s="585" t="s">
        <v>6376</v>
      </c>
      <c r="G1243" s="585" t="s">
        <v>1323</v>
      </c>
      <c r="H1243" s="585" t="s">
        <v>1324</v>
      </c>
      <c r="I1243" s="585" t="s">
        <v>381</v>
      </c>
      <c r="J1243" s="585" t="s">
        <v>143</v>
      </c>
      <c r="K1243" s="589">
        <v>384.98</v>
      </c>
      <c r="L1243" s="585" t="s">
        <v>144</v>
      </c>
      <c r="M1243" s="581"/>
    </row>
    <row r="1244" spans="1:13" ht="13.5">
      <c r="A1244" s="585" t="s">
        <v>6366</v>
      </c>
      <c r="B1244" s="585" t="s">
        <v>6367</v>
      </c>
      <c r="C1244" s="585" t="s">
        <v>6374</v>
      </c>
      <c r="D1244" s="585" t="s">
        <v>6375</v>
      </c>
      <c r="E1244" s="584">
        <v>73866</v>
      </c>
      <c r="F1244" s="585" t="s">
        <v>6376</v>
      </c>
      <c r="G1244" s="585" t="s">
        <v>1325</v>
      </c>
      <c r="H1244" s="585" t="s">
        <v>1326</v>
      </c>
      <c r="I1244" s="585" t="s">
        <v>381</v>
      </c>
      <c r="J1244" s="585" t="s">
        <v>143</v>
      </c>
      <c r="K1244" s="589">
        <v>415.04</v>
      </c>
      <c r="L1244" s="585" t="s">
        <v>144</v>
      </c>
      <c r="M1244" s="581"/>
    </row>
    <row r="1245" spans="1:13" ht="13.5">
      <c r="A1245" s="585" t="s">
        <v>6366</v>
      </c>
      <c r="B1245" s="585" t="s">
        <v>6367</v>
      </c>
      <c r="C1245" s="585" t="s">
        <v>6374</v>
      </c>
      <c r="D1245" s="585" t="s">
        <v>6375</v>
      </c>
      <c r="E1245" s="584">
        <v>73866</v>
      </c>
      <c r="F1245" s="585" t="s">
        <v>6376</v>
      </c>
      <c r="G1245" s="585" t="s">
        <v>1327</v>
      </c>
      <c r="H1245" s="585" t="s">
        <v>1328</v>
      </c>
      <c r="I1245" s="585" t="s">
        <v>381</v>
      </c>
      <c r="J1245" s="585" t="s">
        <v>143</v>
      </c>
      <c r="K1245" s="589">
        <v>498.49</v>
      </c>
      <c r="L1245" s="585" t="s">
        <v>144</v>
      </c>
      <c r="M1245" s="581"/>
    </row>
    <row r="1246" spans="1:13" ht="13.5">
      <c r="A1246" s="585" t="s">
        <v>6366</v>
      </c>
      <c r="B1246" s="585" t="s">
        <v>6367</v>
      </c>
      <c r="C1246" s="585" t="s">
        <v>6374</v>
      </c>
      <c r="D1246" s="585" t="s">
        <v>6375</v>
      </c>
      <c r="E1246" s="584">
        <v>73866</v>
      </c>
      <c r="F1246" s="585" t="s">
        <v>6376</v>
      </c>
      <c r="G1246" s="585" t="s">
        <v>1329</v>
      </c>
      <c r="H1246" s="585" t="s">
        <v>1330</v>
      </c>
      <c r="I1246" s="585" t="s">
        <v>381</v>
      </c>
      <c r="J1246" s="585" t="s">
        <v>143</v>
      </c>
      <c r="K1246" s="589">
        <v>517.01</v>
      </c>
      <c r="L1246" s="585" t="s">
        <v>144</v>
      </c>
      <c r="M1246" s="581"/>
    </row>
    <row r="1247" spans="1:13" ht="13.5">
      <c r="A1247" s="585" t="s">
        <v>6366</v>
      </c>
      <c r="B1247" s="585" t="s">
        <v>6367</v>
      </c>
      <c r="C1247" s="585" t="s">
        <v>6374</v>
      </c>
      <c r="D1247" s="585" t="s">
        <v>6375</v>
      </c>
      <c r="E1247" s="584">
        <v>73867</v>
      </c>
      <c r="F1247" s="585" t="s">
        <v>6377</v>
      </c>
      <c r="G1247" s="585" t="s">
        <v>1331</v>
      </c>
      <c r="H1247" s="585" t="s">
        <v>1332</v>
      </c>
      <c r="I1247" s="585" t="s">
        <v>381</v>
      </c>
      <c r="J1247" s="585" t="s">
        <v>143</v>
      </c>
      <c r="K1247" s="589">
        <v>165.93</v>
      </c>
      <c r="L1247" s="585" t="s">
        <v>144</v>
      </c>
      <c r="M1247" s="581"/>
    </row>
    <row r="1248" spans="1:13" ht="13.5">
      <c r="A1248" s="585" t="s">
        <v>6366</v>
      </c>
      <c r="B1248" s="585" t="s">
        <v>6367</v>
      </c>
      <c r="C1248" s="585" t="s">
        <v>6374</v>
      </c>
      <c r="D1248" s="585" t="s">
        <v>6375</v>
      </c>
      <c r="E1248" s="584">
        <v>73867</v>
      </c>
      <c r="F1248" s="585" t="s">
        <v>6377</v>
      </c>
      <c r="G1248" s="585" t="s">
        <v>1333</v>
      </c>
      <c r="H1248" s="585" t="s">
        <v>1334</v>
      </c>
      <c r="I1248" s="585" t="s">
        <v>381</v>
      </c>
      <c r="J1248" s="585" t="s">
        <v>143</v>
      </c>
      <c r="K1248" s="589">
        <v>185.36</v>
      </c>
      <c r="L1248" s="585" t="s">
        <v>144</v>
      </c>
      <c r="M1248" s="581"/>
    </row>
    <row r="1249" spans="1:13" ht="13.5">
      <c r="A1249" s="585" t="s">
        <v>6366</v>
      </c>
      <c r="B1249" s="585" t="s">
        <v>6367</v>
      </c>
      <c r="C1249" s="585" t="s">
        <v>6374</v>
      </c>
      <c r="D1249" s="585" t="s">
        <v>6375</v>
      </c>
      <c r="E1249" s="584">
        <v>73867</v>
      </c>
      <c r="F1249" s="585" t="s">
        <v>6377</v>
      </c>
      <c r="G1249" s="585" t="s">
        <v>1335</v>
      </c>
      <c r="H1249" s="585" t="s">
        <v>1336</v>
      </c>
      <c r="I1249" s="585" t="s">
        <v>381</v>
      </c>
      <c r="J1249" s="585" t="s">
        <v>143</v>
      </c>
      <c r="K1249" s="589">
        <v>228.54</v>
      </c>
      <c r="L1249" s="585" t="s">
        <v>144</v>
      </c>
      <c r="M1249" s="581"/>
    </row>
    <row r="1250" spans="1:13" ht="13.5">
      <c r="A1250" s="585" t="s">
        <v>6366</v>
      </c>
      <c r="B1250" s="585" t="s">
        <v>6367</v>
      </c>
      <c r="C1250" s="585" t="s">
        <v>6374</v>
      </c>
      <c r="D1250" s="585" t="s">
        <v>6375</v>
      </c>
      <c r="E1250" s="584">
        <v>73867</v>
      </c>
      <c r="F1250" s="585" t="s">
        <v>6377</v>
      </c>
      <c r="G1250" s="585" t="s">
        <v>1337</v>
      </c>
      <c r="H1250" s="585" t="s">
        <v>1338</v>
      </c>
      <c r="I1250" s="585" t="s">
        <v>381</v>
      </c>
      <c r="J1250" s="585" t="s">
        <v>143</v>
      </c>
      <c r="K1250" s="589">
        <v>237.18</v>
      </c>
      <c r="L1250" s="585" t="s">
        <v>144</v>
      </c>
      <c r="M1250" s="581"/>
    </row>
    <row r="1251" spans="1:13" ht="13.5">
      <c r="A1251" s="585" t="s">
        <v>6366</v>
      </c>
      <c r="B1251" s="585" t="s">
        <v>6367</v>
      </c>
      <c r="C1251" s="585" t="s">
        <v>6374</v>
      </c>
      <c r="D1251" s="585" t="s">
        <v>6375</v>
      </c>
      <c r="E1251" s="584" t="s">
        <v>30</v>
      </c>
      <c r="F1251" s="585" t="s">
        <v>30</v>
      </c>
      <c r="G1251" s="587">
        <v>75220</v>
      </c>
      <c r="H1251" s="585" t="s">
        <v>1339</v>
      </c>
      <c r="I1251" s="585" t="s">
        <v>142</v>
      </c>
      <c r="J1251" s="585" t="s">
        <v>143</v>
      </c>
      <c r="K1251" s="589">
        <v>32.86</v>
      </c>
      <c r="L1251" s="585" t="s">
        <v>144</v>
      </c>
      <c r="M1251" s="581"/>
    </row>
    <row r="1252" spans="1:13" ht="13.5">
      <c r="A1252" s="585" t="s">
        <v>6366</v>
      </c>
      <c r="B1252" s="585" t="s">
        <v>6367</v>
      </c>
      <c r="C1252" s="585" t="s">
        <v>6374</v>
      </c>
      <c r="D1252" s="585" t="s">
        <v>6375</v>
      </c>
      <c r="E1252" s="584" t="s">
        <v>30</v>
      </c>
      <c r="F1252" s="585" t="s">
        <v>30</v>
      </c>
      <c r="G1252" s="587">
        <v>94213</v>
      </c>
      <c r="H1252" s="585" t="s">
        <v>1340</v>
      </c>
      <c r="I1252" s="585" t="s">
        <v>381</v>
      </c>
      <c r="J1252" s="585" t="s">
        <v>143</v>
      </c>
      <c r="K1252" s="589">
        <v>39.46</v>
      </c>
      <c r="L1252" s="585" t="s">
        <v>144</v>
      </c>
      <c r="M1252" s="581"/>
    </row>
    <row r="1253" spans="1:13" ht="13.5">
      <c r="A1253" s="585" t="s">
        <v>6366</v>
      </c>
      <c r="B1253" s="585" t="s">
        <v>6367</v>
      </c>
      <c r="C1253" s="585" t="s">
        <v>6374</v>
      </c>
      <c r="D1253" s="585" t="s">
        <v>6375</v>
      </c>
      <c r="E1253" s="584" t="s">
        <v>30</v>
      </c>
      <c r="F1253" s="585" t="s">
        <v>30</v>
      </c>
      <c r="G1253" s="587">
        <v>94216</v>
      </c>
      <c r="H1253" s="585" t="s">
        <v>1341</v>
      </c>
      <c r="I1253" s="585" t="s">
        <v>381</v>
      </c>
      <c r="J1253" s="585" t="s">
        <v>143</v>
      </c>
      <c r="K1253" s="589">
        <v>103.21</v>
      </c>
      <c r="L1253" s="585" t="s">
        <v>144</v>
      </c>
      <c r="M1253" s="581"/>
    </row>
    <row r="1254" spans="1:13" ht="13.5">
      <c r="A1254" s="585" t="s">
        <v>6366</v>
      </c>
      <c r="B1254" s="585" t="s">
        <v>6367</v>
      </c>
      <c r="C1254" s="585" t="s">
        <v>6378</v>
      </c>
      <c r="D1254" s="585" t="s">
        <v>6379</v>
      </c>
      <c r="E1254" s="584" t="s">
        <v>30</v>
      </c>
      <c r="F1254" s="585" t="s">
        <v>30</v>
      </c>
      <c r="G1254" s="587">
        <v>94219</v>
      </c>
      <c r="H1254" s="585" t="s">
        <v>1342</v>
      </c>
      <c r="I1254" s="585" t="s">
        <v>142</v>
      </c>
      <c r="J1254" s="585" t="s">
        <v>143</v>
      </c>
      <c r="K1254" s="589">
        <v>24.08</v>
      </c>
      <c r="L1254" s="585" t="s">
        <v>144</v>
      </c>
      <c r="M1254" s="581"/>
    </row>
    <row r="1255" spans="1:13" ht="13.5">
      <c r="A1255" s="585" t="s">
        <v>6366</v>
      </c>
      <c r="B1255" s="585" t="s">
        <v>6367</v>
      </c>
      <c r="C1255" s="585" t="s">
        <v>6378</v>
      </c>
      <c r="D1255" s="585" t="s">
        <v>6379</v>
      </c>
      <c r="E1255" s="584" t="s">
        <v>30</v>
      </c>
      <c r="F1255" s="585" t="s">
        <v>30</v>
      </c>
      <c r="G1255" s="587">
        <v>94220</v>
      </c>
      <c r="H1255" s="585" t="s">
        <v>1343</v>
      </c>
      <c r="I1255" s="585" t="s">
        <v>142</v>
      </c>
      <c r="J1255" s="585" t="s">
        <v>143</v>
      </c>
      <c r="K1255" s="589">
        <v>37.22</v>
      </c>
      <c r="L1255" s="585" t="s">
        <v>144</v>
      </c>
      <c r="M1255" s="581"/>
    </row>
    <row r="1256" spans="1:13" ht="13.5">
      <c r="A1256" s="585" t="s">
        <v>6366</v>
      </c>
      <c r="B1256" s="585" t="s">
        <v>6367</v>
      </c>
      <c r="C1256" s="585" t="s">
        <v>6378</v>
      </c>
      <c r="D1256" s="585" t="s">
        <v>6379</v>
      </c>
      <c r="E1256" s="584" t="s">
        <v>30</v>
      </c>
      <c r="F1256" s="585" t="s">
        <v>30</v>
      </c>
      <c r="G1256" s="587">
        <v>94221</v>
      </c>
      <c r="H1256" s="585" t="s">
        <v>1344</v>
      </c>
      <c r="I1256" s="585" t="s">
        <v>142</v>
      </c>
      <c r="J1256" s="585" t="s">
        <v>143</v>
      </c>
      <c r="K1256" s="589">
        <v>19.53</v>
      </c>
      <c r="L1256" s="585" t="s">
        <v>144</v>
      </c>
      <c r="M1256" s="581"/>
    </row>
    <row r="1257" spans="1:13" ht="13.5">
      <c r="A1257" s="585" t="s">
        <v>6366</v>
      </c>
      <c r="B1257" s="585" t="s">
        <v>6367</v>
      </c>
      <c r="C1257" s="585" t="s">
        <v>6378</v>
      </c>
      <c r="D1257" s="585" t="s">
        <v>6379</v>
      </c>
      <c r="E1257" s="584" t="s">
        <v>30</v>
      </c>
      <c r="F1257" s="585" t="s">
        <v>30</v>
      </c>
      <c r="G1257" s="587">
        <v>94222</v>
      </c>
      <c r="H1257" s="585" t="s">
        <v>1345</v>
      </c>
      <c r="I1257" s="585" t="s">
        <v>142</v>
      </c>
      <c r="J1257" s="585" t="s">
        <v>143</v>
      </c>
      <c r="K1257" s="589">
        <v>32.67</v>
      </c>
      <c r="L1257" s="585" t="s">
        <v>144</v>
      </c>
      <c r="M1257" s="581"/>
    </row>
    <row r="1258" spans="1:13" ht="13.5">
      <c r="A1258" s="585" t="s">
        <v>6366</v>
      </c>
      <c r="B1258" s="585" t="s">
        <v>6367</v>
      </c>
      <c r="C1258" s="585" t="s">
        <v>6380</v>
      </c>
      <c r="D1258" s="585" t="s">
        <v>6381</v>
      </c>
      <c r="E1258" s="584">
        <v>74045</v>
      </c>
      <c r="F1258" s="585" t="s">
        <v>6382</v>
      </c>
      <c r="G1258" s="585" t="s">
        <v>1346</v>
      </c>
      <c r="H1258" s="585" t="s">
        <v>1347</v>
      </c>
      <c r="I1258" s="585" t="s">
        <v>142</v>
      </c>
      <c r="J1258" s="585" t="s">
        <v>398</v>
      </c>
      <c r="K1258" s="589">
        <v>38.24</v>
      </c>
      <c r="L1258" s="585" t="s">
        <v>144</v>
      </c>
      <c r="M1258" s="581"/>
    </row>
    <row r="1259" spans="1:13" ht="13.5">
      <c r="A1259" s="585" t="s">
        <v>6366</v>
      </c>
      <c r="B1259" s="585" t="s">
        <v>6367</v>
      </c>
      <c r="C1259" s="585" t="s">
        <v>6380</v>
      </c>
      <c r="D1259" s="585" t="s">
        <v>6381</v>
      </c>
      <c r="E1259" s="584" t="s">
        <v>30</v>
      </c>
      <c r="F1259" s="585" t="s">
        <v>30</v>
      </c>
      <c r="G1259" s="587">
        <v>94223</v>
      </c>
      <c r="H1259" s="585" t="s">
        <v>1348</v>
      </c>
      <c r="I1259" s="585" t="s">
        <v>142</v>
      </c>
      <c r="J1259" s="585" t="s">
        <v>143</v>
      </c>
      <c r="K1259" s="589">
        <v>40.03</v>
      </c>
      <c r="L1259" s="585" t="s">
        <v>144</v>
      </c>
      <c r="M1259" s="581"/>
    </row>
    <row r="1260" spans="1:13" ht="13.5">
      <c r="A1260" s="585" t="s">
        <v>6366</v>
      </c>
      <c r="B1260" s="585" t="s">
        <v>6367</v>
      </c>
      <c r="C1260" s="585" t="s">
        <v>6380</v>
      </c>
      <c r="D1260" s="585" t="s">
        <v>6381</v>
      </c>
      <c r="E1260" s="584" t="s">
        <v>30</v>
      </c>
      <c r="F1260" s="585" t="s">
        <v>30</v>
      </c>
      <c r="G1260" s="587">
        <v>94451</v>
      </c>
      <c r="H1260" s="585" t="s">
        <v>1349</v>
      </c>
      <c r="I1260" s="585" t="s">
        <v>142</v>
      </c>
      <c r="J1260" s="585" t="s">
        <v>143</v>
      </c>
      <c r="K1260" s="589">
        <v>88.11</v>
      </c>
      <c r="L1260" s="585" t="s">
        <v>144</v>
      </c>
      <c r="M1260" s="581"/>
    </row>
    <row r="1261" spans="1:13" ht="13.5">
      <c r="A1261" s="585" t="s">
        <v>6366</v>
      </c>
      <c r="B1261" s="585" t="s">
        <v>6367</v>
      </c>
      <c r="C1261" s="585" t="s">
        <v>6383</v>
      </c>
      <c r="D1261" s="585" t="s">
        <v>6384</v>
      </c>
      <c r="E1261" s="584" t="s">
        <v>30</v>
      </c>
      <c r="F1261" s="585" t="s">
        <v>30</v>
      </c>
      <c r="G1261" s="587">
        <v>94230</v>
      </c>
      <c r="H1261" s="585" t="s">
        <v>1350</v>
      </c>
      <c r="I1261" s="585" t="s">
        <v>142</v>
      </c>
      <c r="J1261" s="585" t="s">
        <v>143</v>
      </c>
      <c r="K1261" s="589">
        <v>61.52</v>
      </c>
      <c r="L1261" s="585" t="s">
        <v>144</v>
      </c>
      <c r="M1261" s="581"/>
    </row>
    <row r="1262" spans="1:13" ht="13.5">
      <c r="A1262" s="585" t="s">
        <v>6366</v>
      </c>
      <c r="B1262" s="585" t="s">
        <v>6367</v>
      </c>
      <c r="C1262" s="585" t="s">
        <v>6385</v>
      </c>
      <c r="D1262" s="585" t="s">
        <v>6386</v>
      </c>
      <c r="E1262" s="584" t="s">
        <v>30</v>
      </c>
      <c r="F1262" s="585" t="s">
        <v>30</v>
      </c>
      <c r="G1262" s="587">
        <v>94227</v>
      </c>
      <c r="H1262" s="585" t="s">
        <v>1351</v>
      </c>
      <c r="I1262" s="585" t="s">
        <v>142</v>
      </c>
      <c r="J1262" s="585" t="s">
        <v>143</v>
      </c>
      <c r="K1262" s="589">
        <v>34.75</v>
      </c>
      <c r="L1262" s="585" t="s">
        <v>144</v>
      </c>
      <c r="M1262" s="581"/>
    </row>
    <row r="1263" spans="1:13" ht="13.5">
      <c r="A1263" s="585" t="s">
        <v>6366</v>
      </c>
      <c r="B1263" s="585" t="s">
        <v>6367</v>
      </c>
      <c r="C1263" s="585" t="s">
        <v>6385</v>
      </c>
      <c r="D1263" s="585" t="s">
        <v>6386</v>
      </c>
      <c r="E1263" s="584" t="s">
        <v>30</v>
      </c>
      <c r="F1263" s="585" t="s">
        <v>30</v>
      </c>
      <c r="G1263" s="587">
        <v>94228</v>
      </c>
      <c r="H1263" s="585" t="s">
        <v>1352</v>
      </c>
      <c r="I1263" s="585" t="s">
        <v>142</v>
      </c>
      <c r="J1263" s="585" t="s">
        <v>143</v>
      </c>
      <c r="K1263" s="589">
        <v>48.64</v>
      </c>
      <c r="L1263" s="585" t="s">
        <v>144</v>
      </c>
      <c r="M1263" s="581"/>
    </row>
    <row r="1264" spans="1:13" ht="13.5">
      <c r="A1264" s="585" t="s">
        <v>6366</v>
      </c>
      <c r="B1264" s="585" t="s">
        <v>6367</v>
      </c>
      <c r="C1264" s="585" t="s">
        <v>6385</v>
      </c>
      <c r="D1264" s="585" t="s">
        <v>6386</v>
      </c>
      <c r="E1264" s="584" t="s">
        <v>30</v>
      </c>
      <c r="F1264" s="585" t="s">
        <v>30</v>
      </c>
      <c r="G1264" s="587">
        <v>94229</v>
      </c>
      <c r="H1264" s="585" t="s">
        <v>1353</v>
      </c>
      <c r="I1264" s="585" t="s">
        <v>142</v>
      </c>
      <c r="J1264" s="585" t="s">
        <v>143</v>
      </c>
      <c r="K1264" s="589">
        <v>94.76</v>
      </c>
      <c r="L1264" s="585" t="s">
        <v>144</v>
      </c>
      <c r="M1264" s="581"/>
    </row>
    <row r="1265" spans="1:13" ht="13.5">
      <c r="A1265" s="585" t="s">
        <v>6366</v>
      </c>
      <c r="B1265" s="585" t="s">
        <v>6367</v>
      </c>
      <c r="C1265" s="585" t="s">
        <v>6387</v>
      </c>
      <c r="D1265" s="585" t="s">
        <v>6388</v>
      </c>
      <c r="E1265" s="584" t="s">
        <v>30</v>
      </c>
      <c r="F1265" s="585" t="s">
        <v>30</v>
      </c>
      <c r="G1265" s="587">
        <v>94231</v>
      </c>
      <c r="H1265" s="585" t="s">
        <v>1354</v>
      </c>
      <c r="I1265" s="585" t="s">
        <v>142</v>
      </c>
      <c r="J1265" s="585" t="s">
        <v>143</v>
      </c>
      <c r="K1265" s="589">
        <v>25.05</v>
      </c>
      <c r="L1265" s="585" t="s">
        <v>144</v>
      </c>
      <c r="M1265" s="581"/>
    </row>
    <row r="1266" spans="1:13" ht="13.5">
      <c r="A1266" s="585" t="s">
        <v>6366</v>
      </c>
      <c r="B1266" s="585" t="s">
        <v>6367</v>
      </c>
      <c r="C1266" s="585" t="s">
        <v>6389</v>
      </c>
      <c r="D1266" s="585" t="s">
        <v>6390</v>
      </c>
      <c r="E1266" s="584" t="s">
        <v>30</v>
      </c>
      <c r="F1266" s="585" t="s">
        <v>30</v>
      </c>
      <c r="G1266" s="587">
        <v>94450</v>
      </c>
      <c r="H1266" s="585" t="s">
        <v>1355</v>
      </c>
      <c r="I1266" s="585" t="s">
        <v>142</v>
      </c>
      <c r="J1266" s="585" t="s">
        <v>143</v>
      </c>
      <c r="K1266" s="589">
        <v>38.46</v>
      </c>
      <c r="L1266" s="585" t="s">
        <v>144</v>
      </c>
      <c r="M1266" s="581"/>
    </row>
    <row r="1267" spans="1:13" ht="13.5">
      <c r="A1267" s="585" t="s">
        <v>6366</v>
      </c>
      <c r="B1267" s="585" t="s">
        <v>6367</v>
      </c>
      <c r="C1267" s="585" t="s">
        <v>6391</v>
      </c>
      <c r="D1267" s="585" t="s">
        <v>6392</v>
      </c>
      <c r="E1267" s="584" t="s">
        <v>30</v>
      </c>
      <c r="F1267" s="585" t="s">
        <v>30</v>
      </c>
      <c r="G1267" s="587">
        <v>94449</v>
      </c>
      <c r="H1267" s="585" t="s">
        <v>1356</v>
      </c>
      <c r="I1267" s="585" t="s">
        <v>381</v>
      </c>
      <c r="J1267" s="585" t="s">
        <v>143</v>
      </c>
      <c r="K1267" s="589">
        <v>41.23</v>
      </c>
      <c r="L1267" s="585" t="s">
        <v>144</v>
      </c>
      <c r="M1267" s="581"/>
    </row>
    <row r="1268" spans="1:13" ht="13.5">
      <c r="A1268" s="585" t="s">
        <v>6366</v>
      </c>
      <c r="B1268" s="585" t="s">
        <v>6367</v>
      </c>
      <c r="C1268" s="585" t="s">
        <v>6393</v>
      </c>
      <c r="D1268" s="585" t="s">
        <v>6394</v>
      </c>
      <c r="E1268" s="584" t="s">
        <v>30</v>
      </c>
      <c r="F1268" s="585" t="s">
        <v>30</v>
      </c>
      <c r="G1268" s="587">
        <v>72110</v>
      </c>
      <c r="H1268" s="585" t="s">
        <v>1357</v>
      </c>
      <c r="I1268" s="585" t="s">
        <v>381</v>
      </c>
      <c r="J1268" s="585" t="s">
        <v>143</v>
      </c>
      <c r="K1268" s="589">
        <v>66.63</v>
      </c>
      <c r="L1268" s="585" t="s">
        <v>144</v>
      </c>
      <c r="M1268" s="581"/>
    </row>
    <row r="1269" spans="1:13" ht="13.5">
      <c r="A1269" s="585" t="s">
        <v>6366</v>
      </c>
      <c r="B1269" s="585" t="s">
        <v>6367</v>
      </c>
      <c r="C1269" s="585" t="s">
        <v>6393</v>
      </c>
      <c r="D1269" s="585" t="s">
        <v>6394</v>
      </c>
      <c r="E1269" s="584" t="s">
        <v>30</v>
      </c>
      <c r="F1269" s="585" t="s">
        <v>30</v>
      </c>
      <c r="G1269" s="587">
        <v>72111</v>
      </c>
      <c r="H1269" s="585" t="s">
        <v>1358</v>
      </c>
      <c r="I1269" s="585" t="s">
        <v>381</v>
      </c>
      <c r="J1269" s="585" t="s">
        <v>143</v>
      </c>
      <c r="K1269" s="589">
        <v>72.739999999999995</v>
      </c>
      <c r="L1269" s="585" t="s">
        <v>144</v>
      </c>
      <c r="M1269" s="581"/>
    </row>
    <row r="1270" spans="1:13" ht="13.5">
      <c r="A1270" s="585" t="s">
        <v>6366</v>
      </c>
      <c r="B1270" s="585" t="s">
        <v>6367</v>
      </c>
      <c r="C1270" s="585" t="s">
        <v>6393</v>
      </c>
      <c r="D1270" s="585" t="s">
        <v>6394</v>
      </c>
      <c r="E1270" s="584" t="s">
        <v>30</v>
      </c>
      <c r="F1270" s="585" t="s">
        <v>30</v>
      </c>
      <c r="G1270" s="587">
        <v>72112</v>
      </c>
      <c r="H1270" s="585" t="s">
        <v>1359</v>
      </c>
      <c r="I1270" s="585" t="s">
        <v>381</v>
      </c>
      <c r="J1270" s="585" t="s">
        <v>143</v>
      </c>
      <c r="K1270" s="589">
        <v>78.86</v>
      </c>
      <c r="L1270" s="585" t="s">
        <v>144</v>
      </c>
      <c r="M1270" s="581"/>
    </row>
    <row r="1271" spans="1:13" ht="13.5">
      <c r="A1271" s="585" t="s">
        <v>6366</v>
      </c>
      <c r="B1271" s="585" t="s">
        <v>6367</v>
      </c>
      <c r="C1271" s="585" t="s">
        <v>6393</v>
      </c>
      <c r="D1271" s="585" t="s">
        <v>6394</v>
      </c>
      <c r="E1271" s="584" t="s">
        <v>30</v>
      </c>
      <c r="F1271" s="585" t="s">
        <v>30</v>
      </c>
      <c r="G1271" s="587">
        <v>72113</v>
      </c>
      <c r="H1271" s="585" t="s">
        <v>1360</v>
      </c>
      <c r="I1271" s="585" t="s">
        <v>381</v>
      </c>
      <c r="J1271" s="585" t="s">
        <v>143</v>
      </c>
      <c r="K1271" s="589">
        <v>88.72</v>
      </c>
      <c r="L1271" s="585" t="s">
        <v>144</v>
      </c>
      <c r="M1271" s="581"/>
    </row>
    <row r="1272" spans="1:13" ht="13.5">
      <c r="A1272" s="585" t="s">
        <v>6366</v>
      </c>
      <c r="B1272" s="585" t="s">
        <v>6367</v>
      </c>
      <c r="C1272" s="585" t="s">
        <v>6393</v>
      </c>
      <c r="D1272" s="585" t="s">
        <v>6394</v>
      </c>
      <c r="E1272" s="584" t="s">
        <v>30</v>
      </c>
      <c r="F1272" s="585" t="s">
        <v>30</v>
      </c>
      <c r="G1272" s="587">
        <v>72114</v>
      </c>
      <c r="H1272" s="585" t="s">
        <v>1361</v>
      </c>
      <c r="I1272" s="585" t="s">
        <v>381</v>
      </c>
      <c r="J1272" s="585" t="s">
        <v>143</v>
      </c>
      <c r="K1272" s="589">
        <v>98.58</v>
      </c>
      <c r="L1272" s="585" t="s">
        <v>144</v>
      </c>
      <c r="M1272" s="581"/>
    </row>
    <row r="1273" spans="1:13" ht="13.5">
      <c r="A1273" s="585" t="s">
        <v>6366</v>
      </c>
      <c r="B1273" s="585" t="s">
        <v>6367</v>
      </c>
      <c r="C1273" s="585" t="s">
        <v>6393</v>
      </c>
      <c r="D1273" s="585" t="s">
        <v>6394</v>
      </c>
      <c r="E1273" s="584">
        <v>73970</v>
      </c>
      <c r="F1273" s="585" t="s">
        <v>6395</v>
      </c>
      <c r="G1273" s="585" t="s">
        <v>1362</v>
      </c>
      <c r="H1273" s="585" t="s">
        <v>1363</v>
      </c>
      <c r="I1273" s="585" t="s">
        <v>318</v>
      </c>
      <c r="J1273" s="585" t="s">
        <v>143</v>
      </c>
      <c r="K1273" s="589">
        <v>9.43</v>
      </c>
      <c r="L1273" s="585" t="s">
        <v>144</v>
      </c>
      <c r="M1273" s="581"/>
    </row>
    <row r="1274" spans="1:13" ht="13.5">
      <c r="A1274" s="585" t="s">
        <v>6366</v>
      </c>
      <c r="B1274" s="585" t="s">
        <v>6367</v>
      </c>
      <c r="C1274" s="585" t="s">
        <v>6393</v>
      </c>
      <c r="D1274" s="585" t="s">
        <v>6394</v>
      </c>
      <c r="E1274" s="584">
        <v>73970</v>
      </c>
      <c r="F1274" s="585" t="s">
        <v>6395</v>
      </c>
      <c r="G1274" s="585" t="s">
        <v>1364</v>
      </c>
      <c r="H1274" s="585" t="s">
        <v>1365</v>
      </c>
      <c r="I1274" s="585" t="s">
        <v>318</v>
      </c>
      <c r="J1274" s="585" t="s">
        <v>143</v>
      </c>
      <c r="K1274" s="589">
        <v>6.94</v>
      </c>
      <c r="L1274" s="585" t="s">
        <v>144</v>
      </c>
      <c r="M1274" s="581"/>
    </row>
    <row r="1275" spans="1:13" ht="13.5">
      <c r="A1275" s="585" t="s">
        <v>6366</v>
      </c>
      <c r="B1275" s="585" t="s">
        <v>6367</v>
      </c>
      <c r="C1275" s="585" t="s">
        <v>6393</v>
      </c>
      <c r="D1275" s="585" t="s">
        <v>6394</v>
      </c>
      <c r="E1275" s="584" t="s">
        <v>30</v>
      </c>
      <c r="F1275" s="585" t="s">
        <v>30</v>
      </c>
      <c r="G1275" s="587">
        <v>92255</v>
      </c>
      <c r="H1275" s="585" t="s">
        <v>1366</v>
      </c>
      <c r="I1275" s="585" t="s">
        <v>174</v>
      </c>
      <c r="J1275" s="585" t="s">
        <v>143</v>
      </c>
      <c r="K1275" s="589">
        <v>111.99</v>
      </c>
      <c r="L1275" s="585" t="s">
        <v>144</v>
      </c>
      <c r="M1275" s="581"/>
    </row>
    <row r="1276" spans="1:13" ht="13.5">
      <c r="A1276" s="585" t="s">
        <v>6366</v>
      </c>
      <c r="B1276" s="585" t="s">
        <v>6367</v>
      </c>
      <c r="C1276" s="585" t="s">
        <v>6393</v>
      </c>
      <c r="D1276" s="585" t="s">
        <v>6394</v>
      </c>
      <c r="E1276" s="584" t="s">
        <v>30</v>
      </c>
      <c r="F1276" s="585" t="s">
        <v>30</v>
      </c>
      <c r="G1276" s="587">
        <v>92256</v>
      </c>
      <c r="H1276" s="585" t="s">
        <v>1367</v>
      </c>
      <c r="I1276" s="585" t="s">
        <v>174</v>
      </c>
      <c r="J1276" s="585" t="s">
        <v>143</v>
      </c>
      <c r="K1276" s="589">
        <v>137.9</v>
      </c>
      <c r="L1276" s="585" t="s">
        <v>144</v>
      </c>
      <c r="M1276" s="581"/>
    </row>
    <row r="1277" spans="1:13" ht="13.5">
      <c r="A1277" s="585" t="s">
        <v>6366</v>
      </c>
      <c r="B1277" s="585" t="s">
        <v>6367</v>
      </c>
      <c r="C1277" s="585" t="s">
        <v>6393</v>
      </c>
      <c r="D1277" s="585" t="s">
        <v>6394</v>
      </c>
      <c r="E1277" s="584" t="s">
        <v>30</v>
      </c>
      <c r="F1277" s="585" t="s">
        <v>30</v>
      </c>
      <c r="G1277" s="587">
        <v>92257</v>
      </c>
      <c r="H1277" s="585" t="s">
        <v>1368</v>
      </c>
      <c r="I1277" s="585" t="s">
        <v>174</v>
      </c>
      <c r="J1277" s="585" t="s">
        <v>143</v>
      </c>
      <c r="K1277" s="589">
        <v>163.56</v>
      </c>
      <c r="L1277" s="585" t="s">
        <v>144</v>
      </c>
      <c r="M1277" s="581"/>
    </row>
    <row r="1278" spans="1:13" ht="13.5">
      <c r="A1278" s="585" t="s">
        <v>6366</v>
      </c>
      <c r="B1278" s="585" t="s">
        <v>6367</v>
      </c>
      <c r="C1278" s="585" t="s">
        <v>6393</v>
      </c>
      <c r="D1278" s="585" t="s">
        <v>6394</v>
      </c>
      <c r="E1278" s="584" t="s">
        <v>30</v>
      </c>
      <c r="F1278" s="585" t="s">
        <v>30</v>
      </c>
      <c r="G1278" s="587">
        <v>92258</v>
      </c>
      <c r="H1278" s="585" t="s">
        <v>1369</v>
      </c>
      <c r="I1278" s="585" t="s">
        <v>174</v>
      </c>
      <c r="J1278" s="585" t="s">
        <v>143</v>
      </c>
      <c r="K1278" s="589">
        <v>204.84</v>
      </c>
      <c r="L1278" s="585" t="s">
        <v>144</v>
      </c>
      <c r="M1278" s="581"/>
    </row>
    <row r="1279" spans="1:13" ht="13.5">
      <c r="A1279" s="585" t="s">
        <v>6366</v>
      </c>
      <c r="B1279" s="585" t="s">
        <v>6367</v>
      </c>
      <c r="C1279" s="585" t="s">
        <v>6393</v>
      </c>
      <c r="D1279" s="585" t="s">
        <v>6394</v>
      </c>
      <c r="E1279" s="584" t="s">
        <v>30</v>
      </c>
      <c r="F1279" s="585" t="s">
        <v>30</v>
      </c>
      <c r="G1279" s="587">
        <v>92568</v>
      </c>
      <c r="H1279" s="585" t="s">
        <v>1370</v>
      </c>
      <c r="I1279" s="585" t="s">
        <v>381</v>
      </c>
      <c r="J1279" s="585" t="s">
        <v>143</v>
      </c>
      <c r="K1279" s="589">
        <v>57.48</v>
      </c>
      <c r="L1279" s="585" t="s">
        <v>144</v>
      </c>
      <c r="M1279" s="581"/>
    </row>
    <row r="1280" spans="1:13" ht="13.5">
      <c r="A1280" s="585" t="s">
        <v>6366</v>
      </c>
      <c r="B1280" s="585" t="s">
        <v>6367</v>
      </c>
      <c r="C1280" s="585" t="s">
        <v>6393</v>
      </c>
      <c r="D1280" s="585" t="s">
        <v>6394</v>
      </c>
      <c r="E1280" s="584" t="s">
        <v>30</v>
      </c>
      <c r="F1280" s="585" t="s">
        <v>30</v>
      </c>
      <c r="G1280" s="587">
        <v>92569</v>
      </c>
      <c r="H1280" s="585" t="s">
        <v>1371</v>
      </c>
      <c r="I1280" s="585" t="s">
        <v>381</v>
      </c>
      <c r="J1280" s="585" t="s">
        <v>143</v>
      </c>
      <c r="K1280" s="589">
        <v>26.1</v>
      </c>
      <c r="L1280" s="585" t="s">
        <v>144</v>
      </c>
      <c r="M1280" s="581"/>
    </row>
    <row r="1281" spans="1:13" ht="13.5">
      <c r="A1281" s="585" t="s">
        <v>6366</v>
      </c>
      <c r="B1281" s="585" t="s">
        <v>6367</v>
      </c>
      <c r="C1281" s="585" t="s">
        <v>6393</v>
      </c>
      <c r="D1281" s="585" t="s">
        <v>6394</v>
      </c>
      <c r="E1281" s="584" t="s">
        <v>30</v>
      </c>
      <c r="F1281" s="585" t="s">
        <v>30</v>
      </c>
      <c r="G1281" s="587">
        <v>92570</v>
      </c>
      <c r="H1281" s="585" t="s">
        <v>1372</v>
      </c>
      <c r="I1281" s="585" t="s">
        <v>381</v>
      </c>
      <c r="J1281" s="585" t="s">
        <v>143</v>
      </c>
      <c r="K1281" s="589">
        <v>11.84</v>
      </c>
      <c r="L1281" s="585" t="s">
        <v>144</v>
      </c>
      <c r="M1281" s="581"/>
    </row>
    <row r="1282" spans="1:13" ht="13.5">
      <c r="A1282" s="585" t="s">
        <v>6366</v>
      </c>
      <c r="B1282" s="585" t="s">
        <v>6367</v>
      </c>
      <c r="C1282" s="585" t="s">
        <v>6393</v>
      </c>
      <c r="D1282" s="585" t="s">
        <v>6394</v>
      </c>
      <c r="E1282" s="584" t="s">
        <v>30</v>
      </c>
      <c r="F1282" s="585" t="s">
        <v>30</v>
      </c>
      <c r="G1282" s="587">
        <v>92571</v>
      </c>
      <c r="H1282" s="585" t="s">
        <v>1373</v>
      </c>
      <c r="I1282" s="585" t="s">
        <v>381</v>
      </c>
      <c r="J1282" s="585" t="s">
        <v>143</v>
      </c>
      <c r="K1282" s="589">
        <v>62.4</v>
      </c>
      <c r="L1282" s="585" t="s">
        <v>144</v>
      </c>
      <c r="M1282" s="581"/>
    </row>
    <row r="1283" spans="1:13" ht="13.5">
      <c r="A1283" s="585" t="s">
        <v>6366</v>
      </c>
      <c r="B1283" s="585" t="s">
        <v>6367</v>
      </c>
      <c r="C1283" s="585" t="s">
        <v>6393</v>
      </c>
      <c r="D1283" s="585" t="s">
        <v>6394</v>
      </c>
      <c r="E1283" s="584" t="s">
        <v>30</v>
      </c>
      <c r="F1283" s="585" t="s">
        <v>30</v>
      </c>
      <c r="G1283" s="587">
        <v>92572</v>
      </c>
      <c r="H1283" s="585" t="s">
        <v>1374</v>
      </c>
      <c r="I1283" s="585" t="s">
        <v>381</v>
      </c>
      <c r="J1283" s="585" t="s">
        <v>143</v>
      </c>
      <c r="K1283" s="589">
        <v>29.06</v>
      </c>
      <c r="L1283" s="585" t="s">
        <v>144</v>
      </c>
      <c r="M1283" s="581"/>
    </row>
    <row r="1284" spans="1:13" ht="13.5">
      <c r="A1284" s="585" t="s">
        <v>6366</v>
      </c>
      <c r="B1284" s="585" t="s">
        <v>6367</v>
      </c>
      <c r="C1284" s="585" t="s">
        <v>6393</v>
      </c>
      <c r="D1284" s="585" t="s">
        <v>6394</v>
      </c>
      <c r="E1284" s="584" t="s">
        <v>30</v>
      </c>
      <c r="F1284" s="585" t="s">
        <v>30</v>
      </c>
      <c r="G1284" s="587">
        <v>92573</v>
      </c>
      <c r="H1284" s="585" t="s">
        <v>1375</v>
      </c>
      <c r="I1284" s="585" t="s">
        <v>381</v>
      </c>
      <c r="J1284" s="585" t="s">
        <v>143</v>
      </c>
      <c r="K1284" s="589">
        <v>13.89</v>
      </c>
      <c r="L1284" s="585" t="s">
        <v>144</v>
      </c>
      <c r="M1284" s="581"/>
    </row>
    <row r="1285" spans="1:13" ht="13.5">
      <c r="A1285" s="585" t="s">
        <v>6366</v>
      </c>
      <c r="B1285" s="585" t="s">
        <v>6367</v>
      </c>
      <c r="C1285" s="585" t="s">
        <v>6393</v>
      </c>
      <c r="D1285" s="585" t="s">
        <v>6394</v>
      </c>
      <c r="E1285" s="584" t="s">
        <v>30</v>
      </c>
      <c r="F1285" s="585" t="s">
        <v>30</v>
      </c>
      <c r="G1285" s="587">
        <v>92574</v>
      </c>
      <c r="H1285" s="585" t="s">
        <v>1376</v>
      </c>
      <c r="I1285" s="585" t="s">
        <v>381</v>
      </c>
      <c r="J1285" s="585" t="s">
        <v>143</v>
      </c>
      <c r="K1285" s="589">
        <v>62.74</v>
      </c>
      <c r="L1285" s="585" t="s">
        <v>144</v>
      </c>
      <c r="M1285" s="581"/>
    </row>
    <row r="1286" spans="1:13" ht="13.5">
      <c r="A1286" s="585" t="s">
        <v>6366</v>
      </c>
      <c r="B1286" s="585" t="s">
        <v>6367</v>
      </c>
      <c r="C1286" s="585" t="s">
        <v>6393</v>
      </c>
      <c r="D1286" s="585" t="s">
        <v>6394</v>
      </c>
      <c r="E1286" s="584" t="s">
        <v>30</v>
      </c>
      <c r="F1286" s="585" t="s">
        <v>30</v>
      </c>
      <c r="G1286" s="587">
        <v>92575</v>
      </c>
      <c r="H1286" s="585" t="s">
        <v>1377</v>
      </c>
      <c r="I1286" s="585" t="s">
        <v>381</v>
      </c>
      <c r="J1286" s="585" t="s">
        <v>143</v>
      </c>
      <c r="K1286" s="589">
        <v>26.15</v>
      </c>
      <c r="L1286" s="585" t="s">
        <v>144</v>
      </c>
      <c r="M1286" s="581"/>
    </row>
    <row r="1287" spans="1:13" ht="13.5">
      <c r="A1287" s="585" t="s">
        <v>6366</v>
      </c>
      <c r="B1287" s="585" t="s">
        <v>6367</v>
      </c>
      <c r="C1287" s="585" t="s">
        <v>6393</v>
      </c>
      <c r="D1287" s="585" t="s">
        <v>6394</v>
      </c>
      <c r="E1287" s="584" t="s">
        <v>30</v>
      </c>
      <c r="F1287" s="585" t="s">
        <v>30</v>
      </c>
      <c r="G1287" s="587">
        <v>92576</v>
      </c>
      <c r="H1287" s="585" t="s">
        <v>1378</v>
      </c>
      <c r="I1287" s="585" t="s">
        <v>381</v>
      </c>
      <c r="J1287" s="585" t="s">
        <v>143</v>
      </c>
      <c r="K1287" s="589">
        <v>9.6199999999999992</v>
      </c>
      <c r="L1287" s="585" t="s">
        <v>144</v>
      </c>
      <c r="M1287" s="581"/>
    </row>
    <row r="1288" spans="1:13" ht="13.5">
      <c r="A1288" s="585" t="s">
        <v>6366</v>
      </c>
      <c r="B1288" s="585" t="s">
        <v>6367</v>
      </c>
      <c r="C1288" s="585" t="s">
        <v>6393</v>
      </c>
      <c r="D1288" s="585" t="s">
        <v>6394</v>
      </c>
      <c r="E1288" s="584" t="s">
        <v>30</v>
      </c>
      <c r="F1288" s="585" t="s">
        <v>30</v>
      </c>
      <c r="G1288" s="587">
        <v>92577</v>
      </c>
      <c r="H1288" s="585" t="s">
        <v>1379</v>
      </c>
      <c r="I1288" s="585" t="s">
        <v>381</v>
      </c>
      <c r="J1288" s="585" t="s">
        <v>143</v>
      </c>
      <c r="K1288" s="589">
        <v>67.930000000000007</v>
      </c>
      <c r="L1288" s="585" t="s">
        <v>144</v>
      </c>
      <c r="M1288" s="581"/>
    </row>
    <row r="1289" spans="1:13" ht="13.5">
      <c r="A1289" s="585" t="s">
        <v>6366</v>
      </c>
      <c r="B1289" s="585" t="s">
        <v>6367</v>
      </c>
      <c r="C1289" s="585" t="s">
        <v>6393</v>
      </c>
      <c r="D1289" s="585" t="s">
        <v>6394</v>
      </c>
      <c r="E1289" s="584" t="s">
        <v>30</v>
      </c>
      <c r="F1289" s="585" t="s">
        <v>30</v>
      </c>
      <c r="G1289" s="587">
        <v>92578</v>
      </c>
      <c r="H1289" s="585" t="s">
        <v>1380</v>
      </c>
      <c r="I1289" s="585" t="s">
        <v>381</v>
      </c>
      <c r="J1289" s="585" t="s">
        <v>143</v>
      </c>
      <c r="K1289" s="589">
        <v>29.01</v>
      </c>
      <c r="L1289" s="585" t="s">
        <v>144</v>
      </c>
      <c r="M1289" s="581"/>
    </row>
    <row r="1290" spans="1:13" ht="13.5">
      <c r="A1290" s="585" t="s">
        <v>6366</v>
      </c>
      <c r="B1290" s="585" t="s">
        <v>6367</v>
      </c>
      <c r="C1290" s="585" t="s">
        <v>6393</v>
      </c>
      <c r="D1290" s="585" t="s">
        <v>6394</v>
      </c>
      <c r="E1290" s="584" t="s">
        <v>30</v>
      </c>
      <c r="F1290" s="585" t="s">
        <v>30</v>
      </c>
      <c r="G1290" s="587">
        <v>92579</v>
      </c>
      <c r="H1290" s="585" t="s">
        <v>1381</v>
      </c>
      <c r="I1290" s="585" t="s">
        <v>381</v>
      </c>
      <c r="J1290" s="585" t="s">
        <v>143</v>
      </c>
      <c r="K1290" s="589">
        <v>11.27</v>
      </c>
      <c r="L1290" s="585" t="s">
        <v>144</v>
      </c>
      <c r="M1290" s="581"/>
    </row>
    <row r="1291" spans="1:13" ht="13.5">
      <c r="A1291" s="585" t="s">
        <v>6366</v>
      </c>
      <c r="B1291" s="585" t="s">
        <v>6367</v>
      </c>
      <c r="C1291" s="585" t="s">
        <v>6393</v>
      </c>
      <c r="D1291" s="585" t="s">
        <v>6394</v>
      </c>
      <c r="E1291" s="584" t="s">
        <v>30</v>
      </c>
      <c r="F1291" s="585" t="s">
        <v>30</v>
      </c>
      <c r="G1291" s="587">
        <v>92580</v>
      </c>
      <c r="H1291" s="585" t="s">
        <v>1382</v>
      </c>
      <c r="I1291" s="585" t="s">
        <v>381</v>
      </c>
      <c r="J1291" s="585" t="s">
        <v>143</v>
      </c>
      <c r="K1291" s="589">
        <v>27.66</v>
      </c>
      <c r="L1291" s="585" t="s">
        <v>144</v>
      </c>
      <c r="M1291" s="581"/>
    </row>
    <row r="1292" spans="1:13" ht="13.5">
      <c r="A1292" s="585" t="s">
        <v>6366</v>
      </c>
      <c r="B1292" s="585" t="s">
        <v>6367</v>
      </c>
      <c r="C1292" s="585" t="s">
        <v>6393</v>
      </c>
      <c r="D1292" s="585" t="s">
        <v>6394</v>
      </c>
      <c r="E1292" s="584" t="s">
        <v>30</v>
      </c>
      <c r="F1292" s="585" t="s">
        <v>30</v>
      </c>
      <c r="G1292" s="587">
        <v>92581</v>
      </c>
      <c r="H1292" s="585" t="s">
        <v>1383</v>
      </c>
      <c r="I1292" s="585" t="s">
        <v>381</v>
      </c>
      <c r="J1292" s="585" t="s">
        <v>143</v>
      </c>
      <c r="K1292" s="589">
        <v>28.81</v>
      </c>
      <c r="L1292" s="585" t="s">
        <v>144</v>
      </c>
      <c r="M1292" s="581"/>
    </row>
    <row r="1293" spans="1:13" ht="13.5">
      <c r="A1293" s="585" t="s">
        <v>6366</v>
      </c>
      <c r="B1293" s="585" t="s">
        <v>6367</v>
      </c>
      <c r="C1293" s="585" t="s">
        <v>6393</v>
      </c>
      <c r="D1293" s="585" t="s">
        <v>6394</v>
      </c>
      <c r="E1293" s="584" t="s">
        <v>30</v>
      </c>
      <c r="F1293" s="585" t="s">
        <v>30</v>
      </c>
      <c r="G1293" s="587">
        <v>92582</v>
      </c>
      <c r="H1293" s="585" t="s">
        <v>1384</v>
      </c>
      <c r="I1293" s="585" t="s">
        <v>174</v>
      </c>
      <c r="J1293" s="585" t="s">
        <v>143</v>
      </c>
      <c r="K1293" s="589">
        <v>400.07</v>
      </c>
      <c r="L1293" s="585" t="s">
        <v>144</v>
      </c>
      <c r="M1293" s="581"/>
    </row>
    <row r="1294" spans="1:13" ht="13.5">
      <c r="A1294" s="585" t="s">
        <v>6366</v>
      </c>
      <c r="B1294" s="585" t="s">
        <v>6367</v>
      </c>
      <c r="C1294" s="585" t="s">
        <v>6393</v>
      </c>
      <c r="D1294" s="585" t="s">
        <v>6394</v>
      </c>
      <c r="E1294" s="584" t="s">
        <v>30</v>
      </c>
      <c r="F1294" s="585" t="s">
        <v>30</v>
      </c>
      <c r="G1294" s="587">
        <v>92584</v>
      </c>
      <c r="H1294" s="585" t="s">
        <v>1385</v>
      </c>
      <c r="I1294" s="585" t="s">
        <v>174</v>
      </c>
      <c r="J1294" s="585" t="s">
        <v>143</v>
      </c>
      <c r="K1294" s="589">
        <v>466.07</v>
      </c>
      <c r="L1294" s="585" t="s">
        <v>144</v>
      </c>
      <c r="M1294" s="581"/>
    </row>
    <row r="1295" spans="1:13" ht="13.5">
      <c r="A1295" s="585" t="s">
        <v>6366</v>
      </c>
      <c r="B1295" s="585" t="s">
        <v>6367</v>
      </c>
      <c r="C1295" s="585" t="s">
        <v>6393</v>
      </c>
      <c r="D1295" s="585" t="s">
        <v>6394</v>
      </c>
      <c r="E1295" s="584" t="s">
        <v>30</v>
      </c>
      <c r="F1295" s="585" t="s">
        <v>30</v>
      </c>
      <c r="G1295" s="587">
        <v>92586</v>
      </c>
      <c r="H1295" s="585" t="s">
        <v>1386</v>
      </c>
      <c r="I1295" s="585" t="s">
        <v>174</v>
      </c>
      <c r="J1295" s="585" t="s">
        <v>143</v>
      </c>
      <c r="K1295" s="589">
        <v>532.07000000000005</v>
      </c>
      <c r="L1295" s="585" t="s">
        <v>144</v>
      </c>
      <c r="M1295" s="581"/>
    </row>
    <row r="1296" spans="1:13" ht="13.5">
      <c r="A1296" s="585" t="s">
        <v>6366</v>
      </c>
      <c r="B1296" s="585" t="s">
        <v>6367</v>
      </c>
      <c r="C1296" s="585" t="s">
        <v>6393</v>
      </c>
      <c r="D1296" s="585" t="s">
        <v>6394</v>
      </c>
      <c r="E1296" s="584" t="s">
        <v>30</v>
      </c>
      <c r="F1296" s="585" t="s">
        <v>30</v>
      </c>
      <c r="G1296" s="587">
        <v>92588</v>
      </c>
      <c r="H1296" s="585" t="s">
        <v>1387</v>
      </c>
      <c r="I1296" s="585" t="s">
        <v>174</v>
      </c>
      <c r="J1296" s="585" t="s">
        <v>143</v>
      </c>
      <c r="K1296" s="589">
        <v>665.25</v>
      </c>
      <c r="L1296" s="585" t="s">
        <v>144</v>
      </c>
      <c r="M1296" s="581"/>
    </row>
    <row r="1297" spans="1:13" ht="13.5">
      <c r="A1297" s="585" t="s">
        <v>6366</v>
      </c>
      <c r="B1297" s="585" t="s">
        <v>6367</v>
      </c>
      <c r="C1297" s="585" t="s">
        <v>6393</v>
      </c>
      <c r="D1297" s="585" t="s">
        <v>6394</v>
      </c>
      <c r="E1297" s="584" t="s">
        <v>30</v>
      </c>
      <c r="F1297" s="585" t="s">
        <v>30</v>
      </c>
      <c r="G1297" s="587">
        <v>92590</v>
      </c>
      <c r="H1297" s="585" t="s">
        <v>1388</v>
      </c>
      <c r="I1297" s="585" t="s">
        <v>174</v>
      </c>
      <c r="J1297" s="585" t="s">
        <v>143</v>
      </c>
      <c r="K1297" s="589">
        <v>731.24</v>
      </c>
      <c r="L1297" s="585" t="s">
        <v>144</v>
      </c>
      <c r="M1297" s="581"/>
    </row>
    <row r="1298" spans="1:13" ht="13.5">
      <c r="A1298" s="585" t="s">
        <v>6366</v>
      </c>
      <c r="B1298" s="585" t="s">
        <v>6367</v>
      </c>
      <c r="C1298" s="585" t="s">
        <v>6393</v>
      </c>
      <c r="D1298" s="585" t="s">
        <v>6394</v>
      </c>
      <c r="E1298" s="584" t="s">
        <v>30</v>
      </c>
      <c r="F1298" s="585" t="s">
        <v>30</v>
      </c>
      <c r="G1298" s="587">
        <v>92592</v>
      </c>
      <c r="H1298" s="585" t="s">
        <v>1389</v>
      </c>
      <c r="I1298" s="585" t="s">
        <v>174</v>
      </c>
      <c r="J1298" s="585" t="s">
        <v>143</v>
      </c>
      <c r="K1298" s="589">
        <v>822.9</v>
      </c>
      <c r="L1298" s="585" t="s">
        <v>144</v>
      </c>
      <c r="M1298" s="581"/>
    </row>
    <row r="1299" spans="1:13" ht="13.5">
      <c r="A1299" s="585" t="s">
        <v>6366</v>
      </c>
      <c r="B1299" s="585" t="s">
        <v>6367</v>
      </c>
      <c r="C1299" s="585" t="s">
        <v>6393</v>
      </c>
      <c r="D1299" s="585" t="s">
        <v>6394</v>
      </c>
      <c r="E1299" s="584" t="s">
        <v>30</v>
      </c>
      <c r="F1299" s="585" t="s">
        <v>30</v>
      </c>
      <c r="G1299" s="587">
        <v>92593</v>
      </c>
      <c r="H1299" s="585" t="s">
        <v>1390</v>
      </c>
      <c r="I1299" s="585" t="s">
        <v>318</v>
      </c>
      <c r="J1299" s="585" t="s">
        <v>143</v>
      </c>
      <c r="K1299" s="589">
        <v>6.21</v>
      </c>
      <c r="L1299" s="585" t="s">
        <v>144</v>
      </c>
      <c r="M1299" s="581"/>
    </row>
    <row r="1300" spans="1:13" ht="13.5">
      <c r="A1300" s="585" t="s">
        <v>6366</v>
      </c>
      <c r="B1300" s="585" t="s">
        <v>6367</v>
      </c>
      <c r="C1300" s="585" t="s">
        <v>6393</v>
      </c>
      <c r="D1300" s="585" t="s">
        <v>6394</v>
      </c>
      <c r="E1300" s="584" t="s">
        <v>30</v>
      </c>
      <c r="F1300" s="585" t="s">
        <v>30</v>
      </c>
      <c r="G1300" s="587">
        <v>92594</v>
      </c>
      <c r="H1300" s="585" t="s">
        <v>1391</v>
      </c>
      <c r="I1300" s="585" t="s">
        <v>174</v>
      </c>
      <c r="J1300" s="585" t="s">
        <v>143</v>
      </c>
      <c r="K1300" s="589">
        <v>943.02</v>
      </c>
      <c r="L1300" s="585" t="s">
        <v>144</v>
      </c>
      <c r="M1300" s="581"/>
    </row>
    <row r="1301" spans="1:13" ht="13.5">
      <c r="A1301" s="585" t="s">
        <v>6366</v>
      </c>
      <c r="B1301" s="585" t="s">
        <v>6367</v>
      </c>
      <c r="C1301" s="585" t="s">
        <v>6393</v>
      </c>
      <c r="D1301" s="585" t="s">
        <v>6394</v>
      </c>
      <c r="E1301" s="584" t="s">
        <v>30</v>
      </c>
      <c r="F1301" s="585" t="s">
        <v>30</v>
      </c>
      <c r="G1301" s="587">
        <v>92596</v>
      </c>
      <c r="H1301" s="585" t="s">
        <v>1392</v>
      </c>
      <c r="I1301" s="585" t="s">
        <v>174</v>
      </c>
      <c r="J1301" s="585" t="s">
        <v>143</v>
      </c>
      <c r="K1301" s="582">
        <v>1052.47</v>
      </c>
      <c r="L1301" s="585" t="s">
        <v>144</v>
      </c>
      <c r="M1301" s="581"/>
    </row>
    <row r="1302" spans="1:13" ht="13.5">
      <c r="A1302" s="585" t="s">
        <v>6366</v>
      </c>
      <c r="B1302" s="585" t="s">
        <v>6367</v>
      </c>
      <c r="C1302" s="585" t="s">
        <v>6393</v>
      </c>
      <c r="D1302" s="585" t="s">
        <v>6394</v>
      </c>
      <c r="E1302" s="584" t="s">
        <v>30</v>
      </c>
      <c r="F1302" s="585" t="s">
        <v>30</v>
      </c>
      <c r="G1302" s="587">
        <v>92598</v>
      </c>
      <c r="H1302" s="585" t="s">
        <v>1393</v>
      </c>
      <c r="I1302" s="585" t="s">
        <v>174</v>
      </c>
      <c r="J1302" s="585" t="s">
        <v>143</v>
      </c>
      <c r="K1302" s="582">
        <v>1118.47</v>
      </c>
      <c r="L1302" s="585" t="s">
        <v>144</v>
      </c>
      <c r="M1302" s="581"/>
    </row>
    <row r="1303" spans="1:13" ht="13.5">
      <c r="A1303" s="585" t="s">
        <v>6366</v>
      </c>
      <c r="B1303" s="585" t="s">
        <v>6367</v>
      </c>
      <c r="C1303" s="585" t="s">
        <v>6393</v>
      </c>
      <c r="D1303" s="585" t="s">
        <v>6394</v>
      </c>
      <c r="E1303" s="584" t="s">
        <v>30</v>
      </c>
      <c r="F1303" s="585" t="s">
        <v>30</v>
      </c>
      <c r="G1303" s="587">
        <v>92600</v>
      </c>
      <c r="H1303" s="585" t="s">
        <v>1394</v>
      </c>
      <c r="I1303" s="585" t="s">
        <v>174</v>
      </c>
      <c r="J1303" s="585" t="s">
        <v>143</v>
      </c>
      <c r="K1303" s="582">
        <v>1197.3</v>
      </c>
      <c r="L1303" s="585" t="s">
        <v>144</v>
      </c>
      <c r="M1303" s="581"/>
    </row>
    <row r="1304" spans="1:13" ht="13.5">
      <c r="A1304" s="585" t="s">
        <v>6366</v>
      </c>
      <c r="B1304" s="585" t="s">
        <v>6367</v>
      </c>
      <c r="C1304" s="585" t="s">
        <v>6393</v>
      </c>
      <c r="D1304" s="585" t="s">
        <v>6394</v>
      </c>
      <c r="E1304" s="584" t="s">
        <v>30</v>
      </c>
      <c r="F1304" s="585" t="s">
        <v>30</v>
      </c>
      <c r="G1304" s="587">
        <v>92602</v>
      </c>
      <c r="H1304" s="585" t="s">
        <v>1395</v>
      </c>
      <c r="I1304" s="585" t="s">
        <v>174</v>
      </c>
      <c r="J1304" s="585" t="s">
        <v>143</v>
      </c>
      <c r="K1304" s="589">
        <v>400.07</v>
      </c>
      <c r="L1304" s="585" t="s">
        <v>144</v>
      </c>
      <c r="M1304" s="581"/>
    </row>
    <row r="1305" spans="1:13" ht="13.5">
      <c r="A1305" s="585" t="s">
        <v>6366</v>
      </c>
      <c r="B1305" s="585" t="s">
        <v>6367</v>
      </c>
      <c r="C1305" s="585" t="s">
        <v>6393</v>
      </c>
      <c r="D1305" s="585" t="s">
        <v>6394</v>
      </c>
      <c r="E1305" s="584" t="s">
        <v>30</v>
      </c>
      <c r="F1305" s="585" t="s">
        <v>30</v>
      </c>
      <c r="G1305" s="587">
        <v>92604</v>
      </c>
      <c r="H1305" s="585" t="s">
        <v>1396</v>
      </c>
      <c r="I1305" s="585" t="s">
        <v>174</v>
      </c>
      <c r="J1305" s="585" t="s">
        <v>143</v>
      </c>
      <c r="K1305" s="589">
        <v>453.22</v>
      </c>
      <c r="L1305" s="585" t="s">
        <v>144</v>
      </c>
      <c r="M1305" s="581"/>
    </row>
    <row r="1306" spans="1:13" ht="13.5">
      <c r="A1306" s="585" t="s">
        <v>6366</v>
      </c>
      <c r="B1306" s="585" t="s">
        <v>6367</v>
      </c>
      <c r="C1306" s="585" t="s">
        <v>6393</v>
      </c>
      <c r="D1306" s="585" t="s">
        <v>6394</v>
      </c>
      <c r="E1306" s="584" t="s">
        <v>30</v>
      </c>
      <c r="F1306" s="585" t="s">
        <v>30</v>
      </c>
      <c r="G1306" s="587">
        <v>92606</v>
      </c>
      <c r="H1306" s="585" t="s">
        <v>1397</v>
      </c>
      <c r="I1306" s="585" t="s">
        <v>174</v>
      </c>
      <c r="J1306" s="585" t="s">
        <v>143</v>
      </c>
      <c r="K1306" s="589">
        <v>519.22</v>
      </c>
      <c r="L1306" s="585" t="s">
        <v>144</v>
      </c>
      <c r="M1306" s="581"/>
    </row>
    <row r="1307" spans="1:13" ht="13.5">
      <c r="A1307" s="585" t="s">
        <v>6366</v>
      </c>
      <c r="B1307" s="585" t="s">
        <v>6367</v>
      </c>
      <c r="C1307" s="585" t="s">
        <v>6393</v>
      </c>
      <c r="D1307" s="585" t="s">
        <v>6394</v>
      </c>
      <c r="E1307" s="584" t="s">
        <v>30</v>
      </c>
      <c r="F1307" s="585" t="s">
        <v>30</v>
      </c>
      <c r="G1307" s="587">
        <v>92608</v>
      </c>
      <c r="H1307" s="585" t="s">
        <v>1398</v>
      </c>
      <c r="I1307" s="585" t="s">
        <v>174</v>
      </c>
      <c r="J1307" s="585" t="s">
        <v>143</v>
      </c>
      <c r="K1307" s="589">
        <v>639.54999999999995</v>
      </c>
      <c r="L1307" s="585" t="s">
        <v>144</v>
      </c>
      <c r="M1307" s="581"/>
    </row>
    <row r="1308" spans="1:13" ht="13.5">
      <c r="A1308" s="585" t="s">
        <v>6366</v>
      </c>
      <c r="B1308" s="585" t="s">
        <v>6367</v>
      </c>
      <c r="C1308" s="585" t="s">
        <v>6393</v>
      </c>
      <c r="D1308" s="585" t="s">
        <v>6394</v>
      </c>
      <c r="E1308" s="584" t="s">
        <v>30</v>
      </c>
      <c r="F1308" s="585" t="s">
        <v>30</v>
      </c>
      <c r="G1308" s="587">
        <v>92610</v>
      </c>
      <c r="H1308" s="585" t="s">
        <v>1399</v>
      </c>
      <c r="I1308" s="585" t="s">
        <v>174</v>
      </c>
      <c r="J1308" s="585" t="s">
        <v>143</v>
      </c>
      <c r="K1308" s="589">
        <v>705.55</v>
      </c>
      <c r="L1308" s="585" t="s">
        <v>144</v>
      </c>
      <c r="M1308" s="581"/>
    </row>
    <row r="1309" spans="1:13" ht="13.5">
      <c r="A1309" s="585" t="s">
        <v>6366</v>
      </c>
      <c r="B1309" s="585" t="s">
        <v>6367</v>
      </c>
      <c r="C1309" s="585" t="s">
        <v>6393</v>
      </c>
      <c r="D1309" s="585" t="s">
        <v>6394</v>
      </c>
      <c r="E1309" s="584" t="s">
        <v>30</v>
      </c>
      <c r="F1309" s="585" t="s">
        <v>30</v>
      </c>
      <c r="G1309" s="587">
        <v>92612</v>
      </c>
      <c r="H1309" s="585" t="s">
        <v>1400</v>
      </c>
      <c r="I1309" s="585" t="s">
        <v>174</v>
      </c>
      <c r="J1309" s="585" t="s">
        <v>143</v>
      </c>
      <c r="K1309" s="589">
        <v>797.21</v>
      </c>
      <c r="L1309" s="585" t="s">
        <v>144</v>
      </c>
      <c r="M1309" s="581"/>
    </row>
    <row r="1310" spans="1:13" ht="13.5">
      <c r="A1310" s="585" t="s">
        <v>6366</v>
      </c>
      <c r="B1310" s="585" t="s">
        <v>6367</v>
      </c>
      <c r="C1310" s="585" t="s">
        <v>6393</v>
      </c>
      <c r="D1310" s="585" t="s">
        <v>6394</v>
      </c>
      <c r="E1310" s="584" t="s">
        <v>30</v>
      </c>
      <c r="F1310" s="585" t="s">
        <v>30</v>
      </c>
      <c r="G1310" s="587">
        <v>92614</v>
      </c>
      <c r="H1310" s="585" t="s">
        <v>1401</v>
      </c>
      <c r="I1310" s="585" t="s">
        <v>174</v>
      </c>
      <c r="J1310" s="585" t="s">
        <v>143</v>
      </c>
      <c r="K1310" s="589">
        <v>891.63</v>
      </c>
      <c r="L1310" s="585" t="s">
        <v>144</v>
      </c>
      <c r="M1310" s="581"/>
    </row>
    <row r="1311" spans="1:13" ht="13.5">
      <c r="A1311" s="585" t="s">
        <v>6366</v>
      </c>
      <c r="B1311" s="585" t="s">
        <v>6367</v>
      </c>
      <c r="C1311" s="585" t="s">
        <v>6393</v>
      </c>
      <c r="D1311" s="585" t="s">
        <v>6394</v>
      </c>
      <c r="E1311" s="584" t="s">
        <v>30</v>
      </c>
      <c r="F1311" s="585" t="s">
        <v>30</v>
      </c>
      <c r="G1311" s="587">
        <v>92616</v>
      </c>
      <c r="H1311" s="585" t="s">
        <v>1402</v>
      </c>
      <c r="I1311" s="585" t="s">
        <v>174</v>
      </c>
      <c r="J1311" s="585" t="s">
        <v>143</v>
      </c>
      <c r="K1311" s="582">
        <v>1013.93</v>
      </c>
      <c r="L1311" s="585" t="s">
        <v>144</v>
      </c>
      <c r="M1311" s="581"/>
    </row>
    <row r="1312" spans="1:13" ht="13.5">
      <c r="A1312" s="585" t="s">
        <v>6366</v>
      </c>
      <c r="B1312" s="585" t="s">
        <v>6367</v>
      </c>
      <c r="C1312" s="585" t="s">
        <v>6393</v>
      </c>
      <c r="D1312" s="585" t="s">
        <v>6394</v>
      </c>
      <c r="E1312" s="584" t="s">
        <v>30</v>
      </c>
      <c r="F1312" s="585" t="s">
        <v>30</v>
      </c>
      <c r="G1312" s="587">
        <v>92618</v>
      </c>
      <c r="H1312" s="585" t="s">
        <v>1403</v>
      </c>
      <c r="I1312" s="585" t="s">
        <v>174</v>
      </c>
      <c r="J1312" s="585" t="s">
        <v>143</v>
      </c>
      <c r="K1312" s="582">
        <v>1079.93</v>
      </c>
      <c r="L1312" s="585" t="s">
        <v>144</v>
      </c>
      <c r="M1312" s="581"/>
    </row>
    <row r="1313" spans="1:13" ht="13.5">
      <c r="A1313" s="585" t="s">
        <v>6366</v>
      </c>
      <c r="B1313" s="585" t="s">
        <v>6367</v>
      </c>
      <c r="C1313" s="585" t="s">
        <v>6393</v>
      </c>
      <c r="D1313" s="585" t="s">
        <v>6394</v>
      </c>
      <c r="E1313" s="584" t="s">
        <v>30</v>
      </c>
      <c r="F1313" s="585" t="s">
        <v>30</v>
      </c>
      <c r="G1313" s="587">
        <v>92620</v>
      </c>
      <c r="H1313" s="585" t="s">
        <v>1404</v>
      </c>
      <c r="I1313" s="585" t="s">
        <v>174</v>
      </c>
      <c r="J1313" s="585" t="s">
        <v>143</v>
      </c>
      <c r="K1313" s="582">
        <v>1145.9100000000001</v>
      </c>
      <c r="L1313" s="585" t="s">
        <v>144</v>
      </c>
      <c r="M1313" s="581"/>
    </row>
    <row r="1314" spans="1:13" ht="13.5">
      <c r="A1314" s="585" t="s">
        <v>6366</v>
      </c>
      <c r="B1314" s="585" t="s">
        <v>6367</v>
      </c>
      <c r="C1314" s="585" t="s">
        <v>6396</v>
      </c>
      <c r="D1314" s="585" t="s">
        <v>6397</v>
      </c>
      <c r="E1314" s="584" t="s">
        <v>30</v>
      </c>
      <c r="F1314" s="585" t="s">
        <v>30</v>
      </c>
      <c r="G1314" s="587">
        <v>94444</v>
      </c>
      <c r="H1314" s="585" t="s">
        <v>1405</v>
      </c>
      <c r="I1314" s="585" t="s">
        <v>381</v>
      </c>
      <c r="J1314" s="585" t="s">
        <v>143</v>
      </c>
      <c r="K1314" s="589">
        <v>522.75</v>
      </c>
      <c r="L1314" s="585" t="s">
        <v>144</v>
      </c>
      <c r="M1314" s="581"/>
    </row>
    <row r="1315" spans="1:13" ht="13.5">
      <c r="A1315" s="585" t="s">
        <v>6398</v>
      </c>
      <c r="B1315" s="585" t="s">
        <v>6399</v>
      </c>
      <c r="C1315" s="585" t="s">
        <v>6400</v>
      </c>
      <c r="D1315" s="585" t="s">
        <v>6401</v>
      </c>
      <c r="E1315" s="584">
        <v>73891</v>
      </c>
      <c r="F1315" s="585" t="s">
        <v>6402</v>
      </c>
      <c r="G1315" s="585" t="s">
        <v>1406</v>
      </c>
      <c r="H1315" s="585" t="s">
        <v>1407</v>
      </c>
      <c r="I1315" s="585" t="s">
        <v>66</v>
      </c>
      <c r="J1315" s="585" t="s">
        <v>398</v>
      </c>
      <c r="K1315" s="589">
        <v>5.12</v>
      </c>
      <c r="L1315" s="585" t="s">
        <v>144</v>
      </c>
      <c r="M1315" s="581"/>
    </row>
    <row r="1316" spans="1:13" ht="13.5">
      <c r="A1316" s="585" t="s">
        <v>6398</v>
      </c>
      <c r="B1316" s="585" t="s">
        <v>6399</v>
      </c>
      <c r="C1316" s="585" t="s">
        <v>6403</v>
      </c>
      <c r="D1316" s="585" t="s">
        <v>6404</v>
      </c>
      <c r="E1316" s="584">
        <v>73882</v>
      </c>
      <c r="F1316" s="585" t="s">
        <v>6405</v>
      </c>
      <c r="G1316" s="585" t="s">
        <v>1408</v>
      </c>
      <c r="H1316" s="585" t="s">
        <v>1409</v>
      </c>
      <c r="I1316" s="585" t="s">
        <v>142</v>
      </c>
      <c r="J1316" s="585" t="s">
        <v>398</v>
      </c>
      <c r="K1316" s="589">
        <v>25.62</v>
      </c>
      <c r="L1316" s="585" t="s">
        <v>144</v>
      </c>
      <c r="M1316" s="581"/>
    </row>
    <row r="1317" spans="1:13" ht="13.5">
      <c r="A1317" s="585" t="s">
        <v>6398</v>
      </c>
      <c r="B1317" s="585" t="s">
        <v>6399</v>
      </c>
      <c r="C1317" s="585" t="s">
        <v>6403</v>
      </c>
      <c r="D1317" s="585" t="s">
        <v>6404</v>
      </c>
      <c r="E1317" s="584">
        <v>73882</v>
      </c>
      <c r="F1317" s="585" t="s">
        <v>6405</v>
      </c>
      <c r="G1317" s="585" t="s">
        <v>1410</v>
      </c>
      <c r="H1317" s="585" t="s">
        <v>1411</v>
      </c>
      <c r="I1317" s="585" t="s">
        <v>142</v>
      </c>
      <c r="J1317" s="585" t="s">
        <v>398</v>
      </c>
      <c r="K1317" s="589">
        <v>71.75</v>
      </c>
      <c r="L1317" s="585" t="s">
        <v>144</v>
      </c>
      <c r="M1317" s="581"/>
    </row>
    <row r="1318" spans="1:13" ht="13.5">
      <c r="A1318" s="585" t="s">
        <v>6398</v>
      </c>
      <c r="B1318" s="585" t="s">
        <v>6399</v>
      </c>
      <c r="C1318" s="585" t="s">
        <v>6406</v>
      </c>
      <c r="D1318" s="585" t="s">
        <v>6407</v>
      </c>
      <c r="E1318" s="584">
        <v>73816</v>
      </c>
      <c r="F1318" s="585" t="s">
        <v>6408</v>
      </c>
      <c r="G1318" s="585" t="s">
        <v>1412</v>
      </c>
      <c r="H1318" s="585" t="s">
        <v>1413</v>
      </c>
      <c r="I1318" s="585" t="s">
        <v>142</v>
      </c>
      <c r="J1318" s="585" t="s">
        <v>143</v>
      </c>
      <c r="K1318" s="589">
        <v>26.95</v>
      </c>
      <c r="L1318" s="585" t="s">
        <v>144</v>
      </c>
      <c r="M1318" s="581"/>
    </row>
    <row r="1319" spans="1:13" ht="13.5">
      <c r="A1319" s="585" t="s">
        <v>6398</v>
      </c>
      <c r="B1319" s="585" t="s">
        <v>6399</v>
      </c>
      <c r="C1319" s="585" t="s">
        <v>6406</v>
      </c>
      <c r="D1319" s="585" t="s">
        <v>6407</v>
      </c>
      <c r="E1319" s="584">
        <v>73816</v>
      </c>
      <c r="F1319" s="585" t="s">
        <v>6408</v>
      </c>
      <c r="G1319" s="585" t="s">
        <v>1414</v>
      </c>
      <c r="H1319" s="585" t="s">
        <v>1415</v>
      </c>
      <c r="I1319" s="585" t="s">
        <v>142</v>
      </c>
      <c r="J1319" s="585" t="s">
        <v>143</v>
      </c>
      <c r="K1319" s="589">
        <v>23.48</v>
      </c>
      <c r="L1319" s="585" t="s">
        <v>144</v>
      </c>
      <c r="M1319" s="581"/>
    </row>
    <row r="1320" spans="1:13" ht="13.5">
      <c r="A1320" s="585" t="s">
        <v>6398</v>
      </c>
      <c r="B1320" s="585" t="s">
        <v>6399</v>
      </c>
      <c r="C1320" s="585" t="s">
        <v>6406</v>
      </c>
      <c r="D1320" s="585" t="s">
        <v>6407</v>
      </c>
      <c r="E1320" s="584">
        <v>73881</v>
      </c>
      <c r="F1320" s="585" t="s">
        <v>6409</v>
      </c>
      <c r="G1320" s="585" t="s">
        <v>1416</v>
      </c>
      <c r="H1320" s="585" t="s">
        <v>1417</v>
      </c>
      <c r="I1320" s="585" t="s">
        <v>381</v>
      </c>
      <c r="J1320" s="585" t="s">
        <v>398</v>
      </c>
      <c r="K1320" s="589">
        <v>4.79</v>
      </c>
      <c r="L1320" s="585" t="s">
        <v>144</v>
      </c>
      <c r="M1320" s="581"/>
    </row>
    <row r="1321" spans="1:13" ht="13.5">
      <c r="A1321" s="585" t="s">
        <v>6398</v>
      </c>
      <c r="B1321" s="585" t="s">
        <v>6399</v>
      </c>
      <c r="C1321" s="585" t="s">
        <v>6406</v>
      </c>
      <c r="D1321" s="585" t="s">
        <v>6407</v>
      </c>
      <c r="E1321" s="584">
        <v>73881</v>
      </c>
      <c r="F1321" s="585" t="s">
        <v>6409</v>
      </c>
      <c r="G1321" s="585" t="s">
        <v>1418</v>
      </c>
      <c r="H1321" s="585" t="s">
        <v>1419</v>
      </c>
      <c r="I1321" s="585" t="s">
        <v>381</v>
      </c>
      <c r="J1321" s="585" t="s">
        <v>398</v>
      </c>
      <c r="K1321" s="589">
        <v>9.36</v>
      </c>
      <c r="L1321" s="585" t="s">
        <v>144</v>
      </c>
      <c r="M1321" s="581"/>
    </row>
    <row r="1322" spans="1:13" ht="13.5">
      <c r="A1322" s="585" t="s">
        <v>6398</v>
      </c>
      <c r="B1322" s="585" t="s">
        <v>6399</v>
      </c>
      <c r="C1322" s="585" t="s">
        <v>6406</v>
      </c>
      <c r="D1322" s="585" t="s">
        <v>6407</v>
      </c>
      <c r="E1322" s="584">
        <v>73883</v>
      </c>
      <c r="F1322" s="585" t="s">
        <v>6410</v>
      </c>
      <c r="G1322" s="585" t="s">
        <v>1420</v>
      </c>
      <c r="H1322" s="585" t="s">
        <v>1421</v>
      </c>
      <c r="I1322" s="585" t="s">
        <v>1422</v>
      </c>
      <c r="J1322" s="585" t="s">
        <v>398</v>
      </c>
      <c r="K1322" s="589">
        <v>134.13999999999999</v>
      </c>
      <c r="L1322" s="585" t="s">
        <v>144</v>
      </c>
      <c r="M1322" s="581"/>
    </row>
    <row r="1323" spans="1:13" ht="13.5">
      <c r="A1323" s="585" t="s">
        <v>6398</v>
      </c>
      <c r="B1323" s="585" t="s">
        <v>6399</v>
      </c>
      <c r="C1323" s="585" t="s">
        <v>6406</v>
      </c>
      <c r="D1323" s="585" t="s">
        <v>6407</v>
      </c>
      <c r="E1323" s="584">
        <v>73883</v>
      </c>
      <c r="F1323" s="585" t="s">
        <v>6410</v>
      </c>
      <c r="G1323" s="585" t="s">
        <v>1423</v>
      </c>
      <c r="H1323" s="585" t="s">
        <v>1424</v>
      </c>
      <c r="I1323" s="585" t="s">
        <v>1422</v>
      </c>
      <c r="J1323" s="585" t="s">
        <v>398</v>
      </c>
      <c r="K1323" s="589">
        <v>117.28</v>
      </c>
      <c r="L1323" s="585" t="s">
        <v>144</v>
      </c>
      <c r="M1323" s="581"/>
    </row>
    <row r="1324" spans="1:13" ht="13.5">
      <c r="A1324" s="585" t="s">
        <v>6398</v>
      </c>
      <c r="B1324" s="585" t="s">
        <v>6399</v>
      </c>
      <c r="C1324" s="585" t="s">
        <v>6406</v>
      </c>
      <c r="D1324" s="585" t="s">
        <v>6407</v>
      </c>
      <c r="E1324" s="584">
        <v>73883</v>
      </c>
      <c r="F1324" s="585" t="s">
        <v>6410</v>
      </c>
      <c r="G1324" s="585" t="s">
        <v>1425</v>
      </c>
      <c r="H1324" s="585" t="s">
        <v>1426</v>
      </c>
      <c r="I1324" s="585" t="s">
        <v>1422</v>
      </c>
      <c r="J1324" s="585" t="s">
        <v>398</v>
      </c>
      <c r="K1324" s="589">
        <v>72.23</v>
      </c>
      <c r="L1324" s="585" t="s">
        <v>144</v>
      </c>
      <c r="M1324" s="581"/>
    </row>
    <row r="1325" spans="1:13" ht="13.5">
      <c r="A1325" s="585" t="s">
        <v>6398</v>
      </c>
      <c r="B1325" s="585" t="s">
        <v>6399</v>
      </c>
      <c r="C1325" s="585" t="s">
        <v>6406</v>
      </c>
      <c r="D1325" s="585" t="s">
        <v>6407</v>
      </c>
      <c r="E1325" s="584">
        <v>73902</v>
      </c>
      <c r="F1325" s="585" t="s">
        <v>6411</v>
      </c>
      <c r="G1325" s="585" t="s">
        <v>1427</v>
      </c>
      <c r="H1325" s="585" t="s">
        <v>1428</v>
      </c>
      <c r="I1325" s="585" t="s">
        <v>1422</v>
      </c>
      <c r="J1325" s="585" t="s">
        <v>398</v>
      </c>
      <c r="K1325" s="589">
        <v>119.92</v>
      </c>
      <c r="L1325" s="585" t="s">
        <v>144</v>
      </c>
      <c r="M1325" s="581"/>
    </row>
    <row r="1326" spans="1:13" ht="13.5">
      <c r="A1326" s="585" t="s">
        <v>6398</v>
      </c>
      <c r="B1326" s="585" t="s">
        <v>6399</v>
      </c>
      <c r="C1326" s="585" t="s">
        <v>6406</v>
      </c>
      <c r="D1326" s="585" t="s">
        <v>6407</v>
      </c>
      <c r="E1326" s="584">
        <v>73968</v>
      </c>
      <c r="F1326" s="585" t="s">
        <v>6412</v>
      </c>
      <c r="G1326" s="585" t="s">
        <v>1429</v>
      </c>
      <c r="H1326" s="585" t="s">
        <v>1430</v>
      </c>
      <c r="I1326" s="585" t="s">
        <v>381</v>
      </c>
      <c r="J1326" s="585" t="s">
        <v>398</v>
      </c>
      <c r="K1326" s="589">
        <v>38.380000000000003</v>
      </c>
      <c r="L1326" s="585" t="s">
        <v>144</v>
      </c>
      <c r="M1326" s="581"/>
    </row>
    <row r="1327" spans="1:13" ht="13.5">
      <c r="A1327" s="585" t="s">
        <v>6398</v>
      </c>
      <c r="B1327" s="585" t="s">
        <v>6399</v>
      </c>
      <c r="C1327" s="585" t="s">
        <v>6406</v>
      </c>
      <c r="D1327" s="585" t="s">
        <v>6407</v>
      </c>
      <c r="E1327" s="584">
        <v>73969</v>
      </c>
      <c r="F1327" s="585" t="s">
        <v>6413</v>
      </c>
      <c r="G1327" s="585" t="s">
        <v>1431</v>
      </c>
      <c r="H1327" s="585" t="s">
        <v>1432</v>
      </c>
      <c r="I1327" s="585" t="s">
        <v>142</v>
      </c>
      <c r="J1327" s="585" t="s">
        <v>398</v>
      </c>
      <c r="K1327" s="589">
        <v>66.14</v>
      </c>
      <c r="L1327" s="585" t="s">
        <v>144</v>
      </c>
      <c r="M1327" s="581"/>
    </row>
    <row r="1328" spans="1:13" ht="13.5">
      <c r="A1328" s="585" t="s">
        <v>6398</v>
      </c>
      <c r="B1328" s="585" t="s">
        <v>6399</v>
      </c>
      <c r="C1328" s="585" t="s">
        <v>6406</v>
      </c>
      <c r="D1328" s="585" t="s">
        <v>6407</v>
      </c>
      <c r="E1328" s="584">
        <v>74017</v>
      </c>
      <c r="F1328" s="585" t="s">
        <v>6414</v>
      </c>
      <c r="G1328" s="585" t="s">
        <v>1433</v>
      </c>
      <c r="H1328" s="585" t="s">
        <v>1434</v>
      </c>
      <c r="I1328" s="585" t="s">
        <v>142</v>
      </c>
      <c r="J1328" s="585" t="s">
        <v>143</v>
      </c>
      <c r="K1328" s="589">
        <v>43.85</v>
      </c>
      <c r="L1328" s="585" t="s">
        <v>144</v>
      </c>
      <c r="M1328" s="581"/>
    </row>
    <row r="1329" spans="1:13" ht="13.5">
      <c r="A1329" s="585" t="s">
        <v>6398</v>
      </c>
      <c r="B1329" s="585" t="s">
        <v>6399</v>
      </c>
      <c r="C1329" s="585" t="s">
        <v>6406</v>
      </c>
      <c r="D1329" s="585" t="s">
        <v>6407</v>
      </c>
      <c r="E1329" s="584">
        <v>74017</v>
      </c>
      <c r="F1329" s="585" t="s">
        <v>6414</v>
      </c>
      <c r="G1329" s="585" t="s">
        <v>1435</v>
      </c>
      <c r="H1329" s="585" t="s">
        <v>1436</v>
      </c>
      <c r="I1329" s="585" t="s">
        <v>142</v>
      </c>
      <c r="J1329" s="585" t="s">
        <v>143</v>
      </c>
      <c r="K1329" s="589">
        <v>59.98</v>
      </c>
      <c r="L1329" s="585" t="s">
        <v>144</v>
      </c>
      <c r="M1329" s="581"/>
    </row>
    <row r="1330" spans="1:13" ht="13.5">
      <c r="A1330" s="585" t="s">
        <v>6398</v>
      </c>
      <c r="B1330" s="585" t="s">
        <v>6399</v>
      </c>
      <c r="C1330" s="585" t="s">
        <v>6406</v>
      </c>
      <c r="D1330" s="585" t="s">
        <v>6407</v>
      </c>
      <c r="E1330" s="584">
        <v>75029</v>
      </c>
      <c r="F1330" s="585" t="s">
        <v>6415</v>
      </c>
      <c r="G1330" s="585" t="s">
        <v>1437</v>
      </c>
      <c r="H1330" s="585" t="s">
        <v>1438</v>
      </c>
      <c r="I1330" s="585" t="s">
        <v>142</v>
      </c>
      <c r="J1330" s="585" t="s">
        <v>143</v>
      </c>
      <c r="K1330" s="589">
        <v>39.299999999999997</v>
      </c>
      <c r="L1330" s="585" t="s">
        <v>144</v>
      </c>
      <c r="M1330" s="581"/>
    </row>
    <row r="1331" spans="1:13" ht="13.5">
      <c r="A1331" s="585" t="s">
        <v>6398</v>
      </c>
      <c r="B1331" s="585" t="s">
        <v>6399</v>
      </c>
      <c r="C1331" s="585" t="s">
        <v>6406</v>
      </c>
      <c r="D1331" s="585" t="s">
        <v>6407</v>
      </c>
      <c r="E1331" s="584" t="s">
        <v>30</v>
      </c>
      <c r="F1331" s="585" t="s">
        <v>30</v>
      </c>
      <c r="G1331" s="587">
        <v>83651</v>
      </c>
      <c r="H1331" s="585" t="s">
        <v>1439</v>
      </c>
      <c r="I1331" s="585" t="s">
        <v>142</v>
      </c>
      <c r="J1331" s="585" t="s">
        <v>143</v>
      </c>
      <c r="K1331" s="589">
        <v>28.4</v>
      </c>
      <c r="L1331" s="585" t="s">
        <v>144</v>
      </c>
      <c r="M1331" s="581"/>
    </row>
    <row r="1332" spans="1:13" ht="13.5">
      <c r="A1332" s="585" t="s">
        <v>6398</v>
      </c>
      <c r="B1332" s="585" t="s">
        <v>6399</v>
      </c>
      <c r="C1332" s="585" t="s">
        <v>6406</v>
      </c>
      <c r="D1332" s="585" t="s">
        <v>6407</v>
      </c>
      <c r="E1332" s="584" t="s">
        <v>30</v>
      </c>
      <c r="F1332" s="585" t="s">
        <v>30</v>
      </c>
      <c r="G1332" s="587">
        <v>83656</v>
      </c>
      <c r="H1332" s="585" t="s">
        <v>1440</v>
      </c>
      <c r="I1332" s="585" t="s">
        <v>381</v>
      </c>
      <c r="J1332" s="585" t="s">
        <v>398</v>
      </c>
      <c r="K1332" s="589">
        <v>39.79</v>
      </c>
      <c r="L1332" s="585" t="s">
        <v>144</v>
      </c>
      <c r="M1332" s="581"/>
    </row>
    <row r="1333" spans="1:13" ht="13.5">
      <c r="A1333" s="585" t="s">
        <v>6398</v>
      </c>
      <c r="B1333" s="585" t="s">
        <v>6399</v>
      </c>
      <c r="C1333" s="585" t="s">
        <v>6406</v>
      </c>
      <c r="D1333" s="585" t="s">
        <v>6407</v>
      </c>
      <c r="E1333" s="584" t="s">
        <v>30</v>
      </c>
      <c r="F1333" s="585" t="s">
        <v>30</v>
      </c>
      <c r="G1333" s="587">
        <v>83658</v>
      </c>
      <c r="H1333" s="585" t="s">
        <v>1441</v>
      </c>
      <c r="I1333" s="585" t="s">
        <v>142</v>
      </c>
      <c r="J1333" s="585" t="s">
        <v>398</v>
      </c>
      <c r="K1333" s="589">
        <v>155.77000000000001</v>
      </c>
      <c r="L1333" s="585" t="s">
        <v>144</v>
      </c>
      <c r="M1333" s="581"/>
    </row>
    <row r="1334" spans="1:13" ht="13.5">
      <c r="A1334" s="585" t="s">
        <v>6398</v>
      </c>
      <c r="B1334" s="585" t="s">
        <v>6399</v>
      </c>
      <c r="C1334" s="585" t="s">
        <v>6406</v>
      </c>
      <c r="D1334" s="585" t="s">
        <v>6407</v>
      </c>
      <c r="E1334" s="584" t="s">
        <v>30</v>
      </c>
      <c r="F1334" s="585" t="s">
        <v>30</v>
      </c>
      <c r="G1334" s="587">
        <v>83661</v>
      </c>
      <c r="H1334" s="585" t="s">
        <v>1442</v>
      </c>
      <c r="I1334" s="585" t="s">
        <v>142</v>
      </c>
      <c r="J1334" s="585" t="s">
        <v>398</v>
      </c>
      <c r="K1334" s="589">
        <v>114.28</v>
      </c>
      <c r="L1334" s="585" t="s">
        <v>144</v>
      </c>
      <c r="M1334" s="581"/>
    </row>
    <row r="1335" spans="1:13" ht="13.5">
      <c r="A1335" s="585" t="s">
        <v>6398</v>
      </c>
      <c r="B1335" s="585" t="s">
        <v>6399</v>
      </c>
      <c r="C1335" s="585" t="s">
        <v>6406</v>
      </c>
      <c r="D1335" s="585" t="s">
        <v>6407</v>
      </c>
      <c r="E1335" s="584" t="s">
        <v>30</v>
      </c>
      <c r="F1335" s="585" t="s">
        <v>30</v>
      </c>
      <c r="G1335" s="587">
        <v>83662</v>
      </c>
      <c r="H1335" s="585" t="s">
        <v>1443</v>
      </c>
      <c r="I1335" s="585" t="s">
        <v>1422</v>
      </c>
      <c r="J1335" s="585" t="s">
        <v>398</v>
      </c>
      <c r="K1335" s="589">
        <v>105.44</v>
      </c>
      <c r="L1335" s="585" t="s">
        <v>144</v>
      </c>
      <c r="M1335" s="581"/>
    </row>
    <row r="1336" spans="1:13" ht="13.5">
      <c r="A1336" s="585" t="s">
        <v>6398</v>
      </c>
      <c r="B1336" s="585" t="s">
        <v>6399</v>
      </c>
      <c r="C1336" s="585" t="s">
        <v>6406</v>
      </c>
      <c r="D1336" s="585" t="s">
        <v>6407</v>
      </c>
      <c r="E1336" s="584" t="s">
        <v>30</v>
      </c>
      <c r="F1336" s="585" t="s">
        <v>30</v>
      </c>
      <c r="G1336" s="587">
        <v>83664</v>
      </c>
      <c r="H1336" s="585" t="s">
        <v>1444</v>
      </c>
      <c r="I1336" s="585" t="s">
        <v>142</v>
      </c>
      <c r="J1336" s="585" t="s">
        <v>398</v>
      </c>
      <c r="K1336" s="589">
        <v>67.06</v>
      </c>
      <c r="L1336" s="585" t="s">
        <v>144</v>
      </c>
      <c r="M1336" s="581"/>
    </row>
    <row r="1337" spans="1:13" ht="13.5">
      <c r="A1337" s="585" t="s">
        <v>6398</v>
      </c>
      <c r="B1337" s="585" t="s">
        <v>6399</v>
      </c>
      <c r="C1337" s="585" t="s">
        <v>6406</v>
      </c>
      <c r="D1337" s="585" t="s">
        <v>6407</v>
      </c>
      <c r="E1337" s="584" t="s">
        <v>30</v>
      </c>
      <c r="F1337" s="585" t="s">
        <v>30</v>
      </c>
      <c r="G1337" s="587">
        <v>83665</v>
      </c>
      <c r="H1337" s="585" t="s">
        <v>1445</v>
      </c>
      <c r="I1337" s="585" t="s">
        <v>381</v>
      </c>
      <c r="J1337" s="585" t="s">
        <v>398</v>
      </c>
      <c r="K1337" s="589">
        <v>6.21</v>
      </c>
      <c r="L1337" s="585" t="s">
        <v>144</v>
      </c>
      <c r="M1337" s="581"/>
    </row>
    <row r="1338" spans="1:13" ht="13.5">
      <c r="A1338" s="585" t="s">
        <v>6398</v>
      </c>
      <c r="B1338" s="585" t="s">
        <v>6399</v>
      </c>
      <c r="C1338" s="585" t="s">
        <v>6406</v>
      </c>
      <c r="D1338" s="585" t="s">
        <v>6407</v>
      </c>
      <c r="E1338" s="584" t="s">
        <v>30</v>
      </c>
      <c r="F1338" s="585" t="s">
        <v>30</v>
      </c>
      <c r="G1338" s="587">
        <v>83667</v>
      </c>
      <c r="H1338" s="585" t="s">
        <v>1446</v>
      </c>
      <c r="I1338" s="585" t="s">
        <v>1422</v>
      </c>
      <c r="J1338" s="585" t="s">
        <v>398</v>
      </c>
      <c r="K1338" s="589">
        <v>139.56</v>
      </c>
      <c r="L1338" s="585" t="s">
        <v>144</v>
      </c>
      <c r="M1338" s="581"/>
    </row>
    <row r="1339" spans="1:13" ht="13.5">
      <c r="A1339" s="585" t="s">
        <v>6398</v>
      </c>
      <c r="B1339" s="585" t="s">
        <v>6399</v>
      </c>
      <c r="C1339" s="585" t="s">
        <v>6406</v>
      </c>
      <c r="D1339" s="585" t="s">
        <v>6407</v>
      </c>
      <c r="E1339" s="584" t="s">
        <v>30</v>
      </c>
      <c r="F1339" s="585" t="s">
        <v>30</v>
      </c>
      <c r="G1339" s="587">
        <v>83668</v>
      </c>
      <c r="H1339" s="585" t="s">
        <v>1447</v>
      </c>
      <c r="I1339" s="585" t="s">
        <v>1422</v>
      </c>
      <c r="J1339" s="585" t="s">
        <v>398</v>
      </c>
      <c r="K1339" s="589">
        <v>119.26</v>
      </c>
      <c r="L1339" s="585" t="s">
        <v>144</v>
      </c>
      <c r="M1339" s="581"/>
    </row>
    <row r="1340" spans="1:13" ht="13.5">
      <c r="A1340" s="585" t="s">
        <v>6398</v>
      </c>
      <c r="B1340" s="585" t="s">
        <v>6399</v>
      </c>
      <c r="C1340" s="585" t="s">
        <v>6406</v>
      </c>
      <c r="D1340" s="585" t="s">
        <v>6407</v>
      </c>
      <c r="E1340" s="584" t="s">
        <v>30</v>
      </c>
      <c r="F1340" s="585" t="s">
        <v>30</v>
      </c>
      <c r="G1340" s="587">
        <v>83669</v>
      </c>
      <c r="H1340" s="585" t="s">
        <v>1448</v>
      </c>
      <c r="I1340" s="585" t="s">
        <v>381</v>
      </c>
      <c r="J1340" s="585" t="s">
        <v>398</v>
      </c>
      <c r="K1340" s="589">
        <v>7.37</v>
      </c>
      <c r="L1340" s="585" t="s">
        <v>144</v>
      </c>
      <c r="M1340" s="581"/>
    </row>
    <row r="1341" spans="1:13" ht="13.5">
      <c r="A1341" s="585" t="s">
        <v>6398</v>
      </c>
      <c r="B1341" s="585" t="s">
        <v>6399</v>
      </c>
      <c r="C1341" s="585" t="s">
        <v>6406</v>
      </c>
      <c r="D1341" s="585" t="s">
        <v>6407</v>
      </c>
      <c r="E1341" s="584" t="s">
        <v>30</v>
      </c>
      <c r="F1341" s="585" t="s">
        <v>30</v>
      </c>
      <c r="G1341" s="587">
        <v>83670</v>
      </c>
      <c r="H1341" s="585" t="s">
        <v>1449</v>
      </c>
      <c r="I1341" s="585" t="s">
        <v>142</v>
      </c>
      <c r="J1341" s="585" t="s">
        <v>398</v>
      </c>
      <c r="K1341" s="589">
        <v>39.020000000000003</v>
      </c>
      <c r="L1341" s="585" t="s">
        <v>144</v>
      </c>
      <c r="M1341" s="581"/>
    </row>
    <row r="1342" spans="1:13" ht="13.5">
      <c r="A1342" s="585" t="s">
        <v>6398</v>
      </c>
      <c r="B1342" s="585" t="s">
        <v>6399</v>
      </c>
      <c r="C1342" s="585" t="s">
        <v>6406</v>
      </c>
      <c r="D1342" s="585" t="s">
        <v>6407</v>
      </c>
      <c r="E1342" s="584" t="s">
        <v>30</v>
      </c>
      <c r="F1342" s="585" t="s">
        <v>30</v>
      </c>
      <c r="G1342" s="587">
        <v>83671</v>
      </c>
      <c r="H1342" s="585" t="s">
        <v>1450</v>
      </c>
      <c r="I1342" s="585" t="s">
        <v>142</v>
      </c>
      <c r="J1342" s="585" t="s">
        <v>398</v>
      </c>
      <c r="K1342" s="589">
        <v>41.89</v>
      </c>
      <c r="L1342" s="585" t="s">
        <v>144</v>
      </c>
      <c r="M1342" s="581"/>
    </row>
    <row r="1343" spans="1:13" ht="13.5">
      <c r="A1343" s="585" t="s">
        <v>6398</v>
      </c>
      <c r="B1343" s="585" t="s">
        <v>6399</v>
      </c>
      <c r="C1343" s="585" t="s">
        <v>6406</v>
      </c>
      <c r="D1343" s="585" t="s">
        <v>6407</v>
      </c>
      <c r="E1343" s="584" t="s">
        <v>30</v>
      </c>
      <c r="F1343" s="585" t="s">
        <v>30</v>
      </c>
      <c r="G1343" s="587">
        <v>83675</v>
      </c>
      <c r="H1343" s="585" t="s">
        <v>1451</v>
      </c>
      <c r="I1343" s="585" t="s">
        <v>142</v>
      </c>
      <c r="J1343" s="585" t="s">
        <v>398</v>
      </c>
      <c r="K1343" s="589">
        <v>77.86</v>
      </c>
      <c r="L1343" s="585" t="s">
        <v>144</v>
      </c>
      <c r="M1343" s="581"/>
    </row>
    <row r="1344" spans="1:13" ht="13.5">
      <c r="A1344" s="585" t="s">
        <v>6398</v>
      </c>
      <c r="B1344" s="585" t="s">
        <v>6399</v>
      </c>
      <c r="C1344" s="585" t="s">
        <v>6406</v>
      </c>
      <c r="D1344" s="585" t="s">
        <v>6407</v>
      </c>
      <c r="E1344" s="584" t="s">
        <v>30</v>
      </c>
      <c r="F1344" s="585" t="s">
        <v>30</v>
      </c>
      <c r="G1344" s="587">
        <v>83676</v>
      </c>
      <c r="H1344" s="585" t="s">
        <v>1452</v>
      </c>
      <c r="I1344" s="585" t="s">
        <v>142</v>
      </c>
      <c r="J1344" s="585" t="s">
        <v>398</v>
      </c>
      <c r="K1344" s="589">
        <v>95.85</v>
      </c>
      <c r="L1344" s="585" t="s">
        <v>144</v>
      </c>
      <c r="M1344" s="581"/>
    </row>
    <row r="1345" spans="1:13" ht="13.5">
      <c r="A1345" s="585" t="s">
        <v>6398</v>
      </c>
      <c r="B1345" s="585" t="s">
        <v>6399</v>
      </c>
      <c r="C1345" s="585" t="s">
        <v>6406</v>
      </c>
      <c r="D1345" s="585" t="s">
        <v>6407</v>
      </c>
      <c r="E1345" s="584" t="s">
        <v>30</v>
      </c>
      <c r="F1345" s="585" t="s">
        <v>30</v>
      </c>
      <c r="G1345" s="587">
        <v>83677</v>
      </c>
      <c r="H1345" s="585" t="s">
        <v>1453</v>
      </c>
      <c r="I1345" s="585" t="s">
        <v>142</v>
      </c>
      <c r="J1345" s="585" t="s">
        <v>398</v>
      </c>
      <c r="K1345" s="589">
        <v>120.33</v>
      </c>
      <c r="L1345" s="585" t="s">
        <v>144</v>
      </c>
      <c r="M1345" s="581"/>
    </row>
    <row r="1346" spans="1:13" ht="13.5">
      <c r="A1346" s="585" t="s">
        <v>6398</v>
      </c>
      <c r="B1346" s="585" t="s">
        <v>6399</v>
      </c>
      <c r="C1346" s="585" t="s">
        <v>6406</v>
      </c>
      <c r="D1346" s="585" t="s">
        <v>6407</v>
      </c>
      <c r="E1346" s="584" t="s">
        <v>30</v>
      </c>
      <c r="F1346" s="585" t="s">
        <v>30</v>
      </c>
      <c r="G1346" s="587">
        <v>83678</v>
      </c>
      <c r="H1346" s="585" t="s">
        <v>1454</v>
      </c>
      <c r="I1346" s="585" t="s">
        <v>142</v>
      </c>
      <c r="J1346" s="585" t="s">
        <v>398</v>
      </c>
      <c r="K1346" s="589">
        <v>155.36000000000001</v>
      </c>
      <c r="L1346" s="585" t="s">
        <v>144</v>
      </c>
      <c r="M1346" s="581"/>
    </row>
    <row r="1347" spans="1:13" ht="13.5">
      <c r="A1347" s="585" t="s">
        <v>6398</v>
      </c>
      <c r="B1347" s="585" t="s">
        <v>6399</v>
      </c>
      <c r="C1347" s="585" t="s">
        <v>6406</v>
      </c>
      <c r="D1347" s="585" t="s">
        <v>6407</v>
      </c>
      <c r="E1347" s="584" t="s">
        <v>30</v>
      </c>
      <c r="F1347" s="585" t="s">
        <v>30</v>
      </c>
      <c r="G1347" s="587">
        <v>83679</v>
      </c>
      <c r="H1347" s="585" t="s">
        <v>1455</v>
      </c>
      <c r="I1347" s="585" t="s">
        <v>142</v>
      </c>
      <c r="J1347" s="585" t="s">
        <v>398</v>
      </c>
      <c r="K1347" s="589">
        <v>11.55</v>
      </c>
      <c r="L1347" s="585" t="s">
        <v>144</v>
      </c>
      <c r="M1347" s="581"/>
    </row>
    <row r="1348" spans="1:13" ht="13.5">
      <c r="A1348" s="585" t="s">
        <v>6398</v>
      </c>
      <c r="B1348" s="585" t="s">
        <v>6399</v>
      </c>
      <c r="C1348" s="585" t="s">
        <v>6406</v>
      </c>
      <c r="D1348" s="585" t="s">
        <v>6407</v>
      </c>
      <c r="E1348" s="584" t="s">
        <v>30</v>
      </c>
      <c r="F1348" s="585" t="s">
        <v>30</v>
      </c>
      <c r="G1348" s="587">
        <v>83680</v>
      </c>
      <c r="H1348" s="585" t="s">
        <v>1456</v>
      </c>
      <c r="I1348" s="585" t="s">
        <v>142</v>
      </c>
      <c r="J1348" s="585" t="s">
        <v>398</v>
      </c>
      <c r="K1348" s="589">
        <v>13.38</v>
      </c>
      <c r="L1348" s="585" t="s">
        <v>144</v>
      </c>
      <c r="M1348" s="581"/>
    </row>
    <row r="1349" spans="1:13" ht="13.5">
      <c r="A1349" s="585" t="s">
        <v>6398</v>
      </c>
      <c r="B1349" s="585" t="s">
        <v>6399</v>
      </c>
      <c r="C1349" s="585" t="s">
        <v>6406</v>
      </c>
      <c r="D1349" s="585" t="s">
        <v>6407</v>
      </c>
      <c r="E1349" s="584" t="s">
        <v>30</v>
      </c>
      <c r="F1349" s="585" t="s">
        <v>30</v>
      </c>
      <c r="G1349" s="587">
        <v>83681</v>
      </c>
      <c r="H1349" s="585" t="s">
        <v>1457</v>
      </c>
      <c r="I1349" s="585" t="s">
        <v>142</v>
      </c>
      <c r="J1349" s="585" t="s">
        <v>398</v>
      </c>
      <c r="K1349" s="589">
        <v>14.42</v>
      </c>
      <c r="L1349" s="585" t="s">
        <v>144</v>
      </c>
      <c r="M1349" s="581"/>
    </row>
    <row r="1350" spans="1:13" ht="13.5">
      <c r="A1350" s="585" t="s">
        <v>6398</v>
      </c>
      <c r="B1350" s="585" t="s">
        <v>6399</v>
      </c>
      <c r="C1350" s="585" t="s">
        <v>6406</v>
      </c>
      <c r="D1350" s="585" t="s">
        <v>6407</v>
      </c>
      <c r="E1350" s="584" t="s">
        <v>30</v>
      </c>
      <c r="F1350" s="585" t="s">
        <v>30</v>
      </c>
      <c r="G1350" s="587">
        <v>83682</v>
      </c>
      <c r="H1350" s="585" t="s">
        <v>1458</v>
      </c>
      <c r="I1350" s="585" t="s">
        <v>1422</v>
      </c>
      <c r="J1350" s="585" t="s">
        <v>398</v>
      </c>
      <c r="K1350" s="589">
        <v>119.91</v>
      </c>
      <c r="L1350" s="585" t="s">
        <v>144</v>
      </c>
      <c r="M1350" s="581"/>
    </row>
    <row r="1351" spans="1:13" ht="13.5">
      <c r="A1351" s="585" t="s">
        <v>6398</v>
      </c>
      <c r="B1351" s="585" t="s">
        <v>6399</v>
      </c>
      <c r="C1351" s="585" t="s">
        <v>6406</v>
      </c>
      <c r="D1351" s="585" t="s">
        <v>6407</v>
      </c>
      <c r="E1351" s="584" t="s">
        <v>30</v>
      </c>
      <c r="F1351" s="585" t="s">
        <v>30</v>
      </c>
      <c r="G1351" s="587">
        <v>83683</v>
      </c>
      <c r="H1351" s="585" t="s">
        <v>1459</v>
      </c>
      <c r="I1351" s="585" t="s">
        <v>1422</v>
      </c>
      <c r="J1351" s="585" t="s">
        <v>398</v>
      </c>
      <c r="K1351" s="589">
        <v>129.66999999999999</v>
      </c>
      <c r="L1351" s="585" t="s">
        <v>144</v>
      </c>
      <c r="M1351" s="581"/>
    </row>
    <row r="1352" spans="1:13" ht="13.5">
      <c r="A1352" s="585" t="s">
        <v>6398</v>
      </c>
      <c r="B1352" s="585" t="s">
        <v>6399</v>
      </c>
      <c r="C1352" s="585" t="s">
        <v>6406</v>
      </c>
      <c r="D1352" s="585" t="s">
        <v>6407</v>
      </c>
      <c r="E1352" s="584" t="s">
        <v>30</v>
      </c>
      <c r="F1352" s="585" t="s">
        <v>30</v>
      </c>
      <c r="G1352" s="587">
        <v>83729</v>
      </c>
      <c r="H1352" s="585" t="s">
        <v>1460</v>
      </c>
      <c r="I1352" s="585" t="s">
        <v>381</v>
      </c>
      <c r="J1352" s="585" t="s">
        <v>398</v>
      </c>
      <c r="K1352" s="589">
        <v>14.44</v>
      </c>
      <c r="L1352" s="585" t="s">
        <v>144</v>
      </c>
      <c r="M1352" s="581"/>
    </row>
    <row r="1353" spans="1:13" ht="13.5">
      <c r="A1353" s="585" t="s">
        <v>6398</v>
      </c>
      <c r="B1353" s="585" t="s">
        <v>6399</v>
      </c>
      <c r="C1353" s="585" t="s">
        <v>6406</v>
      </c>
      <c r="D1353" s="585" t="s">
        <v>6407</v>
      </c>
      <c r="E1353" s="584" t="s">
        <v>30</v>
      </c>
      <c r="F1353" s="585" t="s">
        <v>30</v>
      </c>
      <c r="G1353" s="587">
        <v>83739</v>
      </c>
      <c r="H1353" s="585" t="s">
        <v>1461</v>
      </c>
      <c r="I1353" s="585" t="s">
        <v>381</v>
      </c>
      <c r="J1353" s="585" t="s">
        <v>398</v>
      </c>
      <c r="K1353" s="589">
        <v>5.05</v>
      </c>
      <c r="L1353" s="585" t="s">
        <v>144</v>
      </c>
      <c r="M1353" s="581"/>
    </row>
    <row r="1354" spans="1:13" ht="13.5">
      <c r="A1354" s="585" t="s">
        <v>6398</v>
      </c>
      <c r="B1354" s="585" t="s">
        <v>6399</v>
      </c>
      <c r="C1354" s="585" t="s">
        <v>6416</v>
      </c>
      <c r="D1354" s="585" t="s">
        <v>6417</v>
      </c>
      <c r="E1354" s="584" t="s">
        <v>30</v>
      </c>
      <c r="F1354" s="585" t="s">
        <v>30</v>
      </c>
      <c r="G1354" s="587">
        <v>6454</v>
      </c>
      <c r="H1354" s="585" t="s">
        <v>1462</v>
      </c>
      <c r="I1354" s="585" t="s">
        <v>1422</v>
      </c>
      <c r="J1354" s="585" t="s">
        <v>398</v>
      </c>
      <c r="K1354" s="589">
        <v>170.05</v>
      </c>
      <c r="L1354" s="585" t="s">
        <v>144</v>
      </c>
      <c r="M1354" s="581"/>
    </row>
    <row r="1355" spans="1:13" ht="13.5">
      <c r="A1355" s="585" t="s">
        <v>6398</v>
      </c>
      <c r="B1355" s="585" t="s">
        <v>6399</v>
      </c>
      <c r="C1355" s="585" t="s">
        <v>6416</v>
      </c>
      <c r="D1355" s="585" t="s">
        <v>6417</v>
      </c>
      <c r="E1355" s="584" t="s">
        <v>30</v>
      </c>
      <c r="F1355" s="585" t="s">
        <v>30</v>
      </c>
      <c r="G1355" s="587">
        <v>73611</v>
      </c>
      <c r="H1355" s="585" t="s">
        <v>1463</v>
      </c>
      <c r="I1355" s="585" t="s">
        <v>1422</v>
      </c>
      <c r="J1355" s="585" t="s">
        <v>398</v>
      </c>
      <c r="K1355" s="589">
        <v>359.72</v>
      </c>
      <c r="L1355" s="585" t="s">
        <v>144</v>
      </c>
      <c r="M1355" s="581"/>
    </row>
    <row r="1356" spans="1:13" ht="13.5">
      <c r="A1356" s="585" t="s">
        <v>6398</v>
      </c>
      <c r="B1356" s="585" t="s">
        <v>6399</v>
      </c>
      <c r="C1356" s="585" t="s">
        <v>6416</v>
      </c>
      <c r="D1356" s="585" t="s">
        <v>6417</v>
      </c>
      <c r="E1356" s="584" t="s">
        <v>30</v>
      </c>
      <c r="F1356" s="585" t="s">
        <v>30</v>
      </c>
      <c r="G1356" s="587">
        <v>73697</v>
      </c>
      <c r="H1356" s="585" t="s">
        <v>1464</v>
      </c>
      <c r="I1356" s="585" t="s">
        <v>1422</v>
      </c>
      <c r="J1356" s="585" t="s">
        <v>398</v>
      </c>
      <c r="K1356" s="589">
        <v>170.45</v>
      </c>
      <c r="L1356" s="585" t="s">
        <v>144</v>
      </c>
      <c r="M1356" s="581"/>
    </row>
    <row r="1357" spans="1:13" ht="13.5">
      <c r="A1357" s="585" t="s">
        <v>6398</v>
      </c>
      <c r="B1357" s="585" t="s">
        <v>6399</v>
      </c>
      <c r="C1357" s="585" t="s">
        <v>6416</v>
      </c>
      <c r="D1357" s="585" t="s">
        <v>6417</v>
      </c>
      <c r="E1357" s="584" t="s">
        <v>30</v>
      </c>
      <c r="F1357" s="585" t="s">
        <v>30</v>
      </c>
      <c r="G1357" s="587">
        <v>73698</v>
      </c>
      <c r="H1357" s="585" t="s">
        <v>1465</v>
      </c>
      <c r="I1357" s="585" t="s">
        <v>1422</v>
      </c>
      <c r="J1357" s="585" t="s">
        <v>398</v>
      </c>
      <c r="K1357" s="589">
        <v>217.11</v>
      </c>
      <c r="L1357" s="585" t="s">
        <v>144</v>
      </c>
      <c r="M1357" s="581"/>
    </row>
    <row r="1358" spans="1:13" ht="13.5">
      <c r="A1358" s="585" t="s">
        <v>6398</v>
      </c>
      <c r="B1358" s="585" t="s">
        <v>6399</v>
      </c>
      <c r="C1358" s="585" t="s">
        <v>6418</v>
      </c>
      <c r="D1358" s="585" t="s">
        <v>6419</v>
      </c>
      <c r="E1358" s="584">
        <v>73890</v>
      </c>
      <c r="F1358" s="585" t="s">
        <v>6420</v>
      </c>
      <c r="G1358" s="585" t="s">
        <v>1466</v>
      </c>
      <c r="H1358" s="585" t="s">
        <v>1467</v>
      </c>
      <c r="I1358" s="585" t="s">
        <v>381</v>
      </c>
      <c r="J1358" s="585" t="s">
        <v>398</v>
      </c>
      <c r="K1358" s="589">
        <v>101.83</v>
      </c>
      <c r="L1358" s="585" t="s">
        <v>144</v>
      </c>
      <c r="M1358" s="581"/>
    </row>
    <row r="1359" spans="1:13" ht="13.5">
      <c r="A1359" s="585" t="s">
        <v>6398</v>
      </c>
      <c r="B1359" s="585" t="s">
        <v>6399</v>
      </c>
      <c r="C1359" s="585" t="s">
        <v>6418</v>
      </c>
      <c r="D1359" s="585" t="s">
        <v>6419</v>
      </c>
      <c r="E1359" s="584">
        <v>73890</v>
      </c>
      <c r="F1359" s="585" t="s">
        <v>6420</v>
      </c>
      <c r="G1359" s="585" t="s">
        <v>1468</v>
      </c>
      <c r="H1359" s="585" t="s">
        <v>1469</v>
      </c>
      <c r="I1359" s="585" t="s">
        <v>381</v>
      </c>
      <c r="J1359" s="585" t="s">
        <v>398</v>
      </c>
      <c r="K1359" s="589">
        <v>256.44</v>
      </c>
      <c r="L1359" s="585" t="s">
        <v>144</v>
      </c>
      <c r="M1359" s="581"/>
    </row>
    <row r="1360" spans="1:13" ht="13.5">
      <c r="A1360" s="585" t="s">
        <v>6398</v>
      </c>
      <c r="B1360" s="585" t="s">
        <v>6399</v>
      </c>
      <c r="C1360" s="585" t="s">
        <v>6421</v>
      </c>
      <c r="D1360" s="585" t="s">
        <v>6422</v>
      </c>
      <c r="E1360" s="584" t="s">
        <v>30</v>
      </c>
      <c r="F1360" s="585" t="s">
        <v>30</v>
      </c>
      <c r="G1360" s="587">
        <v>92743</v>
      </c>
      <c r="H1360" s="585" t="s">
        <v>1470</v>
      </c>
      <c r="I1360" s="585" t="s">
        <v>1422</v>
      </c>
      <c r="J1360" s="585" t="s">
        <v>143</v>
      </c>
      <c r="K1360" s="589">
        <v>450.6</v>
      </c>
      <c r="L1360" s="585" t="s">
        <v>144</v>
      </c>
      <c r="M1360" s="581"/>
    </row>
    <row r="1361" spans="1:13" ht="13.5">
      <c r="A1361" s="585" t="s">
        <v>6398</v>
      </c>
      <c r="B1361" s="585" t="s">
        <v>6399</v>
      </c>
      <c r="C1361" s="585" t="s">
        <v>6421</v>
      </c>
      <c r="D1361" s="585" t="s">
        <v>6422</v>
      </c>
      <c r="E1361" s="584" t="s">
        <v>30</v>
      </c>
      <c r="F1361" s="585" t="s">
        <v>30</v>
      </c>
      <c r="G1361" s="587">
        <v>92744</v>
      </c>
      <c r="H1361" s="585" t="s">
        <v>1471</v>
      </c>
      <c r="I1361" s="585" t="s">
        <v>1422</v>
      </c>
      <c r="J1361" s="585" t="s">
        <v>143</v>
      </c>
      <c r="K1361" s="589">
        <v>431.42</v>
      </c>
      <c r="L1361" s="585" t="s">
        <v>144</v>
      </c>
      <c r="M1361" s="581"/>
    </row>
    <row r="1362" spans="1:13" ht="13.5">
      <c r="A1362" s="585" t="s">
        <v>6398</v>
      </c>
      <c r="B1362" s="585" t="s">
        <v>6399</v>
      </c>
      <c r="C1362" s="585" t="s">
        <v>6421</v>
      </c>
      <c r="D1362" s="585" t="s">
        <v>6422</v>
      </c>
      <c r="E1362" s="584" t="s">
        <v>30</v>
      </c>
      <c r="F1362" s="585" t="s">
        <v>30</v>
      </c>
      <c r="G1362" s="587">
        <v>92745</v>
      </c>
      <c r="H1362" s="585" t="s">
        <v>1472</v>
      </c>
      <c r="I1362" s="585" t="s">
        <v>1422</v>
      </c>
      <c r="J1362" s="585" t="s">
        <v>143</v>
      </c>
      <c r="K1362" s="589">
        <v>551.80999999999995</v>
      </c>
      <c r="L1362" s="585" t="s">
        <v>144</v>
      </c>
      <c r="M1362" s="581"/>
    </row>
    <row r="1363" spans="1:13" ht="13.5">
      <c r="A1363" s="585" t="s">
        <v>6398</v>
      </c>
      <c r="B1363" s="585" t="s">
        <v>6399</v>
      </c>
      <c r="C1363" s="585" t="s">
        <v>6421</v>
      </c>
      <c r="D1363" s="585" t="s">
        <v>6422</v>
      </c>
      <c r="E1363" s="584" t="s">
        <v>30</v>
      </c>
      <c r="F1363" s="585" t="s">
        <v>30</v>
      </c>
      <c r="G1363" s="587">
        <v>92746</v>
      </c>
      <c r="H1363" s="585" t="s">
        <v>1473</v>
      </c>
      <c r="I1363" s="585" t="s">
        <v>1422</v>
      </c>
      <c r="J1363" s="585" t="s">
        <v>143</v>
      </c>
      <c r="K1363" s="589">
        <v>506.78</v>
      </c>
      <c r="L1363" s="585" t="s">
        <v>144</v>
      </c>
      <c r="M1363" s="581"/>
    </row>
    <row r="1364" spans="1:13" ht="13.5">
      <c r="A1364" s="585" t="s">
        <v>6398</v>
      </c>
      <c r="B1364" s="585" t="s">
        <v>6399</v>
      </c>
      <c r="C1364" s="585" t="s">
        <v>6421</v>
      </c>
      <c r="D1364" s="585" t="s">
        <v>6422</v>
      </c>
      <c r="E1364" s="584" t="s">
        <v>30</v>
      </c>
      <c r="F1364" s="585" t="s">
        <v>30</v>
      </c>
      <c r="G1364" s="587">
        <v>92747</v>
      </c>
      <c r="H1364" s="585" t="s">
        <v>1474</v>
      </c>
      <c r="I1364" s="585" t="s">
        <v>1422</v>
      </c>
      <c r="J1364" s="585" t="s">
        <v>143</v>
      </c>
      <c r="K1364" s="589">
        <v>609.77</v>
      </c>
      <c r="L1364" s="585" t="s">
        <v>144</v>
      </c>
      <c r="M1364" s="581"/>
    </row>
    <row r="1365" spans="1:13" ht="13.5">
      <c r="A1365" s="585" t="s">
        <v>6398</v>
      </c>
      <c r="B1365" s="585" t="s">
        <v>6399</v>
      </c>
      <c r="C1365" s="585" t="s">
        <v>6421</v>
      </c>
      <c r="D1365" s="585" t="s">
        <v>6422</v>
      </c>
      <c r="E1365" s="584" t="s">
        <v>30</v>
      </c>
      <c r="F1365" s="585" t="s">
        <v>30</v>
      </c>
      <c r="G1365" s="587">
        <v>92748</v>
      </c>
      <c r="H1365" s="585" t="s">
        <v>1475</v>
      </c>
      <c r="I1365" s="585" t="s">
        <v>1422</v>
      </c>
      <c r="J1365" s="585" t="s">
        <v>143</v>
      </c>
      <c r="K1365" s="589">
        <v>550.25</v>
      </c>
      <c r="L1365" s="585" t="s">
        <v>144</v>
      </c>
      <c r="M1365" s="581"/>
    </row>
    <row r="1366" spans="1:13" ht="13.5">
      <c r="A1366" s="585" t="s">
        <v>6398</v>
      </c>
      <c r="B1366" s="585" t="s">
        <v>6399</v>
      </c>
      <c r="C1366" s="585" t="s">
        <v>6421</v>
      </c>
      <c r="D1366" s="585" t="s">
        <v>6422</v>
      </c>
      <c r="E1366" s="584" t="s">
        <v>30</v>
      </c>
      <c r="F1366" s="585" t="s">
        <v>30</v>
      </c>
      <c r="G1366" s="587">
        <v>92749</v>
      </c>
      <c r="H1366" s="585" t="s">
        <v>1476</v>
      </c>
      <c r="I1366" s="585" t="s">
        <v>1422</v>
      </c>
      <c r="J1366" s="585" t="s">
        <v>143</v>
      </c>
      <c r="K1366" s="589">
        <v>629.08000000000004</v>
      </c>
      <c r="L1366" s="585" t="s">
        <v>144</v>
      </c>
      <c r="M1366" s="581"/>
    </row>
    <row r="1367" spans="1:13" ht="13.5">
      <c r="A1367" s="585" t="s">
        <v>6398</v>
      </c>
      <c r="B1367" s="585" t="s">
        <v>6399</v>
      </c>
      <c r="C1367" s="585" t="s">
        <v>6421</v>
      </c>
      <c r="D1367" s="585" t="s">
        <v>6422</v>
      </c>
      <c r="E1367" s="584" t="s">
        <v>30</v>
      </c>
      <c r="F1367" s="585" t="s">
        <v>30</v>
      </c>
      <c r="G1367" s="587">
        <v>92750</v>
      </c>
      <c r="H1367" s="585" t="s">
        <v>1477</v>
      </c>
      <c r="I1367" s="585" t="s">
        <v>1422</v>
      </c>
      <c r="J1367" s="585" t="s">
        <v>143</v>
      </c>
      <c r="K1367" s="582">
        <v>1059.51</v>
      </c>
      <c r="L1367" s="585" t="s">
        <v>144</v>
      </c>
      <c r="M1367" s="581"/>
    </row>
    <row r="1368" spans="1:13" ht="13.5">
      <c r="A1368" s="585" t="s">
        <v>6398</v>
      </c>
      <c r="B1368" s="585" t="s">
        <v>6399</v>
      </c>
      <c r="C1368" s="585" t="s">
        <v>6421</v>
      </c>
      <c r="D1368" s="585" t="s">
        <v>6422</v>
      </c>
      <c r="E1368" s="584" t="s">
        <v>30</v>
      </c>
      <c r="F1368" s="585" t="s">
        <v>30</v>
      </c>
      <c r="G1368" s="587">
        <v>92751</v>
      </c>
      <c r="H1368" s="585" t="s">
        <v>1478</v>
      </c>
      <c r="I1368" s="585" t="s">
        <v>1422</v>
      </c>
      <c r="J1368" s="585" t="s">
        <v>143</v>
      </c>
      <c r="K1368" s="582">
        <v>1309.8699999999999</v>
      </c>
      <c r="L1368" s="585" t="s">
        <v>144</v>
      </c>
      <c r="M1368" s="581"/>
    </row>
    <row r="1369" spans="1:13" ht="13.5">
      <c r="A1369" s="585" t="s">
        <v>6398</v>
      </c>
      <c r="B1369" s="585" t="s">
        <v>6399</v>
      </c>
      <c r="C1369" s="585" t="s">
        <v>6421</v>
      </c>
      <c r="D1369" s="585" t="s">
        <v>6422</v>
      </c>
      <c r="E1369" s="584" t="s">
        <v>30</v>
      </c>
      <c r="F1369" s="585" t="s">
        <v>30</v>
      </c>
      <c r="G1369" s="587">
        <v>92752</v>
      </c>
      <c r="H1369" s="585" t="s">
        <v>1479</v>
      </c>
      <c r="I1369" s="585" t="s">
        <v>1422</v>
      </c>
      <c r="J1369" s="585" t="s">
        <v>143</v>
      </c>
      <c r="K1369" s="582">
        <v>1559.24</v>
      </c>
      <c r="L1369" s="585" t="s">
        <v>144</v>
      </c>
      <c r="M1369" s="581"/>
    </row>
    <row r="1370" spans="1:13" ht="13.5">
      <c r="A1370" s="585" t="s">
        <v>6398</v>
      </c>
      <c r="B1370" s="585" t="s">
        <v>6399</v>
      </c>
      <c r="C1370" s="585" t="s">
        <v>6421</v>
      </c>
      <c r="D1370" s="585" t="s">
        <v>6422</v>
      </c>
      <c r="E1370" s="584" t="s">
        <v>30</v>
      </c>
      <c r="F1370" s="585" t="s">
        <v>30</v>
      </c>
      <c r="G1370" s="587">
        <v>92753</v>
      </c>
      <c r="H1370" s="585" t="s">
        <v>1480</v>
      </c>
      <c r="I1370" s="585" t="s">
        <v>1422</v>
      </c>
      <c r="J1370" s="585" t="s">
        <v>143</v>
      </c>
      <c r="K1370" s="589">
        <v>405.76</v>
      </c>
      <c r="L1370" s="585" t="s">
        <v>144</v>
      </c>
      <c r="M1370" s="581"/>
    </row>
    <row r="1371" spans="1:13" ht="13.5">
      <c r="A1371" s="585" t="s">
        <v>6398</v>
      </c>
      <c r="B1371" s="585" t="s">
        <v>6399</v>
      </c>
      <c r="C1371" s="585" t="s">
        <v>6421</v>
      </c>
      <c r="D1371" s="585" t="s">
        <v>6422</v>
      </c>
      <c r="E1371" s="584" t="s">
        <v>30</v>
      </c>
      <c r="F1371" s="585" t="s">
        <v>30</v>
      </c>
      <c r="G1371" s="587">
        <v>92754</v>
      </c>
      <c r="H1371" s="585" t="s">
        <v>1481</v>
      </c>
      <c r="I1371" s="585" t="s">
        <v>1422</v>
      </c>
      <c r="J1371" s="585" t="s">
        <v>143</v>
      </c>
      <c r="K1371" s="589">
        <v>371.91</v>
      </c>
      <c r="L1371" s="585" t="s">
        <v>144</v>
      </c>
      <c r="M1371" s="581"/>
    </row>
    <row r="1372" spans="1:13" ht="13.5">
      <c r="A1372" s="585" t="s">
        <v>6398</v>
      </c>
      <c r="B1372" s="585" t="s">
        <v>6399</v>
      </c>
      <c r="C1372" s="585" t="s">
        <v>6421</v>
      </c>
      <c r="D1372" s="585" t="s">
        <v>6422</v>
      </c>
      <c r="E1372" s="584" t="s">
        <v>30</v>
      </c>
      <c r="F1372" s="585" t="s">
        <v>30</v>
      </c>
      <c r="G1372" s="587">
        <v>92755</v>
      </c>
      <c r="H1372" s="585" t="s">
        <v>1482</v>
      </c>
      <c r="I1372" s="585" t="s">
        <v>381</v>
      </c>
      <c r="J1372" s="585" t="s">
        <v>143</v>
      </c>
      <c r="K1372" s="589">
        <v>158.5</v>
      </c>
      <c r="L1372" s="585" t="s">
        <v>144</v>
      </c>
      <c r="M1372" s="581"/>
    </row>
    <row r="1373" spans="1:13" ht="13.5">
      <c r="A1373" s="585" t="s">
        <v>6398</v>
      </c>
      <c r="B1373" s="585" t="s">
        <v>6399</v>
      </c>
      <c r="C1373" s="585" t="s">
        <v>6421</v>
      </c>
      <c r="D1373" s="585" t="s">
        <v>6422</v>
      </c>
      <c r="E1373" s="584" t="s">
        <v>30</v>
      </c>
      <c r="F1373" s="585" t="s">
        <v>30</v>
      </c>
      <c r="G1373" s="587">
        <v>92756</v>
      </c>
      <c r="H1373" s="585" t="s">
        <v>1483</v>
      </c>
      <c r="I1373" s="585" t="s">
        <v>381</v>
      </c>
      <c r="J1373" s="585" t="s">
        <v>143</v>
      </c>
      <c r="K1373" s="589">
        <v>181.32</v>
      </c>
      <c r="L1373" s="585" t="s">
        <v>144</v>
      </c>
      <c r="M1373" s="581"/>
    </row>
    <row r="1374" spans="1:13" ht="13.5">
      <c r="A1374" s="585" t="s">
        <v>6398</v>
      </c>
      <c r="B1374" s="585" t="s">
        <v>6399</v>
      </c>
      <c r="C1374" s="585" t="s">
        <v>6421</v>
      </c>
      <c r="D1374" s="585" t="s">
        <v>6422</v>
      </c>
      <c r="E1374" s="584" t="s">
        <v>30</v>
      </c>
      <c r="F1374" s="585" t="s">
        <v>30</v>
      </c>
      <c r="G1374" s="587">
        <v>92757</v>
      </c>
      <c r="H1374" s="585" t="s">
        <v>1484</v>
      </c>
      <c r="I1374" s="585" t="s">
        <v>381</v>
      </c>
      <c r="J1374" s="585" t="s">
        <v>143</v>
      </c>
      <c r="K1374" s="589">
        <v>208.91</v>
      </c>
      <c r="L1374" s="585" t="s">
        <v>144</v>
      </c>
      <c r="M1374" s="581"/>
    </row>
    <row r="1375" spans="1:13" ht="13.5">
      <c r="A1375" s="585" t="s">
        <v>6398</v>
      </c>
      <c r="B1375" s="585" t="s">
        <v>6399</v>
      </c>
      <c r="C1375" s="585" t="s">
        <v>6421</v>
      </c>
      <c r="D1375" s="585" t="s">
        <v>6422</v>
      </c>
      <c r="E1375" s="584" t="s">
        <v>30</v>
      </c>
      <c r="F1375" s="585" t="s">
        <v>30</v>
      </c>
      <c r="G1375" s="587">
        <v>92758</v>
      </c>
      <c r="H1375" s="585" t="s">
        <v>1485</v>
      </c>
      <c r="I1375" s="585" t="s">
        <v>1422</v>
      </c>
      <c r="J1375" s="585" t="s">
        <v>143</v>
      </c>
      <c r="K1375" s="589">
        <v>506.92</v>
      </c>
      <c r="L1375" s="585" t="s">
        <v>144</v>
      </c>
      <c r="M1375" s="581"/>
    </row>
    <row r="1376" spans="1:13" ht="13.5">
      <c r="A1376" s="585" t="s">
        <v>6398</v>
      </c>
      <c r="B1376" s="585" t="s">
        <v>6399</v>
      </c>
      <c r="C1376" s="585" t="s">
        <v>6423</v>
      </c>
      <c r="D1376" s="585" t="s">
        <v>6424</v>
      </c>
      <c r="E1376" s="584">
        <v>73843</v>
      </c>
      <c r="F1376" s="585" t="s">
        <v>6425</v>
      </c>
      <c r="G1376" s="585" t="s">
        <v>1486</v>
      </c>
      <c r="H1376" s="585" t="s">
        <v>1487</v>
      </c>
      <c r="I1376" s="585" t="s">
        <v>1422</v>
      </c>
      <c r="J1376" s="585" t="s">
        <v>398</v>
      </c>
      <c r="K1376" s="589">
        <v>333.93</v>
      </c>
      <c r="L1376" s="585" t="s">
        <v>144</v>
      </c>
      <c r="M1376" s="581"/>
    </row>
    <row r="1377" spans="1:13" ht="13.5">
      <c r="A1377" s="585" t="s">
        <v>6398</v>
      </c>
      <c r="B1377" s="585" t="s">
        <v>6399</v>
      </c>
      <c r="C1377" s="585" t="s">
        <v>6423</v>
      </c>
      <c r="D1377" s="585" t="s">
        <v>6424</v>
      </c>
      <c r="E1377" s="584">
        <v>73844</v>
      </c>
      <c r="F1377" s="585" t="s">
        <v>6426</v>
      </c>
      <c r="G1377" s="585" t="s">
        <v>1488</v>
      </c>
      <c r="H1377" s="585" t="s">
        <v>1489</v>
      </c>
      <c r="I1377" s="585" t="s">
        <v>1422</v>
      </c>
      <c r="J1377" s="585" t="s">
        <v>398</v>
      </c>
      <c r="K1377" s="589">
        <v>485.27</v>
      </c>
      <c r="L1377" s="585" t="s">
        <v>144</v>
      </c>
      <c r="M1377" s="581"/>
    </row>
    <row r="1378" spans="1:13" ht="13.5">
      <c r="A1378" s="585" t="s">
        <v>6398</v>
      </c>
      <c r="B1378" s="585" t="s">
        <v>6399</v>
      </c>
      <c r="C1378" s="585" t="s">
        <v>6423</v>
      </c>
      <c r="D1378" s="585" t="s">
        <v>6424</v>
      </c>
      <c r="E1378" s="584">
        <v>73844</v>
      </c>
      <c r="F1378" s="585" t="s">
        <v>6426</v>
      </c>
      <c r="G1378" s="585" t="s">
        <v>1490</v>
      </c>
      <c r="H1378" s="585" t="s">
        <v>1491</v>
      </c>
      <c r="I1378" s="585" t="s">
        <v>1422</v>
      </c>
      <c r="J1378" s="585" t="s">
        <v>398</v>
      </c>
      <c r="K1378" s="589">
        <v>425.29</v>
      </c>
      <c r="L1378" s="585" t="s">
        <v>144</v>
      </c>
      <c r="M1378" s="581"/>
    </row>
    <row r="1379" spans="1:13" ht="13.5">
      <c r="A1379" s="585" t="s">
        <v>6398</v>
      </c>
      <c r="B1379" s="585" t="s">
        <v>6399</v>
      </c>
      <c r="C1379" s="585" t="s">
        <v>6423</v>
      </c>
      <c r="D1379" s="585" t="s">
        <v>6424</v>
      </c>
      <c r="E1379" s="584">
        <v>73846</v>
      </c>
      <c r="F1379" s="585" t="s">
        <v>6427</v>
      </c>
      <c r="G1379" s="585" t="s">
        <v>1492</v>
      </c>
      <c r="H1379" s="585" t="s">
        <v>1493</v>
      </c>
      <c r="I1379" s="585" t="s">
        <v>1422</v>
      </c>
      <c r="J1379" s="585" t="s">
        <v>143</v>
      </c>
      <c r="K1379" s="589">
        <v>261.89</v>
      </c>
      <c r="L1379" s="585" t="s">
        <v>144</v>
      </c>
      <c r="M1379" s="581"/>
    </row>
    <row r="1380" spans="1:13" ht="13.5">
      <c r="A1380" s="585" t="s">
        <v>6398</v>
      </c>
      <c r="B1380" s="585" t="s">
        <v>6399</v>
      </c>
      <c r="C1380" s="585" t="s">
        <v>6423</v>
      </c>
      <c r="D1380" s="585" t="s">
        <v>6424</v>
      </c>
      <c r="E1380" s="584">
        <v>73846</v>
      </c>
      <c r="F1380" s="585" t="s">
        <v>6427</v>
      </c>
      <c r="G1380" s="585" t="s">
        <v>1494</v>
      </c>
      <c r="H1380" s="585" t="s">
        <v>1495</v>
      </c>
      <c r="I1380" s="585" t="s">
        <v>1422</v>
      </c>
      <c r="J1380" s="585" t="s">
        <v>398</v>
      </c>
      <c r="K1380" s="589">
        <v>108.12</v>
      </c>
      <c r="L1380" s="585" t="s">
        <v>144</v>
      </c>
      <c r="M1380" s="581"/>
    </row>
    <row r="1381" spans="1:13" ht="13.5">
      <c r="A1381" s="585" t="s">
        <v>6398</v>
      </c>
      <c r="B1381" s="585" t="s">
        <v>6399</v>
      </c>
      <c r="C1381" s="585" t="s">
        <v>6423</v>
      </c>
      <c r="D1381" s="585" t="s">
        <v>6424</v>
      </c>
      <c r="E1381" s="584" t="s">
        <v>30</v>
      </c>
      <c r="F1381" s="585" t="s">
        <v>30</v>
      </c>
      <c r="G1381" s="587">
        <v>91069</v>
      </c>
      <c r="H1381" s="585" t="s">
        <v>1496</v>
      </c>
      <c r="I1381" s="585" t="s">
        <v>381</v>
      </c>
      <c r="J1381" s="585" t="s">
        <v>143</v>
      </c>
      <c r="K1381" s="589">
        <v>72.34</v>
      </c>
      <c r="L1381" s="585" t="s">
        <v>144</v>
      </c>
      <c r="M1381" s="581"/>
    </row>
    <row r="1382" spans="1:13" ht="13.5">
      <c r="A1382" s="585" t="s">
        <v>6398</v>
      </c>
      <c r="B1382" s="585" t="s">
        <v>6399</v>
      </c>
      <c r="C1382" s="585" t="s">
        <v>6423</v>
      </c>
      <c r="D1382" s="585" t="s">
        <v>6424</v>
      </c>
      <c r="E1382" s="584" t="s">
        <v>30</v>
      </c>
      <c r="F1382" s="585" t="s">
        <v>30</v>
      </c>
      <c r="G1382" s="587">
        <v>91070</v>
      </c>
      <c r="H1382" s="585" t="s">
        <v>1497</v>
      </c>
      <c r="I1382" s="585" t="s">
        <v>381</v>
      </c>
      <c r="J1382" s="585" t="s">
        <v>143</v>
      </c>
      <c r="K1382" s="589">
        <v>80.91</v>
      </c>
      <c r="L1382" s="585" t="s">
        <v>144</v>
      </c>
      <c r="M1382" s="581"/>
    </row>
    <row r="1383" spans="1:13" ht="13.5">
      <c r="A1383" s="585" t="s">
        <v>6398</v>
      </c>
      <c r="B1383" s="585" t="s">
        <v>6399</v>
      </c>
      <c r="C1383" s="585" t="s">
        <v>6423</v>
      </c>
      <c r="D1383" s="585" t="s">
        <v>6424</v>
      </c>
      <c r="E1383" s="584" t="s">
        <v>30</v>
      </c>
      <c r="F1383" s="585" t="s">
        <v>30</v>
      </c>
      <c r="G1383" s="587">
        <v>91071</v>
      </c>
      <c r="H1383" s="585" t="s">
        <v>1498</v>
      </c>
      <c r="I1383" s="585" t="s">
        <v>381</v>
      </c>
      <c r="J1383" s="585" t="s">
        <v>143</v>
      </c>
      <c r="K1383" s="589">
        <v>99.31</v>
      </c>
      <c r="L1383" s="585" t="s">
        <v>144</v>
      </c>
      <c r="M1383" s="581"/>
    </row>
    <row r="1384" spans="1:13" ht="13.5">
      <c r="A1384" s="585" t="s">
        <v>6398</v>
      </c>
      <c r="B1384" s="585" t="s">
        <v>6399</v>
      </c>
      <c r="C1384" s="585" t="s">
        <v>6423</v>
      </c>
      <c r="D1384" s="585" t="s">
        <v>6424</v>
      </c>
      <c r="E1384" s="584" t="s">
        <v>30</v>
      </c>
      <c r="F1384" s="585" t="s">
        <v>30</v>
      </c>
      <c r="G1384" s="587">
        <v>91072</v>
      </c>
      <c r="H1384" s="585" t="s">
        <v>1499</v>
      </c>
      <c r="I1384" s="585" t="s">
        <v>381</v>
      </c>
      <c r="J1384" s="585" t="s">
        <v>143</v>
      </c>
      <c r="K1384" s="589">
        <v>107.87</v>
      </c>
      <c r="L1384" s="585" t="s">
        <v>144</v>
      </c>
      <c r="M1384" s="581"/>
    </row>
    <row r="1385" spans="1:13" ht="13.5">
      <c r="A1385" s="585" t="s">
        <v>6398</v>
      </c>
      <c r="B1385" s="585" t="s">
        <v>6399</v>
      </c>
      <c r="C1385" s="585" t="s">
        <v>6423</v>
      </c>
      <c r="D1385" s="585" t="s">
        <v>6424</v>
      </c>
      <c r="E1385" s="584" t="s">
        <v>30</v>
      </c>
      <c r="F1385" s="585" t="s">
        <v>30</v>
      </c>
      <c r="G1385" s="587">
        <v>91073</v>
      </c>
      <c r="H1385" s="585" t="s">
        <v>1500</v>
      </c>
      <c r="I1385" s="585" t="s">
        <v>381</v>
      </c>
      <c r="J1385" s="585" t="s">
        <v>143</v>
      </c>
      <c r="K1385" s="589">
        <v>81.48</v>
      </c>
      <c r="L1385" s="585" t="s">
        <v>144</v>
      </c>
      <c r="M1385" s="581"/>
    </row>
    <row r="1386" spans="1:13" ht="13.5">
      <c r="A1386" s="585" t="s">
        <v>6398</v>
      </c>
      <c r="B1386" s="585" t="s">
        <v>6399</v>
      </c>
      <c r="C1386" s="585" t="s">
        <v>6423</v>
      </c>
      <c r="D1386" s="585" t="s">
        <v>6424</v>
      </c>
      <c r="E1386" s="584" t="s">
        <v>30</v>
      </c>
      <c r="F1386" s="585" t="s">
        <v>30</v>
      </c>
      <c r="G1386" s="587">
        <v>91074</v>
      </c>
      <c r="H1386" s="585" t="s">
        <v>1501</v>
      </c>
      <c r="I1386" s="585" t="s">
        <v>381</v>
      </c>
      <c r="J1386" s="585" t="s">
        <v>143</v>
      </c>
      <c r="K1386" s="589">
        <v>91.01</v>
      </c>
      <c r="L1386" s="585" t="s">
        <v>144</v>
      </c>
      <c r="M1386" s="581"/>
    </row>
    <row r="1387" spans="1:13" ht="13.5">
      <c r="A1387" s="585" t="s">
        <v>6398</v>
      </c>
      <c r="B1387" s="585" t="s">
        <v>6399</v>
      </c>
      <c r="C1387" s="585" t="s">
        <v>6423</v>
      </c>
      <c r="D1387" s="585" t="s">
        <v>6424</v>
      </c>
      <c r="E1387" s="584" t="s">
        <v>30</v>
      </c>
      <c r="F1387" s="585" t="s">
        <v>30</v>
      </c>
      <c r="G1387" s="587">
        <v>91075</v>
      </c>
      <c r="H1387" s="585" t="s">
        <v>1502</v>
      </c>
      <c r="I1387" s="585" t="s">
        <v>381</v>
      </c>
      <c r="J1387" s="585" t="s">
        <v>143</v>
      </c>
      <c r="K1387" s="589">
        <v>110.38</v>
      </c>
      <c r="L1387" s="585" t="s">
        <v>144</v>
      </c>
      <c r="M1387" s="581"/>
    </row>
    <row r="1388" spans="1:13" ht="13.5">
      <c r="A1388" s="585" t="s">
        <v>6398</v>
      </c>
      <c r="B1388" s="585" t="s">
        <v>6399</v>
      </c>
      <c r="C1388" s="585" t="s">
        <v>6423</v>
      </c>
      <c r="D1388" s="585" t="s">
        <v>6424</v>
      </c>
      <c r="E1388" s="584" t="s">
        <v>30</v>
      </c>
      <c r="F1388" s="585" t="s">
        <v>30</v>
      </c>
      <c r="G1388" s="587">
        <v>91076</v>
      </c>
      <c r="H1388" s="585" t="s">
        <v>1503</v>
      </c>
      <c r="I1388" s="585" t="s">
        <v>381</v>
      </c>
      <c r="J1388" s="585" t="s">
        <v>143</v>
      </c>
      <c r="K1388" s="589">
        <v>119.94</v>
      </c>
      <c r="L1388" s="585" t="s">
        <v>144</v>
      </c>
      <c r="M1388" s="581"/>
    </row>
    <row r="1389" spans="1:13" ht="13.5">
      <c r="A1389" s="585" t="s">
        <v>6398</v>
      </c>
      <c r="B1389" s="585" t="s">
        <v>6399</v>
      </c>
      <c r="C1389" s="585" t="s">
        <v>6423</v>
      </c>
      <c r="D1389" s="585" t="s">
        <v>6424</v>
      </c>
      <c r="E1389" s="584" t="s">
        <v>30</v>
      </c>
      <c r="F1389" s="585" t="s">
        <v>30</v>
      </c>
      <c r="G1389" s="587">
        <v>91077</v>
      </c>
      <c r="H1389" s="585" t="s">
        <v>1504</v>
      </c>
      <c r="I1389" s="585" t="s">
        <v>381</v>
      </c>
      <c r="J1389" s="585" t="s">
        <v>143</v>
      </c>
      <c r="K1389" s="589">
        <v>108.56</v>
      </c>
      <c r="L1389" s="585" t="s">
        <v>144</v>
      </c>
      <c r="M1389" s="581"/>
    </row>
    <row r="1390" spans="1:13" ht="13.5">
      <c r="A1390" s="585" t="s">
        <v>6398</v>
      </c>
      <c r="B1390" s="585" t="s">
        <v>6399</v>
      </c>
      <c r="C1390" s="585" t="s">
        <v>6423</v>
      </c>
      <c r="D1390" s="585" t="s">
        <v>6424</v>
      </c>
      <c r="E1390" s="584" t="s">
        <v>30</v>
      </c>
      <c r="F1390" s="585" t="s">
        <v>30</v>
      </c>
      <c r="G1390" s="587">
        <v>91078</v>
      </c>
      <c r="H1390" s="585" t="s">
        <v>1505</v>
      </c>
      <c r="I1390" s="585" t="s">
        <v>381</v>
      </c>
      <c r="J1390" s="585" t="s">
        <v>143</v>
      </c>
      <c r="K1390" s="589">
        <v>128.38999999999999</v>
      </c>
      <c r="L1390" s="585" t="s">
        <v>144</v>
      </c>
      <c r="M1390" s="581"/>
    </row>
    <row r="1391" spans="1:13" ht="13.5">
      <c r="A1391" s="585" t="s">
        <v>6398</v>
      </c>
      <c r="B1391" s="585" t="s">
        <v>6399</v>
      </c>
      <c r="C1391" s="585" t="s">
        <v>6423</v>
      </c>
      <c r="D1391" s="585" t="s">
        <v>6424</v>
      </c>
      <c r="E1391" s="584" t="s">
        <v>30</v>
      </c>
      <c r="F1391" s="585" t="s">
        <v>30</v>
      </c>
      <c r="G1391" s="587">
        <v>91079</v>
      </c>
      <c r="H1391" s="585" t="s">
        <v>1506</v>
      </c>
      <c r="I1391" s="585" t="s">
        <v>381</v>
      </c>
      <c r="J1391" s="585" t="s">
        <v>143</v>
      </c>
      <c r="K1391" s="589">
        <v>112.63</v>
      </c>
      <c r="L1391" s="585" t="s">
        <v>144</v>
      </c>
      <c r="M1391" s="581"/>
    </row>
    <row r="1392" spans="1:13" ht="13.5">
      <c r="A1392" s="585" t="s">
        <v>6398</v>
      </c>
      <c r="B1392" s="585" t="s">
        <v>6399</v>
      </c>
      <c r="C1392" s="585" t="s">
        <v>6423</v>
      </c>
      <c r="D1392" s="585" t="s">
        <v>6424</v>
      </c>
      <c r="E1392" s="584" t="s">
        <v>30</v>
      </c>
      <c r="F1392" s="585" t="s">
        <v>30</v>
      </c>
      <c r="G1392" s="587">
        <v>91080</v>
      </c>
      <c r="H1392" s="585" t="s">
        <v>1507</v>
      </c>
      <c r="I1392" s="585" t="s">
        <v>381</v>
      </c>
      <c r="J1392" s="585" t="s">
        <v>143</v>
      </c>
      <c r="K1392" s="589">
        <v>132.36000000000001</v>
      </c>
      <c r="L1392" s="585" t="s">
        <v>144</v>
      </c>
      <c r="M1392" s="581"/>
    </row>
    <row r="1393" spans="1:13" ht="13.5">
      <c r="A1393" s="585" t="s">
        <v>6398</v>
      </c>
      <c r="B1393" s="585" t="s">
        <v>6399</v>
      </c>
      <c r="C1393" s="585" t="s">
        <v>6423</v>
      </c>
      <c r="D1393" s="585" t="s">
        <v>6424</v>
      </c>
      <c r="E1393" s="584" t="s">
        <v>30</v>
      </c>
      <c r="F1393" s="585" t="s">
        <v>30</v>
      </c>
      <c r="G1393" s="587">
        <v>91081</v>
      </c>
      <c r="H1393" s="585" t="s">
        <v>1508</v>
      </c>
      <c r="I1393" s="585" t="s">
        <v>381</v>
      </c>
      <c r="J1393" s="585" t="s">
        <v>143</v>
      </c>
      <c r="K1393" s="589">
        <v>118.75</v>
      </c>
      <c r="L1393" s="585" t="s">
        <v>144</v>
      </c>
      <c r="M1393" s="581"/>
    </row>
    <row r="1394" spans="1:13" ht="13.5">
      <c r="A1394" s="585" t="s">
        <v>6398</v>
      </c>
      <c r="B1394" s="585" t="s">
        <v>6399</v>
      </c>
      <c r="C1394" s="585" t="s">
        <v>6423</v>
      </c>
      <c r="D1394" s="585" t="s">
        <v>6424</v>
      </c>
      <c r="E1394" s="584" t="s">
        <v>30</v>
      </c>
      <c r="F1394" s="585" t="s">
        <v>30</v>
      </c>
      <c r="G1394" s="587">
        <v>91082</v>
      </c>
      <c r="H1394" s="585" t="s">
        <v>1509</v>
      </c>
      <c r="I1394" s="585" t="s">
        <v>381</v>
      </c>
      <c r="J1394" s="585" t="s">
        <v>143</v>
      </c>
      <c r="K1394" s="589">
        <v>139.44</v>
      </c>
      <c r="L1394" s="585" t="s">
        <v>144</v>
      </c>
      <c r="M1394" s="581"/>
    </row>
    <row r="1395" spans="1:13" ht="13.5">
      <c r="A1395" s="585" t="s">
        <v>6398</v>
      </c>
      <c r="B1395" s="585" t="s">
        <v>6399</v>
      </c>
      <c r="C1395" s="585" t="s">
        <v>6423</v>
      </c>
      <c r="D1395" s="585" t="s">
        <v>6424</v>
      </c>
      <c r="E1395" s="584" t="s">
        <v>30</v>
      </c>
      <c r="F1395" s="585" t="s">
        <v>30</v>
      </c>
      <c r="G1395" s="587">
        <v>91083</v>
      </c>
      <c r="H1395" s="585" t="s">
        <v>1510</v>
      </c>
      <c r="I1395" s="585" t="s">
        <v>381</v>
      </c>
      <c r="J1395" s="585" t="s">
        <v>143</v>
      </c>
      <c r="K1395" s="589">
        <v>125.91</v>
      </c>
      <c r="L1395" s="585" t="s">
        <v>144</v>
      </c>
      <c r="M1395" s="581"/>
    </row>
    <row r="1396" spans="1:13" ht="13.5">
      <c r="A1396" s="585" t="s">
        <v>6398</v>
      </c>
      <c r="B1396" s="585" t="s">
        <v>6399</v>
      </c>
      <c r="C1396" s="585" t="s">
        <v>6423</v>
      </c>
      <c r="D1396" s="585" t="s">
        <v>6424</v>
      </c>
      <c r="E1396" s="584" t="s">
        <v>30</v>
      </c>
      <c r="F1396" s="585" t="s">
        <v>30</v>
      </c>
      <c r="G1396" s="587">
        <v>91084</v>
      </c>
      <c r="H1396" s="585" t="s">
        <v>1511</v>
      </c>
      <c r="I1396" s="585" t="s">
        <v>381</v>
      </c>
      <c r="J1396" s="585" t="s">
        <v>143</v>
      </c>
      <c r="K1396" s="589">
        <v>146.44999999999999</v>
      </c>
      <c r="L1396" s="585" t="s">
        <v>144</v>
      </c>
      <c r="M1396" s="581"/>
    </row>
    <row r="1397" spans="1:13" ht="13.5">
      <c r="A1397" s="585" t="s">
        <v>6398</v>
      </c>
      <c r="B1397" s="585" t="s">
        <v>6399</v>
      </c>
      <c r="C1397" s="585" t="s">
        <v>6423</v>
      </c>
      <c r="D1397" s="585" t="s">
        <v>6424</v>
      </c>
      <c r="E1397" s="584" t="s">
        <v>30</v>
      </c>
      <c r="F1397" s="585" t="s">
        <v>30</v>
      </c>
      <c r="G1397" s="587">
        <v>91086</v>
      </c>
      <c r="H1397" s="585" t="s">
        <v>1512</v>
      </c>
      <c r="I1397" s="585" t="s">
        <v>381</v>
      </c>
      <c r="J1397" s="585" t="s">
        <v>143</v>
      </c>
      <c r="K1397" s="589">
        <v>78.989999999999995</v>
      </c>
      <c r="L1397" s="585" t="s">
        <v>144</v>
      </c>
      <c r="M1397" s="581"/>
    </row>
    <row r="1398" spans="1:13" ht="13.5">
      <c r="A1398" s="585" t="s">
        <v>6398</v>
      </c>
      <c r="B1398" s="585" t="s">
        <v>6399</v>
      </c>
      <c r="C1398" s="585" t="s">
        <v>6423</v>
      </c>
      <c r="D1398" s="585" t="s">
        <v>6424</v>
      </c>
      <c r="E1398" s="584" t="s">
        <v>30</v>
      </c>
      <c r="F1398" s="585" t="s">
        <v>30</v>
      </c>
      <c r="G1398" s="587">
        <v>91087</v>
      </c>
      <c r="H1398" s="585" t="s">
        <v>1513</v>
      </c>
      <c r="I1398" s="585" t="s">
        <v>381</v>
      </c>
      <c r="J1398" s="585" t="s">
        <v>143</v>
      </c>
      <c r="K1398" s="589">
        <v>87.8</v>
      </c>
      <c r="L1398" s="585" t="s">
        <v>144</v>
      </c>
      <c r="M1398" s="581"/>
    </row>
    <row r="1399" spans="1:13" ht="13.5">
      <c r="A1399" s="585" t="s">
        <v>6398</v>
      </c>
      <c r="B1399" s="585" t="s">
        <v>6399</v>
      </c>
      <c r="C1399" s="585" t="s">
        <v>6423</v>
      </c>
      <c r="D1399" s="585" t="s">
        <v>6424</v>
      </c>
      <c r="E1399" s="584" t="s">
        <v>30</v>
      </c>
      <c r="F1399" s="585" t="s">
        <v>30</v>
      </c>
      <c r="G1399" s="587">
        <v>91088</v>
      </c>
      <c r="H1399" s="585" t="s">
        <v>1514</v>
      </c>
      <c r="I1399" s="585" t="s">
        <v>381</v>
      </c>
      <c r="J1399" s="585" t="s">
        <v>143</v>
      </c>
      <c r="K1399" s="589">
        <v>107.03</v>
      </c>
      <c r="L1399" s="585" t="s">
        <v>144</v>
      </c>
      <c r="M1399" s="581"/>
    </row>
    <row r="1400" spans="1:13" ht="13.5">
      <c r="A1400" s="585" t="s">
        <v>6398</v>
      </c>
      <c r="B1400" s="585" t="s">
        <v>6399</v>
      </c>
      <c r="C1400" s="585" t="s">
        <v>6423</v>
      </c>
      <c r="D1400" s="585" t="s">
        <v>6424</v>
      </c>
      <c r="E1400" s="584" t="s">
        <v>30</v>
      </c>
      <c r="F1400" s="585" t="s">
        <v>30</v>
      </c>
      <c r="G1400" s="587">
        <v>91089</v>
      </c>
      <c r="H1400" s="585" t="s">
        <v>1515</v>
      </c>
      <c r="I1400" s="585" t="s">
        <v>381</v>
      </c>
      <c r="J1400" s="585" t="s">
        <v>143</v>
      </c>
      <c r="K1400" s="589">
        <v>115.94</v>
      </c>
      <c r="L1400" s="585" t="s">
        <v>144</v>
      </c>
      <c r="M1400" s="581"/>
    </row>
    <row r="1401" spans="1:13" ht="13.5">
      <c r="A1401" s="585" t="s">
        <v>6398</v>
      </c>
      <c r="B1401" s="585" t="s">
        <v>6399</v>
      </c>
      <c r="C1401" s="585" t="s">
        <v>6423</v>
      </c>
      <c r="D1401" s="585" t="s">
        <v>6424</v>
      </c>
      <c r="E1401" s="584" t="s">
        <v>30</v>
      </c>
      <c r="F1401" s="585" t="s">
        <v>30</v>
      </c>
      <c r="G1401" s="587">
        <v>91090</v>
      </c>
      <c r="H1401" s="585" t="s">
        <v>1516</v>
      </c>
      <c r="I1401" s="585" t="s">
        <v>381</v>
      </c>
      <c r="J1401" s="585" t="s">
        <v>143</v>
      </c>
      <c r="K1401" s="589">
        <v>86.92</v>
      </c>
      <c r="L1401" s="585" t="s">
        <v>144</v>
      </c>
      <c r="M1401" s="581"/>
    </row>
    <row r="1402" spans="1:13" ht="13.5">
      <c r="A1402" s="585" t="s">
        <v>6398</v>
      </c>
      <c r="B1402" s="585" t="s">
        <v>6399</v>
      </c>
      <c r="C1402" s="585" t="s">
        <v>6423</v>
      </c>
      <c r="D1402" s="585" t="s">
        <v>6424</v>
      </c>
      <c r="E1402" s="584" t="s">
        <v>30</v>
      </c>
      <c r="F1402" s="585" t="s">
        <v>30</v>
      </c>
      <c r="G1402" s="587">
        <v>91091</v>
      </c>
      <c r="H1402" s="585" t="s">
        <v>1517</v>
      </c>
      <c r="I1402" s="585" t="s">
        <v>381</v>
      </c>
      <c r="J1402" s="585" t="s">
        <v>143</v>
      </c>
      <c r="K1402" s="589">
        <v>96.75</v>
      </c>
      <c r="L1402" s="585" t="s">
        <v>144</v>
      </c>
      <c r="M1402" s="581"/>
    </row>
    <row r="1403" spans="1:13" ht="13.5">
      <c r="A1403" s="585" t="s">
        <v>6398</v>
      </c>
      <c r="B1403" s="585" t="s">
        <v>6399</v>
      </c>
      <c r="C1403" s="585" t="s">
        <v>6423</v>
      </c>
      <c r="D1403" s="585" t="s">
        <v>6424</v>
      </c>
      <c r="E1403" s="584" t="s">
        <v>30</v>
      </c>
      <c r="F1403" s="585" t="s">
        <v>30</v>
      </c>
      <c r="G1403" s="587">
        <v>91092</v>
      </c>
      <c r="H1403" s="585" t="s">
        <v>1518</v>
      </c>
      <c r="I1403" s="585" t="s">
        <v>381</v>
      </c>
      <c r="J1403" s="585" t="s">
        <v>143</v>
      </c>
      <c r="K1403" s="589">
        <v>116.51</v>
      </c>
      <c r="L1403" s="585" t="s">
        <v>144</v>
      </c>
      <c r="M1403" s="581"/>
    </row>
    <row r="1404" spans="1:13" ht="13.5">
      <c r="A1404" s="585" t="s">
        <v>6398</v>
      </c>
      <c r="B1404" s="585" t="s">
        <v>6399</v>
      </c>
      <c r="C1404" s="585" t="s">
        <v>6423</v>
      </c>
      <c r="D1404" s="585" t="s">
        <v>6424</v>
      </c>
      <c r="E1404" s="584" t="s">
        <v>30</v>
      </c>
      <c r="F1404" s="585" t="s">
        <v>30</v>
      </c>
      <c r="G1404" s="587">
        <v>91093</v>
      </c>
      <c r="H1404" s="585" t="s">
        <v>1519</v>
      </c>
      <c r="I1404" s="585" t="s">
        <v>381</v>
      </c>
      <c r="J1404" s="585" t="s">
        <v>143</v>
      </c>
      <c r="K1404" s="589">
        <v>126.66</v>
      </c>
      <c r="L1404" s="585" t="s">
        <v>144</v>
      </c>
      <c r="M1404" s="581"/>
    </row>
    <row r="1405" spans="1:13" ht="13.5">
      <c r="A1405" s="585" t="s">
        <v>6398</v>
      </c>
      <c r="B1405" s="585" t="s">
        <v>6399</v>
      </c>
      <c r="C1405" s="585" t="s">
        <v>6423</v>
      </c>
      <c r="D1405" s="585" t="s">
        <v>6424</v>
      </c>
      <c r="E1405" s="584" t="s">
        <v>30</v>
      </c>
      <c r="F1405" s="585" t="s">
        <v>30</v>
      </c>
      <c r="G1405" s="587">
        <v>91094</v>
      </c>
      <c r="H1405" s="585" t="s">
        <v>1520</v>
      </c>
      <c r="I1405" s="585" t="s">
        <v>381</v>
      </c>
      <c r="J1405" s="585" t="s">
        <v>143</v>
      </c>
      <c r="K1405" s="589">
        <v>112.56</v>
      </c>
      <c r="L1405" s="585" t="s">
        <v>144</v>
      </c>
      <c r="M1405" s="581"/>
    </row>
    <row r="1406" spans="1:13" ht="13.5">
      <c r="A1406" s="585" t="s">
        <v>6398</v>
      </c>
      <c r="B1406" s="585" t="s">
        <v>6399</v>
      </c>
      <c r="C1406" s="585" t="s">
        <v>6423</v>
      </c>
      <c r="D1406" s="585" t="s">
        <v>6424</v>
      </c>
      <c r="E1406" s="584" t="s">
        <v>30</v>
      </c>
      <c r="F1406" s="585" t="s">
        <v>30</v>
      </c>
      <c r="G1406" s="587">
        <v>91095</v>
      </c>
      <c r="H1406" s="585" t="s">
        <v>1521</v>
      </c>
      <c r="I1406" s="585" t="s">
        <v>381</v>
      </c>
      <c r="J1406" s="585" t="s">
        <v>143</v>
      </c>
      <c r="K1406" s="589">
        <v>132.69</v>
      </c>
      <c r="L1406" s="585" t="s">
        <v>144</v>
      </c>
      <c r="M1406" s="581"/>
    </row>
    <row r="1407" spans="1:13" ht="13.5">
      <c r="A1407" s="585" t="s">
        <v>6398</v>
      </c>
      <c r="B1407" s="585" t="s">
        <v>6399</v>
      </c>
      <c r="C1407" s="585" t="s">
        <v>6423</v>
      </c>
      <c r="D1407" s="585" t="s">
        <v>6424</v>
      </c>
      <c r="E1407" s="584" t="s">
        <v>30</v>
      </c>
      <c r="F1407" s="585" t="s">
        <v>30</v>
      </c>
      <c r="G1407" s="587">
        <v>91096</v>
      </c>
      <c r="H1407" s="585" t="s">
        <v>1522</v>
      </c>
      <c r="I1407" s="585" t="s">
        <v>381</v>
      </c>
      <c r="J1407" s="585" t="s">
        <v>143</v>
      </c>
      <c r="K1407" s="589">
        <v>114.82</v>
      </c>
      <c r="L1407" s="585" t="s">
        <v>144</v>
      </c>
      <c r="M1407" s="581"/>
    </row>
    <row r="1408" spans="1:13" ht="13.5">
      <c r="A1408" s="585" t="s">
        <v>6398</v>
      </c>
      <c r="B1408" s="585" t="s">
        <v>6399</v>
      </c>
      <c r="C1408" s="585" t="s">
        <v>6423</v>
      </c>
      <c r="D1408" s="585" t="s">
        <v>6424</v>
      </c>
      <c r="E1408" s="584" t="s">
        <v>30</v>
      </c>
      <c r="F1408" s="585" t="s">
        <v>30</v>
      </c>
      <c r="G1408" s="587">
        <v>91097</v>
      </c>
      <c r="H1408" s="585" t="s">
        <v>1523</v>
      </c>
      <c r="I1408" s="585" t="s">
        <v>381</v>
      </c>
      <c r="J1408" s="585" t="s">
        <v>143</v>
      </c>
      <c r="K1408" s="589">
        <v>134.83000000000001</v>
      </c>
      <c r="L1408" s="585" t="s">
        <v>144</v>
      </c>
      <c r="M1408" s="581"/>
    </row>
    <row r="1409" spans="1:13" ht="13.5">
      <c r="A1409" s="585" t="s">
        <v>6398</v>
      </c>
      <c r="B1409" s="585" t="s">
        <v>6399</v>
      </c>
      <c r="C1409" s="585" t="s">
        <v>6423</v>
      </c>
      <c r="D1409" s="585" t="s">
        <v>6424</v>
      </c>
      <c r="E1409" s="584" t="s">
        <v>30</v>
      </c>
      <c r="F1409" s="585" t="s">
        <v>30</v>
      </c>
      <c r="G1409" s="587">
        <v>91098</v>
      </c>
      <c r="H1409" s="585" t="s">
        <v>1524</v>
      </c>
      <c r="I1409" s="585" t="s">
        <v>381</v>
      </c>
      <c r="J1409" s="585" t="s">
        <v>143</v>
      </c>
      <c r="K1409" s="589">
        <v>122.68</v>
      </c>
      <c r="L1409" s="585" t="s">
        <v>144</v>
      </c>
      <c r="M1409" s="581"/>
    </row>
    <row r="1410" spans="1:13" ht="13.5">
      <c r="A1410" s="585" t="s">
        <v>6398</v>
      </c>
      <c r="B1410" s="585" t="s">
        <v>6399</v>
      </c>
      <c r="C1410" s="585" t="s">
        <v>6423</v>
      </c>
      <c r="D1410" s="585" t="s">
        <v>6424</v>
      </c>
      <c r="E1410" s="584" t="s">
        <v>30</v>
      </c>
      <c r="F1410" s="585" t="s">
        <v>30</v>
      </c>
      <c r="G1410" s="587">
        <v>91099</v>
      </c>
      <c r="H1410" s="585" t="s">
        <v>1525</v>
      </c>
      <c r="I1410" s="585" t="s">
        <v>381</v>
      </c>
      <c r="J1410" s="585" t="s">
        <v>143</v>
      </c>
      <c r="K1410" s="589">
        <v>143.69999999999999</v>
      </c>
      <c r="L1410" s="585" t="s">
        <v>144</v>
      </c>
      <c r="M1410" s="581"/>
    </row>
    <row r="1411" spans="1:13" ht="13.5">
      <c r="A1411" s="585" t="s">
        <v>6398</v>
      </c>
      <c r="B1411" s="585" t="s">
        <v>6399</v>
      </c>
      <c r="C1411" s="585" t="s">
        <v>6423</v>
      </c>
      <c r="D1411" s="585" t="s">
        <v>6424</v>
      </c>
      <c r="E1411" s="584" t="s">
        <v>30</v>
      </c>
      <c r="F1411" s="585" t="s">
        <v>30</v>
      </c>
      <c r="G1411" s="587">
        <v>91100</v>
      </c>
      <c r="H1411" s="585" t="s">
        <v>1526</v>
      </c>
      <c r="I1411" s="585" t="s">
        <v>381</v>
      </c>
      <c r="J1411" s="585" t="s">
        <v>143</v>
      </c>
      <c r="K1411" s="589">
        <v>128.53</v>
      </c>
      <c r="L1411" s="585" t="s">
        <v>144</v>
      </c>
      <c r="M1411" s="581"/>
    </row>
    <row r="1412" spans="1:13" ht="13.5">
      <c r="A1412" s="585" t="s">
        <v>6398</v>
      </c>
      <c r="B1412" s="585" t="s">
        <v>6399</v>
      </c>
      <c r="C1412" s="585" t="s">
        <v>6423</v>
      </c>
      <c r="D1412" s="585" t="s">
        <v>6424</v>
      </c>
      <c r="E1412" s="584" t="s">
        <v>30</v>
      </c>
      <c r="F1412" s="585" t="s">
        <v>30</v>
      </c>
      <c r="G1412" s="587">
        <v>91101</v>
      </c>
      <c r="H1412" s="585" t="s">
        <v>1527</v>
      </c>
      <c r="I1412" s="585" t="s">
        <v>381</v>
      </c>
      <c r="J1412" s="585" t="s">
        <v>143</v>
      </c>
      <c r="K1412" s="589">
        <v>149.5</v>
      </c>
      <c r="L1412" s="585" t="s">
        <v>144</v>
      </c>
      <c r="M1412" s="581"/>
    </row>
    <row r="1413" spans="1:13" ht="13.5">
      <c r="A1413" s="585" t="s">
        <v>6398</v>
      </c>
      <c r="B1413" s="585" t="s">
        <v>6399</v>
      </c>
      <c r="C1413" s="585" t="s">
        <v>6423</v>
      </c>
      <c r="D1413" s="585" t="s">
        <v>6424</v>
      </c>
      <c r="E1413" s="584" t="s">
        <v>30</v>
      </c>
      <c r="F1413" s="585" t="s">
        <v>30</v>
      </c>
      <c r="G1413" s="587">
        <v>93952</v>
      </c>
      <c r="H1413" s="585" t="s">
        <v>1528</v>
      </c>
      <c r="I1413" s="585" t="s">
        <v>142</v>
      </c>
      <c r="J1413" s="585" t="s">
        <v>143</v>
      </c>
      <c r="K1413" s="589">
        <v>132.35</v>
      </c>
      <c r="L1413" s="585" t="s">
        <v>144</v>
      </c>
      <c r="M1413" s="581"/>
    </row>
    <row r="1414" spans="1:13" ht="13.5">
      <c r="A1414" s="585" t="s">
        <v>6398</v>
      </c>
      <c r="B1414" s="585" t="s">
        <v>6399</v>
      </c>
      <c r="C1414" s="585" t="s">
        <v>6423</v>
      </c>
      <c r="D1414" s="585" t="s">
        <v>6424</v>
      </c>
      <c r="E1414" s="584" t="s">
        <v>30</v>
      </c>
      <c r="F1414" s="585" t="s">
        <v>30</v>
      </c>
      <c r="G1414" s="587">
        <v>93953</v>
      </c>
      <c r="H1414" s="585" t="s">
        <v>1529</v>
      </c>
      <c r="I1414" s="585" t="s">
        <v>142</v>
      </c>
      <c r="J1414" s="585" t="s">
        <v>143</v>
      </c>
      <c r="K1414" s="589">
        <v>122.74</v>
      </c>
      <c r="L1414" s="585" t="s">
        <v>144</v>
      </c>
      <c r="M1414" s="581"/>
    </row>
    <row r="1415" spans="1:13" ht="13.5">
      <c r="A1415" s="585" t="s">
        <v>6398</v>
      </c>
      <c r="B1415" s="585" t="s">
        <v>6399</v>
      </c>
      <c r="C1415" s="585" t="s">
        <v>6423</v>
      </c>
      <c r="D1415" s="585" t="s">
        <v>6424</v>
      </c>
      <c r="E1415" s="584" t="s">
        <v>30</v>
      </c>
      <c r="F1415" s="585" t="s">
        <v>30</v>
      </c>
      <c r="G1415" s="587">
        <v>93954</v>
      </c>
      <c r="H1415" s="585" t="s">
        <v>1530</v>
      </c>
      <c r="I1415" s="585" t="s">
        <v>142</v>
      </c>
      <c r="J1415" s="585" t="s">
        <v>143</v>
      </c>
      <c r="K1415" s="589">
        <v>116.98</v>
      </c>
      <c r="L1415" s="585" t="s">
        <v>144</v>
      </c>
      <c r="M1415" s="581"/>
    </row>
    <row r="1416" spans="1:13" ht="13.5">
      <c r="A1416" s="585" t="s">
        <v>6398</v>
      </c>
      <c r="B1416" s="585" t="s">
        <v>6399</v>
      </c>
      <c r="C1416" s="585" t="s">
        <v>6423</v>
      </c>
      <c r="D1416" s="585" t="s">
        <v>6424</v>
      </c>
      <c r="E1416" s="584" t="s">
        <v>30</v>
      </c>
      <c r="F1416" s="585" t="s">
        <v>30</v>
      </c>
      <c r="G1416" s="587">
        <v>93955</v>
      </c>
      <c r="H1416" s="585" t="s">
        <v>1531</v>
      </c>
      <c r="I1416" s="585" t="s">
        <v>142</v>
      </c>
      <c r="J1416" s="585" t="s">
        <v>143</v>
      </c>
      <c r="K1416" s="589">
        <v>112.91</v>
      </c>
      <c r="L1416" s="585" t="s">
        <v>144</v>
      </c>
      <c r="M1416" s="581"/>
    </row>
    <row r="1417" spans="1:13" ht="13.5">
      <c r="A1417" s="585" t="s">
        <v>6398</v>
      </c>
      <c r="B1417" s="585" t="s">
        <v>6399</v>
      </c>
      <c r="C1417" s="585" t="s">
        <v>6423</v>
      </c>
      <c r="D1417" s="585" t="s">
        <v>6424</v>
      </c>
      <c r="E1417" s="584" t="s">
        <v>30</v>
      </c>
      <c r="F1417" s="585" t="s">
        <v>30</v>
      </c>
      <c r="G1417" s="587">
        <v>93956</v>
      </c>
      <c r="H1417" s="585" t="s">
        <v>1532</v>
      </c>
      <c r="I1417" s="585" t="s">
        <v>142</v>
      </c>
      <c r="J1417" s="585" t="s">
        <v>143</v>
      </c>
      <c r="K1417" s="589">
        <v>109.68</v>
      </c>
      <c r="L1417" s="585" t="s">
        <v>144</v>
      </c>
      <c r="M1417" s="581"/>
    </row>
    <row r="1418" spans="1:13" ht="13.5">
      <c r="A1418" s="585" t="s">
        <v>6398</v>
      </c>
      <c r="B1418" s="585" t="s">
        <v>6399</v>
      </c>
      <c r="C1418" s="585" t="s">
        <v>6423</v>
      </c>
      <c r="D1418" s="585" t="s">
        <v>6424</v>
      </c>
      <c r="E1418" s="584" t="s">
        <v>30</v>
      </c>
      <c r="F1418" s="585" t="s">
        <v>30</v>
      </c>
      <c r="G1418" s="587">
        <v>93957</v>
      </c>
      <c r="H1418" s="585" t="s">
        <v>1533</v>
      </c>
      <c r="I1418" s="585" t="s">
        <v>142</v>
      </c>
      <c r="J1418" s="585" t="s">
        <v>143</v>
      </c>
      <c r="K1418" s="589">
        <v>137.85</v>
      </c>
      <c r="L1418" s="585" t="s">
        <v>144</v>
      </c>
      <c r="M1418" s="581"/>
    </row>
    <row r="1419" spans="1:13" ht="13.5">
      <c r="A1419" s="585" t="s">
        <v>6398</v>
      </c>
      <c r="B1419" s="585" t="s">
        <v>6399</v>
      </c>
      <c r="C1419" s="585" t="s">
        <v>6423</v>
      </c>
      <c r="D1419" s="585" t="s">
        <v>6424</v>
      </c>
      <c r="E1419" s="584" t="s">
        <v>30</v>
      </c>
      <c r="F1419" s="585" t="s">
        <v>30</v>
      </c>
      <c r="G1419" s="587">
        <v>93958</v>
      </c>
      <c r="H1419" s="585" t="s">
        <v>1534</v>
      </c>
      <c r="I1419" s="585" t="s">
        <v>142</v>
      </c>
      <c r="J1419" s="585" t="s">
        <v>143</v>
      </c>
      <c r="K1419" s="589">
        <v>127.73</v>
      </c>
      <c r="L1419" s="585" t="s">
        <v>144</v>
      </c>
      <c r="M1419" s="581"/>
    </row>
    <row r="1420" spans="1:13" ht="13.5">
      <c r="A1420" s="585" t="s">
        <v>6398</v>
      </c>
      <c r="B1420" s="585" t="s">
        <v>6399</v>
      </c>
      <c r="C1420" s="585" t="s">
        <v>6423</v>
      </c>
      <c r="D1420" s="585" t="s">
        <v>6424</v>
      </c>
      <c r="E1420" s="584" t="s">
        <v>30</v>
      </c>
      <c r="F1420" s="585" t="s">
        <v>30</v>
      </c>
      <c r="G1420" s="587">
        <v>93959</v>
      </c>
      <c r="H1420" s="585" t="s">
        <v>1535</v>
      </c>
      <c r="I1420" s="585" t="s">
        <v>142</v>
      </c>
      <c r="J1420" s="585" t="s">
        <v>143</v>
      </c>
      <c r="K1420" s="589">
        <v>121.73</v>
      </c>
      <c r="L1420" s="585" t="s">
        <v>144</v>
      </c>
      <c r="M1420" s="581"/>
    </row>
    <row r="1421" spans="1:13" ht="13.5">
      <c r="A1421" s="585" t="s">
        <v>6398</v>
      </c>
      <c r="B1421" s="585" t="s">
        <v>6399</v>
      </c>
      <c r="C1421" s="585" t="s">
        <v>6423</v>
      </c>
      <c r="D1421" s="585" t="s">
        <v>6424</v>
      </c>
      <c r="E1421" s="584" t="s">
        <v>30</v>
      </c>
      <c r="F1421" s="585" t="s">
        <v>30</v>
      </c>
      <c r="G1421" s="587">
        <v>93960</v>
      </c>
      <c r="H1421" s="585" t="s">
        <v>1536</v>
      </c>
      <c r="I1421" s="585" t="s">
        <v>142</v>
      </c>
      <c r="J1421" s="585" t="s">
        <v>143</v>
      </c>
      <c r="K1421" s="589">
        <v>117.5</v>
      </c>
      <c r="L1421" s="585" t="s">
        <v>144</v>
      </c>
      <c r="M1421" s="581"/>
    </row>
    <row r="1422" spans="1:13" ht="13.5">
      <c r="A1422" s="585" t="s">
        <v>6398</v>
      </c>
      <c r="B1422" s="585" t="s">
        <v>6399</v>
      </c>
      <c r="C1422" s="585" t="s">
        <v>6423</v>
      </c>
      <c r="D1422" s="585" t="s">
        <v>6424</v>
      </c>
      <c r="E1422" s="584" t="s">
        <v>30</v>
      </c>
      <c r="F1422" s="585" t="s">
        <v>30</v>
      </c>
      <c r="G1422" s="587">
        <v>93961</v>
      </c>
      <c r="H1422" s="585" t="s">
        <v>1537</v>
      </c>
      <c r="I1422" s="585" t="s">
        <v>142</v>
      </c>
      <c r="J1422" s="585" t="s">
        <v>143</v>
      </c>
      <c r="K1422" s="589">
        <v>114.15</v>
      </c>
      <c r="L1422" s="585" t="s">
        <v>144</v>
      </c>
      <c r="M1422" s="581"/>
    </row>
    <row r="1423" spans="1:13" ht="13.5">
      <c r="A1423" s="585" t="s">
        <v>6398</v>
      </c>
      <c r="B1423" s="585" t="s">
        <v>6399</v>
      </c>
      <c r="C1423" s="585" t="s">
        <v>6423</v>
      </c>
      <c r="D1423" s="585" t="s">
        <v>6424</v>
      </c>
      <c r="E1423" s="584" t="s">
        <v>30</v>
      </c>
      <c r="F1423" s="585" t="s">
        <v>30</v>
      </c>
      <c r="G1423" s="587">
        <v>93962</v>
      </c>
      <c r="H1423" s="585" t="s">
        <v>1538</v>
      </c>
      <c r="I1423" s="585" t="s">
        <v>142</v>
      </c>
      <c r="J1423" s="585" t="s">
        <v>143</v>
      </c>
      <c r="K1423" s="589">
        <v>124.82</v>
      </c>
      <c r="L1423" s="585" t="s">
        <v>144</v>
      </c>
      <c r="M1423" s="581"/>
    </row>
    <row r="1424" spans="1:13" ht="13.5">
      <c r="A1424" s="585" t="s">
        <v>6398</v>
      </c>
      <c r="B1424" s="585" t="s">
        <v>6399</v>
      </c>
      <c r="C1424" s="585" t="s">
        <v>6423</v>
      </c>
      <c r="D1424" s="585" t="s">
        <v>6424</v>
      </c>
      <c r="E1424" s="584" t="s">
        <v>30</v>
      </c>
      <c r="F1424" s="585" t="s">
        <v>30</v>
      </c>
      <c r="G1424" s="587">
        <v>93963</v>
      </c>
      <c r="H1424" s="585" t="s">
        <v>1539</v>
      </c>
      <c r="I1424" s="585" t="s">
        <v>142</v>
      </c>
      <c r="J1424" s="585" t="s">
        <v>143</v>
      </c>
      <c r="K1424" s="589">
        <v>115.23</v>
      </c>
      <c r="L1424" s="585" t="s">
        <v>144</v>
      </c>
      <c r="M1424" s="581"/>
    </row>
    <row r="1425" spans="1:13" ht="13.5">
      <c r="A1425" s="585" t="s">
        <v>6398</v>
      </c>
      <c r="B1425" s="585" t="s">
        <v>6399</v>
      </c>
      <c r="C1425" s="585" t="s">
        <v>6423</v>
      </c>
      <c r="D1425" s="585" t="s">
        <v>6424</v>
      </c>
      <c r="E1425" s="584" t="s">
        <v>30</v>
      </c>
      <c r="F1425" s="585" t="s">
        <v>30</v>
      </c>
      <c r="G1425" s="587">
        <v>93964</v>
      </c>
      <c r="H1425" s="585" t="s">
        <v>1540</v>
      </c>
      <c r="I1425" s="585" t="s">
        <v>142</v>
      </c>
      <c r="J1425" s="585" t="s">
        <v>143</v>
      </c>
      <c r="K1425" s="589">
        <v>109.5</v>
      </c>
      <c r="L1425" s="585" t="s">
        <v>144</v>
      </c>
      <c r="M1425" s="581"/>
    </row>
    <row r="1426" spans="1:13" ht="13.5">
      <c r="A1426" s="585" t="s">
        <v>6398</v>
      </c>
      <c r="B1426" s="585" t="s">
        <v>6399</v>
      </c>
      <c r="C1426" s="585" t="s">
        <v>6423</v>
      </c>
      <c r="D1426" s="585" t="s">
        <v>6424</v>
      </c>
      <c r="E1426" s="584" t="s">
        <v>30</v>
      </c>
      <c r="F1426" s="585" t="s">
        <v>30</v>
      </c>
      <c r="G1426" s="587">
        <v>93965</v>
      </c>
      <c r="H1426" s="585" t="s">
        <v>1541</v>
      </c>
      <c r="I1426" s="585" t="s">
        <v>142</v>
      </c>
      <c r="J1426" s="585" t="s">
        <v>143</v>
      </c>
      <c r="K1426" s="589">
        <v>104.01</v>
      </c>
      <c r="L1426" s="585" t="s">
        <v>144</v>
      </c>
      <c r="M1426" s="581"/>
    </row>
    <row r="1427" spans="1:13" ht="13.5">
      <c r="A1427" s="585" t="s">
        <v>6398</v>
      </c>
      <c r="B1427" s="585" t="s">
        <v>6399</v>
      </c>
      <c r="C1427" s="585" t="s">
        <v>6423</v>
      </c>
      <c r="D1427" s="585" t="s">
        <v>6424</v>
      </c>
      <c r="E1427" s="584" t="s">
        <v>30</v>
      </c>
      <c r="F1427" s="585" t="s">
        <v>30</v>
      </c>
      <c r="G1427" s="587">
        <v>93966</v>
      </c>
      <c r="H1427" s="585" t="s">
        <v>1542</v>
      </c>
      <c r="I1427" s="585" t="s">
        <v>142</v>
      </c>
      <c r="J1427" s="585" t="s">
        <v>143</v>
      </c>
      <c r="K1427" s="589">
        <v>102.25</v>
      </c>
      <c r="L1427" s="585" t="s">
        <v>144</v>
      </c>
      <c r="M1427" s="581"/>
    </row>
    <row r="1428" spans="1:13" ht="13.5">
      <c r="A1428" s="585" t="s">
        <v>6398</v>
      </c>
      <c r="B1428" s="585" t="s">
        <v>6399</v>
      </c>
      <c r="C1428" s="585" t="s">
        <v>6423</v>
      </c>
      <c r="D1428" s="585" t="s">
        <v>6424</v>
      </c>
      <c r="E1428" s="584" t="s">
        <v>30</v>
      </c>
      <c r="F1428" s="585" t="s">
        <v>30</v>
      </c>
      <c r="G1428" s="587">
        <v>93967</v>
      </c>
      <c r="H1428" s="585" t="s">
        <v>1543</v>
      </c>
      <c r="I1428" s="585" t="s">
        <v>142</v>
      </c>
      <c r="J1428" s="585" t="s">
        <v>143</v>
      </c>
      <c r="K1428" s="589">
        <v>130.31</v>
      </c>
      <c r="L1428" s="585" t="s">
        <v>144</v>
      </c>
      <c r="M1428" s="581"/>
    </row>
    <row r="1429" spans="1:13" ht="13.5">
      <c r="A1429" s="585" t="s">
        <v>6398</v>
      </c>
      <c r="B1429" s="585" t="s">
        <v>6399</v>
      </c>
      <c r="C1429" s="585" t="s">
        <v>6423</v>
      </c>
      <c r="D1429" s="585" t="s">
        <v>6424</v>
      </c>
      <c r="E1429" s="584" t="s">
        <v>30</v>
      </c>
      <c r="F1429" s="585" t="s">
        <v>30</v>
      </c>
      <c r="G1429" s="587">
        <v>93968</v>
      </c>
      <c r="H1429" s="585" t="s">
        <v>1544</v>
      </c>
      <c r="I1429" s="585" t="s">
        <v>142</v>
      </c>
      <c r="J1429" s="585" t="s">
        <v>143</v>
      </c>
      <c r="K1429" s="589">
        <v>120.21</v>
      </c>
      <c r="L1429" s="585" t="s">
        <v>144</v>
      </c>
      <c r="M1429" s="581"/>
    </row>
    <row r="1430" spans="1:13" ht="13.5">
      <c r="A1430" s="585" t="s">
        <v>6398</v>
      </c>
      <c r="B1430" s="585" t="s">
        <v>6399</v>
      </c>
      <c r="C1430" s="585" t="s">
        <v>6423</v>
      </c>
      <c r="D1430" s="585" t="s">
        <v>6424</v>
      </c>
      <c r="E1430" s="584" t="s">
        <v>30</v>
      </c>
      <c r="F1430" s="585" t="s">
        <v>30</v>
      </c>
      <c r="G1430" s="587">
        <v>93969</v>
      </c>
      <c r="H1430" s="585" t="s">
        <v>1545</v>
      </c>
      <c r="I1430" s="585" t="s">
        <v>142</v>
      </c>
      <c r="J1430" s="585" t="s">
        <v>143</v>
      </c>
      <c r="K1430" s="589">
        <v>114.23</v>
      </c>
      <c r="L1430" s="585" t="s">
        <v>144</v>
      </c>
      <c r="M1430" s="581"/>
    </row>
    <row r="1431" spans="1:13" ht="13.5">
      <c r="A1431" s="585" t="s">
        <v>6398</v>
      </c>
      <c r="B1431" s="585" t="s">
        <v>6399</v>
      </c>
      <c r="C1431" s="585" t="s">
        <v>6423</v>
      </c>
      <c r="D1431" s="585" t="s">
        <v>6424</v>
      </c>
      <c r="E1431" s="584" t="s">
        <v>30</v>
      </c>
      <c r="F1431" s="585" t="s">
        <v>30</v>
      </c>
      <c r="G1431" s="587">
        <v>93970</v>
      </c>
      <c r="H1431" s="585" t="s">
        <v>1546</v>
      </c>
      <c r="I1431" s="585" t="s">
        <v>142</v>
      </c>
      <c r="J1431" s="585" t="s">
        <v>143</v>
      </c>
      <c r="K1431" s="589">
        <v>110.01</v>
      </c>
      <c r="L1431" s="585" t="s">
        <v>144</v>
      </c>
      <c r="M1431" s="581"/>
    </row>
    <row r="1432" spans="1:13" ht="13.5">
      <c r="A1432" s="585" t="s">
        <v>6398</v>
      </c>
      <c r="B1432" s="585" t="s">
        <v>6399</v>
      </c>
      <c r="C1432" s="585" t="s">
        <v>6423</v>
      </c>
      <c r="D1432" s="585" t="s">
        <v>6424</v>
      </c>
      <c r="E1432" s="584" t="s">
        <v>30</v>
      </c>
      <c r="F1432" s="585" t="s">
        <v>30</v>
      </c>
      <c r="G1432" s="587">
        <v>93971</v>
      </c>
      <c r="H1432" s="585" t="s">
        <v>1547</v>
      </c>
      <c r="I1432" s="585" t="s">
        <v>142</v>
      </c>
      <c r="J1432" s="585" t="s">
        <v>143</v>
      </c>
      <c r="K1432" s="589">
        <v>103.38</v>
      </c>
      <c r="L1432" s="585" t="s">
        <v>144</v>
      </c>
      <c r="M1432" s="581"/>
    </row>
    <row r="1433" spans="1:13" ht="13.5">
      <c r="A1433" s="585" t="s">
        <v>6398</v>
      </c>
      <c r="B1433" s="585" t="s">
        <v>6399</v>
      </c>
      <c r="C1433" s="585" t="s">
        <v>6423</v>
      </c>
      <c r="D1433" s="585" t="s">
        <v>6424</v>
      </c>
      <c r="E1433" s="584" t="s">
        <v>30</v>
      </c>
      <c r="F1433" s="585" t="s">
        <v>30</v>
      </c>
      <c r="G1433" s="587">
        <v>95108</v>
      </c>
      <c r="H1433" s="585" t="s">
        <v>1548</v>
      </c>
      <c r="I1433" s="585" t="s">
        <v>174</v>
      </c>
      <c r="J1433" s="585" t="s">
        <v>143</v>
      </c>
      <c r="K1433" s="589">
        <v>20.12</v>
      </c>
      <c r="L1433" s="585" t="s">
        <v>144</v>
      </c>
      <c r="M1433" s="581"/>
    </row>
    <row r="1434" spans="1:13" ht="13.5">
      <c r="A1434" s="585" t="s">
        <v>6398</v>
      </c>
      <c r="B1434" s="585" t="s">
        <v>6399</v>
      </c>
      <c r="C1434" s="585" t="s">
        <v>6428</v>
      </c>
      <c r="D1434" s="585" t="s">
        <v>6429</v>
      </c>
      <c r="E1434" s="584" t="s">
        <v>30</v>
      </c>
      <c r="F1434" s="585" t="s">
        <v>30</v>
      </c>
      <c r="G1434" s="587">
        <v>83690</v>
      </c>
      <c r="H1434" s="585" t="s">
        <v>1549</v>
      </c>
      <c r="I1434" s="585" t="s">
        <v>1422</v>
      </c>
      <c r="J1434" s="585" t="s">
        <v>143</v>
      </c>
      <c r="K1434" s="589">
        <v>465.52</v>
      </c>
      <c r="L1434" s="585" t="s">
        <v>144</v>
      </c>
      <c r="M1434" s="581"/>
    </row>
    <row r="1435" spans="1:13" ht="13.5">
      <c r="A1435" s="585" t="s">
        <v>6398</v>
      </c>
      <c r="B1435" s="585" t="s">
        <v>6399</v>
      </c>
      <c r="C1435" s="585" t="s">
        <v>6430</v>
      </c>
      <c r="D1435" s="585" t="s">
        <v>6431</v>
      </c>
      <c r="E1435" s="584">
        <v>73799</v>
      </c>
      <c r="F1435" s="585" t="s">
        <v>6432</v>
      </c>
      <c r="G1435" s="585" t="s">
        <v>1550</v>
      </c>
      <c r="H1435" s="585" t="s">
        <v>1551</v>
      </c>
      <c r="I1435" s="585" t="s">
        <v>174</v>
      </c>
      <c r="J1435" s="585" t="s">
        <v>143</v>
      </c>
      <c r="K1435" s="589">
        <v>316.52</v>
      </c>
      <c r="L1435" s="585" t="s">
        <v>144</v>
      </c>
      <c r="M1435" s="581"/>
    </row>
    <row r="1436" spans="1:13" ht="13.5">
      <c r="A1436" s="585" t="s">
        <v>6398</v>
      </c>
      <c r="B1436" s="585" t="s">
        <v>6399</v>
      </c>
      <c r="C1436" s="585" t="s">
        <v>6430</v>
      </c>
      <c r="D1436" s="585" t="s">
        <v>6431</v>
      </c>
      <c r="E1436" s="584">
        <v>73856</v>
      </c>
      <c r="F1436" s="585" t="s">
        <v>6433</v>
      </c>
      <c r="G1436" s="585" t="s">
        <v>1552</v>
      </c>
      <c r="H1436" s="585" t="s">
        <v>1553</v>
      </c>
      <c r="I1436" s="585" t="s">
        <v>174</v>
      </c>
      <c r="J1436" s="585" t="s">
        <v>143</v>
      </c>
      <c r="K1436" s="589">
        <v>570.47</v>
      </c>
      <c r="L1436" s="585" t="s">
        <v>144</v>
      </c>
      <c r="M1436" s="581"/>
    </row>
    <row r="1437" spans="1:13" ht="13.5">
      <c r="A1437" s="585" t="s">
        <v>6398</v>
      </c>
      <c r="B1437" s="585" t="s">
        <v>6399</v>
      </c>
      <c r="C1437" s="585" t="s">
        <v>6430</v>
      </c>
      <c r="D1437" s="585" t="s">
        <v>6431</v>
      </c>
      <c r="E1437" s="584">
        <v>73856</v>
      </c>
      <c r="F1437" s="585" t="s">
        <v>6433</v>
      </c>
      <c r="G1437" s="585" t="s">
        <v>1554</v>
      </c>
      <c r="H1437" s="585" t="s">
        <v>1555</v>
      </c>
      <c r="I1437" s="585" t="s">
        <v>174</v>
      </c>
      <c r="J1437" s="585" t="s">
        <v>143</v>
      </c>
      <c r="K1437" s="589">
        <v>932.59</v>
      </c>
      <c r="L1437" s="585" t="s">
        <v>144</v>
      </c>
      <c r="M1437" s="581"/>
    </row>
    <row r="1438" spans="1:13" ht="13.5">
      <c r="A1438" s="585" t="s">
        <v>6398</v>
      </c>
      <c r="B1438" s="585" t="s">
        <v>6399</v>
      </c>
      <c r="C1438" s="585" t="s">
        <v>6430</v>
      </c>
      <c r="D1438" s="585" t="s">
        <v>6431</v>
      </c>
      <c r="E1438" s="584">
        <v>73856</v>
      </c>
      <c r="F1438" s="585" t="s">
        <v>6433</v>
      </c>
      <c r="G1438" s="585" t="s">
        <v>1556</v>
      </c>
      <c r="H1438" s="585" t="s">
        <v>1557</v>
      </c>
      <c r="I1438" s="585" t="s">
        <v>174</v>
      </c>
      <c r="J1438" s="585" t="s">
        <v>143</v>
      </c>
      <c r="K1438" s="582">
        <v>1394.59</v>
      </c>
      <c r="L1438" s="585" t="s">
        <v>144</v>
      </c>
      <c r="M1438" s="581"/>
    </row>
    <row r="1439" spans="1:13" ht="13.5">
      <c r="A1439" s="585" t="s">
        <v>6398</v>
      </c>
      <c r="B1439" s="585" t="s">
        <v>6399</v>
      </c>
      <c r="C1439" s="585" t="s">
        <v>6430</v>
      </c>
      <c r="D1439" s="585" t="s">
        <v>6431</v>
      </c>
      <c r="E1439" s="584">
        <v>73856</v>
      </c>
      <c r="F1439" s="585" t="s">
        <v>6433</v>
      </c>
      <c r="G1439" s="585" t="s">
        <v>1558</v>
      </c>
      <c r="H1439" s="585" t="s">
        <v>1559</v>
      </c>
      <c r="I1439" s="585" t="s">
        <v>174</v>
      </c>
      <c r="J1439" s="585" t="s">
        <v>143</v>
      </c>
      <c r="K1439" s="582">
        <v>1962.83</v>
      </c>
      <c r="L1439" s="585" t="s">
        <v>144</v>
      </c>
      <c r="M1439" s="581"/>
    </row>
    <row r="1440" spans="1:13" ht="13.5">
      <c r="A1440" s="585" t="s">
        <v>6398</v>
      </c>
      <c r="B1440" s="585" t="s">
        <v>6399</v>
      </c>
      <c r="C1440" s="585" t="s">
        <v>6430</v>
      </c>
      <c r="D1440" s="585" t="s">
        <v>6431</v>
      </c>
      <c r="E1440" s="584">
        <v>73856</v>
      </c>
      <c r="F1440" s="585" t="s">
        <v>6433</v>
      </c>
      <c r="G1440" s="585" t="s">
        <v>1560</v>
      </c>
      <c r="H1440" s="585" t="s">
        <v>1561</v>
      </c>
      <c r="I1440" s="585" t="s">
        <v>174</v>
      </c>
      <c r="J1440" s="585" t="s">
        <v>143</v>
      </c>
      <c r="K1440" s="582">
        <v>2642.33</v>
      </c>
      <c r="L1440" s="585" t="s">
        <v>144</v>
      </c>
      <c r="M1440" s="581"/>
    </row>
    <row r="1441" spans="1:13" ht="13.5">
      <c r="A1441" s="585" t="s">
        <v>6398</v>
      </c>
      <c r="B1441" s="585" t="s">
        <v>6399</v>
      </c>
      <c r="C1441" s="585" t="s">
        <v>6430</v>
      </c>
      <c r="D1441" s="585" t="s">
        <v>6431</v>
      </c>
      <c r="E1441" s="584">
        <v>73856</v>
      </c>
      <c r="F1441" s="585" t="s">
        <v>6433</v>
      </c>
      <c r="G1441" s="585" t="s">
        <v>1562</v>
      </c>
      <c r="H1441" s="585" t="s">
        <v>1563</v>
      </c>
      <c r="I1441" s="585" t="s">
        <v>174</v>
      </c>
      <c r="J1441" s="585" t="s">
        <v>143</v>
      </c>
      <c r="K1441" s="589">
        <v>803.36</v>
      </c>
      <c r="L1441" s="585" t="s">
        <v>144</v>
      </c>
      <c r="M1441" s="581"/>
    </row>
    <row r="1442" spans="1:13" ht="13.5">
      <c r="A1442" s="585" t="s">
        <v>6398</v>
      </c>
      <c r="B1442" s="585" t="s">
        <v>6399</v>
      </c>
      <c r="C1442" s="585" t="s">
        <v>6430</v>
      </c>
      <c r="D1442" s="585" t="s">
        <v>6431</v>
      </c>
      <c r="E1442" s="584">
        <v>73856</v>
      </c>
      <c r="F1442" s="585" t="s">
        <v>6433</v>
      </c>
      <c r="G1442" s="585" t="s">
        <v>1564</v>
      </c>
      <c r="H1442" s="585" t="s">
        <v>1565</v>
      </c>
      <c r="I1442" s="585" t="s">
        <v>174</v>
      </c>
      <c r="J1442" s="585" t="s">
        <v>143</v>
      </c>
      <c r="K1442" s="582">
        <v>1321.13</v>
      </c>
      <c r="L1442" s="585" t="s">
        <v>144</v>
      </c>
      <c r="M1442" s="581"/>
    </row>
    <row r="1443" spans="1:13" ht="13.5">
      <c r="A1443" s="585" t="s">
        <v>6398</v>
      </c>
      <c r="B1443" s="585" t="s">
        <v>6399</v>
      </c>
      <c r="C1443" s="585" t="s">
        <v>6430</v>
      </c>
      <c r="D1443" s="585" t="s">
        <v>6431</v>
      </c>
      <c r="E1443" s="584">
        <v>73856</v>
      </c>
      <c r="F1443" s="585" t="s">
        <v>6433</v>
      </c>
      <c r="G1443" s="585" t="s">
        <v>1566</v>
      </c>
      <c r="H1443" s="585" t="s">
        <v>1567</v>
      </c>
      <c r="I1443" s="585" t="s">
        <v>174</v>
      </c>
      <c r="J1443" s="585" t="s">
        <v>143</v>
      </c>
      <c r="K1443" s="582">
        <v>1979.47</v>
      </c>
      <c r="L1443" s="585" t="s">
        <v>144</v>
      </c>
      <c r="M1443" s="581"/>
    </row>
    <row r="1444" spans="1:13" ht="13.5">
      <c r="A1444" s="585" t="s">
        <v>6398</v>
      </c>
      <c r="B1444" s="585" t="s">
        <v>6399</v>
      </c>
      <c r="C1444" s="585" t="s">
        <v>6430</v>
      </c>
      <c r="D1444" s="585" t="s">
        <v>6431</v>
      </c>
      <c r="E1444" s="584">
        <v>73856</v>
      </c>
      <c r="F1444" s="585" t="s">
        <v>6433</v>
      </c>
      <c r="G1444" s="585" t="s">
        <v>1568</v>
      </c>
      <c r="H1444" s="585" t="s">
        <v>1569</v>
      </c>
      <c r="I1444" s="585" t="s">
        <v>174</v>
      </c>
      <c r="J1444" s="585" t="s">
        <v>143</v>
      </c>
      <c r="K1444" s="582">
        <v>2455.81</v>
      </c>
      <c r="L1444" s="585" t="s">
        <v>144</v>
      </c>
      <c r="M1444" s="581"/>
    </row>
    <row r="1445" spans="1:13" ht="13.5">
      <c r="A1445" s="585" t="s">
        <v>6398</v>
      </c>
      <c r="B1445" s="585" t="s">
        <v>6399</v>
      </c>
      <c r="C1445" s="585" t="s">
        <v>6430</v>
      </c>
      <c r="D1445" s="585" t="s">
        <v>6431</v>
      </c>
      <c r="E1445" s="584">
        <v>73856</v>
      </c>
      <c r="F1445" s="585" t="s">
        <v>6433</v>
      </c>
      <c r="G1445" s="585" t="s">
        <v>1570</v>
      </c>
      <c r="H1445" s="585" t="s">
        <v>1571</v>
      </c>
      <c r="I1445" s="585" t="s">
        <v>174</v>
      </c>
      <c r="J1445" s="585" t="s">
        <v>143</v>
      </c>
      <c r="K1445" s="582">
        <v>3745.59</v>
      </c>
      <c r="L1445" s="585" t="s">
        <v>144</v>
      </c>
      <c r="M1445" s="581"/>
    </row>
    <row r="1446" spans="1:13" ht="13.5">
      <c r="A1446" s="585" t="s">
        <v>6398</v>
      </c>
      <c r="B1446" s="585" t="s">
        <v>6399</v>
      </c>
      <c r="C1446" s="585" t="s">
        <v>6430</v>
      </c>
      <c r="D1446" s="585" t="s">
        <v>6431</v>
      </c>
      <c r="E1446" s="584">
        <v>73856</v>
      </c>
      <c r="F1446" s="585" t="s">
        <v>6433</v>
      </c>
      <c r="G1446" s="585" t="s">
        <v>1572</v>
      </c>
      <c r="H1446" s="585" t="s">
        <v>1573</v>
      </c>
      <c r="I1446" s="585" t="s">
        <v>174</v>
      </c>
      <c r="J1446" s="585" t="s">
        <v>143</v>
      </c>
      <c r="K1446" s="582">
        <v>1035.79</v>
      </c>
      <c r="L1446" s="585" t="s">
        <v>144</v>
      </c>
      <c r="M1446" s="581"/>
    </row>
    <row r="1447" spans="1:13" ht="13.5">
      <c r="A1447" s="585" t="s">
        <v>6398</v>
      </c>
      <c r="B1447" s="585" t="s">
        <v>6399</v>
      </c>
      <c r="C1447" s="585" t="s">
        <v>6430</v>
      </c>
      <c r="D1447" s="585" t="s">
        <v>6431</v>
      </c>
      <c r="E1447" s="584">
        <v>73856</v>
      </c>
      <c r="F1447" s="585" t="s">
        <v>6433</v>
      </c>
      <c r="G1447" s="585" t="s">
        <v>1574</v>
      </c>
      <c r="H1447" s="585" t="s">
        <v>1575</v>
      </c>
      <c r="I1447" s="585" t="s">
        <v>174</v>
      </c>
      <c r="J1447" s="585" t="s">
        <v>143</v>
      </c>
      <c r="K1447" s="582">
        <v>1709.2</v>
      </c>
      <c r="L1447" s="585" t="s">
        <v>144</v>
      </c>
      <c r="M1447" s="581"/>
    </row>
    <row r="1448" spans="1:13" ht="13.5">
      <c r="A1448" s="585" t="s">
        <v>6398</v>
      </c>
      <c r="B1448" s="585" t="s">
        <v>6399</v>
      </c>
      <c r="C1448" s="585" t="s">
        <v>6430</v>
      </c>
      <c r="D1448" s="585" t="s">
        <v>6431</v>
      </c>
      <c r="E1448" s="584">
        <v>73856</v>
      </c>
      <c r="F1448" s="585" t="s">
        <v>6433</v>
      </c>
      <c r="G1448" s="585" t="s">
        <v>1576</v>
      </c>
      <c r="H1448" s="585" t="s">
        <v>1577</v>
      </c>
      <c r="I1448" s="585" t="s">
        <v>174</v>
      </c>
      <c r="J1448" s="585" t="s">
        <v>143</v>
      </c>
      <c r="K1448" s="582">
        <v>2563.98</v>
      </c>
      <c r="L1448" s="585" t="s">
        <v>144</v>
      </c>
      <c r="M1448" s="581"/>
    </row>
    <row r="1449" spans="1:13" ht="13.5">
      <c r="A1449" s="585" t="s">
        <v>6398</v>
      </c>
      <c r="B1449" s="585" t="s">
        <v>6399</v>
      </c>
      <c r="C1449" s="585" t="s">
        <v>6430</v>
      </c>
      <c r="D1449" s="585" t="s">
        <v>6431</v>
      </c>
      <c r="E1449" s="584">
        <v>73856</v>
      </c>
      <c r="F1449" s="585" t="s">
        <v>6433</v>
      </c>
      <c r="G1449" s="585" t="s">
        <v>1578</v>
      </c>
      <c r="H1449" s="585" t="s">
        <v>1579</v>
      </c>
      <c r="I1449" s="585" t="s">
        <v>174</v>
      </c>
      <c r="J1449" s="585" t="s">
        <v>143</v>
      </c>
      <c r="K1449" s="582">
        <v>3608.01</v>
      </c>
      <c r="L1449" s="585" t="s">
        <v>144</v>
      </c>
      <c r="M1449" s="581"/>
    </row>
    <row r="1450" spans="1:13" ht="13.5">
      <c r="A1450" s="585" t="s">
        <v>6398</v>
      </c>
      <c r="B1450" s="585" t="s">
        <v>6399</v>
      </c>
      <c r="C1450" s="585" t="s">
        <v>6430</v>
      </c>
      <c r="D1450" s="585" t="s">
        <v>6431</v>
      </c>
      <c r="E1450" s="584">
        <v>73856</v>
      </c>
      <c r="F1450" s="585" t="s">
        <v>6433</v>
      </c>
      <c r="G1450" s="585" t="s">
        <v>1580</v>
      </c>
      <c r="H1450" s="585" t="s">
        <v>1581</v>
      </c>
      <c r="I1450" s="585" t="s">
        <v>174</v>
      </c>
      <c r="J1450" s="585" t="s">
        <v>143</v>
      </c>
      <c r="K1450" s="582">
        <v>4848.96</v>
      </c>
      <c r="L1450" s="585" t="s">
        <v>144</v>
      </c>
      <c r="M1450" s="581"/>
    </row>
    <row r="1451" spans="1:13" ht="13.5">
      <c r="A1451" s="585" t="s">
        <v>6398</v>
      </c>
      <c r="B1451" s="585" t="s">
        <v>6399</v>
      </c>
      <c r="C1451" s="585" t="s">
        <v>6430</v>
      </c>
      <c r="D1451" s="585" t="s">
        <v>6431</v>
      </c>
      <c r="E1451" s="584">
        <v>74224</v>
      </c>
      <c r="F1451" s="585" t="s">
        <v>6434</v>
      </c>
      <c r="G1451" s="585" t="s">
        <v>1582</v>
      </c>
      <c r="H1451" s="585" t="s">
        <v>1583</v>
      </c>
      <c r="I1451" s="585" t="s">
        <v>174</v>
      </c>
      <c r="J1451" s="585" t="s">
        <v>143</v>
      </c>
      <c r="K1451" s="582">
        <v>1294.45</v>
      </c>
      <c r="L1451" s="585" t="s">
        <v>144</v>
      </c>
      <c r="M1451" s="581"/>
    </row>
    <row r="1452" spans="1:13" ht="13.5">
      <c r="A1452" s="585" t="s">
        <v>6398</v>
      </c>
      <c r="B1452" s="585" t="s">
        <v>6399</v>
      </c>
      <c r="C1452" s="585" t="s">
        <v>6430</v>
      </c>
      <c r="D1452" s="585" t="s">
        <v>6431</v>
      </c>
      <c r="E1452" s="584" t="s">
        <v>30</v>
      </c>
      <c r="F1452" s="585" t="s">
        <v>30</v>
      </c>
      <c r="G1452" s="587">
        <v>83659</v>
      </c>
      <c r="H1452" s="585" t="s">
        <v>1584</v>
      </c>
      <c r="I1452" s="585" t="s">
        <v>174</v>
      </c>
      <c r="J1452" s="585" t="s">
        <v>398</v>
      </c>
      <c r="K1452" s="589">
        <v>662.09</v>
      </c>
      <c r="L1452" s="585" t="s">
        <v>144</v>
      </c>
      <c r="M1452" s="581"/>
    </row>
    <row r="1453" spans="1:13" ht="13.5">
      <c r="A1453" s="585" t="s">
        <v>6398</v>
      </c>
      <c r="B1453" s="585" t="s">
        <v>6399</v>
      </c>
      <c r="C1453" s="585" t="s">
        <v>6430</v>
      </c>
      <c r="D1453" s="585" t="s">
        <v>6431</v>
      </c>
      <c r="E1453" s="584" t="s">
        <v>30</v>
      </c>
      <c r="F1453" s="585" t="s">
        <v>30</v>
      </c>
      <c r="G1453" s="587">
        <v>83716</v>
      </c>
      <c r="H1453" s="585" t="s">
        <v>1585</v>
      </c>
      <c r="I1453" s="585" t="s">
        <v>174</v>
      </c>
      <c r="J1453" s="585" t="s">
        <v>143</v>
      </c>
      <c r="K1453" s="589">
        <v>315.85000000000002</v>
      </c>
      <c r="L1453" s="585" t="s">
        <v>144</v>
      </c>
      <c r="M1453" s="581"/>
    </row>
    <row r="1454" spans="1:13" ht="13.5">
      <c r="A1454" s="585" t="s">
        <v>6398</v>
      </c>
      <c r="B1454" s="585" t="s">
        <v>6399</v>
      </c>
      <c r="C1454" s="585" t="s">
        <v>6430</v>
      </c>
      <c r="D1454" s="585" t="s">
        <v>6431</v>
      </c>
      <c r="E1454" s="584" t="s">
        <v>30</v>
      </c>
      <c r="F1454" s="585" t="s">
        <v>30</v>
      </c>
      <c r="G1454" s="587">
        <v>97976</v>
      </c>
      <c r="H1454" s="585" t="s">
        <v>12934</v>
      </c>
      <c r="I1454" s="585" t="s">
        <v>174</v>
      </c>
      <c r="J1454" s="585" t="s">
        <v>143</v>
      </c>
      <c r="K1454" s="589">
        <v>765.38</v>
      </c>
      <c r="L1454" s="585" t="s">
        <v>144</v>
      </c>
      <c r="M1454" s="581"/>
    </row>
    <row r="1455" spans="1:13" ht="13.5">
      <c r="A1455" s="585" t="s">
        <v>6398</v>
      </c>
      <c r="B1455" s="585" t="s">
        <v>6399</v>
      </c>
      <c r="C1455" s="585" t="s">
        <v>6430</v>
      </c>
      <c r="D1455" s="585" t="s">
        <v>6431</v>
      </c>
      <c r="E1455" s="584" t="s">
        <v>30</v>
      </c>
      <c r="F1455" s="585" t="s">
        <v>30</v>
      </c>
      <c r="G1455" s="587">
        <v>97977</v>
      </c>
      <c r="H1455" s="585" t="s">
        <v>12935</v>
      </c>
      <c r="I1455" s="585" t="s">
        <v>174</v>
      </c>
      <c r="J1455" s="585" t="s">
        <v>143</v>
      </c>
      <c r="K1455" s="582">
        <v>1103.5999999999999</v>
      </c>
      <c r="L1455" s="585" t="s">
        <v>144</v>
      </c>
      <c r="M1455" s="581"/>
    </row>
    <row r="1456" spans="1:13" ht="13.5">
      <c r="A1456" s="585" t="s">
        <v>6398</v>
      </c>
      <c r="B1456" s="585" t="s">
        <v>6399</v>
      </c>
      <c r="C1456" s="585" t="s">
        <v>6430</v>
      </c>
      <c r="D1456" s="585" t="s">
        <v>6431</v>
      </c>
      <c r="E1456" s="584" t="s">
        <v>30</v>
      </c>
      <c r="F1456" s="585" t="s">
        <v>30</v>
      </c>
      <c r="G1456" s="587">
        <v>97980</v>
      </c>
      <c r="H1456" s="585" t="s">
        <v>12936</v>
      </c>
      <c r="I1456" s="585" t="s">
        <v>174</v>
      </c>
      <c r="J1456" s="585" t="s">
        <v>143</v>
      </c>
      <c r="K1456" s="582">
        <v>1420.14</v>
      </c>
      <c r="L1456" s="585" t="s">
        <v>144</v>
      </c>
      <c r="M1456" s="581"/>
    </row>
    <row r="1457" spans="1:13" ht="13.5">
      <c r="A1457" s="585" t="s">
        <v>6398</v>
      </c>
      <c r="B1457" s="585" t="s">
        <v>6399</v>
      </c>
      <c r="C1457" s="585" t="s">
        <v>6430</v>
      </c>
      <c r="D1457" s="585" t="s">
        <v>6431</v>
      </c>
      <c r="E1457" s="584" t="s">
        <v>30</v>
      </c>
      <c r="F1457" s="585" t="s">
        <v>30</v>
      </c>
      <c r="G1457" s="587">
        <v>97981</v>
      </c>
      <c r="H1457" s="585" t="s">
        <v>12937</v>
      </c>
      <c r="I1457" s="585" t="s">
        <v>142</v>
      </c>
      <c r="J1457" s="585" t="s">
        <v>143</v>
      </c>
      <c r="K1457" s="589">
        <v>829.46</v>
      </c>
      <c r="L1457" s="585" t="s">
        <v>144</v>
      </c>
      <c r="M1457" s="581"/>
    </row>
    <row r="1458" spans="1:13" ht="13.5">
      <c r="A1458" s="585" t="s">
        <v>6398</v>
      </c>
      <c r="B1458" s="585" t="s">
        <v>6399</v>
      </c>
      <c r="C1458" s="585" t="s">
        <v>6430</v>
      </c>
      <c r="D1458" s="585" t="s">
        <v>6431</v>
      </c>
      <c r="E1458" s="584" t="s">
        <v>30</v>
      </c>
      <c r="F1458" s="585" t="s">
        <v>30</v>
      </c>
      <c r="G1458" s="587">
        <v>97983</v>
      </c>
      <c r="H1458" s="585" t="s">
        <v>12938</v>
      </c>
      <c r="I1458" s="585" t="s">
        <v>142</v>
      </c>
      <c r="J1458" s="585" t="s">
        <v>143</v>
      </c>
      <c r="K1458" s="589">
        <v>334.42</v>
      </c>
      <c r="L1458" s="585" t="s">
        <v>144</v>
      </c>
      <c r="M1458" s="581"/>
    </row>
    <row r="1459" spans="1:13" ht="13.5">
      <c r="A1459" s="585" t="s">
        <v>6398</v>
      </c>
      <c r="B1459" s="585" t="s">
        <v>6399</v>
      </c>
      <c r="C1459" s="585" t="s">
        <v>6430</v>
      </c>
      <c r="D1459" s="585" t="s">
        <v>6431</v>
      </c>
      <c r="E1459" s="584" t="s">
        <v>30</v>
      </c>
      <c r="F1459" s="585" t="s">
        <v>30</v>
      </c>
      <c r="G1459" s="587">
        <v>97985</v>
      </c>
      <c r="H1459" s="585" t="s">
        <v>12939</v>
      </c>
      <c r="I1459" s="585" t="s">
        <v>142</v>
      </c>
      <c r="J1459" s="585" t="s">
        <v>143</v>
      </c>
      <c r="K1459" s="582">
        <v>1003.21</v>
      </c>
      <c r="L1459" s="585" t="s">
        <v>144</v>
      </c>
      <c r="M1459" s="581"/>
    </row>
    <row r="1460" spans="1:13" ht="13.5">
      <c r="A1460" s="585" t="s">
        <v>6398</v>
      </c>
      <c r="B1460" s="585" t="s">
        <v>6399</v>
      </c>
      <c r="C1460" s="585" t="s">
        <v>6430</v>
      </c>
      <c r="D1460" s="585" t="s">
        <v>6431</v>
      </c>
      <c r="E1460" s="584" t="s">
        <v>30</v>
      </c>
      <c r="F1460" s="585" t="s">
        <v>30</v>
      </c>
      <c r="G1460" s="587">
        <v>97987</v>
      </c>
      <c r="H1460" s="585" t="s">
        <v>12940</v>
      </c>
      <c r="I1460" s="585" t="s">
        <v>142</v>
      </c>
      <c r="J1460" s="585" t="s">
        <v>143</v>
      </c>
      <c r="K1460" s="589">
        <v>374.52</v>
      </c>
      <c r="L1460" s="585" t="s">
        <v>144</v>
      </c>
      <c r="M1460" s="581"/>
    </row>
    <row r="1461" spans="1:13" ht="13.5">
      <c r="A1461" s="585" t="s">
        <v>6398</v>
      </c>
      <c r="B1461" s="585" t="s">
        <v>6399</v>
      </c>
      <c r="C1461" s="585" t="s">
        <v>6430</v>
      </c>
      <c r="D1461" s="585" t="s">
        <v>6431</v>
      </c>
      <c r="E1461" s="584" t="s">
        <v>30</v>
      </c>
      <c r="F1461" s="585" t="s">
        <v>30</v>
      </c>
      <c r="G1461" s="587">
        <v>97988</v>
      </c>
      <c r="H1461" s="585" t="s">
        <v>12941</v>
      </c>
      <c r="I1461" s="585" t="s">
        <v>174</v>
      </c>
      <c r="J1461" s="585" t="s">
        <v>143</v>
      </c>
      <c r="K1461" s="582">
        <v>2059.6999999999998</v>
      </c>
      <c r="L1461" s="585" t="s">
        <v>144</v>
      </c>
      <c r="M1461" s="581"/>
    </row>
    <row r="1462" spans="1:13" ht="13.5">
      <c r="A1462" s="585" t="s">
        <v>6398</v>
      </c>
      <c r="B1462" s="585" t="s">
        <v>6399</v>
      </c>
      <c r="C1462" s="585" t="s">
        <v>6430</v>
      </c>
      <c r="D1462" s="585" t="s">
        <v>6431</v>
      </c>
      <c r="E1462" s="584" t="s">
        <v>30</v>
      </c>
      <c r="F1462" s="585" t="s">
        <v>30</v>
      </c>
      <c r="G1462" s="587">
        <v>97989</v>
      </c>
      <c r="H1462" s="585" t="s">
        <v>12942</v>
      </c>
      <c r="I1462" s="585" t="s">
        <v>142</v>
      </c>
      <c r="J1462" s="585" t="s">
        <v>143</v>
      </c>
      <c r="K1462" s="582">
        <v>1176.98</v>
      </c>
      <c r="L1462" s="585" t="s">
        <v>144</v>
      </c>
      <c r="M1462" s="581"/>
    </row>
    <row r="1463" spans="1:13" ht="13.5">
      <c r="A1463" s="585" t="s">
        <v>6398</v>
      </c>
      <c r="B1463" s="585" t="s">
        <v>6399</v>
      </c>
      <c r="C1463" s="585" t="s">
        <v>6430</v>
      </c>
      <c r="D1463" s="585" t="s">
        <v>6431</v>
      </c>
      <c r="E1463" s="584" t="s">
        <v>30</v>
      </c>
      <c r="F1463" s="585" t="s">
        <v>30</v>
      </c>
      <c r="G1463" s="587">
        <v>97991</v>
      </c>
      <c r="H1463" s="585" t="s">
        <v>12943</v>
      </c>
      <c r="I1463" s="585" t="s">
        <v>142</v>
      </c>
      <c r="J1463" s="585" t="s">
        <v>143</v>
      </c>
      <c r="K1463" s="589">
        <v>584.91</v>
      </c>
      <c r="L1463" s="585" t="s">
        <v>144</v>
      </c>
      <c r="M1463" s="581"/>
    </row>
    <row r="1464" spans="1:13" ht="13.5">
      <c r="A1464" s="585" t="s">
        <v>6398</v>
      </c>
      <c r="B1464" s="585" t="s">
        <v>6399</v>
      </c>
      <c r="C1464" s="585" t="s">
        <v>6430</v>
      </c>
      <c r="D1464" s="585" t="s">
        <v>6431</v>
      </c>
      <c r="E1464" s="584" t="s">
        <v>30</v>
      </c>
      <c r="F1464" s="585" t="s">
        <v>30</v>
      </c>
      <c r="G1464" s="587">
        <v>97992</v>
      </c>
      <c r="H1464" s="585" t="s">
        <v>12944</v>
      </c>
      <c r="I1464" s="585" t="s">
        <v>174</v>
      </c>
      <c r="J1464" s="585" t="s">
        <v>143</v>
      </c>
      <c r="K1464" s="582">
        <v>2618.08</v>
      </c>
      <c r="L1464" s="585" t="s">
        <v>144</v>
      </c>
      <c r="M1464" s="581"/>
    </row>
    <row r="1465" spans="1:13" ht="13.5">
      <c r="A1465" s="585" t="s">
        <v>6398</v>
      </c>
      <c r="B1465" s="585" t="s">
        <v>6399</v>
      </c>
      <c r="C1465" s="585" t="s">
        <v>6430</v>
      </c>
      <c r="D1465" s="585" t="s">
        <v>6431</v>
      </c>
      <c r="E1465" s="584" t="s">
        <v>30</v>
      </c>
      <c r="F1465" s="585" t="s">
        <v>30</v>
      </c>
      <c r="G1465" s="587">
        <v>97993</v>
      </c>
      <c r="H1465" s="585" t="s">
        <v>12945</v>
      </c>
      <c r="I1465" s="585" t="s">
        <v>142</v>
      </c>
      <c r="J1465" s="585" t="s">
        <v>143</v>
      </c>
      <c r="K1465" s="582">
        <v>1437.62</v>
      </c>
      <c r="L1465" s="585" t="s">
        <v>144</v>
      </c>
      <c r="M1465" s="581"/>
    </row>
    <row r="1466" spans="1:13" ht="13.5">
      <c r="A1466" s="585" t="s">
        <v>6398</v>
      </c>
      <c r="B1466" s="585" t="s">
        <v>6399</v>
      </c>
      <c r="C1466" s="585" t="s">
        <v>6430</v>
      </c>
      <c r="D1466" s="585" t="s">
        <v>6431</v>
      </c>
      <c r="E1466" s="584" t="s">
        <v>30</v>
      </c>
      <c r="F1466" s="585" t="s">
        <v>30</v>
      </c>
      <c r="G1466" s="587">
        <v>97994</v>
      </c>
      <c r="H1466" s="585" t="s">
        <v>12946</v>
      </c>
      <c r="I1466" s="585" t="s">
        <v>174</v>
      </c>
      <c r="J1466" s="585" t="s">
        <v>143</v>
      </c>
      <c r="K1466" s="582">
        <v>1786.25</v>
      </c>
      <c r="L1466" s="585" t="s">
        <v>144</v>
      </c>
      <c r="M1466" s="581"/>
    </row>
    <row r="1467" spans="1:13" ht="13.5">
      <c r="A1467" s="585" t="s">
        <v>6398</v>
      </c>
      <c r="B1467" s="585" t="s">
        <v>6399</v>
      </c>
      <c r="C1467" s="585" t="s">
        <v>6430</v>
      </c>
      <c r="D1467" s="585" t="s">
        <v>6431</v>
      </c>
      <c r="E1467" s="584" t="s">
        <v>30</v>
      </c>
      <c r="F1467" s="585" t="s">
        <v>30</v>
      </c>
      <c r="G1467" s="587">
        <v>97995</v>
      </c>
      <c r="H1467" s="585" t="s">
        <v>12947</v>
      </c>
      <c r="I1467" s="585" t="s">
        <v>142</v>
      </c>
      <c r="J1467" s="585" t="s">
        <v>143</v>
      </c>
      <c r="K1467" s="589">
        <v>881.78</v>
      </c>
      <c r="L1467" s="585" t="s">
        <v>144</v>
      </c>
      <c r="M1467" s="581"/>
    </row>
    <row r="1468" spans="1:13" ht="13.5">
      <c r="A1468" s="585" t="s">
        <v>6398</v>
      </c>
      <c r="B1468" s="585" t="s">
        <v>6399</v>
      </c>
      <c r="C1468" s="585" t="s">
        <v>6430</v>
      </c>
      <c r="D1468" s="585" t="s">
        <v>6431</v>
      </c>
      <c r="E1468" s="584" t="s">
        <v>30</v>
      </c>
      <c r="F1468" s="585" t="s">
        <v>30</v>
      </c>
      <c r="G1468" s="587">
        <v>97996</v>
      </c>
      <c r="H1468" s="585" t="s">
        <v>12948</v>
      </c>
      <c r="I1468" s="585" t="s">
        <v>174</v>
      </c>
      <c r="J1468" s="585" t="s">
        <v>143</v>
      </c>
      <c r="K1468" s="582">
        <v>2257.91</v>
      </c>
      <c r="L1468" s="585" t="s">
        <v>144</v>
      </c>
      <c r="M1468" s="581"/>
    </row>
    <row r="1469" spans="1:13" ht="13.5">
      <c r="A1469" s="585" t="s">
        <v>6398</v>
      </c>
      <c r="B1469" s="585" t="s">
        <v>6399</v>
      </c>
      <c r="C1469" s="585" t="s">
        <v>6430</v>
      </c>
      <c r="D1469" s="585" t="s">
        <v>6431</v>
      </c>
      <c r="E1469" s="584" t="s">
        <v>30</v>
      </c>
      <c r="F1469" s="585" t="s">
        <v>30</v>
      </c>
      <c r="G1469" s="587">
        <v>97997</v>
      </c>
      <c r="H1469" s="585" t="s">
        <v>12949</v>
      </c>
      <c r="I1469" s="585" t="s">
        <v>142</v>
      </c>
      <c r="J1469" s="585" t="s">
        <v>143</v>
      </c>
      <c r="K1469" s="582">
        <v>1055.8</v>
      </c>
      <c r="L1469" s="585" t="s">
        <v>144</v>
      </c>
      <c r="M1469" s="581"/>
    </row>
    <row r="1470" spans="1:13" ht="13.5">
      <c r="A1470" s="585" t="s">
        <v>6398</v>
      </c>
      <c r="B1470" s="585" t="s">
        <v>6399</v>
      </c>
      <c r="C1470" s="585" t="s">
        <v>6430</v>
      </c>
      <c r="D1470" s="585" t="s">
        <v>6431</v>
      </c>
      <c r="E1470" s="584" t="s">
        <v>30</v>
      </c>
      <c r="F1470" s="585" t="s">
        <v>30</v>
      </c>
      <c r="G1470" s="587">
        <v>97999</v>
      </c>
      <c r="H1470" s="585" t="s">
        <v>12950</v>
      </c>
      <c r="I1470" s="585" t="s">
        <v>142</v>
      </c>
      <c r="J1470" s="585" t="s">
        <v>143</v>
      </c>
      <c r="K1470" s="582">
        <v>1229.8399999999999</v>
      </c>
      <c r="L1470" s="585" t="s">
        <v>144</v>
      </c>
      <c r="M1470" s="581"/>
    </row>
    <row r="1471" spans="1:13" ht="13.5">
      <c r="A1471" s="585" t="s">
        <v>6398</v>
      </c>
      <c r="B1471" s="585" t="s">
        <v>6399</v>
      </c>
      <c r="C1471" s="585" t="s">
        <v>6430</v>
      </c>
      <c r="D1471" s="585" t="s">
        <v>6431</v>
      </c>
      <c r="E1471" s="584" t="s">
        <v>30</v>
      </c>
      <c r="F1471" s="585" t="s">
        <v>30</v>
      </c>
      <c r="G1471" s="587">
        <v>98001</v>
      </c>
      <c r="H1471" s="585" t="s">
        <v>12951</v>
      </c>
      <c r="I1471" s="585" t="s">
        <v>142</v>
      </c>
      <c r="J1471" s="585" t="s">
        <v>143</v>
      </c>
      <c r="K1471" s="582">
        <v>1403.87</v>
      </c>
      <c r="L1471" s="585" t="s">
        <v>144</v>
      </c>
      <c r="M1471" s="581"/>
    </row>
    <row r="1472" spans="1:13" ht="13.5">
      <c r="A1472" s="585" t="s">
        <v>6398</v>
      </c>
      <c r="B1472" s="585" t="s">
        <v>6399</v>
      </c>
      <c r="C1472" s="585" t="s">
        <v>6430</v>
      </c>
      <c r="D1472" s="585" t="s">
        <v>6431</v>
      </c>
      <c r="E1472" s="584" t="s">
        <v>30</v>
      </c>
      <c r="F1472" s="585" t="s">
        <v>30</v>
      </c>
      <c r="G1472" s="587">
        <v>98002</v>
      </c>
      <c r="H1472" s="585" t="s">
        <v>12952</v>
      </c>
      <c r="I1472" s="585" t="s">
        <v>174</v>
      </c>
      <c r="J1472" s="585" t="s">
        <v>143</v>
      </c>
      <c r="K1472" s="582">
        <v>3696.51</v>
      </c>
      <c r="L1472" s="585" t="s">
        <v>144</v>
      </c>
      <c r="M1472" s="581"/>
    </row>
    <row r="1473" spans="1:13" ht="13.5">
      <c r="A1473" s="585" t="s">
        <v>6398</v>
      </c>
      <c r="B1473" s="585" t="s">
        <v>6399</v>
      </c>
      <c r="C1473" s="585" t="s">
        <v>6430</v>
      </c>
      <c r="D1473" s="585" t="s">
        <v>6431</v>
      </c>
      <c r="E1473" s="584" t="s">
        <v>30</v>
      </c>
      <c r="F1473" s="585" t="s">
        <v>30</v>
      </c>
      <c r="G1473" s="587">
        <v>98003</v>
      </c>
      <c r="H1473" s="585" t="s">
        <v>12953</v>
      </c>
      <c r="I1473" s="585" t="s">
        <v>142</v>
      </c>
      <c r="J1473" s="585" t="s">
        <v>143</v>
      </c>
      <c r="K1473" s="582">
        <v>1577.95</v>
      </c>
      <c r="L1473" s="585" t="s">
        <v>144</v>
      </c>
      <c r="M1473" s="581"/>
    </row>
    <row r="1474" spans="1:13" ht="13.5">
      <c r="A1474" s="585" t="s">
        <v>6398</v>
      </c>
      <c r="B1474" s="585" t="s">
        <v>6399</v>
      </c>
      <c r="C1474" s="585" t="s">
        <v>6430</v>
      </c>
      <c r="D1474" s="585" t="s">
        <v>6431</v>
      </c>
      <c r="E1474" s="584" t="s">
        <v>30</v>
      </c>
      <c r="F1474" s="585" t="s">
        <v>30</v>
      </c>
      <c r="G1474" s="587">
        <v>98005</v>
      </c>
      <c r="H1474" s="585" t="s">
        <v>12954</v>
      </c>
      <c r="I1474" s="585" t="s">
        <v>142</v>
      </c>
      <c r="J1474" s="585" t="s">
        <v>143</v>
      </c>
      <c r="K1474" s="582">
        <v>1752.01</v>
      </c>
      <c r="L1474" s="585" t="s">
        <v>144</v>
      </c>
      <c r="M1474" s="581"/>
    </row>
    <row r="1475" spans="1:13" ht="13.5">
      <c r="A1475" s="585" t="s">
        <v>6398</v>
      </c>
      <c r="B1475" s="585" t="s">
        <v>6399</v>
      </c>
      <c r="C1475" s="585" t="s">
        <v>6430</v>
      </c>
      <c r="D1475" s="585" t="s">
        <v>6431</v>
      </c>
      <c r="E1475" s="584" t="s">
        <v>30</v>
      </c>
      <c r="F1475" s="585" t="s">
        <v>30</v>
      </c>
      <c r="G1475" s="587">
        <v>98006</v>
      </c>
      <c r="H1475" s="585" t="s">
        <v>12955</v>
      </c>
      <c r="I1475" s="585" t="s">
        <v>174</v>
      </c>
      <c r="J1475" s="585" t="s">
        <v>143</v>
      </c>
      <c r="K1475" s="582">
        <v>4645.74</v>
      </c>
      <c r="L1475" s="585" t="s">
        <v>144</v>
      </c>
      <c r="M1475" s="581"/>
    </row>
    <row r="1476" spans="1:13" ht="13.5">
      <c r="A1476" s="585" t="s">
        <v>6398</v>
      </c>
      <c r="B1476" s="585" t="s">
        <v>6399</v>
      </c>
      <c r="C1476" s="585" t="s">
        <v>6430</v>
      </c>
      <c r="D1476" s="585" t="s">
        <v>6431</v>
      </c>
      <c r="E1476" s="584" t="s">
        <v>30</v>
      </c>
      <c r="F1476" s="585" t="s">
        <v>30</v>
      </c>
      <c r="G1476" s="587">
        <v>98007</v>
      </c>
      <c r="H1476" s="585" t="s">
        <v>12956</v>
      </c>
      <c r="I1476" s="585" t="s">
        <v>142</v>
      </c>
      <c r="J1476" s="585" t="s">
        <v>143</v>
      </c>
      <c r="K1476" s="582">
        <v>1926.05</v>
      </c>
      <c r="L1476" s="585" t="s">
        <v>144</v>
      </c>
      <c r="M1476" s="581"/>
    </row>
    <row r="1477" spans="1:13" ht="13.5">
      <c r="A1477" s="585" t="s">
        <v>6398</v>
      </c>
      <c r="B1477" s="585" t="s">
        <v>6399</v>
      </c>
      <c r="C1477" s="585" t="s">
        <v>6430</v>
      </c>
      <c r="D1477" s="585" t="s">
        <v>6431</v>
      </c>
      <c r="E1477" s="584" t="s">
        <v>30</v>
      </c>
      <c r="F1477" s="585" t="s">
        <v>30</v>
      </c>
      <c r="G1477" s="587">
        <v>98008</v>
      </c>
      <c r="H1477" s="585" t="s">
        <v>12957</v>
      </c>
      <c r="I1477" s="585" t="s">
        <v>174</v>
      </c>
      <c r="J1477" s="585" t="s">
        <v>143</v>
      </c>
      <c r="K1477" s="582">
        <v>2798.1</v>
      </c>
      <c r="L1477" s="585" t="s">
        <v>144</v>
      </c>
      <c r="M1477" s="581"/>
    </row>
    <row r="1478" spans="1:13" ht="13.5">
      <c r="A1478" s="585" t="s">
        <v>6398</v>
      </c>
      <c r="B1478" s="585" t="s">
        <v>6399</v>
      </c>
      <c r="C1478" s="585" t="s">
        <v>6430</v>
      </c>
      <c r="D1478" s="585" t="s">
        <v>6431</v>
      </c>
      <c r="E1478" s="584" t="s">
        <v>30</v>
      </c>
      <c r="F1478" s="585" t="s">
        <v>30</v>
      </c>
      <c r="G1478" s="587">
        <v>98009</v>
      </c>
      <c r="H1478" s="585" t="s">
        <v>12958</v>
      </c>
      <c r="I1478" s="585" t="s">
        <v>142</v>
      </c>
      <c r="J1478" s="585" t="s">
        <v>143</v>
      </c>
      <c r="K1478" s="582">
        <v>1229.8399999999999</v>
      </c>
      <c r="L1478" s="585" t="s">
        <v>144</v>
      </c>
      <c r="M1478" s="581"/>
    </row>
    <row r="1479" spans="1:13" ht="13.5">
      <c r="A1479" s="585" t="s">
        <v>6398</v>
      </c>
      <c r="B1479" s="585" t="s">
        <v>6399</v>
      </c>
      <c r="C1479" s="585" t="s">
        <v>6430</v>
      </c>
      <c r="D1479" s="585" t="s">
        <v>6431</v>
      </c>
      <c r="E1479" s="584" t="s">
        <v>30</v>
      </c>
      <c r="F1479" s="585" t="s">
        <v>30</v>
      </c>
      <c r="G1479" s="587">
        <v>98010</v>
      </c>
      <c r="H1479" s="585" t="s">
        <v>12959</v>
      </c>
      <c r="I1479" s="585" t="s">
        <v>174</v>
      </c>
      <c r="J1479" s="585" t="s">
        <v>143</v>
      </c>
      <c r="K1479" s="582">
        <v>3410.1</v>
      </c>
      <c r="L1479" s="585" t="s">
        <v>144</v>
      </c>
      <c r="M1479" s="581"/>
    </row>
    <row r="1480" spans="1:13" ht="13.5">
      <c r="A1480" s="585" t="s">
        <v>6398</v>
      </c>
      <c r="B1480" s="585" t="s">
        <v>6399</v>
      </c>
      <c r="C1480" s="585" t="s">
        <v>6430</v>
      </c>
      <c r="D1480" s="585" t="s">
        <v>6431</v>
      </c>
      <c r="E1480" s="584" t="s">
        <v>30</v>
      </c>
      <c r="F1480" s="585" t="s">
        <v>30</v>
      </c>
      <c r="G1480" s="587">
        <v>98011</v>
      </c>
      <c r="H1480" s="585" t="s">
        <v>12960</v>
      </c>
      <c r="I1480" s="585" t="s">
        <v>142</v>
      </c>
      <c r="J1480" s="585" t="s">
        <v>143</v>
      </c>
      <c r="K1480" s="582">
        <v>1403.87</v>
      </c>
      <c r="L1480" s="585" t="s">
        <v>144</v>
      </c>
      <c r="M1480" s="581"/>
    </row>
    <row r="1481" spans="1:13" ht="13.5">
      <c r="A1481" s="585" t="s">
        <v>6398</v>
      </c>
      <c r="B1481" s="585" t="s">
        <v>6399</v>
      </c>
      <c r="C1481" s="585" t="s">
        <v>6430</v>
      </c>
      <c r="D1481" s="585" t="s">
        <v>6431</v>
      </c>
      <c r="E1481" s="584" t="s">
        <v>30</v>
      </c>
      <c r="F1481" s="585" t="s">
        <v>30</v>
      </c>
      <c r="G1481" s="587">
        <v>98012</v>
      </c>
      <c r="H1481" s="585" t="s">
        <v>12961</v>
      </c>
      <c r="I1481" s="585" t="s">
        <v>174</v>
      </c>
      <c r="J1481" s="585" t="s">
        <v>143</v>
      </c>
      <c r="K1481" s="582">
        <v>4003.45</v>
      </c>
      <c r="L1481" s="585" t="s">
        <v>144</v>
      </c>
      <c r="M1481" s="581"/>
    </row>
    <row r="1482" spans="1:13" ht="13.5">
      <c r="A1482" s="585" t="s">
        <v>6398</v>
      </c>
      <c r="B1482" s="585" t="s">
        <v>6399</v>
      </c>
      <c r="C1482" s="585" t="s">
        <v>6430</v>
      </c>
      <c r="D1482" s="585" t="s">
        <v>6431</v>
      </c>
      <c r="E1482" s="584" t="s">
        <v>30</v>
      </c>
      <c r="F1482" s="585" t="s">
        <v>30</v>
      </c>
      <c r="G1482" s="587">
        <v>98013</v>
      </c>
      <c r="H1482" s="585" t="s">
        <v>12962</v>
      </c>
      <c r="I1482" s="585" t="s">
        <v>142</v>
      </c>
      <c r="J1482" s="585" t="s">
        <v>143</v>
      </c>
      <c r="K1482" s="582">
        <v>1577.95</v>
      </c>
      <c r="L1482" s="585" t="s">
        <v>144</v>
      </c>
      <c r="M1482" s="581"/>
    </row>
    <row r="1483" spans="1:13" ht="13.5">
      <c r="A1483" s="585" t="s">
        <v>6398</v>
      </c>
      <c r="B1483" s="585" t="s">
        <v>6399</v>
      </c>
      <c r="C1483" s="585" t="s">
        <v>6430</v>
      </c>
      <c r="D1483" s="585" t="s">
        <v>6431</v>
      </c>
      <c r="E1483" s="584" t="s">
        <v>30</v>
      </c>
      <c r="F1483" s="585" t="s">
        <v>30</v>
      </c>
      <c r="G1483" s="587">
        <v>98014</v>
      </c>
      <c r="H1483" s="585" t="s">
        <v>12963</v>
      </c>
      <c r="I1483" s="585" t="s">
        <v>174</v>
      </c>
      <c r="J1483" s="585" t="s">
        <v>143</v>
      </c>
      <c r="K1483" s="582">
        <v>4596.67</v>
      </c>
      <c r="L1483" s="585" t="s">
        <v>144</v>
      </c>
      <c r="M1483" s="581"/>
    </row>
    <row r="1484" spans="1:13" ht="13.5">
      <c r="A1484" s="585" t="s">
        <v>6398</v>
      </c>
      <c r="B1484" s="585" t="s">
        <v>6399</v>
      </c>
      <c r="C1484" s="585" t="s">
        <v>6430</v>
      </c>
      <c r="D1484" s="585" t="s">
        <v>6431</v>
      </c>
      <c r="E1484" s="584" t="s">
        <v>30</v>
      </c>
      <c r="F1484" s="585" t="s">
        <v>30</v>
      </c>
      <c r="G1484" s="587">
        <v>98015</v>
      </c>
      <c r="H1484" s="585" t="s">
        <v>12964</v>
      </c>
      <c r="I1484" s="585" t="s">
        <v>142</v>
      </c>
      <c r="J1484" s="585" t="s">
        <v>143</v>
      </c>
      <c r="K1484" s="582">
        <v>1752.01</v>
      </c>
      <c r="L1484" s="585" t="s">
        <v>144</v>
      </c>
      <c r="M1484" s="581"/>
    </row>
    <row r="1485" spans="1:13" ht="13.5">
      <c r="A1485" s="585" t="s">
        <v>6398</v>
      </c>
      <c r="B1485" s="585" t="s">
        <v>6399</v>
      </c>
      <c r="C1485" s="585" t="s">
        <v>6430</v>
      </c>
      <c r="D1485" s="585" t="s">
        <v>6431</v>
      </c>
      <c r="E1485" s="584" t="s">
        <v>30</v>
      </c>
      <c r="F1485" s="585" t="s">
        <v>30</v>
      </c>
      <c r="G1485" s="587">
        <v>98016</v>
      </c>
      <c r="H1485" s="585" t="s">
        <v>12965</v>
      </c>
      <c r="I1485" s="585" t="s">
        <v>174</v>
      </c>
      <c r="J1485" s="585" t="s">
        <v>143</v>
      </c>
      <c r="K1485" s="582">
        <v>5189.9799999999996</v>
      </c>
      <c r="L1485" s="585" t="s">
        <v>144</v>
      </c>
      <c r="M1485" s="581"/>
    </row>
    <row r="1486" spans="1:13" ht="13.5">
      <c r="A1486" s="585" t="s">
        <v>6398</v>
      </c>
      <c r="B1486" s="585" t="s">
        <v>6399</v>
      </c>
      <c r="C1486" s="585" t="s">
        <v>6430</v>
      </c>
      <c r="D1486" s="585" t="s">
        <v>6431</v>
      </c>
      <c r="E1486" s="584" t="s">
        <v>30</v>
      </c>
      <c r="F1486" s="585" t="s">
        <v>30</v>
      </c>
      <c r="G1486" s="587">
        <v>98017</v>
      </c>
      <c r="H1486" s="585" t="s">
        <v>12966</v>
      </c>
      <c r="I1486" s="585" t="s">
        <v>142</v>
      </c>
      <c r="J1486" s="585" t="s">
        <v>143</v>
      </c>
      <c r="K1486" s="582">
        <v>1926.05</v>
      </c>
      <c r="L1486" s="585" t="s">
        <v>144</v>
      </c>
      <c r="M1486" s="581"/>
    </row>
    <row r="1487" spans="1:13" ht="13.5">
      <c r="A1487" s="585" t="s">
        <v>6398</v>
      </c>
      <c r="B1487" s="585" t="s">
        <v>6399</v>
      </c>
      <c r="C1487" s="585" t="s">
        <v>6430</v>
      </c>
      <c r="D1487" s="585" t="s">
        <v>6431</v>
      </c>
      <c r="E1487" s="584" t="s">
        <v>30</v>
      </c>
      <c r="F1487" s="585" t="s">
        <v>30</v>
      </c>
      <c r="G1487" s="587">
        <v>98018</v>
      </c>
      <c r="H1487" s="585" t="s">
        <v>12967</v>
      </c>
      <c r="I1487" s="585" t="s">
        <v>174</v>
      </c>
      <c r="J1487" s="585" t="s">
        <v>143</v>
      </c>
      <c r="K1487" s="582">
        <v>5783.27</v>
      </c>
      <c r="L1487" s="585" t="s">
        <v>144</v>
      </c>
      <c r="M1487" s="581"/>
    </row>
    <row r="1488" spans="1:13" ht="13.5">
      <c r="A1488" s="585" t="s">
        <v>6398</v>
      </c>
      <c r="B1488" s="585" t="s">
        <v>6399</v>
      </c>
      <c r="C1488" s="585" t="s">
        <v>6430</v>
      </c>
      <c r="D1488" s="585" t="s">
        <v>6431</v>
      </c>
      <c r="E1488" s="584" t="s">
        <v>30</v>
      </c>
      <c r="F1488" s="585" t="s">
        <v>30</v>
      </c>
      <c r="G1488" s="587">
        <v>98019</v>
      </c>
      <c r="H1488" s="585" t="s">
        <v>12968</v>
      </c>
      <c r="I1488" s="585" t="s">
        <v>142</v>
      </c>
      <c r="J1488" s="585" t="s">
        <v>143</v>
      </c>
      <c r="K1488" s="582">
        <v>2125.0100000000002</v>
      </c>
      <c r="L1488" s="585" t="s">
        <v>144</v>
      </c>
      <c r="M1488" s="581"/>
    </row>
    <row r="1489" spans="1:13" ht="13.5">
      <c r="A1489" s="585" t="s">
        <v>6398</v>
      </c>
      <c r="B1489" s="585" t="s">
        <v>6399</v>
      </c>
      <c r="C1489" s="585" t="s">
        <v>6430</v>
      </c>
      <c r="D1489" s="585" t="s">
        <v>6431</v>
      </c>
      <c r="E1489" s="584" t="s">
        <v>30</v>
      </c>
      <c r="F1489" s="585" t="s">
        <v>30</v>
      </c>
      <c r="G1489" s="587">
        <v>98020</v>
      </c>
      <c r="H1489" s="585" t="s">
        <v>12969</v>
      </c>
      <c r="I1489" s="585" t="s">
        <v>174</v>
      </c>
      <c r="J1489" s="585" t="s">
        <v>143</v>
      </c>
      <c r="K1489" s="582">
        <v>4120.72</v>
      </c>
      <c r="L1489" s="585" t="s">
        <v>144</v>
      </c>
      <c r="M1489" s="581"/>
    </row>
    <row r="1490" spans="1:13" ht="13.5">
      <c r="A1490" s="585" t="s">
        <v>6398</v>
      </c>
      <c r="B1490" s="585" t="s">
        <v>6399</v>
      </c>
      <c r="C1490" s="585" t="s">
        <v>6430</v>
      </c>
      <c r="D1490" s="585" t="s">
        <v>6431</v>
      </c>
      <c r="E1490" s="584" t="s">
        <v>30</v>
      </c>
      <c r="F1490" s="585" t="s">
        <v>30</v>
      </c>
      <c r="G1490" s="587">
        <v>98021</v>
      </c>
      <c r="H1490" s="585" t="s">
        <v>12970</v>
      </c>
      <c r="I1490" s="585" t="s">
        <v>142</v>
      </c>
      <c r="J1490" s="585" t="s">
        <v>143</v>
      </c>
      <c r="K1490" s="582">
        <v>1602.87</v>
      </c>
      <c r="L1490" s="585" t="s">
        <v>144</v>
      </c>
      <c r="M1490" s="581"/>
    </row>
    <row r="1491" spans="1:13" ht="13.5">
      <c r="A1491" s="585" t="s">
        <v>6398</v>
      </c>
      <c r="B1491" s="585" t="s">
        <v>6399</v>
      </c>
      <c r="C1491" s="585" t="s">
        <v>6430</v>
      </c>
      <c r="D1491" s="585" t="s">
        <v>6431</v>
      </c>
      <c r="E1491" s="584" t="s">
        <v>30</v>
      </c>
      <c r="F1491" s="585" t="s">
        <v>30</v>
      </c>
      <c r="G1491" s="587">
        <v>98022</v>
      </c>
      <c r="H1491" s="585" t="s">
        <v>12971</v>
      </c>
      <c r="I1491" s="585" t="s">
        <v>174</v>
      </c>
      <c r="J1491" s="585" t="s">
        <v>143</v>
      </c>
      <c r="K1491" s="582">
        <v>4825.7299999999996</v>
      </c>
      <c r="L1491" s="585" t="s">
        <v>144</v>
      </c>
      <c r="M1491" s="581"/>
    </row>
    <row r="1492" spans="1:13" ht="13.5">
      <c r="A1492" s="585" t="s">
        <v>6398</v>
      </c>
      <c r="B1492" s="585" t="s">
        <v>6399</v>
      </c>
      <c r="C1492" s="585" t="s">
        <v>6430</v>
      </c>
      <c r="D1492" s="585" t="s">
        <v>6431</v>
      </c>
      <c r="E1492" s="584" t="s">
        <v>30</v>
      </c>
      <c r="F1492" s="585" t="s">
        <v>30</v>
      </c>
      <c r="G1492" s="587">
        <v>98023</v>
      </c>
      <c r="H1492" s="585" t="s">
        <v>12972</v>
      </c>
      <c r="I1492" s="585" t="s">
        <v>142</v>
      </c>
      <c r="J1492" s="585" t="s">
        <v>143</v>
      </c>
      <c r="K1492" s="582">
        <v>1776.94</v>
      </c>
      <c r="L1492" s="585" t="s">
        <v>144</v>
      </c>
      <c r="M1492" s="581"/>
    </row>
    <row r="1493" spans="1:13" ht="13.5">
      <c r="A1493" s="585" t="s">
        <v>6398</v>
      </c>
      <c r="B1493" s="585" t="s">
        <v>6399</v>
      </c>
      <c r="C1493" s="585" t="s">
        <v>6430</v>
      </c>
      <c r="D1493" s="585" t="s">
        <v>6431</v>
      </c>
      <c r="E1493" s="584" t="s">
        <v>30</v>
      </c>
      <c r="F1493" s="585" t="s">
        <v>30</v>
      </c>
      <c r="G1493" s="587">
        <v>98024</v>
      </c>
      <c r="H1493" s="585" t="s">
        <v>12973</v>
      </c>
      <c r="I1493" s="585" t="s">
        <v>174</v>
      </c>
      <c r="J1493" s="585" t="s">
        <v>143</v>
      </c>
      <c r="K1493" s="582">
        <v>5573.36</v>
      </c>
      <c r="L1493" s="585" t="s">
        <v>144</v>
      </c>
      <c r="M1493" s="581"/>
    </row>
    <row r="1494" spans="1:13" ht="13.5">
      <c r="A1494" s="585" t="s">
        <v>6398</v>
      </c>
      <c r="B1494" s="585" t="s">
        <v>6399</v>
      </c>
      <c r="C1494" s="585" t="s">
        <v>6430</v>
      </c>
      <c r="D1494" s="585" t="s">
        <v>6431</v>
      </c>
      <c r="E1494" s="584" t="s">
        <v>30</v>
      </c>
      <c r="F1494" s="585" t="s">
        <v>30</v>
      </c>
      <c r="G1494" s="587">
        <v>98025</v>
      </c>
      <c r="H1494" s="585" t="s">
        <v>12974</v>
      </c>
      <c r="I1494" s="585" t="s">
        <v>142</v>
      </c>
      <c r="J1494" s="585" t="s">
        <v>143</v>
      </c>
      <c r="K1494" s="582">
        <v>1950.98</v>
      </c>
      <c r="L1494" s="585" t="s">
        <v>144</v>
      </c>
      <c r="M1494" s="581"/>
    </row>
    <row r="1495" spans="1:13" ht="13.5">
      <c r="A1495" s="585" t="s">
        <v>6398</v>
      </c>
      <c r="B1495" s="585" t="s">
        <v>6399</v>
      </c>
      <c r="C1495" s="585" t="s">
        <v>6430</v>
      </c>
      <c r="D1495" s="585" t="s">
        <v>6431</v>
      </c>
      <c r="E1495" s="584" t="s">
        <v>30</v>
      </c>
      <c r="F1495" s="585" t="s">
        <v>30</v>
      </c>
      <c r="G1495" s="587">
        <v>98026</v>
      </c>
      <c r="H1495" s="585" t="s">
        <v>12975</v>
      </c>
      <c r="I1495" s="585" t="s">
        <v>174</v>
      </c>
      <c r="J1495" s="585" t="s">
        <v>143</v>
      </c>
      <c r="K1495" s="582">
        <v>6283.6</v>
      </c>
      <c r="L1495" s="585" t="s">
        <v>144</v>
      </c>
      <c r="M1495" s="581"/>
    </row>
    <row r="1496" spans="1:13" ht="13.5">
      <c r="A1496" s="585" t="s">
        <v>6398</v>
      </c>
      <c r="B1496" s="585" t="s">
        <v>6399</v>
      </c>
      <c r="C1496" s="585" t="s">
        <v>6430</v>
      </c>
      <c r="D1496" s="585" t="s">
        <v>6431</v>
      </c>
      <c r="E1496" s="584" t="s">
        <v>30</v>
      </c>
      <c r="F1496" s="585" t="s">
        <v>30</v>
      </c>
      <c r="G1496" s="587">
        <v>98027</v>
      </c>
      <c r="H1496" s="585" t="s">
        <v>12976</v>
      </c>
      <c r="I1496" s="585" t="s">
        <v>142</v>
      </c>
      <c r="J1496" s="585" t="s">
        <v>143</v>
      </c>
      <c r="K1496" s="582">
        <v>2125.0100000000002</v>
      </c>
      <c r="L1496" s="585" t="s">
        <v>144</v>
      </c>
      <c r="M1496" s="581"/>
    </row>
    <row r="1497" spans="1:13" ht="13.5">
      <c r="A1497" s="585" t="s">
        <v>6398</v>
      </c>
      <c r="B1497" s="585" t="s">
        <v>6399</v>
      </c>
      <c r="C1497" s="585" t="s">
        <v>6430</v>
      </c>
      <c r="D1497" s="585" t="s">
        <v>6431</v>
      </c>
      <c r="E1497" s="584" t="s">
        <v>30</v>
      </c>
      <c r="F1497" s="585" t="s">
        <v>30</v>
      </c>
      <c r="G1497" s="587">
        <v>98028</v>
      </c>
      <c r="H1497" s="585" t="s">
        <v>12977</v>
      </c>
      <c r="I1497" s="585" t="s">
        <v>174</v>
      </c>
      <c r="J1497" s="585" t="s">
        <v>143</v>
      </c>
      <c r="K1497" s="582">
        <v>6993.84</v>
      </c>
      <c r="L1497" s="585" t="s">
        <v>144</v>
      </c>
      <c r="M1497" s="581"/>
    </row>
    <row r="1498" spans="1:13" ht="13.5">
      <c r="A1498" s="585" t="s">
        <v>6398</v>
      </c>
      <c r="B1498" s="585" t="s">
        <v>6399</v>
      </c>
      <c r="C1498" s="585" t="s">
        <v>6430</v>
      </c>
      <c r="D1498" s="585" t="s">
        <v>6431</v>
      </c>
      <c r="E1498" s="584" t="s">
        <v>30</v>
      </c>
      <c r="F1498" s="585" t="s">
        <v>30</v>
      </c>
      <c r="G1498" s="587">
        <v>98029</v>
      </c>
      <c r="H1498" s="585" t="s">
        <v>12978</v>
      </c>
      <c r="I1498" s="585" t="s">
        <v>142</v>
      </c>
      <c r="J1498" s="585" t="s">
        <v>143</v>
      </c>
      <c r="K1498" s="582">
        <v>2304.1999999999998</v>
      </c>
      <c r="L1498" s="585" t="s">
        <v>144</v>
      </c>
      <c r="M1498" s="581"/>
    </row>
    <row r="1499" spans="1:13" ht="13.5">
      <c r="A1499" s="585" t="s">
        <v>6398</v>
      </c>
      <c r="B1499" s="585" t="s">
        <v>6399</v>
      </c>
      <c r="C1499" s="585" t="s">
        <v>6430</v>
      </c>
      <c r="D1499" s="585" t="s">
        <v>6431</v>
      </c>
      <c r="E1499" s="584" t="s">
        <v>30</v>
      </c>
      <c r="F1499" s="585" t="s">
        <v>30</v>
      </c>
      <c r="G1499" s="587">
        <v>98030</v>
      </c>
      <c r="H1499" s="585" t="s">
        <v>12979</v>
      </c>
      <c r="I1499" s="585" t="s">
        <v>174</v>
      </c>
      <c r="J1499" s="585" t="s">
        <v>143</v>
      </c>
      <c r="K1499" s="582">
        <v>5703.5</v>
      </c>
      <c r="L1499" s="585" t="s">
        <v>144</v>
      </c>
      <c r="M1499" s="581"/>
    </row>
    <row r="1500" spans="1:13" ht="13.5">
      <c r="A1500" s="585" t="s">
        <v>6398</v>
      </c>
      <c r="B1500" s="585" t="s">
        <v>6399</v>
      </c>
      <c r="C1500" s="585" t="s">
        <v>6430</v>
      </c>
      <c r="D1500" s="585" t="s">
        <v>6431</v>
      </c>
      <c r="E1500" s="584" t="s">
        <v>30</v>
      </c>
      <c r="F1500" s="585" t="s">
        <v>30</v>
      </c>
      <c r="G1500" s="587">
        <v>98031</v>
      </c>
      <c r="H1500" s="585" t="s">
        <v>12980</v>
      </c>
      <c r="I1500" s="585" t="s">
        <v>142</v>
      </c>
      <c r="J1500" s="585" t="s">
        <v>143</v>
      </c>
      <c r="K1500" s="582">
        <v>1956.18</v>
      </c>
      <c r="L1500" s="585" t="s">
        <v>144</v>
      </c>
      <c r="M1500" s="581"/>
    </row>
    <row r="1501" spans="1:13" ht="13.5">
      <c r="A1501" s="585" t="s">
        <v>6398</v>
      </c>
      <c r="B1501" s="585" t="s">
        <v>6399</v>
      </c>
      <c r="C1501" s="585" t="s">
        <v>6430</v>
      </c>
      <c r="D1501" s="585" t="s">
        <v>6431</v>
      </c>
      <c r="E1501" s="584" t="s">
        <v>30</v>
      </c>
      <c r="F1501" s="585" t="s">
        <v>30</v>
      </c>
      <c r="G1501" s="587">
        <v>98032</v>
      </c>
      <c r="H1501" s="585" t="s">
        <v>12981</v>
      </c>
      <c r="I1501" s="585" t="s">
        <v>174</v>
      </c>
      <c r="J1501" s="585" t="s">
        <v>143</v>
      </c>
      <c r="K1501" s="582">
        <v>6555.86</v>
      </c>
      <c r="L1501" s="585" t="s">
        <v>144</v>
      </c>
      <c r="M1501" s="581"/>
    </row>
    <row r="1502" spans="1:13" ht="13.5">
      <c r="A1502" s="585" t="s">
        <v>6398</v>
      </c>
      <c r="B1502" s="585" t="s">
        <v>6399</v>
      </c>
      <c r="C1502" s="585" t="s">
        <v>6430</v>
      </c>
      <c r="D1502" s="585" t="s">
        <v>6431</v>
      </c>
      <c r="E1502" s="584" t="s">
        <v>30</v>
      </c>
      <c r="F1502" s="585" t="s">
        <v>30</v>
      </c>
      <c r="G1502" s="587">
        <v>98033</v>
      </c>
      <c r="H1502" s="585" t="s">
        <v>12982</v>
      </c>
      <c r="I1502" s="585" t="s">
        <v>142</v>
      </c>
      <c r="J1502" s="585" t="s">
        <v>143</v>
      </c>
      <c r="K1502" s="582">
        <v>2130.2199999999998</v>
      </c>
      <c r="L1502" s="585" t="s">
        <v>144</v>
      </c>
      <c r="M1502" s="581"/>
    </row>
    <row r="1503" spans="1:13" ht="13.5">
      <c r="A1503" s="585" t="s">
        <v>6398</v>
      </c>
      <c r="B1503" s="585" t="s">
        <v>6399</v>
      </c>
      <c r="C1503" s="585" t="s">
        <v>6430</v>
      </c>
      <c r="D1503" s="585" t="s">
        <v>6431</v>
      </c>
      <c r="E1503" s="584" t="s">
        <v>30</v>
      </c>
      <c r="F1503" s="585" t="s">
        <v>30</v>
      </c>
      <c r="G1503" s="587">
        <v>98034</v>
      </c>
      <c r="H1503" s="585" t="s">
        <v>12983</v>
      </c>
      <c r="I1503" s="585" t="s">
        <v>174</v>
      </c>
      <c r="J1503" s="585" t="s">
        <v>143</v>
      </c>
      <c r="K1503" s="582">
        <v>7408.24</v>
      </c>
      <c r="L1503" s="585" t="s">
        <v>144</v>
      </c>
      <c r="M1503" s="581"/>
    </row>
    <row r="1504" spans="1:13" ht="13.5">
      <c r="A1504" s="585" t="s">
        <v>6398</v>
      </c>
      <c r="B1504" s="585" t="s">
        <v>6399</v>
      </c>
      <c r="C1504" s="585" t="s">
        <v>6430</v>
      </c>
      <c r="D1504" s="585" t="s">
        <v>6431</v>
      </c>
      <c r="E1504" s="584" t="s">
        <v>30</v>
      </c>
      <c r="F1504" s="585" t="s">
        <v>30</v>
      </c>
      <c r="G1504" s="587">
        <v>98035</v>
      </c>
      <c r="H1504" s="585" t="s">
        <v>12984</v>
      </c>
      <c r="I1504" s="585" t="s">
        <v>142</v>
      </c>
      <c r="J1504" s="585" t="s">
        <v>143</v>
      </c>
      <c r="K1504" s="582">
        <v>2304.1999999999998</v>
      </c>
      <c r="L1504" s="585" t="s">
        <v>144</v>
      </c>
      <c r="M1504" s="581"/>
    </row>
    <row r="1505" spans="1:13" ht="13.5">
      <c r="A1505" s="585" t="s">
        <v>6398</v>
      </c>
      <c r="B1505" s="585" t="s">
        <v>6399</v>
      </c>
      <c r="C1505" s="585" t="s">
        <v>6430</v>
      </c>
      <c r="D1505" s="585" t="s">
        <v>6431</v>
      </c>
      <c r="E1505" s="584" t="s">
        <v>30</v>
      </c>
      <c r="F1505" s="585" t="s">
        <v>30</v>
      </c>
      <c r="G1505" s="587">
        <v>98036</v>
      </c>
      <c r="H1505" s="585" t="s">
        <v>12985</v>
      </c>
      <c r="I1505" s="585" t="s">
        <v>174</v>
      </c>
      <c r="J1505" s="585" t="s">
        <v>143</v>
      </c>
      <c r="K1505" s="582">
        <v>8260.67</v>
      </c>
      <c r="L1505" s="585" t="s">
        <v>144</v>
      </c>
      <c r="M1505" s="581"/>
    </row>
    <row r="1506" spans="1:13" ht="13.5">
      <c r="A1506" s="585" t="s">
        <v>6398</v>
      </c>
      <c r="B1506" s="585" t="s">
        <v>6399</v>
      </c>
      <c r="C1506" s="585" t="s">
        <v>6430</v>
      </c>
      <c r="D1506" s="585" t="s">
        <v>6431</v>
      </c>
      <c r="E1506" s="584" t="s">
        <v>30</v>
      </c>
      <c r="F1506" s="585" t="s">
        <v>30</v>
      </c>
      <c r="G1506" s="587">
        <v>98037</v>
      </c>
      <c r="H1506" s="585" t="s">
        <v>12986</v>
      </c>
      <c r="I1506" s="585" t="s">
        <v>142</v>
      </c>
      <c r="J1506" s="585" t="s">
        <v>143</v>
      </c>
      <c r="K1506" s="582">
        <v>2483.42</v>
      </c>
      <c r="L1506" s="585" t="s">
        <v>144</v>
      </c>
      <c r="M1506" s="581"/>
    </row>
    <row r="1507" spans="1:13" ht="13.5">
      <c r="A1507" s="585" t="s">
        <v>6398</v>
      </c>
      <c r="B1507" s="585" t="s">
        <v>6399</v>
      </c>
      <c r="C1507" s="585" t="s">
        <v>6430</v>
      </c>
      <c r="D1507" s="585" t="s">
        <v>6431</v>
      </c>
      <c r="E1507" s="584" t="s">
        <v>30</v>
      </c>
      <c r="F1507" s="585" t="s">
        <v>30</v>
      </c>
      <c r="G1507" s="587">
        <v>98038</v>
      </c>
      <c r="H1507" s="585" t="s">
        <v>12987</v>
      </c>
      <c r="I1507" s="585" t="s">
        <v>174</v>
      </c>
      <c r="J1507" s="585" t="s">
        <v>143</v>
      </c>
      <c r="K1507" s="582">
        <v>7573.82</v>
      </c>
      <c r="L1507" s="585" t="s">
        <v>144</v>
      </c>
      <c r="M1507" s="581"/>
    </row>
    <row r="1508" spans="1:13" ht="13.5">
      <c r="A1508" s="585" t="s">
        <v>6398</v>
      </c>
      <c r="B1508" s="585" t="s">
        <v>6399</v>
      </c>
      <c r="C1508" s="585" t="s">
        <v>6430</v>
      </c>
      <c r="D1508" s="585" t="s">
        <v>6431</v>
      </c>
      <c r="E1508" s="584" t="s">
        <v>30</v>
      </c>
      <c r="F1508" s="585" t="s">
        <v>30</v>
      </c>
      <c r="G1508" s="587">
        <v>98039</v>
      </c>
      <c r="H1508" s="585" t="s">
        <v>12988</v>
      </c>
      <c r="I1508" s="585" t="s">
        <v>142</v>
      </c>
      <c r="J1508" s="585" t="s">
        <v>143</v>
      </c>
      <c r="K1508" s="582">
        <v>2309.4</v>
      </c>
      <c r="L1508" s="585" t="s">
        <v>144</v>
      </c>
      <c r="M1508" s="581"/>
    </row>
    <row r="1509" spans="1:13" ht="13.5">
      <c r="A1509" s="585" t="s">
        <v>6398</v>
      </c>
      <c r="B1509" s="585" t="s">
        <v>6399</v>
      </c>
      <c r="C1509" s="585" t="s">
        <v>6430</v>
      </c>
      <c r="D1509" s="585" t="s">
        <v>6431</v>
      </c>
      <c r="E1509" s="584" t="s">
        <v>30</v>
      </c>
      <c r="F1509" s="585" t="s">
        <v>30</v>
      </c>
      <c r="G1509" s="587">
        <v>98040</v>
      </c>
      <c r="H1509" s="585" t="s">
        <v>12989</v>
      </c>
      <c r="I1509" s="585" t="s">
        <v>174</v>
      </c>
      <c r="J1509" s="585" t="s">
        <v>143</v>
      </c>
      <c r="K1509" s="582">
        <v>8554.6200000000008</v>
      </c>
      <c r="L1509" s="585" t="s">
        <v>144</v>
      </c>
      <c r="M1509" s="581"/>
    </row>
    <row r="1510" spans="1:13" ht="13.5">
      <c r="A1510" s="585" t="s">
        <v>6398</v>
      </c>
      <c r="B1510" s="585" t="s">
        <v>6399</v>
      </c>
      <c r="C1510" s="585" t="s">
        <v>6430</v>
      </c>
      <c r="D1510" s="585" t="s">
        <v>6431</v>
      </c>
      <c r="E1510" s="584" t="s">
        <v>30</v>
      </c>
      <c r="F1510" s="585" t="s">
        <v>30</v>
      </c>
      <c r="G1510" s="587">
        <v>98041</v>
      </c>
      <c r="H1510" s="585" t="s">
        <v>12990</v>
      </c>
      <c r="I1510" s="585" t="s">
        <v>142</v>
      </c>
      <c r="J1510" s="585" t="s">
        <v>143</v>
      </c>
      <c r="K1510" s="582">
        <v>2483.42</v>
      </c>
      <c r="L1510" s="585" t="s">
        <v>144</v>
      </c>
      <c r="M1510" s="581"/>
    </row>
    <row r="1511" spans="1:13" ht="13.5">
      <c r="A1511" s="585" t="s">
        <v>6398</v>
      </c>
      <c r="B1511" s="585" t="s">
        <v>6399</v>
      </c>
      <c r="C1511" s="585" t="s">
        <v>6430</v>
      </c>
      <c r="D1511" s="585" t="s">
        <v>6431</v>
      </c>
      <c r="E1511" s="584" t="s">
        <v>30</v>
      </c>
      <c r="F1511" s="585" t="s">
        <v>30</v>
      </c>
      <c r="G1511" s="587">
        <v>98042</v>
      </c>
      <c r="H1511" s="585" t="s">
        <v>12991</v>
      </c>
      <c r="I1511" s="585" t="s">
        <v>174</v>
      </c>
      <c r="J1511" s="585" t="s">
        <v>143</v>
      </c>
      <c r="K1511" s="582">
        <v>9535.42</v>
      </c>
      <c r="L1511" s="585" t="s">
        <v>144</v>
      </c>
      <c r="M1511" s="581"/>
    </row>
    <row r="1512" spans="1:13" ht="13.5">
      <c r="A1512" s="585" t="s">
        <v>6398</v>
      </c>
      <c r="B1512" s="585" t="s">
        <v>6399</v>
      </c>
      <c r="C1512" s="585" t="s">
        <v>6430</v>
      </c>
      <c r="D1512" s="585" t="s">
        <v>6431</v>
      </c>
      <c r="E1512" s="584" t="s">
        <v>30</v>
      </c>
      <c r="F1512" s="585" t="s">
        <v>30</v>
      </c>
      <c r="G1512" s="587">
        <v>98043</v>
      </c>
      <c r="H1512" s="585" t="s">
        <v>12992</v>
      </c>
      <c r="I1512" s="585" t="s">
        <v>142</v>
      </c>
      <c r="J1512" s="585" t="s">
        <v>143</v>
      </c>
      <c r="K1512" s="582">
        <v>2662.68</v>
      </c>
      <c r="L1512" s="585" t="s">
        <v>144</v>
      </c>
      <c r="M1512" s="581"/>
    </row>
    <row r="1513" spans="1:13" ht="13.5">
      <c r="A1513" s="585" t="s">
        <v>6398</v>
      </c>
      <c r="B1513" s="585" t="s">
        <v>6399</v>
      </c>
      <c r="C1513" s="585" t="s">
        <v>6430</v>
      </c>
      <c r="D1513" s="585" t="s">
        <v>6431</v>
      </c>
      <c r="E1513" s="584" t="s">
        <v>30</v>
      </c>
      <c r="F1513" s="585" t="s">
        <v>30</v>
      </c>
      <c r="G1513" s="587">
        <v>98044</v>
      </c>
      <c r="H1513" s="585" t="s">
        <v>12993</v>
      </c>
      <c r="I1513" s="585" t="s">
        <v>174</v>
      </c>
      <c r="J1513" s="585" t="s">
        <v>143</v>
      </c>
      <c r="K1513" s="582">
        <v>9707.7000000000007</v>
      </c>
      <c r="L1513" s="585" t="s">
        <v>144</v>
      </c>
      <c r="M1513" s="581"/>
    </row>
    <row r="1514" spans="1:13" ht="13.5">
      <c r="A1514" s="585" t="s">
        <v>6398</v>
      </c>
      <c r="B1514" s="585" t="s">
        <v>6399</v>
      </c>
      <c r="C1514" s="585" t="s">
        <v>6430</v>
      </c>
      <c r="D1514" s="585" t="s">
        <v>6431</v>
      </c>
      <c r="E1514" s="584" t="s">
        <v>30</v>
      </c>
      <c r="F1514" s="585" t="s">
        <v>30</v>
      </c>
      <c r="G1514" s="587">
        <v>98045</v>
      </c>
      <c r="H1514" s="585" t="s">
        <v>12994</v>
      </c>
      <c r="I1514" s="585" t="s">
        <v>142</v>
      </c>
      <c r="J1514" s="585" t="s">
        <v>143</v>
      </c>
      <c r="K1514" s="582">
        <v>2662.68</v>
      </c>
      <c r="L1514" s="585" t="s">
        <v>144</v>
      </c>
      <c r="M1514" s="581"/>
    </row>
    <row r="1515" spans="1:13" ht="13.5">
      <c r="A1515" s="585" t="s">
        <v>6398</v>
      </c>
      <c r="B1515" s="585" t="s">
        <v>6399</v>
      </c>
      <c r="C1515" s="585" t="s">
        <v>6430</v>
      </c>
      <c r="D1515" s="585" t="s">
        <v>6431</v>
      </c>
      <c r="E1515" s="584" t="s">
        <v>30</v>
      </c>
      <c r="F1515" s="585" t="s">
        <v>30</v>
      </c>
      <c r="G1515" s="587">
        <v>98046</v>
      </c>
      <c r="H1515" s="585" t="s">
        <v>12995</v>
      </c>
      <c r="I1515" s="585" t="s">
        <v>174</v>
      </c>
      <c r="J1515" s="585" t="s">
        <v>143</v>
      </c>
      <c r="K1515" s="582">
        <v>10817.9</v>
      </c>
      <c r="L1515" s="585" t="s">
        <v>144</v>
      </c>
      <c r="M1515" s="581"/>
    </row>
    <row r="1516" spans="1:13" ht="13.5">
      <c r="A1516" s="585" t="s">
        <v>6398</v>
      </c>
      <c r="B1516" s="585" t="s">
        <v>6399</v>
      </c>
      <c r="C1516" s="585" t="s">
        <v>6430</v>
      </c>
      <c r="D1516" s="585" t="s">
        <v>6431</v>
      </c>
      <c r="E1516" s="584" t="s">
        <v>30</v>
      </c>
      <c r="F1516" s="585" t="s">
        <v>30</v>
      </c>
      <c r="G1516" s="587">
        <v>98047</v>
      </c>
      <c r="H1516" s="585" t="s">
        <v>12996</v>
      </c>
      <c r="I1516" s="585" t="s">
        <v>142</v>
      </c>
      <c r="J1516" s="585" t="s">
        <v>143</v>
      </c>
      <c r="K1516" s="582">
        <v>2841.91</v>
      </c>
      <c r="L1516" s="585" t="s">
        <v>144</v>
      </c>
      <c r="M1516" s="581"/>
    </row>
    <row r="1517" spans="1:13" ht="13.5">
      <c r="A1517" s="585" t="s">
        <v>6398</v>
      </c>
      <c r="B1517" s="585" t="s">
        <v>6399</v>
      </c>
      <c r="C1517" s="585" t="s">
        <v>6430</v>
      </c>
      <c r="D1517" s="585" t="s">
        <v>6431</v>
      </c>
      <c r="E1517" s="584" t="s">
        <v>30</v>
      </c>
      <c r="F1517" s="585" t="s">
        <v>30</v>
      </c>
      <c r="G1517" s="587">
        <v>98048</v>
      </c>
      <c r="H1517" s="585" t="s">
        <v>12997</v>
      </c>
      <c r="I1517" s="585" t="s">
        <v>174</v>
      </c>
      <c r="J1517" s="585" t="s">
        <v>143</v>
      </c>
      <c r="K1517" s="582">
        <v>12108.21</v>
      </c>
      <c r="L1517" s="585" t="s">
        <v>144</v>
      </c>
      <c r="M1517" s="581"/>
    </row>
    <row r="1518" spans="1:13" ht="13.5">
      <c r="A1518" s="585" t="s">
        <v>6398</v>
      </c>
      <c r="B1518" s="585" t="s">
        <v>6399</v>
      </c>
      <c r="C1518" s="585" t="s">
        <v>6430</v>
      </c>
      <c r="D1518" s="585" t="s">
        <v>6431</v>
      </c>
      <c r="E1518" s="584" t="s">
        <v>30</v>
      </c>
      <c r="F1518" s="585" t="s">
        <v>30</v>
      </c>
      <c r="G1518" s="587">
        <v>98049</v>
      </c>
      <c r="H1518" s="585" t="s">
        <v>12998</v>
      </c>
      <c r="I1518" s="585" t="s">
        <v>142</v>
      </c>
      <c r="J1518" s="585" t="s">
        <v>143</v>
      </c>
      <c r="K1518" s="582">
        <v>2970.25</v>
      </c>
      <c r="L1518" s="585" t="s">
        <v>144</v>
      </c>
      <c r="M1518" s="581"/>
    </row>
    <row r="1519" spans="1:13" ht="13.5">
      <c r="A1519" s="585" t="s">
        <v>6398</v>
      </c>
      <c r="B1519" s="585" t="s">
        <v>6399</v>
      </c>
      <c r="C1519" s="585" t="s">
        <v>6430</v>
      </c>
      <c r="D1519" s="585" t="s">
        <v>6431</v>
      </c>
      <c r="E1519" s="584" t="s">
        <v>30</v>
      </c>
      <c r="F1519" s="585" t="s">
        <v>30</v>
      </c>
      <c r="G1519" s="587">
        <v>98050</v>
      </c>
      <c r="H1519" s="585" t="s">
        <v>12999</v>
      </c>
      <c r="I1519" s="585" t="s">
        <v>142</v>
      </c>
      <c r="J1519" s="585" t="s">
        <v>143</v>
      </c>
      <c r="K1519" s="589">
        <v>180.81</v>
      </c>
      <c r="L1519" s="585" t="s">
        <v>144</v>
      </c>
      <c r="M1519" s="581"/>
    </row>
    <row r="1520" spans="1:13" ht="13.5">
      <c r="A1520" s="585" t="s">
        <v>6398</v>
      </c>
      <c r="B1520" s="585" t="s">
        <v>6399</v>
      </c>
      <c r="C1520" s="585" t="s">
        <v>6430</v>
      </c>
      <c r="D1520" s="585" t="s">
        <v>6431</v>
      </c>
      <c r="E1520" s="584" t="s">
        <v>30</v>
      </c>
      <c r="F1520" s="585" t="s">
        <v>30</v>
      </c>
      <c r="G1520" s="587">
        <v>98051</v>
      </c>
      <c r="H1520" s="585" t="s">
        <v>13000</v>
      </c>
      <c r="I1520" s="585" t="s">
        <v>142</v>
      </c>
      <c r="J1520" s="585" t="s">
        <v>143</v>
      </c>
      <c r="K1520" s="589">
        <v>656.43</v>
      </c>
      <c r="L1520" s="585" t="s">
        <v>144</v>
      </c>
      <c r="M1520" s="581"/>
    </row>
    <row r="1521" spans="1:13" ht="13.5">
      <c r="A1521" s="585" t="s">
        <v>6398</v>
      </c>
      <c r="B1521" s="585" t="s">
        <v>6399</v>
      </c>
      <c r="C1521" s="585" t="s">
        <v>6430</v>
      </c>
      <c r="D1521" s="585" t="s">
        <v>6431</v>
      </c>
      <c r="E1521" s="584" t="s">
        <v>30</v>
      </c>
      <c r="F1521" s="585" t="s">
        <v>30</v>
      </c>
      <c r="G1521" s="587">
        <v>98405</v>
      </c>
      <c r="H1521" s="585" t="s">
        <v>13001</v>
      </c>
      <c r="I1521" s="585" t="s">
        <v>174</v>
      </c>
      <c r="J1521" s="585" t="s">
        <v>143</v>
      </c>
      <c r="K1521" s="582">
        <v>1741.95</v>
      </c>
      <c r="L1521" s="585" t="s">
        <v>144</v>
      </c>
      <c r="M1521" s="581"/>
    </row>
    <row r="1522" spans="1:13" ht="13.5">
      <c r="A1522" s="585" t="s">
        <v>6398</v>
      </c>
      <c r="B1522" s="585" t="s">
        <v>6399</v>
      </c>
      <c r="C1522" s="585" t="s">
        <v>6430</v>
      </c>
      <c r="D1522" s="585" t="s">
        <v>6431</v>
      </c>
      <c r="E1522" s="584" t="s">
        <v>30</v>
      </c>
      <c r="F1522" s="585" t="s">
        <v>30</v>
      </c>
      <c r="G1522" s="587">
        <v>98406</v>
      </c>
      <c r="H1522" s="585" t="s">
        <v>13002</v>
      </c>
      <c r="I1522" s="585" t="s">
        <v>174</v>
      </c>
      <c r="J1522" s="585" t="s">
        <v>143</v>
      </c>
      <c r="K1522" s="582">
        <v>4171.08</v>
      </c>
      <c r="L1522" s="585" t="s">
        <v>144</v>
      </c>
      <c r="M1522" s="581"/>
    </row>
    <row r="1523" spans="1:13" ht="13.5">
      <c r="A1523" s="585" t="s">
        <v>6398</v>
      </c>
      <c r="B1523" s="585" t="s">
        <v>6399</v>
      </c>
      <c r="C1523" s="585" t="s">
        <v>6430</v>
      </c>
      <c r="D1523" s="585" t="s">
        <v>6431</v>
      </c>
      <c r="E1523" s="584" t="s">
        <v>30</v>
      </c>
      <c r="F1523" s="585" t="s">
        <v>30</v>
      </c>
      <c r="G1523" s="587">
        <v>98407</v>
      </c>
      <c r="H1523" s="585" t="s">
        <v>13003</v>
      </c>
      <c r="I1523" s="585" t="s">
        <v>174</v>
      </c>
      <c r="J1523" s="585" t="s">
        <v>143</v>
      </c>
      <c r="K1523" s="582">
        <v>2729.5</v>
      </c>
      <c r="L1523" s="585" t="s">
        <v>144</v>
      </c>
      <c r="M1523" s="581"/>
    </row>
    <row r="1524" spans="1:13" ht="13.5">
      <c r="A1524" s="585" t="s">
        <v>6398</v>
      </c>
      <c r="B1524" s="585" t="s">
        <v>6399</v>
      </c>
      <c r="C1524" s="585" t="s">
        <v>6430</v>
      </c>
      <c r="D1524" s="585" t="s">
        <v>6431</v>
      </c>
      <c r="E1524" s="584" t="s">
        <v>30</v>
      </c>
      <c r="F1524" s="585" t="s">
        <v>30</v>
      </c>
      <c r="G1524" s="587">
        <v>98408</v>
      </c>
      <c r="H1524" s="585" t="s">
        <v>13004</v>
      </c>
      <c r="I1524" s="585" t="s">
        <v>174</v>
      </c>
      <c r="J1524" s="585" t="s">
        <v>143</v>
      </c>
      <c r="K1524" s="582">
        <v>3201.12</v>
      </c>
      <c r="L1524" s="585" t="s">
        <v>144</v>
      </c>
      <c r="M1524" s="581"/>
    </row>
    <row r="1525" spans="1:13" ht="13.5">
      <c r="A1525" s="585" t="s">
        <v>6398</v>
      </c>
      <c r="B1525" s="585" t="s">
        <v>6399</v>
      </c>
      <c r="C1525" s="585" t="s">
        <v>6430</v>
      </c>
      <c r="D1525" s="585" t="s">
        <v>6431</v>
      </c>
      <c r="E1525" s="584" t="s">
        <v>30</v>
      </c>
      <c r="F1525" s="585" t="s">
        <v>30</v>
      </c>
      <c r="G1525" s="587">
        <v>98409</v>
      </c>
      <c r="H1525" s="585" t="s">
        <v>13005</v>
      </c>
      <c r="I1525" s="585" t="s">
        <v>142</v>
      </c>
      <c r="J1525" s="585" t="s">
        <v>143</v>
      </c>
      <c r="K1525" s="589">
        <v>276.39</v>
      </c>
      <c r="L1525" s="585" t="s">
        <v>144</v>
      </c>
      <c r="M1525" s="581"/>
    </row>
    <row r="1526" spans="1:13" ht="13.5">
      <c r="A1526" s="585" t="s">
        <v>6398</v>
      </c>
      <c r="B1526" s="585" t="s">
        <v>6399</v>
      </c>
      <c r="C1526" s="585" t="s">
        <v>6430</v>
      </c>
      <c r="D1526" s="585" t="s">
        <v>6431</v>
      </c>
      <c r="E1526" s="584" t="s">
        <v>30</v>
      </c>
      <c r="F1526" s="585" t="s">
        <v>30</v>
      </c>
      <c r="G1526" s="587">
        <v>98414</v>
      </c>
      <c r="H1526" s="585" t="s">
        <v>13006</v>
      </c>
      <c r="I1526" s="585" t="s">
        <v>174</v>
      </c>
      <c r="J1526" s="585" t="s">
        <v>143</v>
      </c>
      <c r="K1526" s="589">
        <v>861.38</v>
      </c>
      <c r="L1526" s="585" t="s">
        <v>144</v>
      </c>
      <c r="M1526" s="581"/>
    </row>
    <row r="1527" spans="1:13" ht="13.5">
      <c r="A1527" s="585" t="s">
        <v>6398</v>
      </c>
      <c r="B1527" s="585" t="s">
        <v>6399</v>
      </c>
      <c r="C1527" s="585" t="s">
        <v>6430</v>
      </c>
      <c r="D1527" s="585" t="s">
        <v>6431</v>
      </c>
      <c r="E1527" s="584" t="s">
        <v>30</v>
      </c>
      <c r="F1527" s="585" t="s">
        <v>30</v>
      </c>
      <c r="G1527" s="587">
        <v>98415</v>
      </c>
      <c r="H1527" s="585" t="s">
        <v>13007</v>
      </c>
      <c r="I1527" s="585" t="s">
        <v>174</v>
      </c>
      <c r="J1527" s="585" t="s">
        <v>143</v>
      </c>
      <c r="K1527" s="589">
        <v>861.38</v>
      </c>
      <c r="L1527" s="585" t="s">
        <v>144</v>
      </c>
      <c r="M1527" s="581"/>
    </row>
    <row r="1528" spans="1:13" ht="13.5">
      <c r="A1528" s="585" t="s">
        <v>6398</v>
      </c>
      <c r="B1528" s="585" t="s">
        <v>6399</v>
      </c>
      <c r="C1528" s="585" t="s">
        <v>6430</v>
      </c>
      <c r="D1528" s="585" t="s">
        <v>6431</v>
      </c>
      <c r="E1528" s="584" t="s">
        <v>30</v>
      </c>
      <c r="F1528" s="585" t="s">
        <v>30</v>
      </c>
      <c r="G1528" s="587">
        <v>98416</v>
      </c>
      <c r="H1528" s="585" t="s">
        <v>13008</v>
      </c>
      <c r="I1528" s="585" t="s">
        <v>174</v>
      </c>
      <c r="J1528" s="585" t="s">
        <v>143</v>
      </c>
      <c r="K1528" s="582">
        <v>1028.5899999999999</v>
      </c>
      <c r="L1528" s="585" t="s">
        <v>144</v>
      </c>
      <c r="M1528" s="581"/>
    </row>
    <row r="1529" spans="1:13" ht="13.5">
      <c r="A1529" s="585" t="s">
        <v>6398</v>
      </c>
      <c r="B1529" s="585" t="s">
        <v>6399</v>
      </c>
      <c r="C1529" s="585" t="s">
        <v>6430</v>
      </c>
      <c r="D1529" s="585" t="s">
        <v>6431</v>
      </c>
      <c r="E1529" s="584" t="s">
        <v>30</v>
      </c>
      <c r="F1529" s="585" t="s">
        <v>30</v>
      </c>
      <c r="G1529" s="587">
        <v>98417</v>
      </c>
      <c r="H1529" s="585" t="s">
        <v>13009</v>
      </c>
      <c r="I1529" s="585" t="s">
        <v>174</v>
      </c>
      <c r="J1529" s="585" t="s">
        <v>143</v>
      </c>
      <c r="K1529" s="582">
        <v>1195.8</v>
      </c>
      <c r="L1529" s="585" t="s">
        <v>144</v>
      </c>
      <c r="M1529" s="581"/>
    </row>
    <row r="1530" spans="1:13" ht="13.5">
      <c r="A1530" s="585" t="s">
        <v>6398</v>
      </c>
      <c r="B1530" s="585" t="s">
        <v>6399</v>
      </c>
      <c r="C1530" s="585" t="s">
        <v>6430</v>
      </c>
      <c r="D1530" s="585" t="s">
        <v>6431</v>
      </c>
      <c r="E1530" s="584" t="s">
        <v>30</v>
      </c>
      <c r="F1530" s="585" t="s">
        <v>30</v>
      </c>
      <c r="G1530" s="587">
        <v>98418</v>
      </c>
      <c r="H1530" s="585" t="s">
        <v>13010</v>
      </c>
      <c r="I1530" s="585" t="s">
        <v>174</v>
      </c>
      <c r="J1530" s="585" t="s">
        <v>143</v>
      </c>
      <c r="K1530" s="582">
        <v>1286.2</v>
      </c>
      <c r="L1530" s="585" t="s">
        <v>144</v>
      </c>
      <c r="M1530" s="581"/>
    </row>
    <row r="1531" spans="1:13" ht="13.5">
      <c r="A1531" s="585" t="s">
        <v>6398</v>
      </c>
      <c r="B1531" s="585" t="s">
        <v>6399</v>
      </c>
      <c r="C1531" s="585" t="s">
        <v>6430</v>
      </c>
      <c r="D1531" s="585" t="s">
        <v>6431</v>
      </c>
      <c r="E1531" s="584" t="s">
        <v>30</v>
      </c>
      <c r="F1531" s="585" t="s">
        <v>30</v>
      </c>
      <c r="G1531" s="587">
        <v>98419</v>
      </c>
      <c r="H1531" s="585" t="s">
        <v>13011</v>
      </c>
      <c r="I1531" s="585" t="s">
        <v>174</v>
      </c>
      <c r="J1531" s="585" t="s">
        <v>143</v>
      </c>
      <c r="K1531" s="582">
        <v>1376.61</v>
      </c>
      <c r="L1531" s="585" t="s">
        <v>144</v>
      </c>
      <c r="M1531" s="581"/>
    </row>
    <row r="1532" spans="1:13" ht="13.5">
      <c r="A1532" s="585" t="s">
        <v>6398</v>
      </c>
      <c r="B1532" s="585" t="s">
        <v>6399</v>
      </c>
      <c r="C1532" s="585" t="s">
        <v>6430</v>
      </c>
      <c r="D1532" s="585" t="s">
        <v>6431</v>
      </c>
      <c r="E1532" s="584" t="s">
        <v>30</v>
      </c>
      <c r="F1532" s="585" t="s">
        <v>30</v>
      </c>
      <c r="G1532" s="587">
        <v>98420</v>
      </c>
      <c r="H1532" s="585" t="s">
        <v>13012</v>
      </c>
      <c r="I1532" s="585" t="s">
        <v>174</v>
      </c>
      <c r="J1532" s="585" t="s">
        <v>143</v>
      </c>
      <c r="K1532" s="582">
        <v>1293.22</v>
      </c>
      <c r="L1532" s="585" t="s">
        <v>144</v>
      </c>
      <c r="M1532" s="581"/>
    </row>
    <row r="1533" spans="1:13" ht="13.5">
      <c r="A1533" s="585" t="s">
        <v>6398</v>
      </c>
      <c r="B1533" s="585" t="s">
        <v>6399</v>
      </c>
      <c r="C1533" s="585" t="s">
        <v>6430</v>
      </c>
      <c r="D1533" s="585" t="s">
        <v>6431</v>
      </c>
      <c r="E1533" s="584" t="s">
        <v>30</v>
      </c>
      <c r="F1533" s="585" t="s">
        <v>30</v>
      </c>
      <c r="G1533" s="587">
        <v>98421</v>
      </c>
      <c r="H1533" s="585" t="s">
        <v>13013</v>
      </c>
      <c r="I1533" s="585" t="s">
        <v>174</v>
      </c>
      <c r="J1533" s="585" t="s">
        <v>143</v>
      </c>
      <c r="K1533" s="582">
        <v>1460.43</v>
      </c>
      <c r="L1533" s="585" t="s">
        <v>144</v>
      </c>
      <c r="M1533" s="581"/>
    </row>
    <row r="1534" spans="1:13" ht="13.5">
      <c r="A1534" s="585" t="s">
        <v>6398</v>
      </c>
      <c r="B1534" s="585" t="s">
        <v>6399</v>
      </c>
      <c r="C1534" s="585" t="s">
        <v>6430</v>
      </c>
      <c r="D1534" s="585" t="s">
        <v>6431</v>
      </c>
      <c r="E1534" s="584" t="s">
        <v>30</v>
      </c>
      <c r="F1534" s="585" t="s">
        <v>30</v>
      </c>
      <c r="G1534" s="587">
        <v>98422</v>
      </c>
      <c r="H1534" s="585" t="s">
        <v>13014</v>
      </c>
      <c r="I1534" s="585" t="s">
        <v>174</v>
      </c>
      <c r="J1534" s="585" t="s">
        <v>143</v>
      </c>
      <c r="K1534" s="582">
        <v>1627.64</v>
      </c>
      <c r="L1534" s="585" t="s">
        <v>144</v>
      </c>
      <c r="M1534" s="581"/>
    </row>
    <row r="1535" spans="1:13" ht="13.5">
      <c r="A1535" s="585" t="s">
        <v>6398</v>
      </c>
      <c r="B1535" s="585" t="s">
        <v>6399</v>
      </c>
      <c r="C1535" s="585" t="s">
        <v>6430</v>
      </c>
      <c r="D1535" s="585" t="s">
        <v>6431</v>
      </c>
      <c r="E1535" s="584" t="s">
        <v>30</v>
      </c>
      <c r="F1535" s="585" t="s">
        <v>30</v>
      </c>
      <c r="G1535" s="587">
        <v>98423</v>
      </c>
      <c r="H1535" s="585" t="s">
        <v>13015</v>
      </c>
      <c r="I1535" s="585" t="s">
        <v>174</v>
      </c>
      <c r="J1535" s="585" t="s">
        <v>143</v>
      </c>
      <c r="K1535" s="582">
        <v>1718.04</v>
      </c>
      <c r="L1535" s="585" t="s">
        <v>144</v>
      </c>
      <c r="M1535" s="581"/>
    </row>
    <row r="1536" spans="1:13" ht="13.5">
      <c r="A1536" s="585" t="s">
        <v>6398</v>
      </c>
      <c r="B1536" s="585" t="s">
        <v>6399</v>
      </c>
      <c r="C1536" s="585" t="s">
        <v>6430</v>
      </c>
      <c r="D1536" s="585" t="s">
        <v>6431</v>
      </c>
      <c r="E1536" s="584" t="s">
        <v>30</v>
      </c>
      <c r="F1536" s="585" t="s">
        <v>30</v>
      </c>
      <c r="G1536" s="587">
        <v>98424</v>
      </c>
      <c r="H1536" s="585" t="s">
        <v>13016</v>
      </c>
      <c r="I1536" s="585" t="s">
        <v>174</v>
      </c>
      <c r="J1536" s="585" t="s">
        <v>143</v>
      </c>
      <c r="K1536" s="582">
        <v>1808.45</v>
      </c>
      <c r="L1536" s="585" t="s">
        <v>144</v>
      </c>
      <c r="M1536" s="581"/>
    </row>
    <row r="1537" spans="1:13" ht="13.5">
      <c r="A1537" s="585" t="s">
        <v>6398</v>
      </c>
      <c r="B1537" s="585" t="s">
        <v>6399</v>
      </c>
      <c r="C1537" s="585" t="s">
        <v>6430</v>
      </c>
      <c r="D1537" s="585" t="s">
        <v>6431</v>
      </c>
      <c r="E1537" s="584" t="s">
        <v>30</v>
      </c>
      <c r="F1537" s="585" t="s">
        <v>30</v>
      </c>
      <c r="G1537" s="587">
        <v>98425</v>
      </c>
      <c r="H1537" s="585" t="s">
        <v>13017</v>
      </c>
      <c r="I1537" s="585" t="s">
        <v>174</v>
      </c>
      <c r="J1537" s="585" t="s">
        <v>143</v>
      </c>
      <c r="K1537" s="582">
        <v>2059.6999999999998</v>
      </c>
      <c r="L1537" s="585" t="s">
        <v>144</v>
      </c>
      <c r="M1537" s="581"/>
    </row>
    <row r="1538" spans="1:13" ht="13.5">
      <c r="A1538" s="585" t="s">
        <v>6398</v>
      </c>
      <c r="B1538" s="585" t="s">
        <v>6399</v>
      </c>
      <c r="C1538" s="585" t="s">
        <v>6430</v>
      </c>
      <c r="D1538" s="585" t="s">
        <v>6431</v>
      </c>
      <c r="E1538" s="584" t="s">
        <v>30</v>
      </c>
      <c r="F1538" s="585" t="s">
        <v>30</v>
      </c>
      <c r="G1538" s="587">
        <v>98426</v>
      </c>
      <c r="H1538" s="585" t="s">
        <v>13018</v>
      </c>
      <c r="I1538" s="585" t="s">
        <v>174</v>
      </c>
      <c r="J1538" s="585" t="s">
        <v>143</v>
      </c>
      <c r="K1538" s="582">
        <v>2648.19</v>
      </c>
      <c r="L1538" s="585" t="s">
        <v>144</v>
      </c>
      <c r="M1538" s="581"/>
    </row>
    <row r="1539" spans="1:13" ht="13.5">
      <c r="A1539" s="585" t="s">
        <v>6398</v>
      </c>
      <c r="B1539" s="585" t="s">
        <v>6399</v>
      </c>
      <c r="C1539" s="585" t="s">
        <v>6430</v>
      </c>
      <c r="D1539" s="585" t="s">
        <v>6431</v>
      </c>
      <c r="E1539" s="584" t="s">
        <v>30</v>
      </c>
      <c r="F1539" s="585" t="s">
        <v>30</v>
      </c>
      <c r="G1539" s="587">
        <v>98427</v>
      </c>
      <c r="H1539" s="585" t="s">
        <v>13019</v>
      </c>
      <c r="I1539" s="585" t="s">
        <v>174</v>
      </c>
      <c r="J1539" s="585" t="s">
        <v>143</v>
      </c>
      <c r="K1539" s="582">
        <v>3236.68</v>
      </c>
      <c r="L1539" s="585" t="s">
        <v>144</v>
      </c>
      <c r="M1539" s="581"/>
    </row>
    <row r="1540" spans="1:13" ht="13.5">
      <c r="A1540" s="585" t="s">
        <v>6398</v>
      </c>
      <c r="B1540" s="585" t="s">
        <v>6399</v>
      </c>
      <c r="C1540" s="585" t="s">
        <v>6430</v>
      </c>
      <c r="D1540" s="585" t="s">
        <v>6431</v>
      </c>
      <c r="E1540" s="584" t="s">
        <v>30</v>
      </c>
      <c r="F1540" s="585" t="s">
        <v>30</v>
      </c>
      <c r="G1540" s="587">
        <v>98428</v>
      </c>
      <c r="H1540" s="585" t="s">
        <v>13020</v>
      </c>
      <c r="I1540" s="585" t="s">
        <v>174</v>
      </c>
      <c r="J1540" s="585" t="s">
        <v>143</v>
      </c>
      <c r="K1540" s="582">
        <v>3564.89</v>
      </c>
      <c r="L1540" s="585" t="s">
        <v>144</v>
      </c>
      <c r="M1540" s="581"/>
    </row>
    <row r="1541" spans="1:13" ht="13.5">
      <c r="A1541" s="585" t="s">
        <v>6398</v>
      </c>
      <c r="B1541" s="585" t="s">
        <v>6399</v>
      </c>
      <c r="C1541" s="585" t="s">
        <v>6430</v>
      </c>
      <c r="D1541" s="585" t="s">
        <v>6431</v>
      </c>
      <c r="E1541" s="584" t="s">
        <v>30</v>
      </c>
      <c r="F1541" s="585" t="s">
        <v>30</v>
      </c>
      <c r="G1541" s="587">
        <v>98429</v>
      </c>
      <c r="H1541" s="585" t="s">
        <v>13021</v>
      </c>
      <c r="I1541" s="585" t="s">
        <v>174</v>
      </c>
      <c r="J1541" s="585" t="s">
        <v>143</v>
      </c>
      <c r="K1541" s="582">
        <v>3893.11</v>
      </c>
      <c r="L1541" s="585" t="s">
        <v>144</v>
      </c>
      <c r="M1541" s="581"/>
    </row>
    <row r="1542" spans="1:13" ht="13.5">
      <c r="A1542" s="585" t="s">
        <v>6398</v>
      </c>
      <c r="B1542" s="585" t="s">
        <v>6399</v>
      </c>
      <c r="C1542" s="585" t="s">
        <v>6430</v>
      </c>
      <c r="D1542" s="585" t="s">
        <v>6431</v>
      </c>
      <c r="E1542" s="584" t="s">
        <v>30</v>
      </c>
      <c r="F1542" s="585" t="s">
        <v>30</v>
      </c>
      <c r="G1542" s="587">
        <v>98430</v>
      </c>
      <c r="H1542" s="585" t="s">
        <v>13022</v>
      </c>
      <c r="I1542" s="585" t="s">
        <v>174</v>
      </c>
      <c r="J1542" s="585" t="s">
        <v>143</v>
      </c>
      <c r="K1542" s="582">
        <v>2491.54</v>
      </c>
      <c r="L1542" s="585" t="s">
        <v>144</v>
      </c>
      <c r="M1542" s="581"/>
    </row>
    <row r="1543" spans="1:13" ht="13.5">
      <c r="A1543" s="585" t="s">
        <v>6398</v>
      </c>
      <c r="B1543" s="585" t="s">
        <v>6399</v>
      </c>
      <c r="C1543" s="585" t="s">
        <v>6430</v>
      </c>
      <c r="D1543" s="585" t="s">
        <v>6431</v>
      </c>
      <c r="E1543" s="584" t="s">
        <v>30</v>
      </c>
      <c r="F1543" s="585" t="s">
        <v>30</v>
      </c>
      <c r="G1543" s="587">
        <v>98431</v>
      </c>
      <c r="H1543" s="585" t="s">
        <v>13023</v>
      </c>
      <c r="I1543" s="585" t="s">
        <v>174</v>
      </c>
      <c r="J1543" s="585" t="s">
        <v>143</v>
      </c>
      <c r="K1543" s="582">
        <v>3080.03</v>
      </c>
      <c r="L1543" s="585" t="s">
        <v>144</v>
      </c>
      <c r="M1543" s="581"/>
    </row>
    <row r="1544" spans="1:13" ht="13.5">
      <c r="A1544" s="585" t="s">
        <v>6398</v>
      </c>
      <c r="B1544" s="585" t="s">
        <v>6399</v>
      </c>
      <c r="C1544" s="585" t="s">
        <v>6430</v>
      </c>
      <c r="D1544" s="585" t="s">
        <v>6431</v>
      </c>
      <c r="E1544" s="584" t="s">
        <v>30</v>
      </c>
      <c r="F1544" s="585" t="s">
        <v>30</v>
      </c>
      <c r="G1544" s="587">
        <v>98432</v>
      </c>
      <c r="H1544" s="585" t="s">
        <v>13024</v>
      </c>
      <c r="I1544" s="585" t="s">
        <v>174</v>
      </c>
      <c r="J1544" s="585" t="s">
        <v>143</v>
      </c>
      <c r="K1544" s="582">
        <v>3668.52</v>
      </c>
      <c r="L1544" s="585" t="s">
        <v>144</v>
      </c>
      <c r="M1544" s="581"/>
    </row>
    <row r="1545" spans="1:13" ht="13.5">
      <c r="A1545" s="585" t="s">
        <v>6398</v>
      </c>
      <c r="B1545" s="585" t="s">
        <v>6399</v>
      </c>
      <c r="C1545" s="585" t="s">
        <v>6430</v>
      </c>
      <c r="D1545" s="585" t="s">
        <v>6431</v>
      </c>
      <c r="E1545" s="584" t="s">
        <v>30</v>
      </c>
      <c r="F1545" s="585" t="s">
        <v>30</v>
      </c>
      <c r="G1545" s="587">
        <v>98433</v>
      </c>
      <c r="H1545" s="585" t="s">
        <v>13025</v>
      </c>
      <c r="I1545" s="585" t="s">
        <v>174</v>
      </c>
      <c r="J1545" s="585" t="s">
        <v>143</v>
      </c>
      <c r="K1545" s="582">
        <v>3996.73</v>
      </c>
      <c r="L1545" s="585" t="s">
        <v>144</v>
      </c>
      <c r="M1545" s="581"/>
    </row>
    <row r="1546" spans="1:13" ht="13.5">
      <c r="A1546" s="585" t="s">
        <v>6398</v>
      </c>
      <c r="B1546" s="585" t="s">
        <v>6399</v>
      </c>
      <c r="C1546" s="585" t="s">
        <v>6430</v>
      </c>
      <c r="D1546" s="585" t="s">
        <v>6431</v>
      </c>
      <c r="E1546" s="584" t="s">
        <v>30</v>
      </c>
      <c r="F1546" s="585" t="s">
        <v>30</v>
      </c>
      <c r="G1546" s="587">
        <v>98434</v>
      </c>
      <c r="H1546" s="585" t="s">
        <v>13026</v>
      </c>
      <c r="I1546" s="585" t="s">
        <v>174</v>
      </c>
      <c r="J1546" s="585" t="s">
        <v>143</v>
      </c>
      <c r="K1546" s="582">
        <v>4324.95</v>
      </c>
      <c r="L1546" s="585" t="s">
        <v>144</v>
      </c>
      <c r="M1546" s="581"/>
    </row>
    <row r="1547" spans="1:13" ht="13.5">
      <c r="A1547" s="585" t="s">
        <v>6398</v>
      </c>
      <c r="B1547" s="585" t="s">
        <v>6399</v>
      </c>
      <c r="C1547" s="585" t="s">
        <v>6435</v>
      </c>
      <c r="D1547" s="585" t="s">
        <v>6436</v>
      </c>
      <c r="E1547" s="584" t="s">
        <v>30</v>
      </c>
      <c r="F1547" s="585" t="s">
        <v>30</v>
      </c>
      <c r="G1547" s="587">
        <v>94263</v>
      </c>
      <c r="H1547" s="585" t="s">
        <v>1586</v>
      </c>
      <c r="I1547" s="585" t="s">
        <v>142</v>
      </c>
      <c r="J1547" s="585" t="s">
        <v>143</v>
      </c>
      <c r="K1547" s="589">
        <v>20.59</v>
      </c>
      <c r="L1547" s="585" t="s">
        <v>144</v>
      </c>
      <c r="M1547" s="581"/>
    </row>
    <row r="1548" spans="1:13" ht="13.5">
      <c r="A1548" s="585" t="s">
        <v>6398</v>
      </c>
      <c r="B1548" s="585" t="s">
        <v>6399</v>
      </c>
      <c r="C1548" s="585" t="s">
        <v>6435</v>
      </c>
      <c r="D1548" s="585" t="s">
        <v>6436</v>
      </c>
      <c r="E1548" s="584" t="s">
        <v>30</v>
      </c>
      <c r="F1548" s="585" t="s">
        <v>30</v>
      </c>
      <c r="G1548" s="587">
        <v>94264</v>
      </c>
      <c r="H1548" s="585" t="s">
        <v>1587</v>
      </c>
      <c r="I1548" s="585" t="s">
        <v>142</v>
      </c>
      <c r="J1548" s="585" t="s">
        <v>143</v>
      </c>
      <c r="K1548" s="589">
        <v>23.3</v>
      </c>
      <c r="L1548" s="585" t="s">
        <v>144</v>
      </c>
      <c r="M1548" s="581"/>
    </row>
    <row r="1549" spans="1:13" ht="13.5">
      <c r="A1549" s="585" t="s">
        <v>6398</v>
      </c>
      <c r="B1549" s="585" t="s">
        <v>6399</v>
      </c>
      <c r="C1549" s="585" t="s">
        <v>6435</v>
      </c>
      <c r="D1549" s="585" t="s">
        <v>6436</v>
      </c>
      <c r="E1549" s="584" t="s">
        <v>30</v>
      </c>
      <c r="F1549" s="585" t="s">
        <v>30</v>
      </c>
      <c r="G1549" s="587">
        <v>94265</v>
      </c>
      <c r="H1549" s="585" t="s">
        <v>1588</v>
      </c>
      <c r="I1549" s="585" t="s">
        <v>142</v>
      </c>
      <c r="J1549" s="585" t="s">
        <v>143</v>
      </c>
      <c r="K1549" s="589">
        <v>26.16</v>
      </c>
      <c r="L1549" s="585" t="s">
        <v>144</v>
      </c>
      <c r="M1549" s="581"/>
    </row>
    <row r="1550" spans="1:13" ht="13.5">
      <c r="A1550" s="585" t="s">
        <v>6398</v>
      </c>
      <c r="B1550" s="585" t="s">
        <v>6399</v>
      </c>
      <c r="C1550" s="585" t="s">
        <v>6435</v>
      </c>
      <c r="D1550" s="585" t="s">
        <v>6436</v>
      </c>
      <c r="E1550" s="584" t="s">
        <v>30</v>
      </c>
      <c r="F1550" s="585" t="s">
        <v>30</v>
      </c>
      <c r="G1550" s="587">
        <v>94266</v>
      </c>
      <c r="H1550" s="585" t="s">
        <v>1589</v>
      </c>
      <c r="I1550" s="585" t="s">
        <v>142</v>
      </c>
      <c r="J1550" s="585" t="s">
        <v>143</v>
      </c>
      <c r="K1550" s="589">
        <v>29.25</v>
      </c>
      <c r="L1550" s="585" t="s">
        <v>144</v>
      </c>
      <c r="M1550" s="581"/>
    </row>
    <row r="1551" spans="1:13" ht="13.5">
      <c r="A1551" s="585" t="s">
        <v>6398</v>
      </c>
      <c r="B1551" s="585" t="s">
        <v>6399</v>
      </c>
      <c r="C1551" s="585" t="s">
        <v>6435</v>
      </c>
      <c r="D1551" s="585" t="s">
        <v>6436</v>
      </c>
      <c r="E1551" s="584" t="s">
        <v>30</v>
      </c>
      <c r="F1551" s="585" t="s">
        <v>30</v>
      </c>
      <c r="G1551" s="587">
        <v>94267</v>
      </c>
      <c r="H1551" s="585" t="s">
        <v>1590</v>
      </c>
      <c r="I1551" s="585" t="s">
        <v>142</v>
      </c>
      <c r="J1551" s="585" t="s">
        <v>143</v>
      </c>
      <c r="K1551" s="589">
        <v>31.06</v>
      </c>
      <c r="L1551" s="585" t="s">
        <v>144</v>
      </c>
      <c r="M1551" s="581"/>
    </row>
    <row r="1552" spans="1:13" ht="13.5">
      <c r="A1552" s="585" t="s">
        <v>6398</v>
      </c>
      <c r="B1552" s="585" t="s">
        <v>6399</v>
      </c>
      <c r="C1552" s="585" t="s">
        <v>6435</v>
      </c>
      <c r="D1552" s="585" t="s">
        <v>6436</v>
      </c>
      <c r="E1552" s="584" t="s">
        <v>30</v>
      </c>
      <c r="F1552" s="585" t="s">
        <v>30</v>
      </c>
      <c r="G1552" s="587">
        <v>94268</v>
      </c>
      <c r="H1552" s="585" t="s">
        <v>1591</v>
      </c>
      <c r="I1552" s="585" t="s">
        <v>142</v>
      </c>
      <c r="J1552" s="585" t="s">
        <v>143</v>
      </c>
      <c r="K1552" s="589">
        <v>34.450000000000003</v>
      </c>
      <c r="L1552" s="585" t="s">
        <v>144</v>
      </c>
      <c r="M1552" s="581"/>
    </row>
    <row r="1553" spans="1:13" ht="13.5">
      <c r="A1553" s="585" t="s">
        <v>6398</v>
      </c>
      <c r="B1553" s="585" t="s">
        <v>6399</v>
      </c>
      <c r="C1553" s="585" t="s">
        <v>6435</v>
      </c>
      <c r="D1553" s="585" t="s">
        <v>6436</v>
      </c>
      <c r="E1553" s="584" t="s">
        <v>30</v>
      </c>
      <c r="F1553" s="585" t="s">
        <v>30</v>
      </c>
      <c r="G1553" s="587">
        <v>94269</v>
      </c>
      <c r="H1553" s="585" t="s">
        <v>1592</v>
      </c>
      <c r="I1553" s="585" t="s">
        <v>142</v>
      </c>
      <c r="J1553" s="585" t="s">
        <v>143</v>
      </c>
      <c r="K1553" s="589">
        <v>43.6</v>
      </c>
      <c r="L1553" s="585" t="s">
        <v>144</v>
      </c>
      <c r="M1553" s="581"/>
    </row>
    <row r="1554" spans="1:13" ht="13.5">
      <c r="A1554" s="585" t="s">
        <v>6398</v>
      </c>
      <c r="B1554" s="585" t="s">
        <v>6399</v>
      </c>
      <c r="C1554" s="585" t="s">
        <v>6435</v>
      </c>
      <c r="D1554" s="585" t="s">
        <v>6436</v>
      </c>
      <c r="E1554" s="584" t="s">
        <v>30</v>
      </c>
      <c r="F1554" s="585" t="s">
        <v>30</v>
      </c>
      <c r="G1554" s="587">
        <v>94270</v>
      </c>
      <c r="H1554" s="585" t="s">
        <v>1593</v>
      </c>
      <c r="I1554" s="585" t="s">
        <v>142</v>
      </c>
      <c r="J1554" s="585" t="s">
        <v>143</v>
      </c>
      <c r="K1554" s="589">
        <v>48.35</v>
      </c>
      <c r="L1554" s="585" t="s">
        <v>144</v>
      </c>
      <c r="M1554" s="581"/>
    </row>
    <row r="1555" spans="1:13" ht="13.5">
      <c r="A1555" s="585" t="s">
        <v>6398</v>
      </c>
      <c r="B1555" s="585" t="s">
        <v>6399</v>
      </c>
      <c r="C1555" s="585" t="s">
        <v>6435</v>
      </c>
      <c r="D1555" s="585" t="s">
        <v>6436</v>
      </c>
      <c r="E1555" s="584" t="s">
        <v>30</v>
      </c>
      <c r="F1555" s="585" t="s">
        <v>30</v>
      </c>
      <c r="G1555" s="587">
        <v>94271</v>
      </c>
      <c r="H1555" s="585" t="s">
        <v>1594</v>
      </c>
      <c r="I1555" s="585" t="s">
        <v>142</v>
      </c>
      <c r="J1555" s="585" t="s">
        <v>143</v>
      </c>
      <c r="K1555" s="589">
        <v>53.1</v>
      </c>
      <c r="L1555" s="585" t="s">
        <v>144</v>
      </c>
      <c r="M1555" s="581"/>
    </row>
    <row r="1556" spans="1:13" ht="13.5">
      <c r="A1556" s="585" t="s">
        <v>6398</v>
      </c>
      <c r="B1556" s="585" t="s">
        <v>6399</v>
      </c>
      <c r="C1556" s="585" t="s">
        <v>6435</v>
      </c>
      <c r="D1556" s="585" t="s">
        <v>6436</v>
      </c>
      <c r="E1556" s="584" t="s">
        <v>30</v>
      </c>
      <c r="F1556" s="585" t="s">
        <v>30</v>
      </c>
      <c r="G1556" s="587">
        <v>94272</v>
      </c>
      <c r="H1556" s="585" t="s">
        <v>1595</v>
      </c>
      <c r="I1556" s="585" t="s">
        <v>142</v>
      </c>
      <c r="J1556" s="585" t="s">
        <v>143</v>
      </c>
      <c r="K1556" s="589">
        <v>59.41</v>
      </c>
      <c r="L1556" s="585" t="s">
        <v>144</v>
      </c>
      <c r="M1556" s="581"/>
    </row>
    <row r="1557" spans="1:13" ht="13.5">
      <c r="A1557" s="585" t="s">
        <v>6398</v>
      </c>
      <c r="B1557" s="585" t="s">
        <v>6399</v>
      </c>
      <c r="C1557" s="585" t="s">
        <v>6435</v>
      </c>
      <c r="D1557" s="585" t="s">
        <v>6436</v>
      </c>
      <c r="E1557" s="584" t="s">
        <v>30</v>
      </c>
      <c r="F1557" s="585" t="s">
        <v>30</v>
      </c>
      <c r="G1557" s="587">
        <v>94273</v>
      </c>
      <c r="H1557" s="585" t="s">
        <v>1596</v>
      </c>
      <c r="I1557" s="585" t="s">
        <v>142</v>
      </c>
      <c r="J1557" s="585" t="s">
        <v>398</v>
      </c>
      <c r="K1557" s="589">
        <v>30.35</v>
      </c>
      <c r="L1557" s="585" t="s">
        <v>144</v>
      </c>
      <c r="M1557" s="581"/>
    </row>
    <row r="1558" spans="1:13" ht="13.5">
      <c r="A1558" s="585" t="s">
        <v>6398</v>
      </c>
      <c r="B1558" s="585" t="s">
        <v>6399</v>
      </c>
      <c r="C1558" s="585" t="s">
        <v>6435</v>
      </c>
      <c r="D1558" s="585" t="s">
        <v>6436</v>
      </c>
      <c r="E1558" s="584" t="s">
        <v>30</v>
      </c>
      <c r="F1558" s="585" t="s">
        <v>30</v>
      </c>
      <c r="G1558" s="587">
        <v>94274</v>
      </c>
      <c r="H1558" s="585" t="s">
        <v>1597</v>
      </c>
      <c r="I1558" s="585" t="s">
        <v>142</v>
      </c>
      <c r="J1558" s="585" t="s">
        <v>398</v>
      </c>
      <c r="K1558" s="589">
        <v>33.130000000000003</v>
      </c>
      <c r="L1558" s="585" t="s">
        <v>144</v>
      </c>
      <c r="M1558" s="581"/>
    </row>
    <row r="1559" spans="1:13" ht="13.5">
      <c r="A1559" s="585" t="s">
        <v>6398</v>
      </c>
      <c r="B1559" s="585" t="s">
        <v>6399</v>
      </c>
      <c r="C1559" s="585" t="s">
        <v>6435</v>
      </c>
      <c r="D1559" s="585" t="s">
        <v>6436</v>
      </c>
      <c r="E1559" s="584" t="s">
        <v>30</v>
      </c>
      <c r="F1559" s="585" t="s">
        <v>30</v>
      </c>
      <c r="G1559" s="587">
        <v>94275</v>
      </c>
      <c r="H1559" s="585" t="s">
        <v>1598</v>
      </c>
      <c r="I1559" s="585" t="s">
        <v>142</v>
      </c>
      <c r="J1559" s="585" t="s">
        <v>398</v>
      </c>
      <c r="K1559" s="589">
        <v>28.89</v>
      </c>
      <c r="L1559" s="585" t="s">
        <v>144</v>
      </c>
      <c r="M1559" s="581"/>
    </row>
    <row r="1560" spans="1:13" ht="13.5">
      <c r="A1560" s="585" t="s">
        <v>6398</v>
      </c>
      <c r="B1560" s="585" t="s">
        <v>6399</v>
      </c>
      <c r="C1560" s="585" t="s">
        <v>6435</v>
      </c>
      <c r="D1560" s="585" t="s">
        <v>6436</v>
      </c>
      <c r="E1560" s="584" t="s">
        <v>30</v>
      </c>
      <c r="F1560" s="585" t="s">
        <v>30</v>
      </c>
      <c r="G1560" s="587">
        <v>94276</v>
      </c>
      <c r="H1560" s="585" t="s">
        <v>1599</v>
      </c>
      <c r="I1560" s="585" t="s">
        <v>142</v>
      </c>
      <c r="J1560" s="585" t="s">
        <v>398</v>
      </c>
      <c r="K1560" s="589">
        <v>31.67</v>
      </c>
      <c r="L1560" s="585" t="s">
        <v>144</v>
      </c>
      <c r="M1560" s="581"/>
    </row>
    <row r="1561" spans="1:13" ht="13.5">
      <c r="A1561" s="585" t="s">
        <v>6398</v>
      </c>
      <c r="B1561" s="585" t="s">
        <v>6399</v>
      </c>
      <c r="C1561" s="585" t="s">
        <v>6435</v>
      </c>
      <c r="D1561" s="585" t="s">
        <v>6436</v>
      </c>
      <c r="E1561" s="584" t="s">
        <v>30</v>
      </c>
      <c r="F1561" s="585" t="s">
        <v>30</v>
      </c>
      <c r="G1561" s="587">
        <v>94281</v>
      </c>
      <c r="H1561" s="585" t="s">
        <v>1600</v>
      </c>
      <c r="I1561" s="585" t="s">
        <v>142</v>
      </c>
      <c r="J1561" s="585" t="s">
        <v>398</v>
      </c>
      <c r="K1561" s="589">
        <v>31.71</v>
      </c>
      <c r="L1561" s="585" t="s">
        <v>144</v>
      </c>
      <c r="M1561" s="581"/>
    </row>
    <row r="1562" spans="1:13" ht="13.5">
      <c r="A1562" s="585" t="s">
        <v>6398</v>
      </c>
      <c r="B1562" s="585" t="s">
        <v>6399</v>
      </c>
      <c r="C1562" s="585" t="s">
        <v>6435</v>
      </c>
      <c r="D1562" s="585" t="s">
        <v>6436</v>
      </c>
      <c r="E1562" s="584" t="s">
        <v>30</v>
      </c>
      <c r="F1562" s="585" t="s">
        <v>30</v>
      </c>
      <c r="G1562" s="587">
        <v>94282</v>
      </c>
      <c r="H1562" s="585" t="s">
        <v>1601</v>
      </c>
      <c r="I1562" s="585" t="s">
        <v>142</v>
      </c>
      <c r="J1562" s="585" t="s">
        <v>398</v>
      </c>
      <c r="K1562" s="589">
        <v>40.159999999999997</v>
      </c>
      <c r="L1562" s="585" t="s">
        <v>144</v>
      </c>
      <c r="M1562" s="581"/>
    </row>
    <row r="1563" spans="1:13" ht="13.5">
      <c r="A1563" s="585" t="s">
        <v>6398</v>
      </c>
      <c r="B1563" s="585" t="s">
        <v>6399</v>
      </c>
      <c r="C1563" s="585" t="s">
        <v>6435</v>
      </c>
      <c r="D1563" s="585" t="s">
        <v>6436</v>
      </c>
      <c r="E1563" s="584" t="s">
        <v>30</v>
      </c>
      <c r="F1563" s="585" t="s">
        <v>30</v>
      </c>
      <c r="G1563" s="587">
        <v>94283</v>
      </c>
      <c r="H1563" s="585" t="s">
        <v>1602</v>
      </c>
      <c r="I1563" s="585" t="s">
        <v>142</v>
      </c>
      <c r="J1563" s="585" t="s">
        <v>398</v>
      </c>
      <c r="K1563" s="589">
        <v>40.11</v>
      </c>
      <c r="L1563" s="585" t="s">
        <v>144</v>
      </c>
      <c r="M1563" s="581"/>
    </row>
    <row r="1564" spans="1:13" ht="13.5">
      <c r="A1564" s="585" t="s">
        <v>6398</v>
      </c>
      <c r="B1564" s="585" t="s">
        <v>6399</v>
      </c>
      <c r="C1564" s="585" t="s">
        <v>6435</v>
      </c>
      <c r="D1564" s="585" t="s">
        <v>6436</v>
      </c>
      <c r="E1564" s="584" t="s">
        <v>30</v>
      </c>
      <c r="F1564" s="585" t="s">
        <v>30</v>
      </c>
      <c r="G1564" s="587">
        <v>94284</v>
      </c>
      <c r="H1564" s="585" t="s">
        <v>1603</v>
      </c>
      <c r="I1564" s="585" t="s">
        <v>142</v>
      </c>
      <c r="J1564" s="585" t="s">
        <v>398</v>
      </c>
      <c r="K1564" s="589">
        <v>48.54</v>
      </c>
      <c r="L1564" s="585" t="s">
        <v>144</v>
      </c>
      <c r="M1564" s="581"/>
    </row>
    <row r="1565" spans="1:13" ht="13.5">
      <c r="A1565" s="585" t="s">
        <v>6398</v>
      </c>
      <c r="B1565" s="585" t="s">
        <v>6399</v>
      </c>
      <c r="C1565" s="585" t="s">
        <v>6435</v>
      </c>
      <c r="D1565" s="585" t="s">
        <v>6436</v>
      </c>
      <c r="E1565" s="584" t="s">
        <v>30</v>
      </c>
      <c r="F1565" s="585" t="s">
        <v>30</v>
      </c>
      <c r="G1565" s="587">
        <v>94285</v>
      </c>
      <c r="H1565" s="585" t="s">
        <v>1604</v>
      </c>
      <c r="I1565" s="585" t="s">
        <v>142</v>
      </c>
      <c r="J1565" s="585" t="s">
        <v>398</v>
      </c>
      <c r="K1565" s="589">
        <v>48.09</v>
      </c>
      <c r="L1565" s="585" t="s">
        <v>144</v>
      </c>
      <c r="M1565" s="581"/>
    </row>
    <row r="1566" spans="1:13" ht="13.5">
      <c r="A1566" s="585" t="s">
        <v>6398</v>
      </c>
      <c r="B1566" s="585" t="s">
        <v>6399</v>
      </c>
      <c r="C1566" s="585" t="s">
        <v>6435</v>
      </c>
      <c r="D1566" s="585" t="s">
        <v>6436</v>
      </c>
      <c r="E1566" s="584" t="s">
        <v>30</v>
      </c>
      <c r="F1566" s="585" t="s">
        <v>30</v>
      </c>
      <c r="G1566" s="587">
        <v>94286</v>
      </c>
      <c r="H1566" s="585" t="s">
        <v>1605</v>
      </c>
      <c r="I1566" s="585" t="s">
        <v>142</v>
      </c>
      <c r="J1566" s="585" t="s">
        <v>398</v>
      </c>
      <c r="K1566" s="589">
        <v>56.53</v>
      </c>
      <c r="L1566" s="585" t="s">
        <v>144</v>
      </c>
      <c r="M1566" s="581"/>
    </row>
    <row r="1567" spans="1:13" ht="13.5">
      <c r="A1567" s="585" t="s">
        <v>6398</v>
      </c>
      <c r="B1567" s="585" t="s">
        <v>6399</v>
      </c>
      <c r="C1567" s="585" t="s">
        <v>6435</v>
      </c>
      <c r="D1567" s="585" t="s">
        <v>6436</v>
      </c>
      <c r="E1567" s="584" t="s">
        <v>30</v>
      </c>
      <c r="F1567" s="585" t="s">
        <v>30</v>
      </c>
      <c r="G1567" s="587">
        <v>94287</v>
      </c>
      <c r="H1567" s="585" t="s">
        <v>1606</v>
      </c>
      <c r="I1567" s="585" t="s">
        <v>142</v>
      </c>
      <c r="J1567" s="585" t="s">
        <v>398</v>
      </c>
      <c r="K1567" s="589">
        <v>25.22</v>
      </c>
      <c r="L1567" s="585" t="s">
        <v>144</v>
      </c>
      <c r="M1567" s="581"/>
    </row>
    <row r="1568" spans="1:13" ht="13.5">
      <c r="A1568" s="585" t="s">
        <v>6398</v>
      </c>
      <c r="B1568" s="585" t="s">
        <v>6399</v>
      </c>
      <c r="C1568" s="585" t="s">
        <v>6435</v>
      </c>
      <c r="D1568" s="585" t="s">
        <v>6436</v>
      </c>
      <c r="E1568" s="584" t="s">
        <v>30</v>
      </c>
      <c r="F1568" s="585" t="s">
        <v>30</v>
      </c>
      <c r="G1568" s="587">
        <v>94288</v>
      </c>
      <c r="H1568" s="585" t="s">
        <v>1607</v>
      </c>
      <c r="I1568" s="585" t="s">
        <v>142</v>
      </c>
      <c r="J1568" s="585" t="s">
        <v>398</v>
      </c>
      <c r="K1568" s="589">
        <v>32.61</v>
      </c>
      <c r="L1568" s="585" t="s">
        <v>144</v>
      </c>
      <c r="M1568" s="581"/>
    </row>
    <row r="1569" spans="1:13" ht="13.5">
      <c r="A1569" s="585" t="s">
        <v>6398</v>
      </c>
      <c r="B1569" s="585" t="s">
        <v>6399</v>
      </c>
      <c r="C1569" s="585" t="s">
        <v>6435</v>
      </c>
      <c r="D1569" s="585" t="s">
        <v>6436</v>
      </c>
      <c r="E1569" s="584" t="s">
        <v>30</v>
      </c>
      <c r="F1569" s="585" t="s">
        <v>30</v>
      </c>
      <c r="G1569" s="587">
        <v>94289</v>
      </c>
      <c r="H1569" s="585" t="s">
        <v>1608</v>
      </c>
      <c r="I1569" s="585" t="s">
        <v>142</v>
      </c>
      <c r="J1569" s="585" t="s">
        <v>398</v>
      </c>
      <c r="K1569" s="589">
        <v>31.37</v>
      </c>
      <c r="L1569" s="585" t="s">
        <v>144</v>
      </c>
      <c r="M1569" s="581"/>
    </row>
    <row r="1570" spans="1:13" ht="13.5">
      <c r="A1570" s="585" t="s">
        <v>6398</v>
      </c>
      <c r="B1570" s="585" t="s">
        <v>6399</v>
      </c>
      <c r="C1570" s="585" t="s">
        <v>6435</v>
      </c>
      <c r="D1570" s="585" t="s">
        <v>6436</v>
      </c>
      <c r="E1570" s="584" t="s">
        <v>30</v>
      </c>
      <c r="F1570" s="585" t="s">
        <v>30</v>
      </c>
      <c r="G1570" s="587">
        <v>94290</v>
      </c>
      <c r="H1570" s="585" t="s">
        <v>1609</v>
      </c>
      <c r="I1570" s="585" t="s">
        <v>142</v>
      </c>
      <c r="J1570" s="585" t="s">
        <v>398</v>
      </c>
      <c r="K1570" s="589">
        <v>38.75</v>
      </c>
      <c r="L1570" s="585" t="s">
        <v>144</v>
      </c>
      <c r="M1570" s="581"/>
    </row>
    <row r="1571" spans="1:13" ht="13.5">
      <c r="A1571" s="585" t="s">
        <v>6398</v>
      </c>
      <c r="B1571" s="585" t="s">
        <v>6399</v>
      </c>
      <c r="C1571" s="585" t="s">
        <v>6435</v>
      </c>
      <c r="D1571" s="585" t="s">
        <v>6436</v>
      </c>
      <c r="E1571" s="584" t="s">
        <v>30</v>
      </c>
      <c r="F1571" s="585" t="s">
        <v>30</v>
      </c>
      <c r="G1571" s="587">
        <v>94291</v>
      </c>
      <c r="H1571" s="585" t="s">
        <v>1610</v>
      </c>
      <c r="I1571" s="585" t="s">
        <v>142</v>
      </c>
      <c r="J1571" s="585" t="s">
        <v>398</v>
      </c>
      <c r="K1571" s="589">
        <v>37.14</v>
      </c>
      <c r="L1571" s="585" t="s">
        <v>144</v>
      </c>
      <c r="M1571" s="581"/>
    </row>
    <row r="1572" spans="1:13" ht="13.5">
      <c r="A1572" s="585" t="s">
        <v>6398</v>
      </c>
      <c r="B1572" s="585" t="s">
        <v>6399</v>
      </c>
      <c r="C1572" s="585" t="s">
        <v>6435</v>
      </c>
      <c r="D1572" s="585" t="s">
        <v>6436</v>
      </c>
      <c r="E1572" s="584" t="s">
        <v>30</v>
      </c>
      <c r="F1572" s="585" t="s">
        <v>30</v>
      </c>
      <c r="G1572" s="587">
        <v>94292</v>
      </c>
      <c r="H1572" s="585" t="s">
        <v>1611</v>
      </c>
      <c r="I1572" s="585" t="s">
        <v>142</v>
      </c>
      <c r="J1572" s="585" t="s">
        <v>398</v>
      </c>
      <c r="K1572" s="589">
        <v>44.53</v>
      </c>
      <c r="L1572" s="585" t="s">
        <v>144</v>
      </c>
      <c r="M1572" s="581"/>
    </row>
    <row r="1573" spans="1:13" ht="13.5">
      <c r="A1573" s="585" t="s">
        <v>6398</v>
      </c>
      <c r="B1573" s="585" t="s">
        <v>6399</v>
      </c>
      <c r="C1573" s="585" t="s">
        <v>6435</v>
      </c>
      <c r="D1573" s="585" t="s">
        <v>6436</v>
      </c>
      <c r="E1573" s="584" t="s">
        <v>30</v>
      </c>
      <c r="F1573" s="585" t="s">
        <v>30</v>
      </c>
      <c r="G1573" s="587">
        <v>94293</v>
      </c>
      <c r="H1573" s="585" t="s">
        <v>1612</v>
      </c>
      <c r="I1573" s="585" t="s">
        <v>142</v>
      </c>
      <c r="J1573" s="585" t="s">
        <v>398</v>
      </c>
      <c r="K1573" s="589">
        <v>93.28</v>
      </c>
      <c r="L1573" s="585" t="s">
        <v>144</v>
      </c>
      <c r="M1573" s="581"/>
    </row>
    <row r="1574" spans="1:13" ht="13.5">
      <c r="A1574" s="585" t="s">
        <v>6398</v>
      </c>
      <c r="B1574" s="585" t="s">
        <v>6399</v>
      </c>
      <c r="C1574" s="585" t="s">
        <v>6435</v>
      </c>
      <c r="D1574" s="585" t="s">
        <v>6436</v>
      </c>
      <c r="E1574" s="584" t="s">
        <v>30</v>
      </c>
      <c r="F1574" s="585" t="s">
        <v>30</v>
      </c>
      <c r="G1574" s="587">
        <v>94294</v>
      </c>
      <c r="H1574" s="585" t="s">
        <v>1613</v>
      </c>
      <c r="I1574" s="585" t="s">
        <v>142</v>
      </c>
      <c r="J1574" s="585" t="s">
        <v>143</v>
      </c>
      <c r="K1574" s="589">
        <v>5.98</v>
      </c>
      <c r="L1574" s="585" t="s">
        <v>144</v>
      </c>
      <c r="M1574" s="581"/>
    </row>
    <row r="1575" spans="1:13" ht="13.5">
      <c r="A1575" s="585" t="s">
        <v>6437</v>
      </c>
      <c r="B1575" s="585" t="s">
        <v>6438</v>
      </c>
      <c r="C1575" s="585" t="s">
        <v>6439</v>
      </c>
      <c r="D1575" s="585" t="s">
        <v>6440</v>
      </c>
      <c r="E1575" s="584" t="s">
        <v>30</v>
      </c>
      <c r="F1575" s="585" t="s">
        <v>30</v>
      </c>
      <c r="G1575" s="587">
        <v>94037</v>
      </c>
      <c r="H1575" s="585" t="s">
        <v>1614</v>
      </c>
      <c r="I1575" s="585" t="s">
        <v>381</v>
      </c>
      <c r="J1575" s="585" t="s">
        <v>398</v>
      </c>
      <c r="K1575" s="589">
        <v>15.65</v>
      </c>
      <c r="L1575" s="585" t="s">
        <v>144</v>
      </c>
      <c r="M1575" s="581"/>
    </row>
    <row r="1576" spans="1:13" ht="13.5">
      <c r="A1576" s="585" t="s">
        <v>6437</v>
      </c>
      <c r="B1576" s="585" t="s">
        <v>6438</v>
      </c>
      <c r="C1576" s="585" t="s">
        <v>6439</v>
      </c>
      <c r="D1576" s="585" t="s">
        <v>6440</v>
      </c>
      <c r="E1576" s="584" t="s">
        <v>30</v>
      </c>
      <c r="F1576" s="585" t="s">
        <v>30</v>
      </c>
      <c r="G1576" s="587">
        <v>94038</v>
      </c>
      <c r="H1576" s="585" t="s">
        <v>1615</v>
      </c>
      <c r="I1576" s="585" t="s">
        <v>381</v>
      </c>
      <c r="J1576" s="585" t="s">
        <v>398</v>
      </c>
      <c r="K1576" s="589">
        <v>21.13</v>
      </c>
      <c r="L1576" s="585" t="s">
        <v>144</v>
      </c>
      <c r="M1576" s="581"/>
    </row>
    <row r="1577" spans="1:13" ht="13.5">
      <c r="A1577" s="585" t="s">
        <v>6437</v>
      </c>
      <c r="B1577" s="585" t="s">
        <v>6438</v>
      </c>
      <c r="C1577" s="585" t="s">
        <v>6439</v>
      </c>
      <c r="D1577" s="585" t="s">
        <v>6440</v>
      </c>
      <c r="E1577" s="584" t="s">
        <v>30</v>
      </c>
      <c r="F1577" s="585" t="s">
        <v>30</v>
      </c>
      <c r="G1577" s="587">
        <v>94039</v>
      </c>
      <c r="H1577" s="585" t="s">
        <v>1616</v>
      </c>
      <c r="I1577" s="585" t="s">
        <v>381</v>
      </c>
      <c r="J1577" s="585" t="s">
        <v>398</v>
      </c>
      <c r="K1577" s="589">
        <v>12.42</v>
      </c>
      <c r="L1577" s="585" t="s">
        <v>144</v>
      </c>
      <c r="M1577" s="581"/>
    </row>
    <row r="1578" spans="1:13" ht="13.5">
      <c r="A1578" s="585" t="s">
        <v>6437</v>
      </c>
      <c r="B1578" s="585" t="s">
        <v>6438</v>
      </c>
      <c r="C1578" s="585" t="s">
        <v>6439</v>
      </c>
      <c r="D1578" s="585" t="s">
        <v>6440</v>
      </c>
      <c r="E1578" s="584" t="s">
        <v>30</v>
      </c>
      <c r="F1578" s="585" t="s">
        <v>30</v>
      </c>
      <c r="G1578" s="587">
        <v>94040</v>
      </c>
      <c r="H1578" s="585" t="s">
        <v>1617</v>
      </c>
      <c r="I1578" s="585" t="s">
        <v>381</v>
      </c>
      <c r="J1578" s="585" t="s">
        <v>398</v>
      </c>
      <c r="K1578" s="589">
        <v>17.940000000000001</v>
      </c>
      <c r="L1578" s="585" t="s">
        <v>144</v>
      </c>
      <c r="M1578" s="581"/>
    </row>
    <row r="1579" spans="1:13" ht="13.5">
      <c r="A1579" s="585" t="s">
        <v>6437</v>
      </c>
      <c r="B1579" s="585" t="s">
        <v>6438</v>
      </c>
      <c r="C1579" s="585" t="s">
        <v>6439</v>
      </c>
      <c r="D1579" s="585" t="s">
        <v>6440</v>
      </c>
      <c r="E1579" s="584" t="s">
        <v>30</v>
      </c>
      <c r="F1579" s="585" t="s">
        <v>30</v>
      </c>
      <c r="G1579" s="587">
        <v>94041</v>
      </c>
      <c r="H1579" s="585" t="s">
        <v>1618</v>
      </c>
      <c r="I1579" s="585" t="s">
        <v>381</v>
      </c>
      <c r="J1579" s="585" t="s">
        <v>398</v>
      </c>
      <c r="K1579" s="589">
        <v>9.67</v>
      </c>
      <c r="L1579" s="585" t="s">
        <v>144</v>
      </c>
      <c r="M1579" s="581"/>
    </row>
    <row r="1580" spans="1:13" ht="13.5">
      <c r="A1580" s="585" t="s">
        <v>6437</v>
      </c>
      <c r="B1580" s="585" t="s">
        <v>6438</v>
      </c>
      <c r="C1580" s="585" t="s">
        <v>6439</v>
      </c>
      <c r="D1580" s="585" t="s">
        <v>6440</v>
      </c>
      <c r="E1580" s="584" t="s">
        <v>30</v>
      </c>
      <c r="F1580" s="585" t="s">
        <v>30</v>
      </c>
      <c r="G1580" s="587">
        <v>94042</v>
      </c>
      <c r="H1580" s="585" t="s">
        <v>1619</v>
      </c>
      <c r="I1580" s="585" t="s">
        <v>381</v>
      </c>
      <c r="J1580" s="585" t="s">
        <v>398</v>
      </c>
      <c r="K1580" s="589">
        <v>15.31</v>
      </c>
      <c r="L1580" s="585" t="s">
        <v>144</v>
      </c>
      <c r="M1580" s="581"/>
    </row>
    <row r="1581" spans="1:13" ht="13.5">
      <c r="A1581" s="585" t="s">
        <v>6437</v>
      </c>
      <c r="B1581" s="585" t="s">
        <v>6438</v>
      </c>
      <c r="C1581" s="585" t="s">
        <v>6439</v>
      </c>
      <c r="D1581" s="585" t="s">
        <v>6440</v>
      </c>
      <c r="E1581" s="584" t="s">
        <v>30</v>
      </c>
      <c r="F1581" s="585" t="s">
        <v>30</v>
      </c>
      <c r="G1581" s="587">
        <v>94043</v>
      </c>
      <c r="H1581" s="585" t="s">
        <v>1620</v>
      </c>
      <c r="I1581" s="585" t="s">
        <v>381</v>
      </c>
      <c r="J1581" s="585" t="s">
        <v>398</v>
      </c>
      <c r="K1581" s="589">
        <v>14.78</v>
      </c>
      <c r="L1581" s="585" t="s">
        <v>144</v>
      </c>
      <c r="M1581" s="581"/>
    </row>
    <row r="1582" spans="1:13" ht="13.5">
      <c r="A1582" s="585" t="s">
        <v>6437</v>
      </c>
      <c r="B1582" s="585" t="s">
        <v>6438</v>
      </c>
      <c r="C1582" s="585" t="s">
        <v>6439</v>
      </c>
      <c r="D1582" s="585" t="s">
        <v>6440</v>
      </c>
      <c r="E1582" s="584" t="s">
        <v>30</v>
      </c>
      <c r="F1582" s="585" t="s">
        <v>30</v>
      </c>
      <c r="G1582" s="587">
        <v>94044</v>
      </c>
      <c r="H1582" s="585" t="s">
        <v>1621</v>
      </c>
      <c r="I1582" s="585" t="s">
        <v>381</v>
      </c>
      <c r="J1582" s="585" t="s">
        <v>398</v>
      </c>
      <c r="K1582" s="589">
        <v>20.29</v>
      </c>
      <c r="L1582" s="585" t="s">
        <v>144</v>
      </c>
      <c r="M1582" s="581"/>
    </row>
    <row r="1583" spans="1:13" ht="13.5">
      <c r="A1583" s="585" t="s">
        <v>6437</v>
      </c>
      <c r="B1583" s="585" t="s">
        <v>6438</v>
      </c>
      <c r="C1583" s="585" t="s">
        <v>6439</v>
      </c>
      <c r="D1583" s="585" t="s">
        <v>6440</v>
      </c>
      <c r="E1583" s="584" t="s">
        <v>30</v>
      </c>
      <c r="F1583" s="585" t="s">
        <v>30</v>
      </c>
      <c r="G1583" s="587">
        <v>94045</v>
      </c>
      <c r="H1583" s="585" t="s">
        <v>1622</v>
      </c>
      <c r="I1583" s="585" t="s">
        <v>381</v>
      </c>
      <c r="J1583" s="585" t="s">
        <v>398</v>
      </c>
      <c r="K1583" s="589">
        <v>11.58</v>
      </c>
      <c r="L1583" s="585" t="s">
        <v>144</v>
      </c>
      <c r="M1583" s="581"/>
    </row>
    <row r="1584" spans="1:13" ht="13.5">
      <c r="A1584" s="585" t="s">
        <v>6437</v>
      </c>
      <c r="B1584" s="585" t="s">
        <v>6438</v>
      </c>
      <c r="C1584" s="585" t="s">
        <v>6439</v>
      </c>
      <c r="D1584" s="585" t="s">
        <v>6440</v>
      </c>
      <c r="E1584" s="584" t="s">
        <v>30</v>
      </c>
      <c r="F1584" s="585" t="s">
        <v>30</v>
      </c>
      <c r="G1584" s="587">
        <v>94046</v>
      </c>
      <c r="H1584" s="585" t="s">
        <v>1623</v>
      </c>
      <c r="I1584" s="585" t="s">
        <v>381</v>
      </c>
      <c r="J1584" s="585" t="s">
        <v>398</v>
      </c>
      <c r="K1584" s="589">
        <v>17.059999999999999</v>
      </c>
      <c r="L1584" s="585" t="s">
        <v>144</v>
      </c>
      <c r="M1584" s="581"/>
    </row>
    <row r="1585" spans="1:13" ht="13.5">
      <c r="A1585" s="585" t="s">
        <v>6437</v>
      </c>
      <c r="B1585" s="585" t="s">
        <v>6438</v>
      </c>
      <c r="C1585" s="585" t="s">
        <v>6439</v>
      </c>
      <c r="D1585" s="585" t="s">
        <v>6440</v>
      </c>
      <c r="E1585" s="584" t="s">
        <v>30</v>
      </c>
      <c r="F1585" s="585" t="s">
        <v>30</v>
      </c>
      <c r="G1585" s="587">
        <v>94047</v>
      </c>
      <c r="H1585" s="585" t="s">
        <v>1624</v>
      </c>
      <c r="I1585" s="585" t="s">
        <v>381</v>
      </c>
      <c r="J1585" s="585" t="s">
        <v>398</v>
      </c>
      <c r="K1585" s="589">
        <v>8.82</v>
      </c>
      <c r="L1585" s="585" t="s">
        <v>144</v>
      </c>
      <c r="M1585" s="581"/>
    </row>
    <row r="1586" spans="1:13" ht="13.5">
      <c r="A1586" s="585" t="s">
        <v>6437</v>
      </c>
      <c r="B1586" s="585" t="s">
        <v>6438</v>
      </c>
      <c r="C1586" s="585" t="s">
        <v>6439</v>
      </c>
      <c r="D1586" s="585" t="s">
        <v>6440</v>
      </c>
      <c r="E1586" s="584" t="s">
        <v>30</v>
      </c>
      <c r="F1586" s="585" t="s">
        <v>30</v>
      </c>
      <c r="G1586" s="587">
        <v>94048</v>
      </c>
      <c r="H1586" s="585" t="s">
        <v>1625</v>
      </c>
      <c r="I1586" s="585" t="s">
        <v>381</v>
      </c>
      <c r="J1586" s="585" t="s">
        <v>398</v>
      </c>
      <c r="K1586" s="589">
        <v>14.43</v>
      </c>
      <c r="L1586" s="585" t="s">
        <v>144</v>
      </c>
      <c r="M1586" s="581"/>
    </row>
    <row r="1587" spans="1:13" ht="13.5">
      <c r="A1587" s="585" t="s">
        <v>6437</v>
      </c>
      <c r="B1587" s="585" t="s">
        <v>6438</v>
      </c>
      <c r="C1587" s="585" t="s">
        <v>6439</v>
      </c>
      <c r="D1587" s="585" t="s">
        <v>6440</v>
      </c>
      <c r="E1587" s="584" t="s">
        <v>30</v>
      </c>
      <c r="F1587" s="585" t="s">
        <v>30</v>
      </c>
      <c r="G1587" s="587">
        <v>94049</v>
      </c>
      <c r="H1587" s="585" t="s">
        <v>1626</v>
      </c>
      <c r="I1587" s="585" t="s">
        <v>381</v>
      </c>
      <c r="J1587" s="585" t="s">
        <v>398</v>
      </c>
      <c r="K1587" s="589">
        <v>26.06</v>
      </c>
      <c r="L1587" s="585" t="s">
        <v>144</v>
      </c>
      <c r="M1587" s="581"/>
    </row>
    <row r="1588" spans="1:13" ht="13.5">
      <c r="A1588" s="585" t="s">
        <v>6437</v>
      </c>
      <c r="B1588" s="585" t="s">
        <v>6438</v>
      </c>
      <c r="C1588" s="585" t="s">
        <v>6439</v>
      </c>
      <c r="D1588" s="585" t="s">
        <v>6440</v>
      </c>
      <c r="E1588" s="584" t="s">
        <v>30</v>
      </c>
      <c r="F1588" s="585" t="s">
        <v>30</v>
      </c>
      <c r="G1588" s="587">
        <v>94050</v>
      </c>
      <c r="H1588" s="585" t="s">
        <v>1627</v>
      </c>
      <c r="I1588" s="585" t="s">
        <v>381</v>
      </c>
      <c r="J1588" s="585" t="s">
        <v>398</v>
      </c>
      <c r="K1588" s="589">
        <v>33.19</v>
      </c>
      <c r="L1588" s="585" t="s">
        <v>144</v>
      </c>
      <c r="M1588" s="581"/>
    </row>
    <row r="1589" spans="1:13" ht="13.5">
      <c r="A1589" s="585" t="s">
        <v>6437</v>
      </c>
      <c r="B1589" s="585" t="s">
        <v>6438</v>
      </c>
      <c r="C1589" s="585" t="s">
        <v>6439</v>
      </c>
      <c r="D1589" s="585" t="s">
        <v>6440</v>
      </c>
      <c r="E1589" s="584" t="s">
        <v>30</v>
      </c>
      <c r="F1589" s="585" t="s">
        <v>30</v>
      </c>
      <c r="G1589" s="587">
        <v>94051</v>
      </c>
      <c r="H1589" s="585" t="s">
        <v>1628</v>
      </c>
      <c r="I1589" s="585" t="s">
        <v>381</v>
      </c>
      <c r="J1589" s="585" t="s">
        <v>398</v>
      </c>
      <c r="K1589" s="589">
        <v>21.44</v>
      </c>
      <c r="L1589" s="585" t="s">
        <v>144</v>
      </c>
      <c r="M1589" s="581"/>
    </row>
    <row r="1590" spans="1:13" ht="13.5">
      <c r="A1590" s="585" t="s">
        <v>6437</v>
      </c>
      <c r="B1590" s="585" t="s">
        <v>6438</v>
      </c>
      <c r="C1590" s="585" t="s">
        <v>6439</v>
      </c>
      <c r="D1590" s="585" t="s">
        <v>6440</v>
      </c>
      <c r="E1590" s="584" t="s">
        <v>30</v>
      </c>
      <c r="F1590" s="585" t="s">
        <v>30</v>
      </c>
      <c r="G1590" s="587">
        <v>94052</v>
      </c>
      <c r="H1590" s="585" t="s">
        <v>1629</v>
      </c>
      <c r="I1590" s="585" t="s">
        <v>381</v>
      </c>
      <c r="J1590" s="585" t="s">
        <v>398</v>
      </c>
      <c r="K1590" s="589">
        <v>28.47</v>
      </c>
      <c r="L1590" s="585" t="s">
        <v>144</v>
      </c>
      <c r="M1590" s="581"/>
    </row>
    <row r="1591" spans="1:13" ht="13.5">
      <c r="A1591" s="585" t="s">
        <v>6437</v>
      </c>
      <c r="B1591" s="585" t="s">
        <v>6438</v>
      </c>
      <c r="C1591" s="585" t="s">
        <v>6439</v>
      </c>
      <c r="D1591" s="585" t="s">
        <v>6440</v>
      </c>
      <c r="E1591" s="584" t="s">
        <v>30</v>
      </c>
      <c r="F1591" s="585" t="s">
        <v>30</v>
      </c>
      <c r="G1591" s="587">
        <v>94053</v>
      </c>
      <c r="H1591" s="585" t="s">
        <v>1630</v>
      </c>
      <c r="I1591" s="585" t="s">
        <v>381</v>
      </c>
      <c r="J1591" s="585" t="s">
        <v>398</v>
      </c>
      <c r="K1591" s="589">
        <v>18.37</v>
      </c>
      <c r="L1591" s="585" t="s">
        <v>144</v>
      </c>
      <c r="M1591" s="581"/>
    </row>
    <row r="1592" spans="1:13" ht="13.5">
      <c r="A1592" s="585" t="s">
        <v>6437</v>
      </c>
      <c r="B1592" s="585" t="s">
        <v>6438</v>
      </c>
      <c r="C1592" s="585" t="s">
        <v>6439</v>
      </c>
      <c r="D1592" s="585" t="s">
        <v>6440</v>
      </c>
      <c r="E1592" s="584" t="s">
        <v>30</v>
      </c>
      <c r="F1592" s="585" t="s">
        <v>30</v>
      </c>
      <c r="G1592" s="587">
        <v>94054</v>
      </c>
      <c r="H1592" s="585" t="s">
        <v>1631</v>
      </c>
      <c r="I1592" s="585" t="s">
        <v>381</v>
      </c>
      <c r="J1592" s="585" t="s">
        <v>398</v>
      </c>
      <c r="K1592" s="589">
        <v>25.52</v>
      </c>
      <c r="L1592" s="585" t="s">
        <v>144</v>
      </c>
      <c r="M1592" s="581"/>
    </row>
    <row r="1593" spans="1:13" ht="13.5">
      <c r="A1593" s="585" t="s">
        <v>6437</v>
      </c>
      <c r="B1593" s="585" t="s">
        <v>6438</v>
      </c>
      <c r="C1593" s="585" t="s">
        <v>6439</v>
      </c>
      <c r="D1593" s="585" t="s">
        <v>6440</v>
      </c>
      <c r="E1593" s="584" t="s">
        <v>30</v>
      </c>
      <c r="F1593" s="585" t="s">
        <v>30</v>
      </c>
      <c r="G1593" s="587">
        <v>94055</v>
      </c>
      <c r="H1593" s="585" t="s">
        <v>1632</v>
      </c>
      <c r="I1593" s="585" t="s">
        <v>381</v>
      </c>
      <c r="J1593" s="585" t="s">
        <v>398</v>
      </c>
      <c r="K1593" s="589">
        <v>24.93</v>
      </c>
      <c r="L1593" s="585" t="s">
        <v>144</v>
      </c>
      <c r="M1593" s="581"/>
    </row>
    <row r="1594" spans="1:13" ht="13.5">
      <c r="A1594" s="585" t="s">
        <v>6437</v>
      </c>
      <c r="B1594" s="585" t="s">
        <v>6438</v>
      </c>
      <c r="C1594" s="585" t="s">
        <v>6439</v>
      </c>
      <c r="D1594" s="585" t="s">
        <v>6440</v>
      </c>
      <c r="E1594" s="584" t="s">
        <v>30</v>
      </c>
      <c r="F1594" s="585" t="s">
        <v>30</v>
      </c>
      <c r="G1594" s="587">
        <v>94056</v>
      </c>
      <c r="H1594" s="585" t="s">
        <v>1633</v>
      </c>
      <c r="I1594" s="585" t="s">
        <v>381</v>
      </c>
      <c r="J1594" s="585" t="s">
        <v>398</v>
      </c>
      <c r="K1594" s="589">
        <v>32.08</v>
      </c>
      <c r="L1594" s="585" t="s">
        <v>144</v>
      </c>
      <c r="M1594" s="581"/>
    </row>
    <row r="1595" spans="1:13" ht="13.5">
      <c r="A1595" s="585" t="s">
        <v>6437</v>
      </c>
      <c r="B1595" s="585" t="s">
        <v>6438</v>
      </c>
      <c r="C1595" s="585" t="s">
        <v>6439</v>
      </c>
      <c r="D1595" s="585" t="s">
        <v>6440</v>
      </c>
      <c r="E1595" s="584" t="s">
        <v>30</v>
      </c>
      <c r="F1595" s="585" t="s">
        <v>30</v>
      </c>
      <c r="G1595" s="587">
        <v>94057</v>
      </c>
      <c r="H1595" s="585" t="s">
        <v>1634</v>
      </c>
      <c r="I1595" s="585" t="s">
        <v>381</v>
      </c>
      <c r="J1595" s="585" t="s">
        <v>398</v>
      </c>
      <c r="K1595" s="589">
        <v>20.34</v>
      </c>
      <c r="L1595" s="585" t="s">
        <v>144</v>
      </c>
      <c r="M1595" s="581"/>
    </row>
    <row r="1596" spans="1:13" ht="13.5">
      <c r="A1596" s="585" t="s">
        <v>6437</v>
      </c>
      <c r="B1596" s="585" t="s">
        <v>6438</v>
      </c>
      <c r="C1596" s="585" t="s">
        <v>6439</v>
      </c>
      <c r="D1596" s="585" t="s">
        <v>6440</v>
      </c>
      <c r="E1596" s="584" t="s">
        <v>30</v>
      </c>
      <c r="F1596" s="585" t="s">
        <v>30</v>
      </c>
      <c r="G1596" s="587">
        <v>94058</v>
      </c>
      <c r="H1596" s="585" t="s">
        <v>1635</v>
      </c>
      <c r="I1596" s="585" t="s">
        <v>381</v>
      </c>
      <c r="J1596" s="585" t="s">
        <v>398</v>
      </c>
      <c r="K1596" s="589">
        <v>27.35</v>
      </c>
      <c r="L1596" s="585" t="s">
        <v>144</v>
      </c>
      <c r="M1596" s="581"/>
    </row>
    <row r="1597" spans="1:13" ht="13.5">
      <c r="A1597" s="585" t="s">
        <v>6437</v>
      </c>
      <c r="B1597" s="585" t="s">
        <v>6438</v>
      </c>
      <c r="C1597" s="585" t="s">
        <v>6439</v>
      </c>
      <c r="D1597" s="585" t="s">
        <v>6440</v>
      </c>
      <c r="E1597" s="584" t="s">
        <v>30</v>
      </c>
      <c r="F1597" s="585" t="s">
        <v>30</v>
      </c>
      <c r="G1597" s="587">
        <v>94059</v>
      </c>
      <c r="H1597" s="585" t="s">
        <v>1636</v>
      </c>
      <c r="I1597" s="585" t="s">
        <v>381</v>
      </c>
      <c r="J1597" s="585" t="s">
        <v>398</v>
      </c>
      <c r="K1597" s="589">
        <v>17.27</v>
      </c>
      <c r="L1597" s="585" t="s">
        <v>144</v>
      </c>
      <c r="M1597" s="581"/>
    </row>
    <row r="1598" spans="1:13" ht="13.5">
      <c r="A1598" s="585" t="s">
        <v>6437</v>
      </c>
      <c r="B1598" s="585" t="s">
        <v>6438</v>
      </c>
      <c r="C1598" s="585" t="s">
        <v>6439</v>
      </c>
      <c r="D1598" s="585" t="s">
        <v>6440</v>
      </c>
      <c r="E1598" s="584" t="s">
        <v>30</v>
      </c>
      <c r="F1598" s="585" t="s">
        <v>30</v>
      </c>
      <c r="G1598" s="587">
        <v>94060</v>
      </c>
      <c r="H1598" s="585" t="s">
        <v>1637</v>
      </c>
      <c r="I1598" s="585" t="s">
        <v>381</v>
      </c>
      <c r="J1598" s="585" t="s">
        <v>398</v>
      </c>
      <c r="K1598" s="589">
        <v>24.41</v>
      </c>
      <c r="L1598" s="585" t="s">
        <v>144</v>
      </c>
      <c r="M1598" s="581"/>
    </row>
    <row r="1599" spans="1:13" ht="13.5">
      <c r="A1599" s="585" t="s">
        <v>6437</v>
      </c>
      <c r="B1599" s="585" t="s">
        <v>6438</v>
      </c>
      <c r="C1599" s="585" t="s">
        <v>6441</v>
      </c>
      <c r="D1599" s="585" t="s">
        <v>6442</v>
      </c>
      <c r="E1599" s="584">
        <v>73877</v>
      </c>
      <c r="F1599" s="585" t="s">
        <v>6443</v>
      </c>
      <c r="G1599" s="585" t="s">
        <v>1638</v>
      </c>
      <c r="H1599" s="585" t="s">
        <v>1639</v>
      </c>
      <c r="I1599" s="585" t="s">
        <v>381</v>
      </c>
      <c r="J1599" s="585" t="s">
        <v>143</v>
      </c>
      <c r="K1599" s="589">
        <v>52.98</v>
      </c>
      <c r="L1599" s="585" t="s">
        <v>144</v>
      </c>
      <c r="M1599" s="581"/>
    </row>
    <row r="1600" spans="1:13" ht="13.5">
      <c r="A1600" s="585" t="s">
        <v>6437</v>
      </c>
      <c r="B1600" s="585" t="s">
        <v>6438</v>
      </c>
      <c r="C1600" s="585" t="s">
        <v>6441</v>
      </c>
      <c r="D1600" s="585" t="s">
        <v>6442</v>
      </c>
      <c r="E1600" s="584">
        <v>73877</v>
      </c>
      <c r="F1600" s="585" t="s">
        <v>6443</v>
      </c>
      <c r="G1600" s="585" t="s">
        <v>1640</v>
      </c>
      <c r="H1600" s="585" t="s">
        <v>1641</v>
      </c>
      <c r="I1600" s="585" t="s">
        <v>381</v>
      </c>
      <c r="J1600" s="585" t="s">
        <v>143</v>
      </c>
      <c r="K1600" s="589">
        <v>35.94</v>
      </c>
      <c r="L1600" s="585" t="s">
        <v>144</v>
      </c>
      <c r="M1600" s="581"/>
    </row>
    <row r="1601" spans="1:13" ht="13.5">
      <c r="A1601" s="585" t="s">
        <v>6437</v>
      </c>
      <c r="B1601" s="585" t="s">
        <v>6438</v>
      </c>
      <c r="C1601" s="585" t="s">
        <v>6444</v>
      </c>
      <c r="D1601" s="585" t="s">
        <v>6445</v>
      </c>
      <c r="E1601" s="584" t="s">
        <v>30</v>
      </c>
      <c r="F1601" s="585" t="s">
        <v>30</v>
      </c>
      <c r="G1601" s="587">
        <v>83770</v>
      </c>
      <c r="H1601" s="585" t="s">
        <v>1642</v>
      </c>
      <c r="I1601" s="585" t="s">
        <v>381</v>
      </c>
      <c r="J1601" s="585" t="s">
        <v>143</v>
      </c>
      <c r="K1601" s="589">
        <v>119.88</v>
      </c>
      <c r="L1601" s="585" t="s">
        <v>144</v>
      </c>
      <c r="M1601" s="581"/>
    </row>
    <row r="1602" spans="1:13" ht="13.5">
      <c r="A1602" s="585" t="s">
        <v>6437</v>
      </c>
      <c r="B1602" s="585" t="s">
        <v>6438</v>
      </c>
      <c r="C1602" s="585" t="s">
        <v>6446</v>
      </c>
      <c r="D1602" s="585" t="s">
        <v>6447</v>
      </c>
      <c r="E1602" s="584" t="s">
        <v>30</v>
      </c>
      <c r="F1602" s="585" t="s">
        <v>30</v>
      </c>
      <c r="G1602" s="587">
        <v>73301</v>
      </c>
      <c r="H1602" s="585" t="s">
        <v>1643</v>
      </c>
      <c r="I1602" s="585" t="s">
        <v>1422</v>
      </c>
      <c r="J1602" s="585" t="s">
        <v>398</v>
      </c>
      <c r="K1602" s="589">
        <v>10.55</v>
      </c>
      <c r="L1602" s="585" t="s">
        <v>144</v>
      </c>
      <c r="M1602" s="581"/>
    </row>
    <row r="1603" spans="1:13" ht="13.5">
      <c r="A1603" s="585" t="s">
        <v>6437</v>
      </c>
      <c r="B1603" s="585" t="s">
        <v>6438</v>
      </c>
      <c r="C1603" s="585" t="s">
        <v>6446</v>
      </c>
      <c r="D1603" s="585" t="s">
        <v>6447</v>
      </c>
      <c r="E1603" s="584" t="s">
        <v>30</v>
      </c>
      <c r="F1603" s="585" t="s">
        <v>30</v>
      </c>
      <c r="G1603" s="587">
        <v>83515</v>
      </c>
      <c r="H1603" s="585" t="s">
        <v>1644</v>
      </c>
      <c r="I1603" s="585" t="s">
        <v>1422</v>
      </c>
      <c r="J1603" s="585" t="s">
        <v>398</v>
      </c>
      <c r="K1603" s="589">
        <v>14.59</v>
      </c>
      <c r="L1603" s="585" t="s">
        <v>144</v>
      </c>
      <c r="M1603" s="581"/>
    </row>
    <row r="1604" spans="1:13" ht="13.5">
      <c r="A1604" s="585" t="s">
        <v>6437</v>
      </c>
      <c r="B1604" s="585" t="s">
        <v>6438</v>
      </c>
      <c r="C1604" s="585" t="s">
        <v>6446</v>
      </c>
      <c r="D1604" s="585" t="s">
        <v>6447</v>
      </c>
      <c r="E1604" s="584" t="s">
        <v>30</v>
      </c>
      <c r="F1604" s="585" t="s">
        <v>30</v>
      </c>
      <c r="G1604" s="587">
        <v>83516</v>
      </c>
      <c r="H1604" s="585" t="s">
        <v>1645</v>
      </c>
      <c r="I1604" s="585" t="s">
        <v>1422</v>
      </c>
      <c r="J1604" s="585" t="s">
        <v>398</v>
      </c>
      <c r="K1604" s="589">
        <v>16.84</v>
      </c>
      <c r="L1604" s="585" t="s">
        <v>144</v>
      </c>
      <c r="M1604" s="581"/>
    </row>
    <row r="1605" spans="1:13" ht="13.5">
      <c r="A1605" s="585" t="s">
        <v>6448</v>
      </c>
      <c r="B1605" s="585" t="s">
        <v>6449</v>
      </c>
      <c r="C1605" s="585" t="s">
        <v>6450</v>
      </c>
      <c r="D1605" s="585" t="s">
        <v>6451</v>
      </c>
      <c r="E1605" s="584" t="s">
        <v>30</v>
      </c>
      <c r="F1605" s="585" t="s">
        <v>30</v>
      </c>
      <c r="G1605" s="587">
        <v>72144</v>
      </c>
      <c r="H1605" s="585" t="s">
        <v>1646</v>
      </c>
      <c r="I1605" s="585" t="s">
        <v>174</v>
      </c>
      <c r="J1605" s="585" t="s">
        <v>398</v>
      </c>
      <c r="K1605" s="589">
        <v>68.36</v>
      </c>
      <c r="L1605" s="585" t="s">
        <v>144</v>
      </c>
      <c r="M1605" s="581"/>
    </row>
    <row r="1606" spans="1:13" ht="13.5">
      <c r="A1606" s="585" t="s">
        <v>6448</v>
      </c>
      <c r="B1606" s="585" t="s">
        <v>6449</v>
      </c>
      <c r="C1606" s="585" t="s">
        <v>6450</v>
      </c>
      <c r="D1606" s="585" t="s">
        <v>6451</v>
      </c>
      <c r="E1606" s="584">
        <v>73910</v>
      </c>
      <c r="F1606" s="585" t="s">
        <v>6452</v>
      </c>
      <c r="G1606" s="585" t="s">
        <v>1647</v>
      </c>
      <c r="H1606" s="585" t="s">
        <v>1648</v>
      </c>
      <c r="I1606" s="585" t="s">
        <v>174</v>
      </c>
      <c r="J1606" s="585" t="s">
        <v>398</v>
      </c>
      <c r="K1606" s="589">
        <v>654.45000000000005</v>
      </c>
      <c r="L1606" s="585" t="s">
        <v>144</v>
      </c>
      <c r="M1606" s="581"/>
    </row>
    <row r="1607" spans="1:13" ht="13.5">
      <c r="A1607" s="585" t="s">
        <v>6448</v>
      </c>
      <c r="B1607" s="585" t="s">
        <v>6449</v>
      </c>
      <c r="C1607" s="585" t="s">
        <v>6450</v>
      </c>
      <c r="D1607" s="585" t="s">
        <v>6451</v>
      </c>
      <c r="E1607" s="584">
        <v>73910</v>
      </c>
      <c r="F1607" s="585" t="s">
        <v>6452</v>
      </c>
      <c r="G1607" s="585" t="s">
        <v>1649</v>
      </c>
      <c r="H1607" s="585" t="s">
        <v>1650</v>
      </c>
      <c r="I1607" s="585" t="s">
        <v>174</v>
      </c>
      <c r="J1607" s="585" t="s">
        <v>398</v>
      </c>
      <c r="K1607" s="589">
        <v>804.29</v>
      </c>
      <c r="L1607" s="585" t="s">
        <v>144</v>
      </c>
      <c r="M1607" s="581"/>
    </row>
    <row r="1608" spans="1:13" ht="13.5">
      <c r="A1608" s="585" t="s">
        <v>6448</v>
      </c>
      <c r="B1608" s="585" t="s">
        <v>6449</v>
      </c>
      <c r="C1608" s="585" t="s">
        <v>6450</v>
      </c>
      <c r="D1608" s="585" t="s">
        <v>6451</v>
      </c>
      <c r="E1608" s="584" t="s">
        <v>30</v>
      </c>
      <c r="F1608" s="585" t="s">
        <v>30</v>
      </c>
      <c r="G1608" s="587">
        <v>84874</v>
      </c>
      <c r="H1608" s="585" t="s">
        <v>1651</v>
      </c>
      <c r="I1608" s="585" t="s">
        <v>174</v>
      </c>
      <c r="J1608" s="585" t="s">
        <v>398</v>
      </c>
      <c r="K1608" s="589">
        <v>217.56</v>
      </c>
      <c r="L1608" s="585" t="s">
        <v>144</v>
      </c>
      <c r="M1608" s="581"/>
    </row>
    <row r="1609" spans="1:13" ht="13.5">
      <c r="A1609" s="585" t="s">
        <v>6448</v>
      </c>
      <c r="B1609" s="585" t="s">
        <v>6449</v>
      </c>
      <c r="C1609" s="585" t="s">
        <v>6450</v>
      </c>
      <c r="D1609" s="585" t="s">
        <v>6451</v>
      </c>
      <c r="E1609" s="584" t="s">
        <v>30</v>
      </c>
      <c r="F1609" s="585" t="s">
        <v>30</v>
      </c>
      <c r="G1609" s="587">
        <v>84876</v>
      </c>
      <c r="H1609" s="585" t="s">
        <v>1652</v>
      </c>
      <c r="I1609" s="585" t="s">
        <v>381</v>
      </c>
      <c r="J1609" s="585" t="s">
        <v>143</v>
      </c>
      <c r="K1609" s="589">
        <v>577.19000000000005</v>
      </c>
      <c r="L1609" s="585" t="s">
        <v>144</v>
      </c>
      <c r="M1609" s="581"/>
    </row>
    <row r="1610" spans="1:13" ht="13.5">
      <c r="A1610" s="585" t="s">
        <v>6448</v>
      </c>
      <c r="B1610" s="585" t="s">
        <v>6449</v>
      </c>
      <c r="C1610" s="585" t="s">
        <v>6450</v>
      </c>
      <c r="D1610" s="585" t="s">
        <v>6451</v>
      </c>
      <c r="E1610" s="584" t="s">
        <v>30</v>
      </c>
      <c r="F1610" s="585" t="s">
        <v>30</v>
      </c>
      <c r="G1610" s="587">
        <v>90800</v>
      </c>
      <c r="H1610" s="585" t="s">
        <v>1653</v>
      </c>
      <c r="I1610" s="585" t="s">
        <v>174</v>
      </c>
      <c r="J1610" s="585" t="s">
        <v>398</v>
      </c>
      <c r="K1610" s="589">
        <v>207.86</v>
      </c>
      <c r="L1610" s="585" t="s">
        <v>144</v>
      </c>
      <c r="M1610" s="581"/>
    </row>
    <row r="1611" spans="1:13" ht="13.5">
      <c r="A1611" s="585" t="s">
        <v>6448</v>
      </c>
      <c r="B1611" s="585" t="s">
        <v>6449</v>
      </c>
      <c r="C1611" s="585" t="s">
        <v>6450</v>
      </c>
      <c r="D1611" s="585" t="s">
        <v>6451</v>
      </c>
      <c r="E1611" s="584" t="s">
        <v>30</v>
      </c>
      <c r="F1611" s="585" t="s">
        <v>30</v>
      </c>
      <c r="G1611" s="587">
        <v>90801</v>
      </c>
      <c r="H1611" s="585" t="s">
        <v>1654</v>
      </c>
      <c r="I1611" s="585" t="s">
        <v>174</v>
      </c>
      <c r="J1611" s="585" t="s">
        <v>398</v>
      </c>
      <c r="K1611" s="589">
        <v>214.06</v>
      </c>
      <c r="L1611" s="585" t="s">
        <v>144</v>
      </c>
      <c r="M1611" s="581"/>
    </row>
    <row r="1612" spans="1:13" ht="13.5">
      <c r="A1612" s="585" t="s">
        <v>6448</v>
      </c>
      <c r="B1612" s="585" t="s">
        <v>6449</v>
      </c>
      <c r="C1612" s="585" t="s">
        <v>6450</v>
      </c>
      <c r="D1612" s="585" t="s">
        <v>6451</v>
      </c>
      <c r="E1612" s="584" t="s">
        <v>30</v>
      </c>
      <c r="F1612" s="585" t="s">
        <v>30</v>
      </c>
      <c r="G1612" s="587">
        <v>90802</v>
      </c>
      <c r="H1612" s="585" t="s">
        <v>1655</v>
      </c>
      <c r="I1612" s="585" t="s">
        <v>174</v>
      </c>
      <c r="J1612" s="585" t="s">
        <v>398</v>
      </c>
      <c r="K1612" s="589">
        <v>220.28</v>
      </c>
      <c r="L1612" s="585" t="s">
        <v>144</v>
      </c>
      <c r="M1612" s="581"/>
    </row>
    <row r="1613" spans="1:13" ht="13.5">
      <c r="A1613" s="585" t="s">
        <v>6448</v>
      </c>
      <c r="B1613" s="585" t="s">
        <v>6449</v>
      </c>
      <c r="C1613" s="585" t="s">
        <v>6450</v>
      </c>
      <c r="D1613" s="585" t="s">
        <v>6451</v>
      </c>
      <c r="E1613" s="584" t="s">
        <v>30</v>
      </c>
      <c r="F1613" s="585" t="s">
        <v>30</v>
      </c>
      <c r="G1613" s="587">
        <v>90803</v>
      </c>
      <c r="H1613" s="585" t="s">
        <v>1656</v>
      </c>
      <c r="I1613" s="585" t="s">
        <v>174</v>
      </c>
      <c r="J1613" s="585" t="s">
        <v>398</v>
      </c>
      <c r="K1613" s="589">
        <v>226.48</v>
      </c>
      <c r="L1613" s="585" t="s">
        <v>144</v>
      </c>
      <c r="M1613" s="581"/>
    </row>
    <row r="1614" spans="1:13" ht="13.5">
      <c r="A1614" s="585" t="s">
        <v>6448</v>
      </c>
      <c r="B1614" s="585" t="s">
        <v>6449</v>
      </c>
      <c r="C1614" s="585" t="s">
        <v>6450</v>
      </c>
      <c r="D1614" s="585" t="s">
        <v>6451</v>
      </c>
      <c r="E1614" s="584" t="s">
        <v>30</v>
      </c>
      <c r="F1614" s="585" t="s">
        <v>30</v>
      </c>
      <c r="G1614" s="587">
        <v>90804</v>
      </c>
      <c r="H1614" s="585" t="s">
        <v>1657</v>
      </c>
      <c r="I1614" s="585" t="s">
        <v>174</v>
      </c>
      <c r="J1614" s="585" t="s">
        <v>398</v>
      </c>
      <c r="K1614" s="589">
        <v>262.07</v>
      </c>
      <c r="L1614" s="585" t="s">
        <v>144</v>
      </c>
      <c r="M1614" s="581"/>
    </row>
    <row r="1615" spans="1:13" ht="13.5">
      <c r="A1615" s="585" t="s">
        <v>6448</v>
      </c>
      <c r="B1615" s="585" t="s">
        <v>6449</v>
      </c>
      <c r="C1615" s="585" t="s">
        <v>6450</v>
      </c>
      <c r="D1615" s="585" t="s">
        <v>6451</v>
      </c>
      <c r="E1615" s="584" t="s">
        <v>30</v>
      </c>
      <c r="F1615" s="585" t="s">
        <v>30</v>
      </c>
      <c r="G1615" s="587">
        <v>90805</v>
      </c>
      <c r="H1615" s="585" t="s">
        <v>1658</v>
      </c>
      <c r="I1615" s="585" t="s">
        <v>174</v>
      </c>
      <c r="J1615" s="585" t="s">
        <v>398</v>
      </c>
      <c r="K1615" s="589">
        <v>54.21</v>
      </c>
      <c r="L1615" s="585" t="s">
        <v>144</v>
      </c>
      <c r="M1615" s="581"/>
    </row>
    <row r="1616" spans="1:13" ht="13.5">
      <c r="A1616" s="585" t="s">
        <v>6448</v>
      </c>
      <c r="B1616" s="585" t="s">
        <v>6449</v>
      </c>
      <c r="C1616" s="585" t="s">
        <v>6450</v>
      </c>
      <c r="D1616" s="585" t="s">
        <v>6451</v>
      </c>
      <c r="E1616" s="584" t="s">
        <v>30</v>
      </c>
      <c r="F1616" s="585" t="s">
        <v>30</v>
      </c>
      <c r="G1616" s="587">
        <v>90806</v>
      </c>
      <c r="H1616" s="585" t="s">
        <v>1659</v>
      </c>
      <c r="I1616" s="585" t="s">
        <v>174</v>
      </c>
      <c r="J1616" s="585" t="s">
        <v>398</v>
      </c>
      <c r="K1616" s="589">
        <v>272.8</v>
      </c>
      <c r="L1616" s="585" t="s">
        <v>144</v>
      </c>
      <c r="M1616" s="581"/>
    </row>
    <row r="1617" spans="1:13" ht="13.5">
      <c r="A1617" s="585" t="s">
        <v>6448</v>
      </c>
      <c r="B1617" s="585" t="s">
        <v>6449</v>
      </c>
      <c r="C1617" s="585" t="s">
        <v>6450</v>
      </c>
      <c r="D1617" s="585" t="s">
        <v>6451</v>
      </c>
      <c r="E1617" s="584" t="s">
        <v>30</v>
      </c>
      <c r="F1617" s="585" t="s">
        <v>30</v>
      </c>
      <c r="G1617" s="587">
        <v>90807</v>
      </c>
      <c r="H1617" s="585" t="s">
        <v>1660</v>
      </c>
      <c r="I1617" s="585" t="s">
        <v>174</v>
      </c>
      <c r="J1617" s="585" t="s">
        <v>398</v>
      </c>
      <c r="K1617" s="589">
        <v>58.74</v>
      </c>
      <c r="L1617" s="585" t="s">
        <v>144</v>
      </c>
      <c r="M1617" s="581"/>
    </row>
    <row r="1618" spans="1:13" ht="13.5">
      <c r="A1618" s="585" t="s">
        <v>6448</v>
      </c>
      <c r="B1618" s="585" t="s">
        <v>6449</v>
      </c>
      <c r="C1618" s="585" t="s">
        <v>6450</v>
      </c>
      <c r="D1618" s="585" t="s">
        <v>6451</v>
      </c>
      <c r="E1618" s="584" t="s">
        <v>30</v>
      </c>
      <c r="F1618" s="585" t="s">
        <v>30</v>
      </c>
      <c r="G1618" s="587">
        <v>90816</v>
      </c>
      <c r="H1618" s="585" t="s">
        <v>1661</v>
      </c>
      <c r="I1618" s="585" t="s">
        <v>174</v>
      </c>
      <c r="J1618" s="585" t="s">
        <v>398</v>
      </c>
      <c r="K1618" s="589">
        <v>283.52999999999997</v>
      </c>
      <c r="L1618" s="585" t="s">
        <v>144</v>
      </c>
      <c r="M1618" s="581"/>
    </row>
    <row r="1619" spans="1:13" ht="13.5">
      <c r="A1619" s="585" t="s">
        <v>6448</v>
      </c>
      <c r="B1619" s="585" t="s">
        <v>6449</v>
      </c>
      <c r="C1619" s="585" t="s">
        <v>6450</v>
      </c>
      <c r="D1619" s="585" t="s">
        <v>6451</v>
      </c>
      <c r="E1619" s="584" t="s">
        <v>30</v>
      </c>
      <c r="F1619" s="585" t="s">
        <v>30</v>
      </c>
      <c r="G1619" s="587">
        <v>90817</v>
      </c>
      <c r="H1619" s="585" t="s">
        <v>1662</v>
      </c>
      <c r="I1619" s="585" t="s">
        <v>174</v>
      </c>
      <c r="J1619" s="585" t="s">
        <v>398</v>
      </c>
      <c r="K1619" s="589">
        <v>63.25</v>
      </c>
      <c r="L1619" s="585" t="s">
        <v>144</v>
      </c>
      <c r="M1619" s="581"/>
    </row>
    <row r="1620" spans="1:13" ht="13.5">
      <c r="A1620" s="585" t="s">
        <v>6448</v>
      </c>
      <c r="B1620" s="585" t="s">
        <v>6449</v>
      </c>
      <c r="C1620" s="585" t="s">
        <v>6450</v>
      </c>
      <c r="D1620" s="585" t="s">
        <v>6451</v>
      </c>
      <c r="E1620" s="584" t="s">
        <v>30</v>
      </c>
      <c r="F1620" s="585" t="s">
        <v>30</v>
      </c>
      <c r="G1620" s="587">
        <v>90818</v>
      </c>
      <c r="H1620" s="585" t="s">
        <v>1663</v>
      </c>
      <c r="I1620" s="585" t="s">
        <v>174</v>
      </c>
      <c r="J1620" s="585" t="s">
        <v>398</v>
      </c>
      <c r="K1620" s="589">
        <v>294.29000000000002</v>
      </c>
      <c r="L1620" s="585" t="s">
        <v>144</v>
      </c>
      <c r="M1620" s="581"/>
    </row>
    <row r="1621" spans="1:13" ht="13.5">
      <c r="A1621" s="585" t="s">
        <v>6448</v>
      </c>
      <c r="B1621" s="585" t="s">
        <v>6449</v>
      </c>
      <c r="C1621" s="585" t="s">
        <v>6450</v>
      </c>
      <c r="D1621" s="585" t="s">
        <v>6451</v>
      </c>
      <c r="E1621" s="584" t="s">
        <v>30</v>
      </c>
      <c r="F1621" s="585" t="s">
        <v>30</v>
      </c>
      <c r="G1621" s="587">
        <v>90819</v>
      </c>
      <c r="H1621" s="585" t="s">
        <v>1664</v>
      </c>
      <c r="I1621" s="585" t="s">
        <v>174</v>
      </c>
      <c r="J1621" s="585" t="s">
        <v>398</v>
      </c>
      <c r="K1621" s="589">
        <v>67.81</v>
      </c>
      <c r="L1621" s="585" t="s">
        <v>144</v>
      </c>
      <c r="M1621" s="581"/>
    </row>
    <row r="1622" spans="1:13" ht="13.5">
      <c r="A1622" s="585" t="s">
        <v>6448</v>
      </c>
      <c r="B1622" s="585" t="s">
        <v>6449</v>
      </c>
      <c r="C1622" s="585" t="s">
        <v>6450</v>
      </c>
      <c r="D1622" s="585" t="s">
        <v>6451</v>
      </c>
      <c r="E1622" s="584" t="s">
        <v>30</v>
      </c>
      <c r="F1622" s="585" t="s">
        <v>30</v>
      </c>
      <c r="G1622" s="587">
        <v>90820</v>
      </c>
      <c r="H1622" s="585" t="s">
        <v>1665</v>
      </c>
      <c r="I1622" s="585" t="s">
        <v>174</v>
      </c>
      <c r="J1622" s="585" t="s">
        <v>398</v>
      </c>
      <c r="K1622" s="589">
        <v>256.45</v>
      </c>
      <c r="L1622" s="585" t="s">
        <v>144</v>
      </c>
      <c r="M1622" s="581"/>
    </row>
    <row r="1623" spans="1:13" ht="13.5">
      <c r="A1623" s="585" t="s">
        <v>6448</v>
      </c>
      <c r="B1623" s="585" t="s">
        <v>6449</v>
      </c>
      <c r="C1623" s="585" t="s">
        <v>6450</v>
      </c>
      <c r="D1623" s="585" t="s">
        <v>6451</v>
      </c>
      <c r="E1623" s="584" t="s">
        <v>30</v>
      </c>
      <c r="F1623" s="585" t="s">
        <v>30</v>
      </c>
      <c r="G1623" s="587">
        <v>90821</v>
      </c>
      <c r="H1623" s="585" t="s">
        <v>1666</v>
      </c>
      <c r="I1623" s="585" t="s">
        <v>174</v>
      </c>
      <c r="J1623" s="585" t="s">
        <v>398</v>
      </c>
      <c r="K1623" s="589">
        <v>279.73</v>
      </c>
      <c r="L1623" s="585" t="s">
        <v>144</v>
      </c>
      <c r="M1623" s="581"/>
    </row>
    <row r="1624" spans="1:13" ht="13.5">
      <c r="A1624" s="585" t="s">
        <v>6448</v>
      </c>
      <c r="B1624" s="585" t="s">
        <v>6449</v>
      </c>
      <c r="C1624" s="585" t="s">
        <v>6450</v>
      </c>
      <c r="D1624" s="585" t="s">
        <v>6451</v>
      </c>
      <c r="E1624" s="584" t="s">
        <v>30</v>
      </c>
      <c r="F1624" s="585" t="s">
        <v>30</v>
      </c>
      <c r="G1624" s="587">
        <v>90822</v>
      </c>
      <c r="H1624" s="585" t="s">
        <v>1667</v>
      </c>
      <c r="I1624" s="585" t="s">
        <v>174</v>
      </c>
      <c r="J1624" s="585" t="s">
        <v>398</v>
      </c>
      <c r="K1624" s="589">
        <v>276.31</v>
      </c>
      <c r="L1624" s="585" t="s">
        <v>144</v>
      </c>
      <c r="M1624" s="581"/>
    </row>
    <row r="1625" spans="1:13" ht="13.5">
      <c r="A1625" s="585" t="s">
        <v>6448</v>
      </c>
      <c r="B1625" s="585" t="s">
        <v>6449</v>
      </c>
      <c r="C1625" s="585" t="s">
        <v>6450</v>
      </c>
      <c r="D1625" s="585" t="s">
        <v>6451</v>
      </c>
      <c r="E1625" s="584" t="s">
        <v>30</v>
      </c>
      <c r="F1625" s="585" t="s">
        <v>30</v>
      </c>
      <c r="G1625" s="587">
        <v>90823</v>
      </c>
      <c r="H1625" s="585" t="s">
        <v>1668</v>
      </c>
      <c r="I1625" s="585" t="s">
        <v>174</v>
      </c>
      <c r="J1625" s="585" t="s">
        <v>398</v>
      </c>
      <c r="K1625" s="589">
        <v>291.01</v>
      </c>
      <c r="L1625" s="585" t="s">
        <v>144</v>
      </c>
      <c r="M1625" s="581"/>
    </row>
    <row r="1626" spans="1:13" ht="13.5">
      <c r="A1626" s="585" t="s">
        <v>6448</v>
      </c>
      <c r="B1626" s="585" t="s">
        <v>6449</v>
      </c>
      <c r="C1626" s="585" t="s">
        <v>6450</v>
      </c>
      <c r="D1626" s="585" t="s">
        <v>6451</v>
      </c>
      <c r="E1626" s="584" t="s">
        <v>30</v>
      </c>
      <c r="F1626" s="585" t="s">
        <v>30</v>
      </c>
      <c r="G1626" s="587">
        <v>90826</v>
      </c>
      <c r="H1626" s="585" t="s">
        <v>1669</v>
      </c>
      <c r="I1626" s="585" t="s">
        <v>174</v>
      </c>
      <c r="J1626" s="585" t="s">
        <v>398</v>
      </c>
      <c r="K1626" s="589">
        <v>32.46</v>
      </c>
      <c r="L1626" s="585" t="s">
        <v>144</v>
      </c>
      <c r="M1626" s="581"/>
    </row>
    <row r="1627" spans="1:13" ht="13.5">
      <c r="A1627" s="585" t="s">
        <v>6448</v>
      </c>
      <c r="B1627" s="585" t="s">
        <v>6449</v>
      </c>
      <c r="C1627" s="585" t="s">
        <v>6450</v>
      </c>
      <c r="D1627" s="585" t="s">
        <v>6451</v>
      </c>
      <c r="E1627" s="584" t="s">
        <v>30</v>
      </c>
      <c r="F1627" s="585" t="s">
        <v>30</v>
      </c>
      <c r="G1627" s="587">
        <v>90827</v>
      </c>
      <c r="H1627" s="585" t="s">
        <v>1670</v>
      </c>
      <c r="I1627" s="585" t="s">
        <v>174</v>
      </c>
      <c r="J1627" s="585" t="s">
        <v>398</v>
      </c>
      <c r="K1627" s="589">
        <v>33.83</v>
      </c>
      <c r="L1627" s="585" t="s">
        <v>144</v>
      </c>
      <c r="M1627" s="581"/>
    </row>
    <row r="1628" spans="1:13" ht="13.5">
      <c r="A1628" s="585" t="s">
        <v>6448</v>
      </c>
      <c r="B1628" s="585" t="s">
        <v>6449</v>
      </c>
      <c r="C1628" s="585" t="s">
        <v>6450</v>
      </c>
      <c r="D1628" s="585" t="s">
        <v>6451</v>
      </c>
      <c r="E1628" s="584" t="s">
        <v>30</v>
      </c>
      <c r="F1628" s="585" t="s">
        <v>30</v>
      </c>
      <c r="G1628" s="587">
        <v>90828</v>
      </c>
      <c r="H1628" s="585" t="s">
        <v>1671</v>
      </c>
      <c r="I1628" s="585" t="s">
        <v>174</v>
      </c>
      <c r="J1628" s="585" t="s">
        <v>398</v>
      </c>
      <c r="K1628" s="589">
        <v>35.21</v>
      </c>
      <c r="L1628" s="585" t="s">
        <v>144</v>
      </c>
      <c r="M1628" s="581"/>
    </row>
    <row r="1629" spans="1:13" ht="13.5">
      <c r="A1629" s="585" t="s">
        <v>6448</v>
      </c>
      <c r="B1629" s="585" t="s">
        <v>6449</v>
      </c>
      <c r="C1629" s="585" t="s">
        <v>6450</v>
      </c>
      <c r="D1629" s="585" t="s">
        <v>6451</v>
      </c>
      <c r="E1629" s="584" t="s">
        <v>30</v>
      </c>
      <c r="F1629" s="585" t="s">
        <v>30</v>
      </c>
      <c r="G1629" s="587">
        <v>90829</v>
      </c>
      <c r="H1629" s="585" t="s">
        <v>1672</v>
      </c>
      <c r="I1629" s="585" t="s">
        <v>174</v>
      </c>
      <c r="J1629" s="585" t="s">
        <v>398</v>
      </c>
      <c r="K1629" s="589">
        <v>36.619999999999997</v>
      </c>
      <c r="L1629" s="585" t="s">
        <v>144</v>
      </c>
      <c r="M1629" s="581"/>
    </row>
    <row r="1630" spans="1:13" ht="13.5">
      <c r="A1630" s="585" t="s">
        <v>6448</v>
      </c>
      <c r="B1630" s="585" t="s">
        <v>6449</v>
      </c>
      <c r="C1630" s="585" t="s">
        <v>6450</v>
      </c>
      <c r="D1630" s="585" t="s">
        <v>6451</v>
      </c>
      <c r="E1630" s="584" t="s">
        <v>30</v>
      </c>
      <c r="F1630" s="585" t="s">
        <v>30</v>
      </c>
      <c r="G1630" s="587">
        <v>90830</v>
      </c>
      <c r="H1630" s="585" t="s">
        <v>1673</v>
      </c>
      <c r="I1630" s="585" t="s">
        <v>174</v>
      </c>
      <c r="J1630" s="585" t="s">
        <v>398</v>
      </c>
      <c r="K1630" s="589">
        <v>86.69</v>
      </c>
      <c r="L1630" s="585" t="s">
        <v>144</v>
      </c>
      <c r="M1630" s="581"/>
    </row>
    <row r="1631" spans="1:13" ht="13.5">
      <c r="A1631" s="585" t="s">
        <v>6448</v>
      </c>
      <c r="B1631" s="585" t="s">
        <v>6449</v>
      </c>
      <c r="C1631" s="585" t="s">
        <v>6450</v>
      </c>
      <c r="D1631" s="585" t="s">
        <v>6451</v>
      </c>
      <c r="E1631" s="584" t="s">
        <v>30</v>
      </c>
      <c r="F1631" s="585" t="s">
        <v>30</v>
      </c>
      <c r="G1631" s="587">
        <v>90831</v>
      </c>
      <c r="H1631" s="585" t="s">
        <v>1674</v>
      </c>
      <c r="I1631" s="585" t="s">
        <v>174</v>
      </c>
      <c r="J1631" s="585" t="s">
        <v>398</v>
      </c>
      <c r="K1631" s="589">
        <v>67.95</v>
      </c>
      <c r="L1631" s="585" t="s">
        <v>144</v>
      </c>
      <c r="M1631" s="581"/>
    </row>
    <row r="1632" spans="1:13" ht="13.5">
      <c r="A1632" s="585" t="s">
        <v>6448</v>
      </c>
      <c r="B1632" s="585" t="s">
        <v>6449</v>
      </c>
      <c r="C1632" s="585" t="s">
        <v>6450</v>
      </c>
      <c r="D1632" s="585" t="s">
        <v>6451</v>
      </c>
      <c r="E1632" s="584" t="s">
        <v>30</v>
      </c>
      <c r="F1632" s="585" t="s">
        <v>30</v>
      </c>
      <c r="G1632" s="587">
        <v>90841</v>
      </c>
      <c r="H1632" s="585" t="s">
        <v>1675</v>
      </c>
      <c r="I1632" s="585" t="s">
        <v>174</v>
      </c>
      <c r="J1632" s="585" t="s">
        <v>398</v>
      </c>
      <c r="K1632" s="589">
        <v>651.39</v>
      </c>
      <c r="L1632" s="585" t="s">
        <v>144</v>
      </c>
      <c r="M1632" s="581"/>
    </row>
    <row r="1633" spans="1:13" ht="13.5">
      <c r="A1633" s="585" t="s">
        <v>6448</v>
      </c>
      <c r="B1633" s="585" t="s">
        <v>6449</v>
      </c>
      <c r="C1633" s="585" t="s">
        <v>6450</v>
      </c>
      <c r="D1633" s="585" t="s">
        <v>6451</v>
      </c>
      <c r="E1633" s="584" t="s">
        <v>30</v>
      </c>
      <c r="F1633" s="585" t="s">
        <v>30</v>
      </c>
      <c r="G1633" s="587">
        <v>90842</v>
      </c>
      <c r="H1633" s="585" t="s">
        <v>1676</v>
      </c>
      <c r="I1633" s="585" t="s">
        <v>174</v>
      </c>
      <c r="J1633" s="585" t="s">
        <v>398</v>
      </c>
      <c r="K1633" s="589">
        <v>694.17</v>
      </c>
      <c r="L1633" s="585" t="s">
        <v>144</v>
      </c>
      <c r="M1633" s="581"/>
    </row>
    <row r="1634" spans="1:13" ht="13.5">
      <c r="A1634" s="585" t="s">
        <v>6448</v>
      </c>
      <c r="B1634" s="585" t="s">
        <v>6449</v>
      </c>
      <c r="C1634" s="585" t="s">
        <v>6450</v>
      </c>
      <c r="D1634" s="585" t="s">
        <v>6451</v>
      </c>
      <c r="E1634" s="584" t="s">
        <v>30</v>
      </c>
      <c r="F1634" s="585" t="s">
        <v>30</v>
      </c>
      <c r="G1634" s="587">
        <v>90843</v>
      </c>
      <c r="H1634" s="585" t="s">
        <v>1677</v>
      </c>
      <c r="I1634" s="585" t="s">
        <v>174</v>
      </c>
      <c r="J1634" s="585" t="s">
        <v>398</v>
      </c>
      <c r="K1634" s="589">
        <v>716.95</v>
      </c>
      <c r="L1634" s="585" t="s">
        <v>144</v>
      </c>
      <c r="M1634" s="581"/>
    </row>
    <row r="1635" spans="1:13" ht="13.5">
      <c r="A1635" s="585" t="s">
        <v>6448</v>
      </c>
      <c r="B1635" s="585" t="s">
        <v>6449</v>
      </c>
      <c r="C1635" s="585" t="s">
        <v>6450</v>
      </c>
      <c r="D1635" s="585" t="s">
        <v>6451</v>
      </c>
      <c r="E1635" s="584" t="s">
        <v>30</v>
      </c>
      <c r="F1635" s="585" t="s">
        <v>30</v>
      </c>
      <c r="G1635" s="587">
        <v>90844</v>
      </c>
      <c r="H1635" s="585" t="s">
        <v>1678</v>
      </c>
      <c r="I1635" s="585" t="s">
        <v>174</v>
      </c>
      <c r="J1635" s="585" t="s">
        <v>398</v>
      </c>
      <c r="K1635" s="589">
        <v>745.23</v>
      </c>
      <c r="L1635" s="585" t="s">
        <v>144</v>
      </c>
      <c r="M1635" s="581"/>
    </row>
    <row r="1636" spans="1:13" ht="13.5">
      <c r="A1636" s="585" t="s">
        <v>6448</v>
      </c>
      <c r="B1636" s="585" t="s">
        <v>6449</v>
      </c>
      <c r="C1636" s="585" t="s">
        <v>6450</v>
      </c>
      <c r="D1636" s="585" t="s">
        <v>6451</v>
      </c>
      <c r="E1636" s="584" t="s">
        <v>30</v>
      </c>
      <c r="F1636" s="585" t="s">
        <v>30</v>
      </c>
      <c r="G1636" s="587">
        <v>90847</v>
      </c>
      <c r="H1636" s="585" t="s">
        <v>1679</v>
      </c>
      <c r="I1636" s="585" t="s">
        <v>174</v>
      </c>
      <c r="J1636" s="585" t="s">
        <v>398</v>
      </c>
      <c r="K1636" s="589">
        <v>583.44000000000005</v>
      </c>
      <c r="L1636" s="585" t="s">
        <v>144</v>
      </c>
      <c r="M1636" s="581"/>
    </row>
    <row r="1637" spans="1:13" ht="13.5">
      <c r="A1637" s="585" t="s">
        <v>6448</v>
      </c>
      <c r="B1637" s="585" t="s">
        <v>6449</v>
      </c>
      <c r="C1637" s="585" t="s">
        <v>6450</v>
      </c>
      <c r="D1637" s="585" t="s">
        <v>6451</v>
      </c>
      <c r="E1637" s="584" t="s">
        <v>30</v>
      </c>
      <c r="F1637" s="585" t="s">
        <v>30</v>
      </c>
      <c r="G1637" s="587">
        <v>90848</v>
      </c>
      <c r="H1637" s="585" t="s">
        <v>1680</v>
      </c>
      <c r="I1637" s="585" t="s">
        <v>174</v>
      </c>
      <c r="J1637" s="585" t="s">
        <v>398</v>
      </c>
      <c r="K1637" s="589">
        <v>620.19000000000005</v>
      </c>
      <c r="L1637" s="585" t="s">
        <v>144</v>
      </c>
      <c r="M1637" s="581"/>
    </row>
    <row r="1638" spans="1:13" ht="13.5">
      <c r="A1638" s="585" t="s">
        <v>6448</v>
      </c>
      <c r="B1638" s="585" t="s">
        <v>6449</v>
      </c>
      <c r="C1638" s="585" t="s">
        <v>6450</v>
      </c>
      <c r="D1638" s="585" t="s">
        <v>6451</v>
      </c>
      <c r="E1638" s="584" t="s">
        <v>30</v>
      </c>
      <c r="F1638" s="585" t="s">
        <v>30</v>
      </c>
      <c r="G1638" s="587">
        <v>90849</v>
      </c>
      <c r="H1638" s="585" t="s">
        <v>1681</v>
      </c>
      <c r="I1638" s="585" t="s">
        <v>174</v>
      </c>
      <c r="J1638" s="585" t="s">
        <v>398</v>
      </c>
      <c r="K1638" s="589">
        <v>630.26</v>
      </c>
      <c r="L1638" s="585" t="s">
        <v>144</v>
      </c>
      <c r="M1638" s="581"/>
    </row>
    <row r="1639" spans="1:13" ht="13.5">
      <c r="A1639" s="585" t="s">
        <v>6448</v>
      </c>
      <c r="B1639" s="585" t="s">
        <v>6449</v>
      </c>
      <c r="C1639" s="585" t="s">
        <v>6450</v>
      </c>
      <c r="D1639" s="585" t="s">
        <v>6451</v>
      </c>
      <c r="E1639" s="584" t="s">
        <v>30</v>
      </c>
      <c r="F1639" s="585" t="s">
        <v>30</v>
      </c>
      <c r="G1639" s="587">
        <v>90850</v>
      </c>
      <c r="H1639" s="585" t="s">
        <v>1682</v>
      </c>
      <c r="I1639" s="585" t="s">
        <v>174</v>
      </c>
      <c r="J1639" s="585" t="s">
        <v>398</v>
      </c>
      <c r="K1639" s="589">
        <v>658.54</v>
      </c>
      <c r="L1639" s="585" t="s">
        <v>144</v>
      </c>
      <c r="M1639" s="581"/>
    </row>
    <row r="1640" spans="1:13" ht="13.5">
      <c r="A1640" s="585" t="s">
        <v>6448</v>
      </c>
      <c r="B1640" s="585" t="s">
        <v>6449</v>
      </c>
      <c r="C1640" s="585" t="s">
        <v>6450</v>
      </c>
      <c r="D1640" s="585" t="s">
        <v>6451</v>
      </c>
      <c r="E1640" s="584" t="s">
        <v>30</v>
      </c>
      <c r="F1640" s="585" t="s">
        <v>30</v>
      </c>
      <c r="G1640" s="587">
        <v>91009</v>
      </c>
      <c r="H1640" s="585" t="s">
        <v>1683</v>
      </c>
      <c r="I1640" s="585" t="s">
        <v>174</v>
      </c>
      <c r="J1640" s="585" t="s">
        <v>398</v>
      </c>
      <c r="K1640" s="589">
        <v>262.72000000000003</v>
      </c>
      <c r="L1640" s="585" t="s">
        <v>144</v>
      </c>
      <c r="M1640" s="581"/>
    </row>
    <row r="1641" spans="1:13" ht="13.5">
      <c r="A1641" s="585" t="s">
        <v>6448</v>
      </c>
      <c r="B1641" s="585" t="s">
        <v>6449</v>
      </c>
      <c r="C1641" s="585" t="s">
        <v>6450</v>
      </c>
      <c r="D1641" s="585" t="s">
        <v>6451</v>
      </c>
      <c r="E1641" s="584" t="s">
        <v>30</v>
      </c>
      <c r="F1641" s="585" t="s">
        <v>30</v>
      </c>
      <c r="G1641" s="587">
        <v>91010</v>
      </c>
      <c r="H1641" s="585" t="s">
        <v>1684</v>
      </c>
      <c r="I1641" s="585" t="s">
        <v>174</v>
      </c>
      <c r="J1641" s="585" t="s">
        <v>398</v>
      </c>
      <c r="K1641" s="589">
        <v>210.99</v>
      </c>
      <c r="L1641" s="585" t="s">
        <v>144</v>
      </c>
      <c r="M1641" s="581"/>
    </row>
    <row r="1642" spans="1:13" ht="13.5">
      <c r="A1642" s="585" t="s">
        <v>6448</v>
      </c>
      <c r="B1642" s="585" t="s">
        <v>6449</v>
      </c>
      <c r="C1642" s="585" t="s">
        <v>6450</v>
      </c>
      <c r="D1642" s="585" t="s">
        <v>6451</v>
      </c>
      <c r="E1642" s="584" t="s">
        <v>30</v>
      </c>
      <c r="F1642" s="585" t="s">
        <v>30</v>
      </c>
      <c r="G1642" s="587">
        <v>91011</v>
      </c>
      <c r="H1642" s="585" t="s">
        <v>1685</v>
      </c>
      <c r="I1642" s="585" t="s">
        <v>174</v>
      </c>
      <c r="J1642" s="585" t="s">
        <v>398</v>
      </c>
      <c r="K1642" s="589">
        <v>299.8</v>
      </c>
      <c r="L1642" s="585" t="s">
        <v>144</v>
      </c>
      <c r="M1642" s="581"/>
    </row>
    <row r="1643" spans="1:13" ht="13.5">
      <c r="A1643" s="585" t="s">
        <v>6448</v>
      </c>
      <c r="B1643" s="585" t="s">
        <v>6449</v>
      </c>
      <c r="C1643" s="585" t="s">
        <v>6450</v>
      </c>
      <c r="D1643" s="585" t="s">
        <v>6451</v>
      </c>
      <c r="E1643" s="584" t="s">
        <v>30</v>
      </c>
      <c r="F1643" s="585" t="s">
        <v>30</v>
      </c>
      <c r="G1643" s="587">
        <v>91012</v>
      </c>
      <c r="H1643" s="585" t="s">
        <v>1686</v>
      </c>
      <c r="I1643" s="585" t="s">
        <v>174</v>
      </c>
      <c r="J1643" s="585" t="s">
        <v>398</v>
      </c>
      <c r="K1643" s="589">
        <v>286.19</v>
      </c>
      <c r="L1643" s="585" t="s">
        <v>144</v>
      </c>
      <c r="M1643" s="581"/>
    </row>
    <row r="1644" spans="1:13" ht="13.5">
      <c r="A1644" s="585" t="s">
        <v>6448</v>
      </c>
      <c r="B1644" s="585" t="s">
        <v>6449</v>
      </c>
      <c r="C1644" s="585" t="s">
        <v>6450</v>
      </c>
      <c r="D1644" s="585" t="s">
        <v>6451</v>
      </c>
      <c r="E1644" s="584" t="s">
        <v>30</v>
      </c>
      <c r="F1644" s="585" t="s">
        <v>30</v>
      </c>
      <c r="G1644" s="587">
        <v>91013</v>
      </c>
      <c r="H1644" s="585" t="s">
        <v>1687</v>
      </c>
      <c r="I1644" s="585" t="s">
        <v>174</v>
      </c>
      <c r="J1644" s="585" t="s">
        <v>398</v>
      </c>
      <c r="K1644" s="589">
        <v>589.71</v>
      </c>
      <c r="L1644" s="585" t="s">
        <v>144</v>
      </c>
      <c r="M1644" s="581"/>
    </row>
    <row r="1645" spans="1:13" ht="13.5">
      <c r="A1645" s="585" t="s">
        <v>6448</v>
      </c>
      <c r="B1645" s="585" t="s">
        <v>6449</v>
      </c>
      <c r="C1645" s="585" t="s">
        <v>6450</v>
      </c>
      <c r="D1645" s="585" t="s">
        <v>6451</v>
      </c>
      <c r="E1645" s="584" t="s">
        <v>30</v>
      </c>
      <c r="F1645" s="585" t="s">
        <v>30</v>
      </c>
      <c r="G1645" s="587">
        <v>91014</v>
      </c>
      <c r="H1645" s="585" t="s">
        <v>1688</v>
      </c>
      <c r="I1645" s="585" t="s">
        <v>174</v>
      </c>
      <c r="J1645" s="585" t="s">
        <v>398</v>
      </c>
      <c r="K1645" s="589">
        <v>551.45000000000005</v>
      </c>
      <c r="L1645" s="585" t="s">
        <v>144</v>
      </c>
      <c r="M1645" s="581"/>
    </row>
    <row r="1646" spans="1:13" ht="13.5">
      <c r="A1646" s="585" t="s">
        <v>6448</v>
      </c>
      <c r="B1646" s="585" t="s">
        <v>6449</v>
      </c>
      <c r="C1646" s="585" t="s">
        <v>6450</v>
      </c>
      <c r="D1646" s="585" t="s">
        <v>6451</v>
      </c>
      <c r="E1646" s="584" t="s">
        <v>30</v>
      </c>
      <c r="F1646" s="585" t="s">
        <v>30</v>
      </c>
      <c r="G1646" s="587">
        <v>91015</v>
      </c>
      <c r="H1646" s="585" t="s">
        <v>1689</v>
      </c>
      <c r="I1646" s="585" t="s">
        <v>174</v>
      </c>
      <c r="J1646" s="585" t="s">
        <v>398</v>
      </c>
      <c r="K1646" s="589">
        <v>653.75</v>
      </c>
      <c r="L1646" s="585" t="s">
        <v>144</v>
      </c>
      <c r="M1646" s="581"/>
    </row>
    <row r="1647" spans="1:13" ht="13.5">
      <c r="A1647" s="585" t="s">
        <v>6448</v>
      </c>
      <c r="B1647" s="585" t="s">
        <v>6449</v>
      </c>
      <c r="C1647" s="585" t="s">
        <v>6450</v>
      </c>
      <c r="D1647" s="585" t="s">
        <v>6451</v>
      </c>
      <c r="E1647" s="584" t="s">
        <v>30</v>
      </c>
      <c r="F1647" s="585" t="s">
        <v>30</v>
      </c>
      <c r="G1647" s="587">
        <v>91016</v>
      </c>
      <c r="H1647" s="585" t="s">
        <v>1690</v>
      </c>
      <c r="I1647" s="585" t="s">
        <v>174</v>
      </c>
      <c r="J1647" s="585" t="s">
        <v>398</v>
      </c>
      <c r="K1647" s="589">
        <v>653.72</v>
      </c>
      <c r="L1647" s="585" t="s">
        <v>144</v>
      </c>
      <c r="M1647" s="581"/>
    </row>
    <row r="1648" spans="1:13" ht="13.5">
      <c r="A1648" s="585" t="s">
        <v>6448</v>
      </c>
      <c r="B1648" s="585" t="s">
        <v>6449</v>
      </c>
      <c r="C1648" s="585" t="s">
        <v>6450</v>
      </c>
      <c r="D1648" s="585" t="s">
        <v>6451</v>
      </c>
      <c r="E1648" s="584" t="s">
        <v>30</v>
      </c>
      <c r="F1648" s="585" t="s">
        <v>30</v>
      </c>
      <c r="G1648" s="587">
        <v>91286</v>
      </c>
      <c r="H1648" s="585" t="s">
        <v>1691</v>
      </c>
      <c r="I1648" s="585" t="s">
        <v>174</v>
      </c>
      <c r="J1648" s="585" t="s">
        <v>398</v>
      </c>
      <c r="K1648" s="589">
        <v>157.91999999999999</v>
      </c>
      <c r="L1648" s="585" t="s">
        <v>144</v>
      </c>
      <c r="M1648" s="581"/>
    </row>
    <row r="1649" spans="1:13" ht="13.5">
      <c r="A1649" s="585" t="s">
        <v>6448</v>
      </c>
      <c r="B1649" s="585" t="s">
        <v>6449</v>
      </c>
      <c r="C1649" s="585" t="s">
        <v>6450</v>
      </c>
      <c r="D1649" s="585" t="s">
        <v>6451</v>
      </c>
      <c r="E1649" s="584" t="s">
        <v>30</v>
      </c>
      <c r="F1649" s="585" t="s">
        <v>30</v>
      </c>
      <c r="G1649" s="587">
        <v>91287</v>
      </c>
      <c r="H1649" s="585" t="s">
        <v>1692</v>
      </c>
      <c r="I1649" s="585" t="s">
        <v>174</v>
      </c>
      <c r="J1649" s="585" t="s">
        <v>398</v>
      </c>
      <c r="K1649" s="589">
        <v>164.12</v>
      </c>
      <c r="L1649" s="585" t="s">
        <v>144</v>
      </c>
      <c r="M1649" s="581"/>
    </row>
    <row r="1650" spans="1:13" ht="13.5">
      <c r="A1650" s="585" t="s">
        <v>6448</v>
      </c>
      <c r="B1650" s="585" t="s">
        <v>6449</v>
      </c>
      <c r="C1650" s="585" t="s">
        <v>6450</v>
      </c>
      <c r="D1650" s="585" t="s">
        <v>6451</v>
      </c>
      <c r="E1650" s="584" t="s">
        <v>30</v>
      </c>
      <c r="F1650" s="585" t="s">
        <v>30</v>
      </c>
      <c r="G1650" s="587">
        <v>91288</v>
      </c>
      <c r="H1650" s="585" t="s">
        <v>1693</v>
      </c>
      <c r="I1650" s="585" t="s">
        <v>174</v>
      </c>
      <c r="J1650" s="585" t="s">
        <v>398</v>
      </c>
      <c r="K1650" s="589">
        <v>170.34</v>
      </c>
      <c r="L1650" s="585" t="s">
        <v>144</v>
      </c>
      <c r="M1650" s="581"/>
    </row>
    <row r="1651" spans="1:13" ht="13.5">
      <c r="A1651" s="585" t="s">
        <v>6448</v>
      </c>
      <c r="B1651" s="585" t="s">
        <v>6449</v>
      </c>
      <c r="C1651" s="585" t="s">
        <v>6450</v>
      </c>
      <c r="D1651" s="585" t="s">
        <v>6451</v>
      </c>
      <c r="E1651" s="584" t="s">
        <v>30</v>
      </c>
      <c r="F1651" s="585" t="s">
        <v>30</v>
      </c>
      <c r="G1651" s="587">
        <v>91290</v>
      </c>
      <c r="H1651" s="585" t="s">
        <v>1694</v>
      </c>
      <c r="I1651" s="585" t="s">
        <v>174</v>
      </c>
      <c r="J1651" s="585" t="s">
        <v>398</v>
      </c>
      <c r="K1651" s="589">
        <v>176.54</v>
      </c>
      <c r="L1651" s="585" t="s">
        <v>144</v>
      </c>
      <c r="M1651" s="581"/>
    </row>
    <row r="1652" spans="1:13" ht="13.5">
      <c r="A1652" s="585" t="s">
        <v>6448</v>
      </c>
      <c r="B1652" s="585" t="s">
        <v>6449</v>
      </c>
      <c r="C1652" s="585" t="s">
        <v>6450</v>
      </c>
      <c r="D1652" s="585" t="s">
        <v>6451</v>
      </c>
      <c r="E1652" s="584" t="s">
        <v>30</v>
      </c>
      <c r="F1652" s="585" t="s">
        <v>30</v>
      </c>
      <c r="G1652" s="587">
        <v>91291</v>
      </c>
      <c r="H1652" s="585" t="s">
        <v>1695</v>
      </c>
      <c r="I1652" s="585" t="s">
        <v>174</v>
      </c>
      <c r="J1652" s="585" t="s">
        <v>398</v>
      </c>
      <c r="K1652" s="589">
        <v>212.13</v>
      </c>
      <c r="L1652" s="585" t="s">
        <v>144</v>
      </c>
      <c r="M1652" s="581"/>
    </row>
    <row r="1653" spans="1:13" ht="13.5">
      <c r="A1653" s="585" t="s">
        <v>6448</v>
      </c>
      <c r="B1653" s="585" t="s">
        <v>6449</v>
      </c>
      <c r="C1653" s="585" t="s">
        <v>6450</v>
      </c>
      <c r="D1653" s="585" t="s">
        <v>6451</v>
      </c>
      <c r="E1653" s="584" t="s">
        <v>30</v>
      </c>
      <c r="F1653" s="585" t="s">
        <v>30</v>
      </c>
      <c r="G1653" s="587">
        <v>91292</v>
      </c>
      <c r="H1653" s="585" t="s">
        <v>1696</v>
      </c>
      <c r="I1653" s="585" t="s">
        <v>174</v>
      </c>
      <c r="J1653" s="585" t="s">
        <v>398</v>
      </c>
      <c r="K1653" s="589">
        <v>222.86</v>
      </c>
      <c r="L1653" s="585" t="s">
        <v>144</v>
      </c>
      <c r="M1653" s="581"/>
    </row>
    <row r="1654" spans="1:13" ht="13.5">
      <c r="A1654" s="585" t="s">
        <v>6448</v>
      </c>
      <c r="B1654" s="585" t="s">
        <v>6449</v>
      </c>
      <c r="C1654" s="585" t="s">
        <v>6450</v>
      </c>
      <c r="D1654" s="585" t="s">
        <v>6451</v>
      </c>
      <c r="E1654" s="584" t="s">
        <v>30</v>
      </c>
      <c r="F1654" s="585" t="s">
        <v>30</v>
      </c>
      <c r="G1654" s="587">
        <v>91293</v>
      </c>
      <c r="H1654" s="585" t="s">
        <v>1697</v>
      </c>
      <c r="I1654" s="585" t="s">
        <v>174</v>
      </c>
      <c r="J1654" s="585" t="s">
        <v>398</v>
      </c>
      <c r="K1654" s="589">
        <v>233.59</v>
      </c>
      <c r="L1654" s="585" t="s">
        <v>144</v>
      </c>
      <c r="M1654" s="581"/>
    </row>
    <row r="1655" spans="1:13" ht="13.5">
      <c r="A1655" s="585" t="s">
        <v>6448</v>
      </c>
      <c r="B1655" s="585" t="s">
        <v>6449</v>
      </c>
      <c r="C1655" s="585" t="s">
        <v>6450</v>
      </c>
      <c r="D1655" s="585" t="s">
        <v>6451</v>
      </c>
      <c r="E1655" s="584" t="s">
        <v>30</v>
      </c>
      <c r="F1655" s="585" t="s">
        <v>30</v>
      </c>
      <c r="G1655" s="587">
        <v>91294</v>
      </c>
      <c r="H1655" s="585" t="s">
        <v>1698</v>
      </c>
      <c r="I1655" s="585" t="s">
        <v>174</v>
      </c>
      <c r="J1655" s="585" t="s">
        <v>398</v>
      </c>
      <c r="K1655" s="589">
        <v>244.35</v>
      </c>
      <c r="L1655" s="585" t="s">
        <v>144</v>
      </c>
      <c r="M1655" s="581"/>
    </row>
    <row r="1656" spans="1:13" ht="13.5">
      <c r="A1656" s="585" t="s">
        <v>6448</v>
      </c>
      <c r="B1656" s="585" t="s">
        <v>6449</v>
      </c>
      <c r="C1656" s="585" t="s">
        <v>6450</v>
      </c>
      <c r="D1656" s="585" t="s">
        <v>6451</v>
      </c>
      <c r="E1656" s="584" t="s">
        <v>30</v>
      </c>
      <c r="F1656" s="585" t="s">
        <v>30</v>
      </c>
      <c r="G1656" s="587">
        <v>91295</v>
      </c>
      <c r="H1656" s="585" t="s">
        <v>1699</v>
      </c>
      <c r="I1656" s="585" t="s">
        <v>174</v>
      </c>
      <c r="J1656" s="585" t="s">
        <v>398</v>
      </c>
      <c r="K1656" s="589">
        <v>245.88</v>
      </c>
      <c r="L1656" s="585" t="s">
        <v>144</v>
      </c>
      <c r="M1656" s="581"/>
    </row>
    <row r="1657" spans="1:13" ht="13.5">
      <c r="A1657" s="585" t="s">
        <v>6448</v>
      </c>
      <c r="B1657" s="585" t="s">
        <v>6449</v>
      </c>
      <c r="C1657" s="585" t="s">
        <v>6450</v>
      </c>
      <c r="D1657" s="585" t="s">
        <v>6451</v>
      </c>
      <c r="E1657" s="584" t="s">
        <v>30</v>
      </c>
      <c r="F1657" s="585" t="s">
        <v>30</v>
      </c>
      <c r="G1657" s="587">
        <v>91296</v>
      </c>
      <c r="H1657" s="585" t="s">
        <v>1700</v>
      </c>
      <c r="I1657" s="585" t="s">
        <v>174</v>
      </c>
      <c r="J1657" s="585" t="s">
        <v>398</v>
      </c>
      <c r="K1657" s="589">
        <v>261.39999999999998</v>
      </c>
      <c r="L1657" s="585" t="s">
        <v>144</v>
      </c>
      <c r="M1657" s="581"/>
    </row>
    <row r="1658" spans="1:13" ht="13.5">
      <c r="A1658" s="585" t="s">
        <v>6448</v>
      </c>
      <c r="B1658" s="585" t="s">
        <v>6449</v>
      </c>
      <c r="C1658" s="585" t="s">
        <v>6450</v>
      </c>
      <c r="D1658" s="585" t="s">
        <v>6451</v>
      </c>
      <c r="E1658" s="584" t="s">
        <v>30</v>
      </c>
      <c r="F1658" s="585" t="s">
        <v>30</v>
      </c>
      <c r="G1658" s="587">
        <v>91297</v>
      </c>
      <c r="H1658" s="585" t="s">
        <v>1701</v>
      </c>
      <c r="I1658" s="585" t="s">
        <v>174</v>
      </c>
      <c r="J1658" s="585" t="s">
        <v>398</v>
      </c>
      <c r="K1658" s="589">
        <v>301.52</v>
      </c>
      <c r="L1658" s="585" t="s">
        <v>144</v>
      </c>
      <c r="M1658" s="581"/>
    </row>
    <row r="1659" spans="1:13" ht="13.5">
      <c r="A1659" s="585" t="s">
        <v>6448</v>
      </c>
      <c r="B1659" s="585" t="s">
        <v>6449</v>
      </c>
      <c r="C1659" s="585" t="s">
        <v>6450</v>
      </c>
      <c r="D1659" s="585" t="s">
        <v>6451</v>
      </c>
      <c r="E1659" s="584" t="s">
        <v>30</v>
      </c>
      <c r="F1659" s="585" t="s">
        <v>30</v>
      </c>
      <c r="G1659" s="587">
        <v>91298</v>
      </c>
      <c r="H1659" s="585" t="s">
        <v>1702</v>
      </c>
      <c r="I1659" s="585" t="s">
        <v>174</v>
      </c>
      <c r="J1659" s="585" t="s">
        <v>143</v>
      </c>
      <c r="K1659" s="589">
        <v>458.21</v>
      </c>
      <c r="L1659" s="585" t="s">
        <v>144</v>
      </c>
      <c r="M1659" s="581"/>
    </row>
    <row r="1660" spans="1:13" ht="13.5">
      <c r="A1660" s="585" t="s">
        <v>6448</v>
      </c>
      <c r="B1660" s="585" t="s">
        <v>6449</v>
      </c>
      <c r="C1660" s="585" t="s">
        <v>6450</v>
      </c>
      <c r="D1660" s="585" t="s">
        <v>6451</v>
      </c>
      <c r="E1660" s="584" t="s">
        <v>30</v>
      </c>
      <c r="F1660" s="585" t="s">
        <v>30</v>
      </c>
      <c r="G1660" s="587">
        <v>91299</v>
      </c>
      <c r="H1660" s="585" t="s">
        <v>1703</v>
      </c>
      <c r="I1660" s="585" t="s">
        <v>174</v>
      </c>
      <c r="J1660" s="585" t="s">
        <v>143</v>
      </c>
      <c r="K1660" s="589">
        <v>632.66</v>
      </c>
      <c r="L1660" s="585" t="s">
        <v>144</v>
      </c>
      <c r="M1660" s="581"/>
    </row>
    <row r="1661" spans="1:13" ht="13.5">
      <c r="A1661" s="585" t="s">
        <v>6448</v>
      </c>
      <c r="B1661" s="585" t="s">
        <v>6449</v>
      </c>
      <c r="C1661" s="585" t="s">
        <v>6450</v>
      </c>
      <c r="D1661" s="585" t="s">
        <v>6451</v>
      </c>
      <c r="E1661" s="584" t="s">
        <v>30</v>
      </c>
      <c r="F1661" s="585" t="s">
        <v>30</v>
      </c>
      <c r="G1661" s="587">
        <v>91300</v>
      </c>
      <c r="H1661" s="585" t="s">
        <v>1704</v>
      </c>
      <c r="I1661" s="585" t="s">
        <v>174</v>
      </c>
      <c r="J1661" s="585" t="s">
        <v>398</v>
      </c>
      <c r="K1661" s="589">
        <v>26.64</v>
      </c>
      <c r="L1661" s="585" t="s">
        <v>144</v>
      </c>
      <c r="M1661" s="581"/>
    </row>
    <row r="1662" spans="1:13" ht="13.5">
      <c r="A1662" s="585" t="s">
        <v>6448</v>
      </c>
      <c r="B1662" s="585" t="s">
        <v>6449</v>
      </c>
      <c r="C1662" s="585" t="s">
        <v>6450</v>
      </c>
      <c r="D1662" s="585" t="s">
        <v>6451</v>
      </c>
      <c r="E1662" s="584" t="s">
        <v>30</v>
      </c>
      <c r="F1662" s="585" t="s">
        <v>30</v>
      </c>
      <c r="G1662" s="587">
        <v>91301</v>
      </c>
      <c r="H1662" s="585" t="s">
        <v>1705</v>
      </c>
      <c r="I1662" s="585" t="s">
        <v>174</v>
      </c>
      <c r="J1662" s="585" t="s">
        <v>398</v>
      </c>
      <c r="K1662" s="589">
        <v>27.9</v>
      </c>
      <c r="L1662" s="585" t="s">
        <v>144</v>
      </c>
      <c r="M1662" s="581"/>
    </row>
    <row r="1663" spans="1:13" ht="13.5">
      <c r="A1663" s="585" t="s">
        <v>6448</v>
      </c>
      <c r="B1663" s="585" t="s">
        <v>6449</v>
      </c>
      <c r="C1663" s="585" t="s">
        <v>6450</v>
      </c>
      <c r="D1663" s="585" t="s">
        <v>6451</v>
      </c>
      <c r="E1663" s="584" t="s">
        <v>30</v>
      </c>
      <c r="F1663" s="585" t="s">
        <v>30</v>
      </c>
      <c r="G1663" s="587">
        <v>91302</v>
      </c>
      <c r="H1663" s="585" t="s">
        <v>1706</v>
      </c>
      <c r="I1663" s="585" t="s">
        <v>174</v>
      </c>
      <c r="J1663" s="585" t="s">
        <v>398</v>
      </c>
      <c r="K1663" s="589">
        <v>29.18</v>
      </c>
      <c r="L1663" s="585" t="s">
        <v>144</v>
      </c>
      <c r="M1663" s="581"/>
    </row>
    <row r="1664" spans="1:13" ht="13.5">
      <c r="A1664" s="585" t="s">
        <v>6448</v>
      </c>
      <c r="B1664" s="585" t="s">
        <v>6449</v>
      </c>
      <c r="C1664" s="585" t="s">
        <v>6450</v>
      </c>
      <c r="D1664" s="585" t="s">
        <v>6451</v>
      </c>
      <c r="E1664" s="584" t="s">
        <v>30</v>
      </c>
      <c r="F1664" s="585" t="s">
        <v>30</v>
      </c>
      <c r="G1664" s="587">
        <v>91303</v>
      </c>
      <c r="H1664" s="585" t="s">
        <v>1707</v>
      </c>
      <c r="I1664" s="585" t="s">
        <v>174</v>
      </c>
      <c r="J1664" s="585" t="s">
        <v>398</v>
      </c>
      <c r="K1664" s="589">
        <v>30.48</v>
      </c>
      <c r="L1664" s="585" t="s">
        <v>144</v>
      </c>
      <c r="M1664" s="581"/>
    </row>
    <row r="1665" spans="1:13" ht="13.5">
      <c r="A1665" s="585" t="s">
        <v>6448</v>
      </c>
      <c r="B1665" s="585" t="s">
        <v>6449</v>
      </c>
      <c r="C1665" s="585" t="s">
        <v>6450</v>
      </c>
      <c r="D1665" s="585" t="s">
        <v>6451</v>
      </c>
      <c r="E1665" s="584" t="s">
        <v>30</v>
      </c>
      <c r="F1665" s="585" t="s">
        <v>30</v>
      </c>
      <c r="G1665" s="587">
        <v>91304</v>
      </c>
      <c r="H1665" s="585" t="s">
        <v>1708</v>
      </c>
      <c r="I1665" s="585" t="s">
        <v>174</v>
      </c>
      <c r="J1665" s="585" t="s">
        <v>398</v>
      </c>
      <c r="K1665" s="589">
        <v>65.599999999999994</v>
      </c>
      <c r="L1665" s="585" t="s">
        <v>144</v>
      </c>
      <c r="M1665" s="581"/>
    </row>
    <row r="1666" spans="1:13" ht="13.5">
      <c r="A1666" s="585" t="s">
        <v>6448</v>
      </c>
      <c r="B1666" s="585" t="s">
        <v>6449</v>
      </c>
      <c r="C1666" s="585" t="s">
        <v>6450</v>
      </c>
      <c r="D1666" s="585" t="s">
        <v>6451</v>
      </c>
      <c r="E1666" s="584" t="s">
        <v>30</v>
      </c>
      <c r="F1666" s="585" t="s">
        <v>30</v>
      </c>
      <c r="G1666" s="587">
        <v>91305</v>
      </c>
      <c r="H1666" s="585" t="s">
        <v>1709</v>
      </c>
      <c r="I1666" s="585" t="s">
        <v>174</v>
      </c>
      <c r="J1666" s="585" t="s">
        <v>398</v>
      </c>
      <c r="K1666" s="589">
        <v>49.51</v>
      </c>
      <c r="L1666" s="585" t="s">
        <v>144</v>
      </c>
      <c r="M1666" s="581"/>
    </row>
    <row r="1667" spans="1:13" ht="13.5">
      <c r="A1667" s="585" t="s">
        <v>6448</v>
      </c>
      <c r="B1667" s="585" t="s">
        <v>6449</v>
      </c>
      <c r="C1667" s="585" t="s">
        <v>6450</v>
      </c>
      <c r="D1667" s="585" t="s">
        <v>6451</v>
      </c>
      <c r="E1667" s="584" t="s">
        <v>30</v>
      </c>
      <c r="F1667" s="585" t="s">
        <v>30</v>
      </c>
      <c r="G1667" s="587">
        <v>91306</v>
      </c>
      <c r="H1667" s="585" t="s">
        <v>1710</v>
      </c>
      <c r="I1667" s="585" t="s">
        <v>174</v>
      </c>
      <c r="J1667" s="585" t="s">
        <v>398</v>
      </c>
      <c r="K1667" s="589">
        <v>73.98</v>
      </c>
      <c r="L1667" s="585" t="s">
        <v>144</v>
      </c>
      <c r="M1667" s="581"/>
    </row>
    <row r="1668" spans="1:13" ht="13.5">
      <c r="A1668" s="585" t="s">
        <v>6448</v>
      </c>
      <c r="B1668" s="585" t="s">
        <v>6449</v>
      </c>
      <c r="C1668" s="585" t="s">
        <v>6450</v>
      </c>
      <c r="D1668" s="585" t="s">
        <v>6451</v>
      </c>
      <c r="E1668" s="584" t="s">
        <v>30</v>
      </c>
      <c r="F1668" s="585" t="s">
        <v>30</v>
      </c>
      <c r="G1668" s="587">
        <v>91307</v>
      </c>
      <c r="H1668" s="585" t="s">
        <v>1711</v>
      </c>
      <c r="I1668" s="585" t="s">
        <v>174</v>
      </c>
      <c r="J1668" s="585" t="s">
        <v>398</v>
      </c>
      <c r="K1668" s="589">
        <v>51.99</v>
      </c>
      <c r="L1668" s="585" t="s">
        <v>144</v>
      </c>
      <c r="M1668" s="581"/>
    </row>
    <row r="1669" spans="1:13" ht="13.5">
      <c r="A1669" s="585" t="s">
        <v>6448</v>
      </c>
      <c r="B1669" s="585" t="s">
        <v>6449</v>
      </c>
      <c r="C1669" s="585" t="s">
        <v>6450</v>
      </c>
      <c r="D1669" s="585" t="s">
        <v>6451</v>
      </c>
      <c r="E1669" s="584" t="s">
        <v>30</v>
      </c>
      <c r="F1669" s="585" t="s">
        <v>30</v>
      </c>
      <c r="G1669" s="587">
        <v>91312</v>
      </c>
      <c r="H1669" s="585" t="s">
        <v>1712</v>
      </c>
      <c r="I1669" s="585" t="s">
        <v>174</v>
      </c>
      <c r="J1669" s="585" t="s">
        <v>398</v>
      </c>
      <c r="K1669" s="589">
        <v>571.37</v>
      </c>
      <c r="L1669" s="585" t="s">
        <v>144</v>
      </c>
      <c r="M1669" s="581"/>
    </row>
    <row r="1670" spans="1:13" ht="13.5">
      <c r="A1670" s="585" t="s">
        <v>6448</v>
      </c>
      <c r="B1670" s="585" t="s">
        <v>6449</v>
      </c>
      <c r="C1670" s="585" t="s">
        <v>6450</v>
      </c>
      <c r="D1670" s="585" t="s">
        <v>6451</v>
      </c>
      <c r="E1670" s="584" t="s">
        <v>30</v>
      </c>
      <c r="F1670" s="585" t="s">
        <v>30</v>
      </c>
      <c r="G1670" s="587">
        <v>91313</v>
      </c>
      <c r="H1670" s="585" t="s">
        <v>1713</v>
      </c>
      <c r="I1670" s="585" t="s">
        <v>174</v>
      </c>
      <c r="J1670" s="585" t="s">
        <v>398</v>
      </c>
      <c r="K1670" s="589">
        <v>610.38</v>
      </c>
      <c r="L1670" s="585" t="s">
        <v>144</v>
      </c>
      <c r="M1670" s="581"/>
    </row>
    <row r="1671" spans="1:13" ht="13.5">
      <c r="A1671" s="585" t="s">
        <v>6448</v>
      </c>
      <c r="B1671" s="585" t="s">
        <v>6449</v>
      </c>
      <c r="C1671" s="585" t="s">
        <v>6450</v>
      </c>
      <c r="D1671" s="585" t="s">
        <v>6451</v>
      </c>
      <c r="E1671" s="584" t="s">
        <v>30</v>
      </c>
      <c r="F1671" s="585" t="s">
        <v>30</v>
      </c>
      <c r="G1671" s="587">
        <v>91314</v>
      </c>
      <c r="H1671" s="585" t="s">
        <v>1714</v>
      </c>
      <c r="I1671" s="585" t="s">
        <v>174</v>
      </c>
      <c r="J1671" s="585" t="s">
        <v>398</v>
      </c>
      <c r="K1671" s="589">
        <v>633.86</v>
      </c>
      <c r="L1671" s="585" t="s">
        <v>144</v>
      </c>
      <c r="M1671" s="581"/>
    </row>
    <row r="1672" spans="1:13" ht="13.5">
      <c r="A1672" s="585" t="s">
        <v>6448</v>
      </c>
      <c r="B1672" s="585" t="s">
        <v>6449</v>
      </c>
      <c r="C1672" s="585" t="s">
        <v>6450</v>
      </c>
      <c r="D1672" s="585" t="s">
        <v>6451</v>
      </c>
      <c r="E1672" s="584" t="s">
        <v>30</v>
      </c>
      <c r="F1672" s="585" t="s">
        <v>30</v>
      </c>
      <c r="G1672" s="587">
        <v>91315</v>
      </c>
      <c r="H1672" s="585" t="s">
        <v>1715</v>
      </c>
      <c r="I1672" s="585" t="s">
        <v>174</v>
      </c>
      <c r="J1672" s="585" t="s">
        <v>398</v>
      </c>
      <c r="K1672" s="589">
        <v>661.92</v>
      </c>
      <c r="L1672" s="585" t="s">
        <v>144</v>
      </c>
      <c r="M1672" s="581"/>
    </row>
    <row r="1673" spans="1:13" ht="13.5">
      <c r="A1673" s="585" t="s">
        <v>6448</v>
      </c>
      <c r="B1673" s="585" t="s">
        <v>6449</v>
      </c>
      <c r="C1673" s="585" t="s">
        <v>6450</v>
      </c>
      <c r="D1673" s="585" t="s">
        <v>6451</v>
      </c>
      <c r="E1673" s="584" t="s">
        <v>30</v>
      </c>
      <c r="F1673" s="585" t="s">
        <v>30</v>
      </c>
      <c r="G1673" s="587">
        <v>91318</v>
      </c>
      <c r="H1673" s="585" t="s">
        <v>1716</v>
      </c>
      <c r="I1673" s="585" t="s">
        <v>174</v>
      </c>
      <c r="J1673" s="585" t="s">
        <v>398</v>
      </c>
      <c r="K1673" s="589">
        <v>521.86</v>
      </c>
      <c r="L1673" s="585" t="s">
        <v>144</v>
      </c>
      <c r="M1673" s="581"/>
    </row>
    <row r="1674" spans="1:13" ht="13.5">
      <c r="A1674" s="585" t="s">
        <v>6448</v>
      </c>
      <c r="B1674" s="585" t="s">
        <v>6449</v>
      </c>
      <c r="C1674" s="585" t="s">
        <v>6450</v>
      </c>
      <c r="D1674" s="585" t="s">
        <v>6451</v>
      </c>
      <c r="E1674" s="584" t="s">
        <v>30</v>
      </c>
      <c r="F1674" s="585" t="s">
        <v>30</v>
      </c>
      <c r="G1674" s="587">
        <v>91319</v>
      </c>
      <c r="H1674" s="585" t="s">
        <v>1717</v>
      </c>
      <c r="I1674" s="585" t="s">
        <v>174</v>
      </c>
      <c r="J1674" s="585" t="s">
        <v>398</v>
      </c>
      <c r="K1674" s="589">
        <v>558.39</v>
      </c>
      <c r="L1674" s="585" t="s">
        <v>144</v>
      </c>
      <c r="M1674" s="581"/>
    </row>
    <row r="1675" spans="1:13" ht="13.5">
      <c r="A1675" s="585" t="s">
        <v>6448</v>
      </c>
      <c r="B1675" s="585" t="s">
        <v>6449</v>
      </c>
      <c r="C1675" s="585" t="s">
        <v>6450</v>
      </c>
      <c r="D1675" s="585" t="s">
        <v>6451</v>
      </c>
      <c r="E1675" s="584" t="s">
        <v>30</v>
      </c>
      <c r="F1675" s="585" t="s">
        <v>30</v>
      </c>
      <c r="G1675" s="587">
        <v>91320</v>
      </c>
      <c r="H1675" s="585" t="s">
        <v>1718</v>
      </c>
      <c r="I1675" s="585" t="s">
        <v>174</v>
      </c>
      <c r="J1675" s="585" t="s">
        <v>398</v>
      </c>
      <c r="K1675" s="589">
        <v>568.26</v>
      </c>
      <c r="L1675" s="585" t="s">
        <v>144</v>
      </c>
      <c r="M1675" s="581"/>
    </row>
    <row r="1676" spans="1:13" ht="13.5">
      <c r="A1676" s="585" t="s">
        <v>6448</v>
      </c>
      <c r="B1676" s="585" t="s">
        <v>6449</v>
      </c>
      <c r="C1676" s="585" t="s">
        <v>6450</v>
      </c>
      <c r="D1676" s="585" t="s">
        <v>6451</v>
      </c>
      <c r="E1676" s="584" t="s">
        <v>30</v>
      </c>
      <c r="F1676" s="585" t="s">
        <v>30</v>
      </c>
      <c r="G1676" s="587">
        <v>91321</v>
      </c>
      <c r="H1676" s="585" t="s">
        <v>1719</v>
      </c>
      <c r="I1676" s="585" t="s">
        <v>174</v>
      </c>
      <c r="J1676" s="585" t="s">
        <v>398</v>
      </c>
      <c r="K1676" s="589">
        <v>596.32000000000005</v>
      </c>
      <c r="L1676" s="585" t="s">
        <v>144</v>
      </c>
      <c r="M1676" s="581"/>
    </row>
    <row r="1677" spans="1:13" ht="13.5">
      <c r="A1677" s="585" t="s">
        <v>6448</v>
      </c>
      <c r="B1677" s="585" t="s">
        <v>6449</v>
      </c>
      <c r="C1677" s="585" t="s">
        <v>6450</v>
      </c>
      <c r="D1677" s="585" t="s">
        <v>6451</v>
      </c>
      <c r="E1677" s="584" t="s">
        <v>30</v>
      </c>
      <c r="F1677" s="585" t="s">
        <v>30</v>
      </c>
      <c r="G1677" s="587">
        <v>91324</v>
      </c>
      <c r="H1677" s="585" t="s">
        <v>1720</v>
      </c>
      <c r="I1677" s="585" t="s">
        <v>174</v>
      </c>
      <c r="J1677" s="585" t="s">
        <v>398</v>
      </c>
      <c r="K1677" s="589">
        <v>528.13</v>
      </c>
      <c r="L1677" s="585" t="s">
        <v>144</v>
      </c>
      <c r="M1677" s="581"/>
    </row>
    <row r="1678" spans="1:13" ht="13.5">
      <c r="A1678" s="585" t="s">
        <v>6448</v>
      </c>
      <c r="B1678" s="585" t="s">
        <v>6449</v>
      </c>
      <c r="C1678" s="585" t="s">
        <v>6450</v>
      </c>
      <c r="D1678" s="585" t="s">
        <v>6451</v>
      </c>
      <c r="E1678" s="584" t="s">
        <v>30</v>
      </c>
      <c r="F1678" s="585" t="s">
        <v>30</v>
      </c>
      <c r="G1678" s="587">
        <v>91325</v>
      </c>
      <c r="H1678" s="585" t="s">
        <v>1721</v>
      </c>
      <c r="I1678" s="585" t="s">
        <v>174</v>
      </c>
      <c r="J1678" s="585" t="s">
        <v>398</v>
      </c>
      <c r="K1678" s="589">
        <v>489.65</v>
      </c>
      <c r="L1678" s="585" t="s">
        <v>144</v>
      </c>
      <c r="M1678" s="581"/>
    </row>
    <row r="1679" spans="1:13" ht="13.5">
      <c r="A1679" s="585" t="s">
        <v>6448</v>
      </c>
      <c r="B1679" s="585" t="s">
        <v>6449</v>
      </c>
      <c r="C1679" s="585" t="s">
        <v>6450</v>
      </c>
      <c r="D1679" s="585" t="s">
        <v>6451</v>
      </c>
      <c r="E1679" s="584" t="s">
        <v>30</v>
      </c>
      <c r="F1679" s="585" t="s">
        <v>30</v>
      </c>
      <c r="G1679" s="587">
        <v>91326</v>
      </c>
      <c r="H1679" s="585" t="s">
        <v>1722</v>
      </c>
      <c r="I1679" s="585" t="s">
        <v>174</v>
      </c>
      <c r="J1679" s="585" t="s">
        <v>398</v>
      </c>
      <c r="K1679" s="589">
        <v>591.75</v>
      </c>
      <c r="L1679" s="585" t="s">
        <v>144</v>
      </c>
      <c r="M1679" s="581"/>
    </row>
    <row r="1680" spans="1:13" ht="13.5">
      <c r="A1680" s="585" t="s">
        <v>6448</v>
      </c>
      <c r="B1680" s="585" t="s">
        <v>6449</v>
      </c>
      <c r="C1680" s="585" t="s">
        <v>6450</v>
      </c>
      <c r="D1680" s="585" t="s">
        <v>6451</v>
      </c>
      <c r="E1680" s="584" t="s">
        <v>30</v>
      </c>
      <c r="F1680" s="585" t="s">
        <v>30</v>
      </c>
      <c r="G1680" s="587">
        <v>91327</v>
      </c>
      <c r="H1680" s="585" t="s">
        <v>1723</v>
      </c>
      <c r="I1680" s="585" t="s">
        <v>174</v>
      </c>
      <c r="J1680" s="585" t="s">
        <v>398</v>
      </c>
      <c r="K1680" s="589">
        <v>591.5</v>
      </c>
      <c r="L1680" s="585" t="s">
        <v>144</v>
      </c>
      <c r="M1680" s="581"/>
    </row>
    <row r="1681" spans="1:13" ht="13.5">
      <c r="A1681" s="585" t="s">
        <v>6448</v>
      </c>
      <c r="B1681" s="585" t="s">
        <v>6449</v>
      </c>
      <c r="C1681" s="585" t="s">
        <v>6450</v>
      </c>
      <c r="D1681" s="585" t="s">
        <v>6451</v>
      </c>
      <c r="E1681" s="584" t="s">
        <v>30</v>
      </c>
      <c r="F1681" s="585" t="s">
        <v>30</v>
      </c>
      <c r="G1681" s="587">
        <v>91328</v>
      </c>
      <c r="H1681" s="585" t="s">
        <v>1724</v>
      </c>
      <c r="I1681" s="585" t="s">
        <v>174</v>
      </c>
      <c r="J1681" s="585" t="s">
        <v>398</v>
      </c>
      <c r="K1681" s="589">
        <v>572.87</v>
      </c>
      <c r="L1681" s="585" t="s">
        <v>144</v>
      </c>
      <c r="M1681" s="581"/>
    </row>
    <row r="1682" spans="1:13" ht="13.5">
      <c r="A1682" s="585" t="s">
        <v>6448</v>
      </c>
      <c r="B1682" s="585" t="s">
        <v>6449</v>
      </c>
      <c r="C1682" s="585" t="s">
        <v>6450</v>
      </c>
      <c r="D1682" s="585" t="s">
        <v>6451</v>
      </c>
      <c r="E1682" s="584" t="s">
        <v>30</v>
      </c>
      <c r="F1682" s="585" t="s">
        <v>30</v>
      </c>
      <c r="G1682" s="587">
        <v>91329</v>
      </c>
      <c r="H1682" s="585" t="s">
        <v>1725</v>
      </c>
      <c r="I1682" s="585" t="s">
        <v>174</v>
      </c>
      <c r="J1682" s="585" t="s">
        <v>398</v>
      </c>
      <c r="K1682" s="589">
        <v>511.29</v>
      </c>
      <c r="L1682" s="585" t="s">
        <v>144</v>
      </c>
      <c r="M1682" s="581"/>
    </row>
    <row r="1683" spans="1:13" ht="13.5">
      <c r="A1683" s="585" t="s">
        <v>6448</v>
      </c>
      <c r="B1683" s="585" t="s">
        <v>6449</v>
      </c>
      <c r="C1683" s="585" t="s">
        <v>6450</v>
      </c>
      <c r="D1683" s="585" t="s">
        <v>6451</v>
      </c>
      <c r="E1683" s="584" t="s">
        <v>30</v>
      </c>
      <c r="F1683" s="585" t="s">
        <v>30</v>
      </c>
      <c r="G1683" s="587">
        <v>91330</v>
      </c>
      <c r="H1683" s="585" t="s">
        <v>1726</v>
      </c>
      <c r="I1683" s="585" t="s">
        <v>174</v>
      </c>
      <c r="J1683" s="585" t="s">
        <v>398</v>
      </c>
      <c r="K1683" s="589">
        <v>601.86</v>
      </c>
      <c r="L1683" s="585" t="s">
        <v>144</v>
      </c>
      <c r="M1683" s="581"/>
    </row>
    <row r="1684" spans="1:13" ht="13.5">
      <c r="A1684" s="585" t="s">
        <v>6448</v>
      </c>
      <c r="B1684" s="585" t="s">
        <v>6449</v>
      </c>
      <c r="C1684" s="585" t="s">
        <v>6450</v>
      </c>
      <c r="D1684" s="585" t="s">
        <v>6451</v>
      </c>
      <c r="E1684" s="584" t="s">
        <v>30</v>
      </c>
      <c r="F1684" s="585" t="s">
        <v>30</v>
      </c>
      <c r="G1684" s="587">
        <v>91331</v>
      </c>
      <c r="H1684" s="585" t="s">
        <v>1727</v>
      </c>
      <c r="I1684" s="585" t="s">
        <v>174</v>
      </c>
      <c r="J1684" s="585" t="s">
        <v>398</v>
      </c>
      <c r="K1684" s="589">
        <v>540.05999999999995</v>
      </c>
      <c r="L1684" s="585" t="s">
        <v>144</v>
      </c>
      <c r="M1684" s="581"/>
    </row>
    <row r="1685" spans="1:13" ht="13.5">
      <c r="A1685" s="585" t="s">
        <v>6448</v>
      </c>
      <c r="B1685" s="585" t="s">
        <v>6449</v>
      </c>
      <c r="C1685" s="585" t="s">
        <v>6450</v>
      </c>
      <c r="D1685" s="585" t="s">
        <v>6451</v>
      </c>
      <c r="E1685" s="584" t="s">
        <v>30</v>
      </c>
      <c r="F1685" s="585" t="s">
        <v>30</v>
      </c>
      <c r="G1685" s="587">
        <v>91332</v>
      </c>
      <c r="H1685" s="585" t="s">
        <v>1728</v>
      </c>
      <c r="I1685" s="585" t="s">
        <v>174</v>
      </c>
      <c r="J1685" s="585" t="s">
        <v>398</v>
      </c>
      <c r="K1685" s="589">
        <v>655.47</v>
      </c>
      <c r="L1685" s="585" t="s">
        <v>144</v>
      </c>
      <c r="M1685" s="581"/>
    </row>
    <row r="1686" spans="1:13" ht="13.5">
      <c r="A1686" s="585" t="s">
        <v>6448</v>
      </c>
      <c r="B1686" s="585" t="s">
        <v>6449</v>
      </c>
      <c r="C1686" s="585" t="s">
        <v>6450</v>
      </c>
      <c r="D1686" s="585" t="s">
        <v>6451</v>
      </c>
      <c r="E1686" s="584" t="s">
        <v>30</v>
      </c>
      <c r="F1686" s="585" t="s">
        <v>30</v>
      </c>
      <c r="G1686" s="587">
        <v>91333</v>
      </c>
      <c r="H1686" s="585" t="s">
        <v>1729</v>
      </c>
      <c r="I1686" s="585" t="s">
        <v>174</v>
      </c>
      <c r="J1686" s="585" t="s">
        <v>398</v>
      </c>
      <c r="K1686" s="589">
        <v>593.47</v>
      </c>
      <c r="L1686" s="585" t="s">
        <v>144</v>
      </c>
      <c r="M1686" s="581"/>
    </row>
    <row r="1687" spans="1:13" ht="13.5">
      <c r="A1687" s="585" t="s">
        <v>6448</v>
      </c>
      <c r="B1687" s="585" t="s">
        <v>6449</v>
      </c>
      <c r="C1687" s="585" t="s">
        <v>6450</v>
      </c>
      <c r="D1687" s="585" t="s">
        <v>6451</v>
      </c>
      <c r="E1687" s="584" t="s">
        <v>30</v>
      </c>
      <c r="F1687" s="585" t="s">
        <v>30</v>
      </c>
      <c r="G1687" s="587">
        <v>91334</v>
      </c>
      <c r="H1687" s="585" t="s">
        <v>1730</v>
      </c>
      <c r="I1687" s="585" t="s">
        <v>174</v>
      </c>
      <c r="J1687" s="585" t="s">
        <v>143</v>
      </c>
      <c r="K1687" s="589">
        <v>812.16</v>
      </c>
      <c r="L1687" s="585" t="s">
        <v>144</v>
      </c>
      <c r="M1687" s="581"/>
    </row>
    <row r="1688" spans="1:13" ht="13.5">
      <c r="A1688" s="585" t="s">
        <v>6448</v>
      </c>
      <c r="B1688" s="585" t="s">
        <v>6449</v>
      </c>
      <c r="C1688" s="585" t="s">
        <v>6450</v>
      </c>
      <c r="D1688" s="585" t="s">
        <v>6451</v>
      </c>
      <c r="E1688" s="584" t="s">
        <v>30</v>
      </c>
      <c r="F1688" s="585" t="s">
        <v>30</v>
      </c>
      <c r="G1688" s="587">
        <v>91335</v>
      </c>
      <c r="H1688" s="585" t="s">
        <v>1731</v>
      </c>
      <c r="I1688" s="585" t="s">
        <v>174</v>
      </c>
      <c r="J1688" s="585" t="s">
        <v>143</v>
      </c>
      <c r="K1688" s="589">
        <v>750.16</v>
      </c>
      <c r="L1688" s="585" t="s">
        <v>144</v>
      </c>
      <c r="M1688" s="581"/>
    </row>
    <row r="1689" spans="1:13" ht="13.5">
      <c r="A1689" s="585" t="s">
        <v>6448</v>
      </c>
      <c r="B1689" s="585" t="s">
        <v>6449</v>
      </c>
      <c r="C1689" s="585" t="s">
        <v>6450</v>
      </c>
      <c r="D1689" s="585" t="s">
        <v>6451</v>
      </c>
      <c r="E1689" s="584" t="s">
        <v>30</v>
      </c>
      <c r="F1689" s="585" t="s">
        <v>30</v>
      </c>
      <c r="G1689" s="587">
        <v>91336</v>
      </c>
      <c r="H1689" s="585" t="s">
        <v>1732</v>
      </c>
      <c r="I1689" s="585" t="s">
        <v>174</v>
      </c>
      <c r="J1689" s="585" t="s">
        <v>143</v>
      </c>
      <c r="K1689" s="589">
        <v>986.61</v>
      </c>
      <c r="L1689" s="585" t="s">
        <v>144</v>
      </c>
      <c r="M1689" s="581"/>
    </row>
    <row r="1690" spans="1:13" ht="13.5">
      <c r="A1690" s="585" t="s">
        <v>6448</v>
      </c>
      <c r="B1690" s="585" t="s">
        <v>6449</v>
      </c>
      <c r="C1690" s="585" t="s">
        <v>6450</v>
      </c>
      <c r="D1690" s="585" t="s">
        <v>6451</v>
      </c>
      <c r="E1690" s="584" t="s">
        <v>30</v>
      </c>
      <c r="F1690" s="585" t="s">
        <v>30</v>
      </c>
      <c r="G1690" s="587">
        <v>91337</v>
      </c>
      <c r="H1690" s="585" t="s">
        <v>1733</v>
      </c>
      <c r="I1690" s="585" t="s">
        <v>174</v>
      </c>
      <c r="J1690" s="585" t="s">
        <v>143</v>
      </c>
      <c r="K1690" s="589">
        <v>924.61</v>
      </c>
      <c r="L1690" s="585" t="s">
        <v>144</v>
      </c>
      <c r="M1690" s="581"/>
    </row>
    <row r="1691" spans="1:13" ht="13.5">
      <c r="A1691" s="585" t="s">
        <v>6448</v>
      </c>
      <c r="B1691" s="585" t="s">
        <v>6449</v>
      </c>
      <c r="C1691" s="585" t="s">
        <v>6453</v>
      </c>
      <c r="D1691" s="585" t="s">
        <v>6454</v>
      </c>
      <c r="E1691" s="584">
        <v>73813</v>
      </c>
      <c r="F1691" s="585" t="s">
        <v>6453</v>
      </c>
      <c r="G1691" s="585" t="s">
        <v>1734</v>
      </c>
      <c r="H1691" s="585" t="s">
        <v>1735</v>
      </c>
      <c r="I1691" s="585" t="s">
        <v>174</v>
      </c>
      <c r="J1691" s="585" t="s">
        <v>143</v>
      </c>
      <c r="K1691" s="582">
        <v>1481.74</v>
      </c>
      <c r="L1691" s="585" t="s">
        <v>144</v>
      </c>
      <c r="M1691" s="581"/>
    </row>
    <row r="1692" spans="1:13" ht="13.5">
      <c r="A1692" s="585" t="s">
        <v>6448</v>
      </c>
      <c r="B1692" s="585" t="s">
        <v>6449</v>
      </c>
      <c r="C1692" s="585" t="s">
        <v>6453</v>
      </c>
      <c r="D1692" s="585" t="s">
        <v>6454</v>
      </c>
      <c r="E1692" s="584" t="s">
        <v>30</v>
      </c>
      <c r="F1692" s="585" t="s">
        <v>30</v>
      </c>
      <c r="G1692" s="587">
        <v>84844</v>
      </c>
      <c r="H1692" s="585" t="s">
        <v>1736</v>
      </c>
      <c r="I1692" s="585" t="s">
        <v>381</v>
      </c>
      <c r="J1692" s="585" t="s">
        <v>143</v>
      </c>
      <c r="K1692" s="589">
        <v>428.87</v>
      </c>
      <c r="L1692" s="585" t="s">
        <v>144</v>
      </c>
      <c r="M1692" s="581"/>
    </row>
    <row r="1693" spans="1:13" ht="13.5">
      <c r="A1693" s="585" t="s">
        <v>6448</v>
      </c>
      <c r="B1693" s="585" t="s">
        <v>6449</v>
      </c>
      <c r="C1693" s="585" t="s">
        <v>6453</v>
      </c>
      <c r="D1693" s="585" t="s">
        <v>6454</v>
      </c>
      <c r="E1693" s="584" t="s">
        <v>30</v>
      </c>
      <c r="F1693" s="585" t="s">
        <v>30</v>
      </c>
      <c r="G1693" s="587">
        <v>84845</v>
      </c>
      <c r="H1693" s="585" t="s">
        <v>1737</v>
      </c>
      <c r="I1693" s="585" t="s">
        <v>381</v>
      </c>
      <c r="J1693" s="585" t="s">
        <v>143</v>
      </c>
      <c r="K1693" s="589">
        <v>650.77</v>
      </c>
      <c r="L1693" s="585" t="s">
        <v>144</v>
      </c>
      <c r="M1693" s="581"/>
    </row>
    <row r="1694" spans="1:13" ht="13.5">
      <c r="A1694" s="585" t="s">
        <v>6448</v>
      </c>
      <c r="B1694" s="585" t="s">
        <v>6449</v>
      </c>
      <c r="C1694" s="585" t="s">
        <v>6453</v>
      </c>
      <c r="D1694" s="585" t="s">
        <v>6454</v>
      </c>
      <c r="E1694" s="584" t="s">
        <v>30</v>
      </c>
      <c r="F1694" s="585" t="s">
        <v>30</v>
      </c>
      <c r="G1694" s="587">
        <v>84846</v>
      </c>
      <c r="H1694" s="585" t="s">
        <v>1738</v>
      </c>
      <c r="I1694" s="585" t="s">
        <v>381</v>
      </c>
      <c r="J1694" s="585" t="s">
        <v>143</v>
      </c>
      <c r="K1694" s="589">
        <v>665.62</v>
      </c>
      <c r="L1694" s="585" t="s">
        <v>144</v>
      </c>
      <c r="M1694" s="581"/>
    </row>
    <row r="1695" spans="1:13" ht="13.5">
      <c r="A1695" s="585" t="s">
        <v>6448</v>
      </c>
      <c r="B1695" s="585" t="s">
        <v>6449</v>
      </c>
      <c r="C1695" s="585" t="s">
        <v>6453</v>
      </c>
      <c r="D1695" s="585" t="s">
        <v>6454</v>
      </c>
      <c r="E1695" s="584" t="s">
        <v>30</v>
      </c>
      <c r="F1695" s="585" t="s">
        <v>30</v>
      </c>
      <c r="G1695" s="587">
        <v>84847</v>
      </c>
      <c r="H1695" s="585" t="s">
        <v>1739</v>
      </c>
      <c r="I1695" s="585" t="s">
        <v>381</v>
      </c>
      <c r="J1695" s="585" t="s">
        <v>143</v>
      </c>
      <c r="K1695" s="589">
        <v>665.62</v>
      </c>
      <c r="L1695" s="585" t="s">
        <v>144</v>
      </c>
      <c r="M1695" s="581"/>
    </row>
    <row r="1696" spans="1:13" ht="13.5">
      <c r="A1696" s="585" t="s">
        <v>6448</v>
      </c>
      <c r="B1696" s="585" t="s">
        <v>6449</v>
      </c>
      <c r="C1696" s="585" t="s">
        <v>6453</v>
      </c>
      <c r="D1696" s="585" t="s">
        <v>6454</v>
      </c>
      <c r="E1696" s="584" t="s">
        <v>30</v>
      </c>
      <c r="F1696" s="585" t="s">
        <v>30</v>
      </c>
      <c r="G1696" s="587">
        <v>84848</v>
      </c>
      <c r="H1696" s="585" t="s">
        <v>1740</v>
      </c>
      <c r="I1696" s="585" t="s">
        <v>381</v>
      </c>
      <c r="J1696" s="585" t="s">
        <v>143</v>
      </c>
      <c r="K1696" s="589">
        <v>526.95000000000005</v>
      </c>
      <c r="L1696" s="585" t="s">
        <v>144</v>
      </c>
      <c r="M1696" s="581"/>
    </row>
    <row r="1697" spans="1:13" ht="13.5">
      <c r="A1697" s="585" t="s">
        <v>6448</v>
      </c>
      <c r="B1697" s="585" t="s">
        <v>6449</v>
      </c>
      <c r="C1697" s="585" t="s">
        <v>6453</v>
      </c>
      <c r="D1697" s="585" t="s">
        <v>6454</v>
      </c>
      <c r="E1697" s="584" t="s">
        <v>30</v>
      </c>
      <c r="F1697" s="585" t="s">
        <v>30</v>
      </c>
      <c r="G1697" s="587">
        <v>84849</v>
      </c>
      <c r="H1697" s="585" t="s">
        <v>1741</v>
      </c>
      <c r="I1697" s="585" t="s">
        <v>174</v>
      </c>
      <c r="J1697" s="585" t="s">
        <v>143</v>
      </c>
      <c r="K1697" s="589">
        <v>99.74</v>
      </c>
      <c r="L1697" s="585" t="s">
        <v>144</v>
      </c>
      <c r="M1697" s="581"/>
    </row>
    <row r="1698" spans="1:13" ht="13.5">
      <c r="A1698" s="585" t="s">
        <v>6448</v>
      </c>
      <c r="B1698" s="585" t="s">
        <v>6449</v>
      </c>
      <c r="C1698" s="585" t="s">
        <v>6455</v>
      </c>
      <c r="D1698" s="585" t="s">
        <v>6456</v>
      </c>
      <c r="E1698" s="584">
        <v>73933</v>
      </c>
      <c r="F1698" s="585" t="s">
        <v>6457</v>
      </c>
      <c r="G1698" s="585" t="s">
        <v>1742</v>
      </c>
      <c r="H1698" s="585" t="s">
        <v>1743</v>
      </c>
      <c r="I1698" s="585" t="s">
        <v>381</v>
      </c>
      <c r="J1698" s="585" t="s">
        <v>398</v>
      </c>
      <c r="K1698" s="589">
        <v>338.6</v>
      </c>
      <c r="L1698" s="585" t="s">
        <v>144</v>
      </c>
      <c r="M1698" s="581"/>
    </row>
    <row r="1699" spans="1:13" ht="13.5">
      <c r="A1699" s="585" t="s">
        <v>6448</v>
      </c>
      <c r="B1699" s="585" t="s">
        <v>6449</v>
      </c>
      <c r="C1699" s="585" t="s">
        <v>6455</v>
      </c>
      <c r="D1699" s="585" t="s">
        <v>6456</v>
      </c>
      <c r="E1699" s="584">
        <v>73933</v>
      </c>
      <c r="F1699" s="585" t="s">
        <v>6457</v>
      </c>
      <c r="G1699" s="585" t="s">
        <v>1744</v>
      </c>
      <c r="H1699" s="585" t="s">
        <v>1745</v>
      </c>
      <c r="I1699" s="585" t="s">
        <v>381</v>
      </c>
      <c r="J1699" s="585" t="s">
        <v>398</v>
      </c>
      <c r="K1699" s="589">
        <v>233.38</v>
      </c>
      <c r="L1699" s="585" t="s">
        <v>144</v>
      </c>
      <c r="M1699" s="581"/>
    </row>
    <row r="1700" spans="1:13" ht="13.5">
      <c r="A1700" s="585" t="s">
        <v>6448</v>
      </c>
      <c r="B1700" s="585" t="s">
        <v>6449</v>
      </c>
      <c r="C1700" s="585" t="s">
        <v>6455</v>
      </c>
      <c r="D1700" s="585" t="s">
        <v>6456</v>
      </c>
      <c r="E1700" s="584">
        <v>73933</v>
      </c>
      <c r="F1700" s="585" t="s">
        <v>6457</v>
      </c>
      <c r="G1700" s="585" t="s">
        <v>1746</v>
      </c>
      <c r="H1700" s="585" t="s">
        <v>1747</v>
      </c>
      <c r="I1700" s="585" t="s">
        <v>381</v>
      </c>
      <c r="J1700" s="585" t="s">
        <v>398</v>
      </c>
      <c r="K1700" s="589">
        <v>311.05</v>
      </c>
      <c r="L1700" s="585" t="s">
        <v>144</v>
      </c>
      <c r="M1700" s="581"/>
    </row>
    <row r="1701" spans="1:13" ht="13.5">
      <c r="A1701" s="585" t="s">
        <v>6448</v>
      </c>
      <c r="B1701" s="585" t="s">
        <v>6449</v>
      </c>
      <c r="C1701" s="585" t="s">
        <v>6455</v>
      </c>
      <c r="D1701" s="585" t="s">
        <v>6456</v>
      </c>
      <c r="E1701" s="584">
        <v>74073</v>
      </c>
      <c r="F1701" s="585" t="s">
        <v>6458</v>
      </c>
      <c r="G1701" s="585" t="s">
        <v>1748</v>
      </c>
      <c r="H1701" s="585" t="s">
        <v>1749</v>
      </c>
      <c r="I1701" s="585" t="s">
        <v>174</v>
      </c>
      <c r="J1701" s="585" t="s">
        <v>398</v>
      </c>
      <c r="K1701" s="589">
        <v>78.489999999999995</v>
      </c>
      <c r="L1701" s="585" t="s">
        <v>144</v>
      </c>
      <c r="M1701" s="581"/>
    </row>
    <row r="1702" spans="1:13" ht="13.5">
      <c r="A1702" s="585" t="s">
        <v>6448</v>
      </c>
      <c r="B1702" s="585" t="s">
        <v>6449</v>
      </c>
      <c r="C1702" s="585" t="s">
        <v>6455</v>
      </c>
      <c r="D1702" s="585" t="s">
        <v>6456</v>
      </c>
      <c r="E1702" s="584">
        <v>74073</v>
      </c>
      <c r="F1702" s="585" t="s">
        <v>6458</v>
      </c>
      <c r="G1702" s="585" t="s">
        <v>1750</v>
      </c>
      <c r="H1702" s="585" t="s">
        <v>1751</v>
      </c>
      <c r="I1702" s="585" t="s">
        <v>174</v>
      </c>
      <c r="J1702" s="585" t="s">
        <v>398</v>
      </c>
      <c r="K1702" s="589">
        <v>89.38</v>
      </c>
      <c r="L1702" s="585" t="s">
        <v>144</v>
      </c>
      <c r="M1702" s="581"/>
    </row>
    <row r="1703" spans="1:13" ht="13.5">
      <c r="A1703" s="585" t="s">
        <v>6448</v>
      </c>
      <c r="B1703" s="585" t="s">
        <v>6449</v>
      </c>
      <c r="C1703" s="585" t="s">
        <v>6455</v>
      </c>
      <c r="D1703" s="585" t="s">
        <v>6456</v>
      </c>
      <c r="E1703" s="584">
        <v>74136</v>
      </c>
      <c r="F1703" s="585" t="s">
        <v>6459</v>
      </c>
      <c r="G1703" s="585" t="s">
        <v>1752</v>
      </c>
      <c r="H1703" s="585" t="s">
        <v>1753</v>
      </c>
      <c r="I1703" s="585" t="s">
        <v>381</v>
      </c>
      <c r="J1703" s="585" t="s">
        <v>143</v>
      </c>
      <c r="K1703" s="589">
        <v>317.64</v>
      </c>
      <c r="L1703" s="585" t="s">
        <v>144</v>
      </c>
      <c r="M1703" s="581"/>
    </row>
    <row r="1704" spans="1:13" ht="13.5">
      <c r="A1704" s="585" t="s">
        <v>6448</v>
      </c>
      <c r="B1704" s="585" t="s">
        <v>6449</v>
      </c>
      <c r="C1704" s="585" t="s">
        <v>6455</v>
      </c>
      <c r="D1704" s="585" t="s">
        <v>6456</v>
      </c>
      <c r="E1704" s="584">
        <v>74136</v>
      </c>
      <c r="F1704" s="585" t="s">
        <v>6459</v>
      </c>
      <c r="G1704" s="585" t="s">
        <v>1754</v>
      </c>
      <c r="H1704" s="585" t="s">
        <v>1755</v>
      </c>
      <c r="I1704" s="585" t="s">
        <v>381</v>
      </c>
      <c r="J1704" s="585" t="s">
        <v>143</v>
      </c>
      <c r="K1704" s="589">
        <v>275.33999999999997</v>
      </c>
      <c r="L1704" s="585" t="s">
        <v>144</v>
      </c>
      <c r="M1704" s="581"/>
    </row>
    <row r="1705" spans="1:13" ht="13.5">
      <c r="A1705" s="585" t="s">
        <v>6448</v>
      </c>
      <c r="B1705" s="585" t="s">
        <v>6449</v>
      </c>
      <c r="C1705" s="585" t="s">
        <v>6455</v>
      </c>
      <c r="D1705" s="585" t="s">
        <v>6456</v>
      </c>
      <c r="E1705" s="584">
        <v>74136</v>
      </c>
      <c r="F1705" s="585" t="s">
        <v>6459</v>
      </c>
      <c r="G1705" s="585" t="s">
        <v>1756</v>
      </c>
      <c r="H1705" s="585" t="s">
        <v>1757</v>
      </c>
      <c r="I1705" s="585" t="s">
        <v>381</v>
      </c>
      <c r="J1705" s="585" t="s">
        <v>143</v>
      </c>
      <c r="K1705" s="589">
        <v>206.22</v>
      </c>
      <c r="L1705" s="585" t="s">
        <v>144</v>
      </c>
      <c r="M1705" s="581"/>
    </row>
    <row r="1706" spans="1:13" ht="13.5">
      <c r="A1706" s="585" t="s">
        <v>6448</v>
      </c>
      <c r="B1706" s="585" t="s">
        <v>6449</v>
      </c>
      <c r="C1706" s="585" t="s">
        <v>6455</v>
      </c>
      <c r="D1706" s="585" t="s">
        <v>6456</v>
      </c>
      <c r="E1706" s="584" t="s">
        <v>30</v>
      </c>
      <c r="F1706" s="585" t="s">
        <v>30</v>
      </c>
      <c r="G1706" s="587">
        <v>84854</v>
      </c>
      <c r="H1706" s="585" t="s">
        <v>1758</v>
      </c>
      <c r="I1706" s="585" t="s">
        <v>142</v>
      </c>
      <c r="J1706" s="585" t="s">
        <v>398</v>
      </c>
      <c r="K1706" s="589">
        <v>28.74</v>
      </c>
      <c r="L1706" s="585" t="s">
        <v>144</v>
      </c>
      <c r="M1706" s="581"/>
    </row>
    <row r="1707" spans="1:13" ht="13.5">
      <c r="A1707" s="585" t="s">
        <v>6448</v>
      </c>
      <c r="B1707" s="585" t="s">
        <v>6449</v>
      </c>
      <c r="C1707" s="585" t="s">
        <v>6460</v>
      </c>
      <c r="D1707" s="585" t="s">
        <v>6461</v>
      </c>
      <c r="E1707" s="584" t="s">
        <v>30</v>
      </c>
      <c r="F1707" s="585" t="s">
        <v>30</v>
      </c>
      <c r="G1707" s="587">
        <v>94559</v>
      </c>
      <c r="H1707" s="585" t="s">
        <v>1759</v>
      </c>
      <c r="I1707" s="585" t="s">
        <v>381</v>
      </c>
      <c r="J1707" s="585" t="s">
        <v>143</v>
      </c>
      <c r="K1707" s="589">
        <v>451.09</v>
      </c>
      <c r="L1707" s="585" t="s">
        <v>144</v>
      </c>
      <c r="M1707" s="581"/>
    </row>
    <row r="1708" spans="1:13" ht="13.5">
      <c r="A1708" s="585" t="s">
        <v>6448</v>
      </c>
      <c r="B1708" s="585" t="s">
        <v>6449</v>
      </c>
      <c r="C1708" s="585" t="s">
        <v>6460</v>
      </c>
      <c r="D1708" s="585" t="s">
        <v>6461</v>
      </c>
      <c r="E1708" s="584" t="s">
        <v>30</v>
      </c>
      <c r="F1708" s="585" t="s">
        <v>30</v>
      </c>
      <c r="G1708" s="587">
        <v>94560</v>
      </c>
      <c r="H1708" s="585" t="s">
        <v>1760</v>
      </c>
      <c r="I1708" s="585" t="s">
        <v>381</v>
      </c>
      <c r="J1708" s="585" t="s">
        <v>143</v>
      </c>
      <c r="K1708" s="589">
        <v>398.46</v>
      </c>
      <c r="L1708" s="585" t="s">
        <v>144</v>
      </c>
      <c r="M1708" s="581"/>
    </row>
    <row r="1709" spans="1:13" ht="13.5">
      <c r="A1709" s="585" t="s">
        <v>6448</v>
      </c>
      <c r="B1709" s="585" t="s">
        <v>6449</v>
      </c>
      <c r="C1709" s="585" t="s">
        <v>6460</v>
      </c>
      <c r="D1709" s="585" t="s">
        <v>6461</v>
      </c>
      <c r="E1709" s="584" t="s">
        <v>30</v>
      </c>
      <c r="F1709" s="585" t="s">
        <v>30</v>
      </c>
      <c r="G1709" s="587">
        <v>94562</v>
      </c>
      <c r="H1709" s="585" t="s">
        <v>1761</v>
      </c>
      <c r="I1709" s="585" t="s">
        <v>381</v>
      </c>
      <c r="J1709" s="585" t="s">
        <v>143</v>
      </c>
      <c r="K1709" s="589">
        <v>419.65</v>
      </c>
      <c r="L1709" s="585" t="s">
        <v>144</v>
      </c>
      <c r="M1709" s="581"/>
    </row>
    <row r="1710" spans="1:13" ht="13.5">
      <c r="A1710" s="585" t="s">
        <v>6448</v>
      </c>
      <c r="B1710" s="585" t="s">
        <v>6449</v>
      </c>
      <c r="C1710" s="585" t="s">
        <v>6460</v>
      </c>
      <c r="D1710" s="585" t="s">
        <v>6461</v>
      </c>
      <c r="E1710" s="584" t="s">
        <v>30</v>
      </c>
      <c r="F1710" s="585" t="s">
        <v>30</v>
      </c>
      <c r="G1710" s="587">
        <v>94563</v>
      </c>
      <c r="H1710" s="585" t="s">
        <v>1762</v>
      </c>
      <c r="I1710" s="585" t="s">
        <v>381</v>
      </c>
      <c r="J1710" s="585" t="s">
        <v>143</v>
      </c>
      <c r="K1710" s="589">
        <v>526.27</v>
      </c>
      <c r="L1710" s="585" t="s">
        <v>144</v>
      </c>
      <c r="M1710" s="581"/>
    </row>
    <row r="1711" spans="1:13" ht="13.5">
      <c r="A1711" s="585" t="s">
        <v>6448</v>
      </c>
      <c r="B1711" s="585" t="s">
        <v>6449</v>
      </c>
      <c r="C1711" s="585" t="s">
        <v>6460</v>
      </c>
      <c r="D1711" s="585" t="s">
        <v>6461</v>
      </c>
      <c r="E1711" s="584" t="s">
        <v>30</v>
      </c>
      <c r="F1711" s="585" t="s">
        <v>30</v>
      </c>
      <c r="G1711" s="587">
        <v>94564</v>
      </c>
      <c r="H1711" s="585" t="s">
        <v>1763</v>
      </c>
      <c r="I1711" s="585" t="s">
        <v>381</v>
      </c>
      <c r="J1711" s="585" t="s">
        <v>143</v>
      </c>
      <c r="K1711" s="589">
        <v>404.78</v>
      </c>
      <c r="L1711" s="585" t="s">
        <v>144</v>
      </c>
      <c r="M1711" s="581"/>
    </row>
    <row r="1712" spans="1:13" ht="13.5">
      <c r="A1712" s="585" t="s">
        <v>6448</v>
      </c>
      <c r="B1712" s="585" t="s">
        <v>6449</v>
      </c>
      <c r="C1712" s="585" t="s">
        <v>6460</v>
      </c>
      <c r="D1712" s="585" t="s">
        <v>6461</v>
      </c>
      <c r="E1712" s="584" t="s">
        <v>30</v>
      </c>
      <c r="F1712" s="585" t="s">
        <v>30</v>
      </c>
      <c r="G1712" s="587">
        <v>94565</v>
      </c>
      <c r="H1712" s="585" t="s">
        <v>1764</v>
      </c>
      <c r="I1712" s="585" t="s">
        <v>381</v>
      </c>
      <c r="J1712" s="585" t="s">
        <v>143</v>
      </c>
      <c r="K1712" s="589">
        <v>382.94</v>
      </c>
      <c r="L1712" s="585" t="s">
        <v>144</v>
      </c>
      <c r="M1712" s="581"/>
    </row>
    <row r="1713" spans="1:13" ht="13.5">
      <c r="A1713" s="585" t="s">
        <v>6448</v>
      </c>
      <c r="B1713" s="585" t="s">
        <v>6449</v>
      </c>
      <c r="C1713" s="585" t="s">
        <v>6460</v>
      </c>
      <c r="D1713" s="585" t="s">
        <v>6461</v>
      </c>
      <c r="E1713" s="584" t="s">
        <v>30</v>
      </c>
      <c r="F1713" s="585" t="s">
        <v>30</v>
      </c>
      <c r="G1713" s="587">
        <v>94567</v>
      </c>
      <c r="H1713" s="585" t="s">
        <v>1765</v>
      </c>
      <c r="I1713" s="585" t="s">
        <v>381</v>
      </c>
      <c r="J1713" s="585" t="s">
        <v>143</v>
      </c>
      <c r="K1713" s="589">
        <v>399.41</v>
      </c>
      <c r="L1713" s="585" t="s">
        <v>144</v>
      </c>
      <c r="M1713" s="581"/>
    </row>
    <row r="1714" spans="1:13" ht="13.5">
      <c r="A1714" s="585" t="s">
        <v>6448</v>
      </c>
      <c r="B1714" s="585" t="s">
        <v>6449</v>
      </c>
      <c r="C1714" s="585" t="s">
        <v>6460</v>
      </c>
      <c r="D1714" s="585" t="s">
        <v>6461</v>
      </c>
      <c r="E1714" s="584" t="s">
        <v>30</v>
      </c>
      <c r="F1714" s="585" t="s">
        <v>30</v>
      </c>
      <c r="G1714" s="587">
        <v>94568</v>
      </c>
      <c r="H1714" s="585" t="s">
        <v>1766</v>
      </c>
      <c r="I1714" s="585" t="s">
        <v>381</v>
      </c>
      <c r="J1714" s="585" t="s">
        <v>143</v>
      </c>
      <c r="K1714" s="589">
        <v>502.54</v>
      </c>
      <c r="L1714" s="585" t="s">
        <v>144</v>
      </c>
      <c r="M1714" s="581"/>
    </row>
    <row r="1715" spans="1:13" ht="13.5">
      <c r="A1715" s="585" t="s">
        <v>6448</v>
      </c>
      <c r="B1715" s="585" t="s">
        <v>6449</v>
      </c>
      <c r="C1715" s="585" t="s">
        <v>6462</v>
      </c>
      <c r="D1715" s="585" t="s">
        <v>6463</v>
      </c>
      <c r="E1715" s="584">
        <v>73932</v>
      </c>
      <c r="F1715" s="585" t="s">
        <v>6464</v>
      </c>
      <c r="G1715" s="585" t="s">
        <v>1767</v>
      </c>
      <c r="H1715" s="585" t="s">
        <v>1768</v>
      </c>
      <c r="I1715" s="585" t="s">
        <v>381</v>
      </c>
      <c r="J1715" s="585" t="s">
        <v>398</v>
      </c>
      <c r="K1715" s="589">
        <v>255.13</v>
      </c>
      <c r="L1715" s="585" t="s">
        <v>144</v>
      </c>
      <c r="M1715" s="581"/>
    </row>
    <row r="1716" spans="1:13" ht="13.5">
      <c r="A1716" s="585" t="s">
        <v>6448</v>
      </c>
      <c r="B1716" s="585" t="s">
        <v>6449</v>
      </c>
      <c r="C1716" s="585" t="s">
        <v>6465</v>
      </c>
      <c r="D1716" s="585" t="s">
        <v>6466</v>
      </c>
      <c r="E1716" s="584" t="s">
        <v>30</v>
      </c>
      <c r="F1716" s="585" t="s">
        <v>30</v>
      </c>
      <c r="G1716" s="587">
        <v>73631</v>
      </c>
      <c r="H1716" s="585" t="s">
        <v>1769</v>
      </c>
      <c r="I1716" s="585" t="s">
        <v>381</v>
      </c>
      <c r="J1716" s="585" t="s">
        <v>143</v>
      </c>
      <c r="K1716" s="589">
        <v>293.43</v>
      </c>
      <c r="L1716" s="585" t="s">
        <v>144</v>
      </c>
      <c r="M1716" s="581"/>
    </row>
    <row r="1717" spans="1:13" ht="13.5">
      <c r="A1717" s="585" t="s">
        <v>6448</v>
      </c>
      <c r="B1717" s="585" t="s">
        <v>6449</v>
      </c>
      <c r="C1717" s="585" t="s">
        <v>6465</v>
      </c>
      <c r="D1717" s="585" t="s">
        <v>6466</v>
      </c>
      <c r="E1717" s="584">
        <v>74195</v>
      </c>
      <c r="F1717" s="585" t="s">
        <v>6467</v>
      </c>
      <c r="G1717" s="585" t="s">
        <v>1770</v>
      </c>
      <c r="H1717" s="585" t="s">
        <v>1771</v>
      </c>
      <c r="I1717" s="585" t="s">
        <v>142</v>
      </c>
      <c r="J1717" s="585" t="s">
        <v>398</v>
      </c>
      <c r="K1717" s="589">
        <v>304.33</v>
      </c>
      <c r="L1717" s="585" t="s">
        <v>144</v>
      </c>
      <c r="M1717" s="581"/>
    </row>
    <row r="1718" spans="1:13" ht="13.5">
      <c r="A1718" s="585" t="s">
        <v>6448</v>
      </c>
      <c r="B1718" s="585" t="s">
        <v>6449</v>
      </c>
      <c r="C1718" s="585" t="s">
        <v>6468</v>
      </c>
      <c r="D1718" s="585" t="s">
        <v>6469</v>
      </c>
      <c r="E1718" s="584" t="s">
        <v>30</v>
      </c>
      <c r="F1718" s="585" t="s">
        <v>30</v>
      </c>
      <c r="G1718" s="587">
        <v>73665</v>
      </c>
      <c r="H1718" s="585" t="s">
        <v>1772</v>
      </c>
      <c r="I1718" s="585" t="s">
        <v>142</v>
      </c>
      <c r="J1718" s="585" t="s">
        <v>398</v>
      </c>
      <c r="K1718" s="589">
        <v>55.96</v>
      </c>
      <c r="L1718" s="585" t="s">
        <v>144</v>
      </c>
      <c r="M1718" s="581"/>
    </row>
    <row r="1719" spans="1:13" ht="13.5">
      <c r="A1719" s="585" t="s">
        <v>6448</v>
      </c>
      <c r="B1719" s="585" t="s">
        <v>6449</v>
      </c>
      <c r="C1719" s="585" t="s">
        <v>6468</v>
      </c>
      <c r="D1719" s="585" t="s">
        <v>6469</v>
      </c>
      <c r="E1719" s="584" t="s">
        <v>30</v>
      </c>
      <c r="F1719" s="585" t="s">
        <v>30</v>
      </c>
      <c r="G1719" s="587">
        <v>73669</v>
      </c>
      <c r="H1719" s="585" t="s">
        <v>1773</v>
      </c>
      <c r="I1719" s="585" t="s">
        <v>142</v>
      </c>
      <c r="J1719" s="585" t="s">
        <v>398</v>
      </c>
      <c r="K1719" s="589">
        <v>102.86</v>
      </c>
      <c r="L1719" s="585" t="s">
        <v>144</v>
      </c>
      <c r="M1719" s="581"/>
    </row>
    <row r="1720" spans="1:13" ht="13.5">
      <c r="A1720" s="585" t="s">
        <v>6448</v>
      </c>
      <c r="B1720" s="585" t="s">
        <v>6449</v>
      </c>
      <c r="C1720" s="585" t="s">
        <v>6468</v>
      </c>
      <c r="D1720" s="585" t="s">
        <v>6469</v>
      </c>
      <c r="E1720" s="584">
        <v>74072</v>
      </c>
      <c r="F1720" s="585" t="s">
        <v>6470</v>
      </c>
      <c r="G1720" s="585" t="s">
        <v>1774</v>
      </c>
      <c r="H1720" s="585" t="s">
        <v>1775</v>
      </c>
      <c r="I1720" s="585" t="s">
        <v>142</v>
      </c>
      <c r="J1720" s="585" t="s">
        <v>143</v>
      </c>
      <c r="K1720" s="589">
        <v>60.14</v>
      </c>
      <c r="L1720" s="585" t="s">
        <v>144</v>
      </c>
      <c r="M1720" s="581"/>
    </row>
    <row r="1721" spans="1:13" ht="13.5">
      <c r="A1721" s="585" t="s">
        <v>6448</v>
      </c>
      <c r="B1721" s="585" t="s">
        <v>6449</v>
      </c>
      <c r="C1721" s="585" t="s">
        <v>6468</v>
      </c>
      <c r="D1721" s="585" t="s">
        <v>6469</v>
      </c>
      <c r="E1721" s="584">
        <v>74072</v>
      </c>
      <c r="F1721" s="585" t="s">
        <v>6470</v>
      </c>
      <c r="G1721" s="585" t="s">
        <v>1776</v>
      </c>
      <c r="H1721" s="585" t="s">
        <v>1777</v>
      </c>
      <c r="I1721" s="585" t="s">
        <v>142</v>
      </c>
      <c r="J1721" s="585" t="s">
        <v>143</v>
      </c>
      <c r="K1721" s="589">
        <v>98.11</v>
      </c>
      <c r="L1721" s="585" t="s">
        <v>144</v>
      </c>
      <c r="M1721" s="581"/>
    </row>
    <row r="1722" spans="1:13" ht="13.5">
      <c r="A1722" s="585" t="s">
        <v>6448</v>
      </c>
      <c r="B1722" s="585" t="s">
        <v>6449</v>
      </c>
      <c r="C1722" s="585" t="s">
        <v>6468</v>
      </c>
      <c r="D1722" s="585" t="s">
        <v>6469</v>
      </c>
      <c r="E1722" s="584">
        <v>74072</v>
      </c>
      <c r="F1722" s="585" t="s">
        <v>6470</v>
      </c>
      <c r="G1722" s="585" t="s">
        <v>1778</v>
      </c>
      <c r="H1722" s="585" t="s">
        <v>1779</v>
      </c>
      <c r="I1722" s="585" t="s">
        <v>142</v>
      </c>
      <c r="J1722" s="585" t="s">
        <v>143</v>
      </c>
      <c r="K1722" s="589">
        <v>71.42</v>
      </c>
      <c r="L1722" s="585" t="s">
        <v>144</v>
      </c>
      <c r="M1722" s="581"/>
    </row>
    <row r="1723" spans="1:13" ht="13.5">
      <c r="A1723" s="585" t="s">
        <v>6448</v>
      </c>
      <c r="B1723" s="585" t="s">
        <v>6449</v>
      </c>
      <c r="C1723" s="585" t="s">
        <v>6468</v>
      </c>
      <c r="D1723" s="585" t="s">
        <v>6469</v>
      </c>
      <c r="E1723" s="584">
        <v>74194</v>
      </c>
      <c r="F1723" s="585" t="s">
        <v>6471</v>
      </c>
      <c r="G1723" s="585" t="s">
        <v>1780</v>
      </c>
      <c r="H1723" s="585" t="s">
        <v>1781</v>
      </c>
      <c r="I1723" s="585" t="s">
        <v>142</v>
      </c>
      <c r="J1723" s="585" t="s">
        <v>143</v>
      </c>
      <c r="K1723" s="589">
        <v>216.15</v>
      </c>
      <c r="L1723" s="585" t="s">
        <v>144</v>
      </c>
      <c r="M1723" s="581"/>
    </row>
    <row r="1724" spans="1:13" ht="13.5">
      <c r="A1724" s="585" t="s">
        <v>6448</v>
      </c>
      <c r="B1724" s="585" t="s">
        <v>6449</v>
      </c>
      <c r="C1724" s="585" t="s">
        <v>6468</v>
      </c>
      <c r="D1724" s="585" t="s">
        <v>6469</v>
      </c>
      <c r="E1724" s="584" t="s">
        <v>30</v>
      </c>
      <c r="F1724" s="585" t="s">
        <v>30</v>
      </c>
      <c r="G1724" s="587">
        <v>84862</v>
      </c>
      <c r="H1724" s="585" t="s">
        <v>1782</v>
      </c>
      <c r="I1724" s="585" t="s">
        <v>142</v>
      </c>
      <c r="J1724" s="585" t="s">
        <v>143</v>
      </c>
      <c r="K1724" s="589">
        <v>196.75</v>
      </c>
      <c r="L1724" s="585" t="s">
        <v>144</v>
      </c>
      <c r="M1724" s="581"/>
    </row>
    <row r="1725" spans="1:13" ht="13.5">
      <c r="A1725" s="585" t="s">
        <v>6448</v>
      </c>
      <c r="B1725" s="585" t="s">
        <v>6449</v>
      </c>
      <c r="C1725" s="585" t="s">
        <v>6468</v>
      </c>
      <c r="D1725" s="585" t="s">
        <v>6469</v>
      </c>
      <c r="E1725" s="584" t="s">
        <v>30</v>
      </c>
      <c r="F1725" s="585" t="s">
        <v>30</v>
      </c>
      <c r="G1725" s="587">
        <v>84863</v>
      </c>
      <c r="H1725" s="585" t="s">
        <v>1783</v>
      </c>
      <c r="I1725" s="585" t="s">
        <v>142</v>
      </c>
      <c r="J1725" s="585" t="s">
        <v>143</v>
      </c>
      <c r="K1725" s="589">
        <v>98.11</v>
      </c>
      <c r="L1725" s="585" t="s">
        <v>144</v>
      </c>
      <c r="M1725" s="581"/>
    </row>
    <row r="1726" spans="1:13" ht="13.5">
      <c r="A1726" s="585" t="s">
        <v>6448</v>
      </c>
      <c r="B1726" s="585" t="s">
        <v>6449</v>
      </c>
      <c r="C1726" s="585" t="s">
        <v>6472</v>
      </c>
      <c r="D1726" s="585" t="s">
        <v>6473</v>
      </c>
      <c r="E1726" s="584" t="s">
        <v>30</v>
      </c>
      <c r="F1726" s="585" t="s">
        <v>30</v>
      </c>
      <c r="G1726" s="587">
        <v>68050</v>
      </c>
      <c r="H1726" s="585" t="s">
        <v>1784</v>
      </c>
      <c r="I1726" s="585" t="s">
        <v>381</v>
      </c>
      <c r="J1726" s="585" t="s">
        <v>143</v>
      </c>
      <c r="K1726" s="589">
        <v>515.16</v>
      </c>
      <c r="L1726" s="585" t="s">
        <v>144</v>
      </c>
      <c r="M1726" s="581"/>
    </row>
    <row r="1727" spans="1:13" ht="13.5">
      <c r="A1727" s="585" t="s">
        <v>6448</v>
      </c>
      <c r="B1727" s="585" t="s">
        <v>6449</v>
      </c>
      <c r="C1727" s="585" t="s">
        <v>6472</v>
      </c>
      <c r="D1727" s="585" t="s">
        <v>6473</v>
      </c>
      <c r="E1727" s="584" t="s">
        <v>30</v>
      </c>
      <c r="F1727" s="585" t="s">
        <v>30</v>
      </c>
      <c r="G1727" s="587">
        <v>90838</v>
      </c>
      <c r="H1727" s="585" t="s">
        <v>1785</v>
      </c>
      <c r="I1727" s="585" t="s">
        <v>174</v>
      </c>
      <c r="J1727" s="585" t="s">
        <v>398</v>
      </c>
      <c r="K1727" s="589">
        <v>631.99</v>
      </c>
      <c r="L1727" s="585" t="s">
        <v>144</v>
      </c>
      <c r="M1727" s="581"/>
    </row>
    <row r="1728" spans="1:13" ht="13.5">
      <c r="A1728" s="585" t="s">
        <v>6448</v>
      </c>
      <c r="B1728" s="585" t="s">
        <v>6449</v>
      </c>
      <c r="C1728" s="585" t="s">
        <v>6472</v>
      </c>
      <c r="D1728" s="585" t="s">
        <v>6473</v>
      </c>
      <c r="E1728" s="584" t="s">
        <v>30</v>
      </c>
      <c r="F1728" s="585" t="s">
        <v>30</v>
      </c>
      <c r="G1728" s="587">
        <v>91338</v>
      </c>
      <c r="H1728" s="585" t="s">
        <v>12475</v>
      </c>
      <c r="I1728" s="585" t="s">
        <v>381</v>
      </c>
      <c r="J1728" s="585" t="s">
        <v>143</v>
      </c>
      <c r="K1728" s="589">
        <v>869.65</v>
      </c>
      <c r="L1728" s="585" t="s">
        <v>144</v>
      </c>
      <c r="M1728" s="581"/>
    </row>
    <row r="1729" spans="1:13" ht="13.5">
      <c r="A1729" s="585" t="s">
        <v>6448</v>
      </c>
      <c r="B1729" s="585" t="s">
        <v>6449</v>
      </c>
      <c r="C1729" s="585" t="s">
        <v>6472</v>
      </c>
      <c r="D1729" s="585" t="s">
        <v>6473</v>
      </c>
      <c r="E1729" s="584" t="s">
        <v>30</v>
      </c>
      <c r="F1729" s="585" t="s">
        <v>30</v>
      </c>
      <c r="G1729" s="587">
        <v>91341</v>
      </c>
      <c r="H1729" s="585" t="s">
        <v>1786</v>
      </c>
      <c r="I1729" s="585" t="s">
        <v>381</v>
      </c>
      <c r="J1729" s="585" t="s">
        <v>143</v>
      </c>
      <c r="K1729" s="589">
        <v>642.66</v>
      </c>
      <c r="L1729" s="585" t="s">
        <v>144</v>
      </c>
      <c r="M1729" s="581"/>
    </row>
    <row r="1730" spans="1:13" ht="13.5">
      <c r="A1730" s="585" t="s">
        <v>6448</v>
      </c>
      <c r="B1730" s="585" t="s">
        <v>6449</v>
      </c>
      <c r="C1730" s="585" t="s">
        <v>6472</v>
      </c>
      <c r="D1730" s="585" t="s">
        <v>6473</v>
      </c>
      <c r="E1730" s="584" t="s">
        <v>30</v>
      </c>
      <c r="F1730" s="585" t="s">
        <v>30</v>
      </c>
      <c r="G1730" s="587">
        <v>94805</v>
      </c>
      <c r="H1730" s="585" t="s">
        <v>1787</v>
      </c>
      <c r="I1730" s="585" t="s">
        <v>174</v>
      </c>
      <c r="J1730" s="585" t="s">
        <v>143</v>
      </c>
      <c r="K1730" s="589">
        <v>980.21</v>
      </c>
      <c r="L1730" s="585" t="s">
        <v>144</v>
      </c>
      <c r="M1730" s="581"/>
    </row>
    <row r="1731" spans="1:13" ht="13.5">
      <c r="A1731" s="585" t="s">
        <v>6448</v>
      </c>
      <c r="B1731" s="585" t="s">
        <v>6449</v>
      </c>
      <c r="C1731" s="585" t="s">
        <v>6472</v>
      </c>
      <c r="D1731" s="585" t="s">
        <v>6473</v>
      </c>
      <c r="E1731" s="584" t="s">
        <v>30</v>
      </c>
      <c r="F1731" s="585" t="s">
        <v>30</v>
      </c>
      <c r="G1731" s="587">
        <v>94806</v>
      </c>
      <c r="H1731" s="585" t="s">
        <v>1788</v>
      </c>
      <c r="I1731" s="585" t="s">
        <v>174</v>
      </c>
      <c r="J1731" s="585" t="s">
        <v>398</v>
      </c>
      <c r="K1731" s="589">
        <v>313.39</v>
      </c>
      <c r="L1731" s="585" t="s">
        <v>144</v>
      </c>
      <c r="M1731" s="581"/>
    </row>
    <row r="1732" spans="1:13" ht="13.5">
      <c r="A1732" s="585" t="s">
        <v>6448</v>
      </c>
      <c r="B1732" s="585" t="s">
        <v>6449</v>
      </c>
      <c r="C1732" s="585" t="s">
        <v>6472</v>
      </c>
      <c r="D1732" s="585" t="s">
        <v>6473</v>
      </c>
      <c r="E1732" s="584" t="s">
        <v>30</v>
      </c>
      <c r="F1732" s="585" t="s">
        <v>30</v>
      </c>
      <c r="G1732" s="587">
        <v>94807</v>
      </c>
      <c r="H1732" s="585" t="s">
        <v>1789</v>
      </c>
      <c r="I1732" s="585" t="s">
        <v>174</v>
      </c>
      <c r="J1732" s="585" t="s">
        <v>398</v>
      </c>
      <c r="K1732" s="589">
        <v>371.05</v>
      </c>
      <c r="L1732" s="585" t="s">
        <v>144</v>
      </c>
      <c r="M1732" s="581"/>
    </row>
    <row r="1733" spans="1:13" ht="13.5">
      <c r="A1733" s="585" t="s">
        <v>6448</v>
      </c>
      <c r="B1733" s="585" t="s">
        <v>6449</v>
      </c>
      <c r="C1733" s="585" t="s">
        <v>6474</v>
      </c>
      <c r="D1733" s="585" t="s">
        <v>6475</v>
      </c>
      <c r="E1733" s="584">
        <v>73737</v>
      </c>
      <c r="F1733" s="585" t="s">
        <v>6476</v>
      </c>
      <c r="G1733" s="585" t="s">
        <v>1790</v>
      </c>
      <c r="H1733" s="585" t="s">
        <v>1791</v>
      </c>
      <c r="I1733" s="585" t="s">
        <v>142</v>
      </c>
      <c r="J1733" s="585" t="s">
        <v>143</v>
      </c>
      <c r="K1733" s="589">
        <v>122.4</v>
      </c>
      <c r="L1733" s="585" t="s">
        <v>144</v>
      </c>
      <c r="M1733" s="581"/>
    </row>
    <row r="1734" spans="1:13" ht="13.5">
      <c r="A1734" s="585" t="s">
        <v>6448</v>
      </c>
      <c r="B1734" s="585" t="s">
        <v>6449</v>
      </c>
      <c r="C1734" s="585" t="s">
        <v>6474</v>
      </c>
      <c r="D1734" s="585" t="s">
        <v>6475</v>
      </c>
      <c r="E1734" s="584">
        <v>73737</v>
      </c>
      <c r="F1734" s="585" t="s">
        <v>6476</v>
      </c>
      <c r="G1734" s="585" t="s">
        <v>1792</v>
      </c>
      <c r="H1734" s="585" t="s">
        <v>1793</v>
      </c>
      <c r="I1734" s="585" t="s">
        <v>142</v>
      </c>
      <c r="J1734" s="585" t="s">
        <v>143</v>
      </c>
      <c r="K1734" s="589">
        <v>249.47</v>
      </c>
      <c r="L1734" s="585" t="s">
        <v>144</v>
      </c>
      <c r="M1734" s="581"/>
    </row>
    <row r="1735" spans="1:13" ht="13.5">
      <c r="A1735" s="585" t="s">
        <v>6448</v>
      </c>
      <c r="B1735" s="585" t="s">
        <v>6449</v>
      </c>
      <c r="C1735" s="585" t="s">
        <v>6474</v>
      </c>
      <c r="D1735" s="585" t="s">
        <v>6475</v>
      </c>
      <c r="E1735" s="584">
        <v>73737</v>
      </c>
      <c r="F1735" s="585" t="s">
        <v>6476</v>
      </c>
      <c r="G1735" s="585" t="s">
        <v>1794</v>
      </c>
      <c r="H1735" s="585" t="s">
        <v>1795</v>
      </c>
      <c r="I1735" s="585" t="s">
        <v>142</v>
      </c>
      <c r="J1735" s="585" t="s">
        <v>143</v>
      </c>
      <c r="K1735" s="589">
        <v>290.49</v>
      </c>
      <c r="L1735" s="585" t="s">
        <v>144</v>
      </c>
      <c r="M1735" s="581"/>
    </row>
    <row r="1736" spans="1:13" ht="13.5">
      <c r="A1736" s="585" t="s">
        <v>6448</v>
      </c>
      <c r="B1736" s="585" t="s">
        <v>6449</v>
      </c>
      <c r="C1736" s="585" t="s">
        <v>6474</v>
      </c>
      <c r="D1736" s="585" t="s">
        <v>6475</v>
      </c>
      <c r="E1736" s="584" t="s">
        <v>30</v>
      </c>
      <c r="F1736" s="585" t="s">
        <v>30</v>
      </c>
      <c r="G1736" s="587">
        <v>85096</v>
      </c>
      <c r="H1736" s="585" t="s">
        <v>1796</v>
      </c>
      <c r="I1736" s="585" t="s">
        <v>381</v>
      </c>
      <c r="J1736" s="585" t="s">
        <v>143</v>
      </c>
      <c r="K1736" s="589">
        <v>252.15</v>
      </c>
      <c r="L1736" s="585" t="s">
        <v>144</v>
      </c>
      <c r="M1736" s="581"/>
    </row>
    <row r="1737" spans="1:13" ht="13.5">
      <c r="A1737" s="585" t="s">
        <v>6448</v>
      </c>
      <c r="B1737" s="585" t="s">
        <v>6449</v>
      </c>
      <c r="C1737" s="585" t="s">
        <v>6477</v>
      </c>
      <c r="D1737" s="585" t="s">
        <v>6478</v>
      </c>
      <c r="E1737" s="584">
        <v>73736</v>
      </c>
      <c r="F1737" s="585" t="s">
        <v>6479</v>
      </c>
      <c r="G1737" s="585" t="s">
        <v>1797</v>
      </c>
      <c r="H1737" s="585" t="s">
        <v>1798</v>
      </c>
      <c r="I1737" s="585" t="s">
        <v>174</v>
      </c>
      <c r="J1737" s="585" t="s">
        <v>398</v>
      </c>
      <c r="K1737" s="589">
        <v>66.069999999999993</v>
      </c>
      <c r="L1737" s="585" t="s">
        <v>144</v>
      </c>
      <c r="M1737" s="581"/>
    </row>
    <row r="1738" spans="1:13" ht="13.5">
      <c r="A1738" s="585" t="s">
        <v>6448</v>
      </c>
      <c r="B1738" s="585" t="s">
        <v>6449</v>
      </c>
      <c r="C1738" s="585" t="s">
        <v>6477</v>
      </c>
      <c r="D1738" s="585" t="s">
        <v>6478</v>
      </c>
      <c r="E1738" s="584" t="s">
        <v>30</v>
      </c>
      <c r="F1738" s="585" t="s">
        <v>30</v>
      </c>
      <c r="G1738" s="587">
        <v>84885</v>
      </c>
      <c r="H1738" s="585" t="s">
        <v>1799</v>
      </c>
      <c r="I1738" s="585" t="s">
        <v>174</v>
      </c>
      <c r="J1738" s="585" t="s">
        <v>398</v>
      </c>
      <c r="K1738" s="589">
        <v>589.21</v>
      </c>
      <c r="L1738" s="585" t="s">
        <v>144</v>
      </c>
      <c r="M1738" s="581"/>
    </row>
    <row r="1739" spans="1:13" ht="13.5">
      <c r="A1739" s="585" t="s">
        <v>6448</v>
      </c>
      <c r="B1739" s="585" t="s">
        <v>6449</v>
      </c>
      <c r="C1739" s="585" t="s">
        <v>6477</v>
      </c>
      <c r="D1739" s="585" t="s">
        <v>6478</v>
      </c>
      <c r="E1739" s="584" t="s">
        <v>30</v>
      </c>
      <c r="F1739" s="585" t="s">
        <v>30</v>
      </c>
      <c r="G1739" s="587">
        <v>84886</v>
      </c>
      <c r="H1739" s="585" t="s">
        <v>1800</v>
      </c>
      <c r="I1739" s="585" t="s">
        <v>174</v>
      </c>
      <c r="J1739" s="585" t="s">
        <v>398</v>
      </c>
      <c r="K1739" s="582">
        <v>1052.6300000000001</v>
      </c>
      <c r="L1739" s="585" t="s">
        <v>144</v>
      </c>
      <c r="M1739" s="581"/>
    </row>
    <row r="1740" spans="1:13" ht="13.5">
      <c r="A1740" s="585" t="s">
        <v>6448</v>
      </c>
      <c r="B1740" s="585" t="s">
        <v>6449</v>
      </c>
      <c r="C1740" s="585" t="s">
        <v>6477</v>
      </c>
      <c r="D1740" s="585" t="s">
        <v>6478</v>
      </c>
      <c r="E1740" s="584" t="s">
        <v>30</v>
      </c>
      <c r="F1740" s="585" t="s">
        <v>30</v>
      </c>
      <c r="G1740" s="587">
        <v>84889</v>
      </c>
      <c r="H1740" s="585" t="s">
        <v>1801</v>
      </c>
      <c r="I1740" s="585" t="s">
        <v>174</v>
      </c>
      <c r="J1740" s="585" t="s">
        <v>398</v>
      </c>
      <c r="K1740" s="589">
        <v>15.7</v>
      </c>
      <c r="L1740" s="585" t="s">
        <v>144</v>
      </c>
      <c r="M1740" s="581"/>
    </row>
    <row r="1741" spans="1:13" ht="13.5">
      <c r="A1741" s="585" t="s">
        <v>6448</v>
      </c>
      <c r="B1741" s="585" t="s">
        <v>6449</v>
      </c>
      <c r="C1741" s="585" t="s">
        <v>6480</v>
      </c>
      <c r="D1741" s="585" t="s">
        <v>6481</v>
      </c>
      <c r="E1741" s="584" t="s">
        <v>30</v>
      </c>
      <c r="F1741" s="585" t="s">
        <v>30</v>
      </c>
      <c r="G1741" s="587">
        <v>84891</v>
      </c>
      <c r="H1741" s="585" t="s">
        <v>1802</v>
      </c>
      <c r="I1741" s="585" t="s">
        <v>174</v>
      </c>
      <c r="J1741" s="585" t="s">
        <v>398</v>
      </c>
      <c r="K1741" s="589">
        <v>176.63</v>
      </c>
      <c r="L1741" s="585" t="s">
        <v>144</v>
      </c>
      <c r="M1741" s="581"/>
    </row>
    <row r="1742" spans="1:13" ht="13.5">
      <c r="A1742" s="585" t="s">
        <v>6448</v>
      </c>
      <c r="B1742" s="585" t="s">
        <v>6449</v>
      </c>
      <c r="C1742" s="585" t="s">
        <v>6482</v>
      </c>
      <c r="D1742" s="585" t="s">
        <v>6483</v>
      </c>
      <c r="E1742" s="584">
        <v>74046</v>
      </c>
      <c r="F1742" s="585" t="s">
        <v>6484</v>
      </c>
      <c r="G1742" s="585" t="s">
        <v>1803</v>
      </c>
      <c r="H1742" s="585" t="s">
        <v>1804</v>
      </c>
      <c r="I1742" s="585" t="s">
        <v>174</v>
      </c>
      <c r="J1742" s="585" t="s">
        <v>398</v>
      </c>
      <c r="K1742" s="589">
        <v>30.65</v>
      </c>
      <c r="L1742" s="585" t="s">
        <v>144</v>
      </c>
      <c r="M1742" s="581"/>
    </row>
    <row r="1743" spans="1:13" ht="13.5">
      <c r="A1743" s="585" t="s">
        <v>6448</v>
      </c>
      <c r="B1743" s="585" t="s">
        <v>6449</v>
      </c>
      <c r="C1743" s="585" t="s">
        <v>6482</v>
      </c>
      <c r="D1743" s="585" t="s">
        <v>6483</v>
      </c>
      <c r="E1743" s="584">
        <v>74047</v>
      </c>
      <c r="F1743" s="585" t="s">
        <v>6485</v>
      </c>
      <c r="G1743" s="585" t="s">
        <v>1805</v>
      </c>
      <c r="H1743" s="585" t="s">
        <v>1806</v>
      </c>
      <c r="I1743" s="585" t="s">
        <v>174</v>
      </c>
      <c r="J1743" s="585" t="s">
        <v>398</v>
      </c>
      <c r="K1743" s="589">
        <v>21.16</v>
      </c>
      <c r="L1743" s="585" t="s">
        <v>144</v>
      </c>
      <c r="M1743" s="581"/>
    </row>
    <row r="1744" spans="1:13" ht="13.5">
      <c r="A1744" s="585" t="s">
        <v>6448</v>
      </c>
      <c r="B1744" s="585" t="s">
        <v>6449</v>
      </c>
      <c r="C1744" s="585" t="s">
        <v>6482</v>
      </c>
      <c r="D1744" s="585" t="s">
        <v>6483</v>
      </c>
      <c r="E1744" s="584">
        <v>74084</v>
      </c>
      <c r="F1744" s="585" t="s">
        <v>6486</v>
      </c>
      <c r="G1744" s="585" t="s">
        <v>1807</v>
      </c>
      <c r="H1744" s="585" t="s">
        <v>1808</v>
      </c>
      <c r="I1744" s="585" t="s">
        <v>174</v>
      </c>
      <c r="J1744" s="585" t="s">
        <v>398</v>
      </c>
      <c r="K1744" s="589">
        <v>128.91</v>
      </c>
      <c r="L1744" s="585" t="s">
        <v>144</v>
      </c>
      <c r="M1744" s="581"/>
    </row>
    <row r="1745" spans="1:13" ht="13.5">
      <c r="A1745" s="585" t="s">
        <v>6448</v>
      </c>
      <c r="B1745" s="585" t="s">
        <v>6449</v>
      </c>
      <c r="C1745" s="585" t="s">
        <v>6482</v>
      </c>
      <c r="D1745" s="585" t="s">
        <v>6483</v>
      </c>
      <c r="E1745" s="584" t="s">
        <v>30</v>
      </c>
      <c r="F1745" s="585" t="s">
        <v>30</v>
      </c>
      <c r="G1745" s="587">
        <v>84950</v>
      </c>
      <c r="H1745" s="585" t="s">
        <v>1809</v>
      </c>
      <c r="I1745" s="585" t="s">
        <v>174</v>
      </c>
      <c r="J1745" s="585" t="s">
        <v>398</v>
      </c>
      <c r="K1745" s="589">
        <v>43.14</v>
      </c>
      <c r="L1745" s="585" t="s">
        <v>144</v>
      </c>
      <c r="M1745" s="581"/>
    </row>
    <row r="1746" spans="1:13" ht="13.5">
      <c r="A1746" s="585" t="s">
        <v>6448</v>
      </c>
      <c r="B1746" s="585" t="s">
        <v>6449</v>
      </c>
      <c r="C1746" s="585" t="s">
        <v>6482</v>
      </c>
      <c r="D1746" s="585" t="s">
        <v>6483</v>
      </c>
      <c r="E1746" s="584" t="s">
        <v>30</v>
      </c>
      <c r="F1746" s="585" t="s">
        <v>30</v>
      </c>
      <c r="G1746" s="587">
        <v>84952</v>
      </c>
      <c r="H1746" s="585" t="s">
        <v>1810</v>
      </c>
      <c r="I1746" s="585" t="s">
        <v>174</v>
      </c>
      <c r="J1746" s="585" t="s">
        <v>398</v>
      </c>
      <c r="K1746" s="589">
        <v>32.86</v>
      </c>
      <c r="L1746" s="585" t="s">
        <v>144</v>
      </c>
      <c r="M1746" s="581"/>
    </row>
    <row r="1747" spans="1:13" ht="13.5">
      <c r="A1747" s="585" t="s">
        <v>6448</v>
      </c>
      <c r="B1747" s="585" t="s">
        <v>6449</v>
      </c>
      <c r="C1747" s="585" t="s">
        <v>6487</v>
      </c>
      <c r="D1747" s="585" t="s">
        <v>6488</v>
      </c>
      <c r="E1747" s="584" t="s">
        <v>30</v>
      </c>
      <c r="F1747" s="585" t="s">
        <v>30</v>
      </c>
      <c r="G1747" s="587">
        <v>72116</v>
      </c>
      <c r="H1747" s="585" t="s">
        <v>1811</v>
      </c>
      <c r="I1747" s="585" t="s">
        <v>381</v>
      </c>
      <c r="J1747" s="585" t="s">
        <v>398</v>
      </c>
      <c r="K1747" s="589">
        <v>83.5</v>
      </c>
      <c r="L1747" s="585" t="s">
        <v>144</v>
      </c>
      <c r="M1747" s="581"/>
    </row>
    <row r="1748" spans="1:13" ht="13.5">
      <c r="A1748" s="585" t="s">
        <v>6448</v>
      </c>
      <c r="B1748" s="585" t="s">
        <v>6449</v>
      </c>
      <c r="C1748" s="585" t="s">
        <v>6487</v>
      </c>
      <c r="D1748" s="585" t="s">
        <v>6488</v>
      </c>
      <c r="E1748" s="584" t="s">
        <v>30</v>
      </c>
      <c r="F1748" s="585" t="s">
        <v>30</v>
      </c>
      <c r="G1748" s="587">
        <v>72117</v>
      </c>
      <c r="H1748" s="585" t="s">
        <v>1812</v>
      </c>
      <c r="I1748" s="585" t="s">
        <v>381</v>
      </c>
      <c r="J1748" s="585" t="s">
        <v>398</v>
      </c>
      <c r="K1748" s="589">
        <v>106.68</v>
      </c>
      <c r="L1748" s="585" t="s">
        <v>144</v>
      </c>
      <c r="M1748" s="581"/>
    </row>
    <row r="1749" spans="1:13" ht="13.5">
      <c r="A1749" s="585" t="s">
        <v>6448</v>
      </c>
      <c r="B1749" s="585" t="s">
        <v>6449</v>
      </c>
      <c r="C1749" s="585" t="s">
        <v>6487</v>
      </c>
      <c r="D1749" s="585" t="s">
        <v>6488</v>
      </c>
      <c r="E1749" s="584" t="s">
        <v>30</v>
      </c>
      <c r="F1749" s="585" t="s">
        <v>30</v>
      </c>
      <c r="G1749" s="587">
        <v>72118</v>
      </c>
      <c r="H1749" s="585" t="s">
        <v>1813</v>
      </c>
      <c r="I1749" s="585" t="s">
        <v>381</v>
      </c>
      <c r="J1749" s="585" t="s">
        <v>398</v>
      </c>
      <c r="K1749" s="589">
        <v>108.9</v>
      </c>
      <c r="L1749" s="585" t="s">
        <v>144</v>
      </c>
      <c r="M1749" s="581"/>
    </row>
    <row r="1750" spans="1:13" ht="13.5">
      <c r="A1750" s="585" t="s">
        <v>6448</v>
      </c>
      <c r="B1750" s="585" t="s">
        <v>6449</v>
      </c>
      <c r="C1750" s="585" t="s">
        <v>6487</v>
      </c>
      <c r="D1750" s="585" t="s">
        <v>6488</v>
      </c>
      <c r="E1750" s="584" t="s">
        <v>30</v>
      </c>
      <c r="F1750" s="585" t="s">
        <v>30</v>
      </c>
      <c r="G1750" s="587">
        <v>72119</v>
      </c>
      <c r="H1750" s="585" t="s">
        <v>1814</v>
      </c>
      <c r="I1750" s="585" t="s">
        <v>381</v>
      </c>
      <c r="J1750" s="585" t="s">
        <v>398</v>
      </c>
      <c r="K1750" s="589">
        <v>135.13999999999999</v>
      </c>
      <c r="L1750" s="585" t="s">
        <v>144</v>
      </c>
      <c r="M1750" s="581"/>
    </row>
    <row r="1751" spans="1:13" ht="13.5">
      <c r="A1751" s="585" t="s">
        <v>6448</v>
      </c>
      <c r="B1751" s="585" t="s">
        <v>6449</v>
      </c>
      <c r="C1751" s="585" t="s">
        <v>6487</v>
      </c>
      <c r="D1751" s="585" t="s">
        <v>6488</v>
      </c>
      <c r="E1751" s="584" t="s">
        <v>30</v>
      </c>
      <c r="F1751" s="585" t="s">
        <v>30</v>
      </c>
      <c r="G1751" s="587">
        <v>72120</v>
      </c>
      <c r="H1751" s="585" t="s">
        <v>1815</v>
      </c>
      <c r="I1751" s="585" t="s">
        <v>381</v>
      </c>
      <c r="J1751" s="585" t="s">
        <v>398</v>
      </c>
      <c r="K1751" s="589">
        <v>168.59</v>
      </c>
      <c r="L1751" s="585" t="s">
        <v>144</v>
      </c>
      <c r="M1751" s="581"/>
    </row>
    <row r="1752" spans="1:13" ht="13.5">
      <c r="A1752" s="585" t="s">
        <v>6448</v>
      </c>
      <c r="B1752" s="585" t="s">
        <v>6449</v>
      </c>
      <c r="C1752" s="585" t="s">
        <v>6487</v>
      </c>
      <c r="D1752" s="585" t="s">
        <v>6488</v>
      </c>
      <c r="E1752" s="584" t="s">
        <v>30</v>
      </c>
      <c r="F1752" s="585" t="s">
        <v>30</v>
      </c>
      <c r="G1752" s="587">
        <v>72122</v>
      </c>
      <c r="H1752" s="585" t="s">
        <v>1816</v>
      </c>
      <c r="I1752" s="585" t="s">
        <v>381</v>
      </c>
      <c r="J1752" s="585" t="s">
        <v>398</v>
      </c>
      <c r="K1752" s="589">
        <v>92.04</v>
      </c>
      <c r="L1752" s="585" t="s">
        <v>144</v>
      </c>
      <c r="M1752" s="581"/>
    </row>
    <row r="1753" spans="1:13" ht="13.5">
      <c r="A1753" s="585" t="s">
        <v>6448</v>
      </c>
      <c r="B1753" s="585" t="s">
        <v>6449</v>
      </c>
      <c r="C1753" s="585" t="s">
        <v>6487</v>
      </c>
      <c r="D1753" s="585" t="s">
        <v>6488</v>
      </c>
      <c r="E1753" s="584" t="s">
        <v>30</v>
      </c>
      <c r="F1753" s="585" t="s">
        <v>30</v>
      </c>
      <c r="G1753" s="587">
        <v>72123</v>
      </c>
      <c r="H1753" s="585" t="s">
        <v>1817</v>
      </c>
      <c r="I1753" s="585" t="s">
        <v>381</v>
      </c>
      <c r="J1753" s="585" t="s">
        <v>398</v>
      </c>
      <c r="K1753" s="589">
        <v>240.21</v>
      </c>
      <c r="L1753" s="585" t="s">
        <v>144</v>
      </c>
      <c r="M1753" s="581"/>
    </row>
    <row r="1754" spans="1:13" ht="13.5">
      <c r="A1754" s="585" t="s">
        <v>6448</v>
      </c>
      <c r="B1754" s="585" t="s">
        <v>6449</v>
      </c>
      <c r="C1754" s="585" t="s">
        <v>6487</v>
      </c>
      <c r="D1754" s="585" t="s">
        <v>6488</v>
      </c>
      <c r="E1754" s="584">
        <v>73838</v>
      </c>
      <c r="F1754" s="585" t="s">
        <v>6489</v>
      </c>
      <c r="G1754" s="585" t="s">
        <v>1818</v>
      </c>
      <c r="H1754" s="585" t="s">
        <v>1819</v>
      </c>
      <c r="I1754" s="585" t="s">
        <v>174</v>
      </c>
      <c r="J1754" s="585" t="s">
        <v>398</v>
      </c>
      <c r="K1754" s="582">
        <v>1674.73</v>
      </c>
      <c r="L1754" s="585" t="s">
        <v>144</v>
      </c>
      <c r="M1754" s="581"/>
    </row>
    <row r="1755" spans="1:13" ht="13.5">
      <c r="A1755" s="585" t="s">
        <v>6448</v>
      </c>
      <c r="B1755" s="585" t="s">
        <v>6449</v>
      </c>
      <c r="C1755" s="585" t="s">
        <v>6487</v>
      </c>
      <c r="D1755" s="585" t="s">
        <v>6488</v>
      </c>
      <c r="E1755" s="584">
        <v>74125</v>
      </c>
      <c r="F1755" s="585" t="s">
        <v>6490</v>
      </c>
      <c r="G1755" s="585" t="s">
        <v>1820</v>
      </c>
      <c r="H1755" s="585" t="s">
        <v>1821</v>
      </c>
      <c r="I1755" s="585" t="s">
        <v>381</v>
      </c>
      <c r="J1755" s="585" t="s">
        <v>398</v>
      </c>
      <c r="K1755" s="589">
        <v>335.32</v>
      </c>
      <c r="L1755" s="585" t="s">
        <v>144</v>
      </c>
      <c r="M1755" s="581"/>
    </row>
    <row r="1756" spans="1:13" ht="13.5">
      <c r="A1756" s="585" t="s">
        <v>6448</v>
      </c>
      <c r="B1756" s="585" t="s">
        <v>6449</v>
      </c>
      <c r="C1756" s="585" t="s">
        <v>6487</v>
      </c>
      <c r="D1756" s="585" t="s">
        <v>6488</v>
      </c>
      <c r="E1756" s="584">
        <v>74125</v>
      </c>
      <c r="F1756" s="585" t="s">
        <v>6490</v>
      </c>
      <c r="G1756" s="585" t="s">
        <v>1822</v>
      </c>
      <c r="H1756" s="585" t="s">
        <v>1823</v>
      </c>
      <c r="I1756" s="585" t="s">
        <v>381</v>
      </c>
      <c r="J1756" s="585" t="s">
        <v>143</v>
      </c>
      <c r="K1756" s="589">
        <v>361.31</v>
      </c>
      <c r="L1756" s="585" t="s">
        <v>144</v>
      </c>
      <c r="M1756" s="581"/>
    </row>
    <row r="1757" spans="1:13" ht="13.5">
      <c r="A1757" s="585" t="s">
        <v>6448</v>
      </c>
      <c r="B1757" s="585" t="s">
        <v>6449</v>
      </c>
      <c r="C1757" s="585" t="s">
        <v>6487</v>
      </c>
      <c r="D1757" s="585" t="s">
        <v>6488</v>
      </c>
      <c r="E1757" s="584" t="s">
        <v>30</v>
      </c>
      <c r="F1757" s="585" t="s">
        <v>30</v>
      </c>
      <c r="G1757" s="587">
        <v>84957</v>
      </c>
      <c r="H1757" s="585" t="s">
        <v>1824</v>
      </c>
      <c r="I1757" s="585" t="s">
        <v>381</v>
      </c>
      <c r="J1757" s="585" t="s">
        <v>398</v>
      </c>
      <c r="K1757" s="589">
        <v>128.81</v>
      </c>
      <c r="L1757" s="585" t="s">
        <v>144</v>
      </c>
      <c r="M1757" s="581"/>
    </row>
    <row r="1758" spans="1:13" ht="13.5">
      <c r="A1758" s="585" t="s">
        <v>6448</v>
      </c>
      <c r="B1758" s="585" t="s">
        <v>6449</v>
      </c>
      <c r="C1758" s="585" t="s">
        <v>6487</v>
      </c>
      <c r="D1758" s="585" t="s">
        <v>6488</v>
      </c>
      <c r="E1758" s="584" t="s">
        <v>30</v>
      </c>
      <c r="F1758" s="585" t="s">
        <v>30</v>
      </c>
      <c r="G1758" s="587">
        <v>84959</v>
      </c>
      <c r="H1758" s="585" t="s">
        <v>1825</v>
      </c>
      <c r="I1758" s="585" t="s">
        <v>381</v>
      </c>
      <c r="J1758" s="585" t="s">
        <v>398</v>
      </c>
      <c r="K1758" s="589">
        <v>149.97999999999999</v>
      </c>
      <c r="L1758" s="585" t="s">
        <v>144</v>
      </c>
      <c r="M1758" s="581"/>
    </row>
    <row r="1759" spans="1:13" ht="13.5">
      <c r="A1759" s="585" t="s">
        <v>6448</v>
      </c>
      <c r="B1759" s="585" t="s">
        <v>6449</v>
      </c>
      <c r="C1759" s="585" t="s">
        <v>6487</v>
      </c>
      <c r="D1759" s="585" t="s">
        <v>6488</v>
      </c>
      <c r="E1759" s="584" t="s">
        <v>30</v>
      </c>
      <c r="F1759" s="585" t="s">
        <v>30</v>
      </c>
      <c r="G1759" s="587">
        <v>85001</v>
      </c>
      <c r="H1759" s="585" t="s">
        <v>1826</v>
      </c>
      <c r="I1759" s="585" t="s">
        <v>381</v>
      </c>
      <c r="J1759" s="585" t="s">
        <v>398</v>
      </c>
      <c r="K1759" s="589">
        <v>142.91999999999999</v>
      </c>
      <c r="L1759" s="585" t="s">
        <v>144</v>
      </c>
      <c r="M1759" s="581"/>
    </row>
    <row r="1760" spans="1:13" ht="13.5">
      <c r="A1760" s="585" t="s">
        <v>6448</v>
      </c>
      <c r="B1760" s="585" t="s">
        <v>6449</v>
      </c>
      <c r="C1760" s="585" t="s">
        <v>6487</v>
      </c>
      <c r="D1760" s="585" t="s">
        <v>6488</v>
      </c>
      <c r="E1760" s="584" t="s">
        <v>30</v>
      </c>
      <c r="F1760" s="585" t="s">
        <v>30</v>
      </c>
      <c r="G1760" s="587">
        <v>85002</v>
      </c>
      <c r="H1760" s="585" t="s">
        <v>1827</v>
      </c>
      <c r="I1760" s="585" t="s">
        <v>381</v>
      </c>
      <c r="J1760" s="585" t="s">
        <v>398</v>
      </c>
      <c r="K1760" s="589">
        <v>199.37</v>
      </c>
      <c r="L1760" s="585" t="s">
        <v>144</v>
      </c>
      <c r="M1760" s="581"/>
    </row>
    <row r="1761" spans="1:13" ht="13.5">
      <c r="A1761" s="585" t="s">
        <v>6448</v>
      </c>
      <c r="B1761" s="585" t="s">
        <v>6449</v>
      </c>
      <c r="C1761" s="585" t="s">
        <v>6487</v>
      </c>
      <c r="D1761" s="585" t="s">
        <v>6488</v>
      </c>
      <c r="E1761" s="584" t="s">
        <v>30</v>
      </c>
      <c r="F1761" s="585" t="s">
        <v>30</v>
      </c>
      <c r="G1761" s="587">
        <v>85004</v>
      </c>
      <c r="H1761" s="585" t="s">
        <v>1828</v>
      </c>
      <c r="I1761" s="585" t="s">
        <v>381</v>
      </c>
      <c r="J1761" s="585" t="s">
        <v>398</v>
      </c>
      <c r="K1761" s="589">
        <v>100.59</v>
      </c>
      <c r="L1761" s="585" t="s">
        <v>144</v>
      </c>
      <c r="M1761" s="581"/>
    </row>
    <row r="1762" spans="1:13" ht="13.5">
      <c r="A1762" s="585" t="s">
        <v>6448</v>
      </c>
      <c r="B1762" s="585" t="s">
        <v>6449</v>
      </c>
      <c r="C1762" s="585" t="s">
        <v>6487</v>
      </c>
      <c r="D1762" s="585" t="s">
        <v>6488</v>
      </c>
      <c r="E1762" s="584" t="s">
        <v>30</v>
      </c>
      <c r="F1762" s="585" t="s">
        <v>30</v>
      </c>
      <c r="G1762" s="587">
        <v>85005</v>
      </c>
      <c r="H1762" s="585" t="s">
        <v>1829</v>
      </c>
      <c r="I1762" s="585" t="s">
        <v>381</v>
      </c>
      <c r="J1762" s="585" t="s">
        <v>143</v>
      </c>
      <c r="K1762" s="589">
        <v>292.76</v>
      </c>
      <c r="L1762" s="585" t="s">
        <v>144</v>
      </c>
      <c r="M1762" s="581"/>
    </row>
    <row r="1763" spans="1:13" ht="13.5">
      <c r="A1763" s="585" t="s">
        <v>6448</v>
      </c>
      <c r="B1763" s="585" t="s">
        <v>6449</v>
      </c>
      <c r="C1763" s="585" t="s">
        <v>6491</v>
      </c>
      <c r="D1763" s="585" t="s">
        <v>6492</v>
      </c>
      <c r="E1763" s="584" t="s">
        <v>30</v>
      </c>
      <c r="F1763" s="585" t="s">
        <v>30</v>
      </c>
      <c r="G1763" s="587">
        <v>68054</v>
      </c>
      <c r="H1763" s="585" t="s">
        <v>1830</v>
      </c>
      <c r="I1763" s="585" t="s">
        <v>381</v>
      </c>
      <c r="J1763" s="585" t="s">
        <v>143</v>
      </c>
      <c r="K1763" s="589">
        <v>205.62</v>
      </c>
      <c r="L1763" s="585" t="s">
        <v>144</v>
      </c>
      <c r="M1763" s="581"/>
    </row>
    <row r="1764" spans="1:13" ht="13.5">
      <c r="A1764" s="585" t="s">
        <v>6448</v>
      </c>
      <c r="B1764" s="585" t="s">
        <v>6449</v>
      </c>
      <c r="C1764" s="585" t="s">
        <v>6491</v>
      </c>
      <c r="D1764" s="585" t="s">
        <v>6492</v>
      </c>
      <c r="E1764" s="584">
        <v>74100</v>
      </c>
      <c r="F1764" s="585" t="s">
        <v>6493</v>
      </c>
      <c r="G1764" s="585" t="s">
        <v>1831</v>
      </c>
      <c r="H1764" s="585" t="s">
        <v>1832</v>
      </c>
      <c r="I1764" s="585" t="s">
        <v>381</v>
      </c>
      <c r="J1764" s="585" t="s">
        <v>398</v>
      </c>
      <c r="K1764" s="589">
        <v>282.7</v>
      </c>
      <c r="L1764" s="585" t="s">
        <v>144</v>
      </c>
      <c r="M1764" s="581"/>
    </row>
    <row r="1765" spans="1:13" ht="13.5">
      <c r="A1765" s="585" t="s">
        <v>6448</v>
      </c>
      <c r="B1765" s="585" t="s">
        <v>6449</v>
      </c>
      <c r="C1765" s="585" t="s">
        <v>6491</v>
      </c>
      <c r="D1765" s="585" t="s">
        <v>6492</v>
      </c>
      <c r="E1765" s="584">
        <v>74238</v>
      </c>
      <c r="F1765" s="585" t="s">
        <v>6494</v>
      </c>
      <c r="G1765" s="585" t="s">
        <v>1833</v>
      </c>
      <c r="H1765" s="585" t="s">
        <v>1834</v>
      </c>
      <c r="I1765" s="585" t="s">
        <v>381</v>
      </c>
      <c r="J1765" s="585" t="s">
        <v>143</v>
      </c>
      <c r="K1765" s="589">
        <v>862.54</v>
      </c>
      <c r="L1765" s="585" t="s">
        <v>144</v>
      </c>
      <c r="M1765" s="581"/>
    </row>
    <row r="1766" spans="1:13" ht="13.5">
      <c r="A1766" s="585" t="s">
        <v>6448</v>
      </c>
      <c r="B1766" s="585" t="s">
        <v>6449</v>
      </c>
      <c r="C1766" s="585" t="s">
        <v>6491</v>
      </c>
      <c r="D1766" s="585" t="s">
        <v>6492</v>
      </c>
      <c r="E1766" s="584" t="s">
        <v>30</v>
      </c>
      <c r="F1766" s="585" t="s">
        <v>30</v>
      </c>
      <c r="G1766" s="587">
        <v>85188</v>
      </c>
      <c r="H1766" s="585" t="s">
        <v>1835</v>
      </c>
      <c r="I1766" s="585" t="s">
        <v>174</v>
      </c>
      <c r="J1766" s="585" t="s">
        <v>143</v>
      </c>
      <c r="K1766" s="589">
        <v>548.89</v>
      </c>
      <c r="L1766" s="585" t="s">
        <v>144</v>
      </c>
      <c r="M1766" s="581"/>
    </row>
    <row r="1767" spans="1:13" ht="13.5">
      <c r="A1767" s="585" t="s">
        <v>6448</v>
      </c>
      <c r="B1767" s="585" t="s">
        <v>6449</v>
      </c>
      <c r="C1767" s="585" t="s">
        <v>6491</v>
      </c>
      <c r="D1767" s="585" t="s">
        <v>6492</v>
      </c>
      <c r="E1767" s="584" t="s">
        <v>30</v>
      </c>
      <c r="F1767" s="585" t="s">
        <v>30</v>
      </c>
      <c r="G1767" s="587">
        <v>85189</v>
      </c>
      <c r="H1767" s="585" t="s">
        <v>1836</v>
      </c>
      <c r="I1767" s="585" t="s">
        <v>174</v>
      </c>
      <c r="J1767" s="585" t="s">
        <v>143</v>
      </c>
      <c r="K1767" s="582">
        <v>1111.53</v>
      </c>
      <c r="L1767" s="585" t="s">
        <v>144</v>
      </c>
      <c r="M1767" s="581"/>
    </row>
    <row r="1768" spans="1:13" ht="13.5">
      <c r="A1768" s="585" t="s">
        <v>6448</v>
      </c>
      <c r="B1768" s="585" t="s">
        <v>6449</v>
      </c>
      <c r="C1768" s="585" t="s">
        <v>6495</v>
      </c>
      <c r="D1768" s="585" t="s">
        <v>6496</v>
      </c>
      <c r="E1768" s="584" t="s">
        <v>30</v>
      </c>
      <c r="F1768" s="585" t="s">
        <v>30</v>
      </c>
      <c r="G1768" s="587">
        <v>85010</v>
      </c>
      <c r="H1768" s="585" t="s">
        <v>1837</v>
      </c>
      <c r="I1768" s="585" t="s">
        <v>381</v>
      </c>
      <c r="J1768" s="585" t="s">
        <v>143</v>
      </c>
      <c r="K1768" s="589">
        <v>501.83</v>
      </c>
      <c r="L1768" s="585" t="s">
        <v>144</v>
      </c>
      <c r="M1768" s="581"/>
    </row>
    <row r="1769" spans="1:13" ht="13.5">
      <c r="A1769" s="585" t="s">
        <v>6448</v>
      </c>
      <c r="B1769" s="585" t="s">
        <v>6449</v>
      </c>
      <c r="C1769" s="585" t="s">
        <v>6495</v>
      </c>
      <c r="D1769" s="585" t="s">
        <v>6496</v>
      </c>
      <c r="E1769" s="584" t="s">
        <v>30</v>
      </c>
      <c r="F1769" s="585" t="s">
        <v>30</v>
      </c>
      <c r="G1769" s="587">
        <v>85014</v>
      </c>
      <c r="H1769" s="585" t="s">
        <v>1838</v>
      </c>
      <c r="I1769" s="585" t="s">
        <v>381</v>
      </c>
      <c r="J1769" s="585" t="s">
        <v>143</v>
      </c>
      <c r="K1769" s="589">
        <v>592.86</v>
      </c>
      <c r="L1769" s="585" t="s">
        <v>144</v>
      </c>
      <c r="M1769" s="581"/>
    </row>
    <row r="1770" spans="1:13" ht="13.5">
      <c r="A1770" s="585" t="s">
        <v>6448</v>
      </c>
      <c r="B1770" s="585" t="s">
        <v>6449</v>
      </c>
      <c r="C1770" s="585" t="s">
        <v>6495</v>
      </c>
      <c r="D1770" s="585" t="s">
        <v>6496</v>
      </c>
      <c r="E1770" s="584" t="s">
        <v>30</v>
      </c>
      <c r="F1770" s="585" t="s">
        <v>30</v>
      </c>
      <c r="G1770" s="587">
        <v>94569</v>
      </c>
      <c r="H1770" s="585" t="s">
        <v>1839</v>
      </c>
      <c r="I1770" s="585" t="s">
        <v>381</v>
      </c>
      <c r="J1770" s="585" t="s">
        <v>143</v>
      </c>
      <c r="K1770" s="589">
        <v>682.97</v>
      </c>
      <c r="L1770" s="585" t="s">
        <v>144</v>
      </c>
      <c r="M1770" s="581"/>
    </row>
    <row r="1771" spans="1:13" ht="13.5">
      <c r="A1771" s="585" t="s">
        <v>6448</v>
      </c>
      <c r="B1771" s="585" t="s">
        <v>6449</v>
      </c>
      <c r="C1771" s="585" t="s">
        <v>6495</v>
      </c>
      <c r="D1771" s="585" t="s">
        <v>6496</v>
      </c>
      <c r="E1771" s="584" t="s">
        <v>30</v>
      </c>
      <c r="F1771" s="585" t="s">
        <v>30</v>
      </c>
      <c r="G1771" s="587">
        <v>94570</v>
      </c>
      <c r="H1771" s="585" t="s">
        <v>1840</v>
      </c>
      <c r="I1771" s="585" t="s">
        <v>381</v>
      </c>
      <c r="J1771" s="585" t="s">
        <v>143</v>
      </c>
      <c r="K1771" s="589">
        <v>442.81</v>
      </c>
      <c r="L1771" s="585" t="s">
        <v>144</v>
      </c>
      <c r="M1771" s="581"/>
    </row>
    <row r="1772" spans="1:13" ht="13.5">
      <c r="A1772" s="585" t="s">
        <v>6448</v>
      </c>
      <c r="B1772" s="585" t="s">
        <v>6449</v>
      </c>
      <c r="C1772" s="585" t="s">
        <v>6495</v>
      </c>
      <c r="D1772" s="585" t="s">
        <v>6496</v>
      </c>
      <c r="E1772" s="584" t="s">
        <v>30</v>
      </c>
      <c r="F1772" s="585" t="s">
        <v>30</v>
      </c>
      <c r="G1772" s="587">
        <v>94572</v>
      </c>
      <c r="H1772" s="585" t="s">
        <v>1841</v>
      </c>
      <c r="I1772" s="585" t="s">
        <v>381</v>
      </c>
      <c r="J1772" s="585" t="s">
        <v>143</v>
      </c>
      <c r="K1772" s="589">
        <v>671.45</v>
      </c>
      <c r="L1772" s="585" t="s">
        <v>144</v>
      </c>
      <c r="M1772" s="581"/>
    </row>
    <row r="1773" spans="1:13" ht="13.5">
      <c r="A1773" s="585" t="s">
        <v>6448</v>
      </c>
      <c r="B1773" s="585" t="s">
        <v>6449</v>
      </c>
      <c r="C1773" s="585" t="s">
        <v>6495</v>
      </c>
      <c r="D1773" s="585" t="s">
        <v>6496</v>
      </c>
      <c r="E1773" s="584" t="s">
        <v>30</v>
      </c>
      <c r="F1773" s="585" t="s">
        <v>30</v>
      </c>
      <c r="G1773" s="587">
        <v>94573</v>
      </c>
      <c r="H1773" s="585" t="s">
        <v>1842</v>
      </c>
      <c r="I1773" s="585" t="s">
        <v>381</v>
      </c>
      <c r="J1773" s="585" t="s">
        <v>143</v>
      </c>
      <c r="K1773" s="589">
        <v>507.51</v>
      </c>
      <c r="L1773" s="585" t="s">
        <v>144</v>
      </c>
      <c r="M1773" s="581"/>
    </row>
    <row r="1774" spans="1:13" ht="13.5">
      <c r="A1774" s="585" t="s">
        <v>6448</v>
      </c>
      <c r="B1774" s="585" t="s">
        <v>6449</v>
      </c>
      <c r="C1774" s="585" t="s">
        <v>6495</v>
      </c>
      <c r="D1774" s="585" t="s">
        <v>6496</v>
      </c>
      <c r="E1774" s="584" t="s">
        <v>30</v>
      </c>
      <c r="F1774" s="585" t="s">
        <v>30</v>
      </c>
      <c r="G1774" s="587">
        <v>94574</v>
      </c>
      <c r="H1774" s="585" t="s">
        <v>1843</v>
      </c>
      <c r="I1774" s="585" t="s">
        <v>381</v>
      </c>
      <c r="J1774" s="585" t="s">
        <v>143</v>
      </c>
      <c r="K1774" s="589">
        <v>755.1</v>
      </c>
      <c r="L1774" s="585" t="s">
        <v>144</v>
      </c>
      <c r="M1774" s="581"/>
    </row>
    <row r="1775" spans="1:13" ht="13.5">
      <c r="A1775" s="585" t="s">
        <v>6448</v>
      </c>
      <c r="B1775" s="585" t="s">
        <v>6449</v>
      </c>
      <c r="C1775" s="585" t="s">
        <v>6495</v>
      </c>
      <c r="D1775" s="585" t="s">
        <v>6496</v>
      </c>
      <c r="E1775" s="584" t="s">
        <v>30</v>
      </c>
      <c r="F1775" s="585" t="s">
        <v>30</v>
      </c>
      <c r="G1775" s="587">
        <v>94575</v>
      </c>
      <c r="H1775" s="585" t="s">
        <v>1844</v>
      </c>
      <c r="I1775" s="585" t="s">
        <v>381</v>
      </c>
      <c r="J1775" s="585" t="s">
        <v>143</v>
      </c>
      <c r="K1775" s="589">
        <v>720.35</v>
      </c>
      <c r="L1775" s="585" t="s">
        <v>144</v>
      </c>
      <c r="M1775" s="581"/>
    </row>
    <row r="1776" spans="1:13" ht="13.5">
      <c r="A1776" s="585" t="s">
        <v>6448</v>
      </c>
      <c r="B1776" s="585" t="s">
        <v>6449</v>
      </c>
      <c r="C1776" s="585" t="s">
        <v>6495</v>
      </c>
      <c r="D1776" s="585" t="s">
        <v>6496</v>
      </c>
      <c r="E1776" s="584" t="s">
        <v>30</v>
      </c>
      <c r="F1776" s="585" t="s">
        <v>30</v>
      </c>
      <c r="G1776" s="587">
        <v>94576</v>
      </c>
      <c r="H1776" s="585" t="s">
        <v>1845</v>
      </c>
      <c r="I1776" s="585" t="s">
        <v>381</v>
      </c>
      <c r="J1776" s="585" t="s">
        <v>143</v>
      </c>
      <c r="K1776" s="589">
        <v>453.45</v>
      </c>
      <c r="L1776" s="585" t="s">
        <v>144</v>
      </c>
      <c r="M1776" s="581"/>
    </row>
    <row r="1777" spans="1:13" ht="13.5">
      <c r="A1777" s="585" t="s">
        <v>6448</v>
      </c>
      <c r="B1777" s="585" t="s">
        <v>6449</v>
      </c>
      <c r="C1777" s="585" t="s">
        <v>6495</v>
      </c>
      <c r="D1777" s="585" t="s">
        <v>6496</v>
      </c>
      <c r="E1777" s="584" t="s">
        <v>30</v>
      </c>
      <c r="F1777" s="585" t="s">
        <v>30</v>
      </c>
      <c r="G1777" s="587">
        <v>94578</v>
      </c>
      <c r="H1777" s="585" t="s">
        <v>1846</v>
      </c>
      <c r="I1777" s="585" t="s">
        <v>381</v>
      </c>
      <c r="J1777" s="585" t="s">
        <v>143</v>
      </c>
      <c r="K1777" s="589">
        <v>682.25</v>
      </c>
      <c r="L1777" s="585" t="s">
        <v>144</v>
      </c>
      <c r="M1777" s="581"/>
    </row>
    <row r="1778" spans="1:13" ht="13.5">
      <c r="A1778" s="585" t="s">
        <v>6448</v>
      </c>
      <c r="B1778" s="585" t="s">
        <v>6449</v>
      </c>
      <c r="C1778" s="585" t="s">
        <v>6495</v>
      </c>
      <c r="D1778" s="585" t="s">
        <v>6496</v>
      </c>
      <c r="E1778" s="584" t="s">
        <v>30</v>
      </c>
      <c r="F1778" s="585" t="s">
        <v>30</v>
      </c>
      <c r="G1778" s="587">
        <v>94579</v>
      </c>
      <c r="H1778" s="585" t="s">
        <v>1847</v>
      </c>
      <c r="I1778" s="585" t="s">
        <v>381</v>
      </c>
      <c r="J1778" s="585" t="s">
        <v>143</v>
      </c>
      <c r="K1778" s="589">
        <v>518.89</v>
      </c>
      <c r="L1778" s="585" t="s">
        <v>144</v>
      </c>
      <c r="M1778" s="581"/>
    </row>
    <row r="1779" spans="1:13" ht="13.5">
      <c r="A1779" s="585" t="s">
        <v>6448</v>
      </c>
      <c r="B1779" s="585" t="s">
        <v>6449</v>
      </c>
      <c r="C1779" s="585" t="s">
        <v>6495</v>
      </c>
      <c r="D1779" s="585" t="s">
        <v>6496</v>
      </c>
      <c r="E1779" s="584" t="s">
        <v>30</v>
      </c>
      <c r="F1779" s="585" t="s">
        <v>30</v>
      </c>
      <c r="G1779" s="587">
        <v>94580</v>
      </c>
      <c r="H1779" s="585" t="s">
        <v>1848</v>
      </c>
      <c r="I1779" s="585" t="s">
        <v>381</v>
      </c>
      <c r="J1779" s="585" t="s">
        <v>143</v>
      </c>
      <c r="K1779" s="589">
        <v>766.13</v>
      </c>
      <c r="L1779" s="585" t="s">
        <v>144</v>
      </c>
      <c r="M1779" s="581"/>
    </row>
    <row r="1780" spans="1:13" ht="13.5">
      <c r="A1780" s="585" t="s">
        <v>6448</v>
      </c>
      <c r="B1780" s="585" t="s">
        <v>6449</v>
      </c>
      <c r="C1780" s="585" t="s">
        <v>6495</v>
      </c>
      <c r="D1780" s="585" t="s">
        <v>6496</v>
      </c>
      <c r="E1780" s="584" t="s">
        <v>30</v>
      </c>
      <c r="F1780" s="585" t="s">
        <v>30</v>
      </c>
      <c r="G1780" s="587">
        <v>94581</v>
      </c>
      <c r="H1780" s="585" t="s">
        <v>1849</v>
      </c>
      <c r="I1780" s="585" t="s">
        <v>381</v>
      </c>
      <c r="J1780" s="585" t="s">
        <v>143</v>
      </c>
      <c r="K1780" s="589">
        <v>717.6</v>
      </c>
      <c r="L1780" s="585" t="s">
        <v>144</v>
      </c>
      <c r="M1780" s="581"/>
    </row>
    <row r="1781" spans="1:13" ht="13.5">
      <c r="A1781" s="585" t="s">
        <v>6448</v>
      </c>
      <c r="B1781" s="585" t="s">
        <v>6449</v>
      </c>
      <c r="C1781" s="585" t="s">
        <v>6495</v>
      </c>
      <c r="D1781" s="585" t="s">
        <v>6496</v>
      </c>
      <c r="E1781" s="584" t="s">
        <v>30</v>
      </c>
      <c r="F1781" s="585" t="s">
        <v>30</v>
      </c>
      <c r="G1781" s="587">
        <v>94582</v>
      </c>
      <c r="H1781" s="585" t="s">
        <v>1850</v>
      </c>
      <c r="I1781" s="585" t="s">
        <v>381</v>
      </c>
      <c r="J1781" s="585" t="s">
        <v>143</v>
      </c>
      <c r="K1781" s="589">
        <v>452.92</v>
      </c>
      <c r="L1781" s="585" t="s">
        <v>144</v>
      </c>
      <c r="M1781" s="581"/>
    </row>
    <row r="1782" spans="1:13" ht="13.5">
      <c r="A1782" s="585" t="s">
        <v>6448</v>
      </c>
      <c r="B1782" s="585" t="s">
        <v>6449</v>
      </c>
      <c r="C1782" s="585" t="s">
        <v>6495</v>
      </c>
      <c r="D1782" s="585" t="s">
        <v>6496</v>
      </c>
      <c r="E1782" s="584" t="s">
        <v>30</v>
      </c>
      <c r="F1782" s="585" t="s">
        <v>30</v>
      </c>
      <c r="G1782" s="587">
        <v>94584</v>
      </c>
      <c r="H1782" s="585" t="s">
        <v>1851</v>
      </c>
      <c r="I1782" s="585" t="s">
        <v>381</v>
      </c>
      <c r="J1782" s="585" t="s">
        <v>143</v>
      </c>
      <c r="K1782" s="589">
        <v>687.19</v>
      </c>
      <c r="L1782" s="585" t="s">
        <v>144</v>
      </c>
      <c r="M1782" s="581"/>
    </row>
    <row r="1783" spans="1:13" ht="13.5">
      <c r="A1783" s="585" t="s">
        <v>6448</v>
      </c>
      <c r="B1783" s="585" t="s">
        <v>6449</v>
      </c>
      <c r="C1783" s="585" t="s">
        <v>6495</v>
      </c>
      <c r="D1783" s="585" t="s">
        <v>6496</v>
      </c>
      <c r="E1783" s="584" t="s">
        <v>30</v>
      </c>
      <c r="F1783" s="585" t="s">
        <v>30</v>
      </c>
      <c r="G1783" s="587">
        <v>94585</v>
      </c>
      <c r="H1783" s="585" t="s">
        <v>1852</v>
      </c>
      <c r="I1783" s="585" t="s">
        <v>381</v>
      </c>
      <c r="J1783" s="585" t="s">
        <v>143</v>
      </c>
      <c r="K1783" s="589">
        <v>517.78</v>
      </c>
      <c r="L1783" s="585" t="s">
        <v>144</v>
      </c>
      <c r="M1783" s="581"/>
    </row>
    <row r="1784" spans="1:13" ht="13.5">
      <c r="A1784" s="585" t="s">
        <v>6448</v>
      </c>
      <c r="B1784" s="585" t="s">
        <v>6449</v>
      </c>
      <c r="C1784" s="585" t="s">
        <v>6495</v>
      </c>
      <c r="D1784" s="585" t="s">
        <v>6496</v>
      </c>
      <c r="E1784" s="584" t="s">
        <v>30</v>
      </c>
      <c r="F1784" s="585" t="s">
        <v>30</v>
      </c>
      <c r="G1784" s="587">
        <v>94586</v>
      </c>
      <c r="H1784" s="585" t="s">
        <v>1853</v>
      </c>
      <c r="I1784" s="585" t="s">
        <v>381</v>
      </c>
      <c r="J1784" s="585" t="s">
        <v>143</v>
      </c>
      <c r="K1784" s="589">
        <v>772.03</v>
      </c>
      <c r="L1784" s="585" t="s">
        <v>144</v>
      </c>
      <c r="M1784" s="581"/>
    </row>
    <row r="1785" spans="1:13" ht="13.5">
      <c r="A1785" s="585" t="s">
        <v>6448</v>
      </c>
      <c r="B1785" s="585" t="s">
        <v>6449</v>
      </c>
      <c r="C1785" s="585" t="s">
        <v>6497</v>
      </c>
      <c r="D1785" s="585" t="s">
        <v>6498</v>
      </c>
      <c r="E1785" s="584">
        <v>73908</v>
      </c>
      <c r="F1785" s="585" t="s">
        <v>6499</v>
      </c>
      <c r="G1785" s="585" t="s">
        <v>1854</v>
      </c>
      <c r="H1785" s="585" t="s">
        <v>1855</v>
      </c>
      <c r="I1785" s="585" t="s">
        <v>142</v>
      </c>
      <c r="J1785" s="585" t="s">
        <v>143</v>
      </c>
      <c r="K1785" s="589">
        <v>34.65</v>
      </c>
      <c r="L1785" s="585" t="s">
        <v>144</v>
      </c>
      <c r="M1785" s="581"/>
    </row>
    <row r="1786" spans="1:13" ht="13.5">
      <c r="A1786" s="585" t="s">
        <v>6448</v>
      </c>
      <c r="B1786" s="585" t="s">
        <v>6449</v>
      </c>
      <c r="C1786" s="585" t="s">
        <v>6497</v>
      </c>
      <c r="D1786" s="585" t="s">
        <v>6498</v>
      </c>
      <c r="E1786" s="584">
        <v>73908</v>
      </c>
      <c r="F1786" s="585" t="s">
        <v>6499</v>
      </c>
      <c r="G1786" s="585" t="s">
        <v>1856</v>
      </c>
      <c r="H1786" s="585" t="s">
        <v>1857</v>
      </c>
      <c r="I1786" s="585" t="s">
        <v>142</v>
      </c>
      <c r="J1786" s="585" t="s">
        <v>143</v>
      </c>
      <c r="K1786" s="589">
        <v>27.04</v>
      </c>
      <c r="L1786" s="585" t="s">
        <v>144</v>
      </c>
      <c r="M1786" s="581"/>
    </row>
    <row r="1787" spans="1:13" ht="13.5">
      <c r="A1787" s="585" t="s">
        <v>6448</v>
      </c>
      <c r="B1787" s="585" t="s">
        <v>6449</v>
      </c>
      <c r="C1787" s="585" t="s">
        <v>6497</v>
      </c>
      <c r="D1787" s="585" t="s">
        <v>6498</v>
      </c>
      <c r="E1787" s="584" t="s">
        <v>30</v>
      </c>
      <c r="F1787" s="585" t="s">
        <v>30</v>
      </c>
      <c r="G1787" s="587">
        <v>85015</v>
      </c>
      <c r="H1787" s="585" t="s">
        <v>1858</v>
      </c>
      <c r="I1787" s="585" t="s">
        <v>142</v>
      </c>
      <c r="J1787" s="585" t="s">
        <v>398</v>
      </c>
      <c r="K1787" s="589">
        <v>20.53</v>
      </c>
      <c r="L1787" s="585" t="s">
        <v>144</v>
      </c>
      <c r="M1787" s="581"/>
    </row>
    <row r="1788" spans="1:13" ht="13.5">
      <c r="A1788" s="585" t="s">
        <v>6448</v>
      </c>
      <c r="B1788" s="585" t="s">
        <v>6449</v>
      </c>
      <c r="C1788" s="585" t="s">
        <v>6497</v>
      </c>
      <c r="D1788" s="585" t="s">
        <v>6498</v>
      </c>
      <c r="E1788" s="584" t="s">
        <v>30</v>
      </c>
      <c r="F1788" s="585" t="s">
        <v>30</v>
      </c>
      <c r="G1788" s="587">
        <v>85016</v>
      </c>
      <c r="H1788" s="585" t="s">
        <v>1859</v>
      </c>
      <c r="I1788" s="585" t="s">
        <v>142</v>
      </c>
      <c r="J1788" s="585" t="s">
        <v>398</v>
      </c>
      <c r="K1788" s="589">
        <v>25.03</v>
      </c>
      <c r="L1788" s="585" t="s">
        <v>144</v>
      </c>
      <c r="M1788" s="581"/>
    </row>
    <row r="1789" spans="1:13" ht="13.5">
      <c r="A1789" s="585" t="s">
        <v>6500</v>
      </c>
      <c r="B1789" s="585" t="s">
        <v>6501</v>
      </c>
      <c r="C1789" s="585" t="s">
        <v>6502</v>
      </c>
      <c r="D1789" s="585" t="s">
        <v>6503</v>
      </c>
      <c r="E1789" s="584" t="s">
        <v>30</v>
      </c>
      <c r="F1789" s="585" t="s">
        <v>30</v>
      </c>
      <c r="G1789" s="587">
        <v>79475</v>
      </c>
      <c r="H1789" s="585" t="s">
        <v>1860</v>
      </c>
      <c r="I1789" s="585" t="s">
        <v>1422</v>
      </c>
      <c r="J1789" s="585" t="s">
        <v>398</v>
      </c>
      <c r="K1789" s="589">
        <v>266.5</v>
      </c>
      <c r="L1789" s="585" t="s">
        <v>144</v>
      </c>
      <c r="M1789" s="581"/>
    </row>
    <row r="1790" spans="1:13" ht="13.5">
      <c r="A1790" s="585" t="s">
        <v>6500</v>
      </c>
      <c r="B1790" s="585" t="s">
        <v>6501</v>
      </c>
      <c r="C1790" s="585" t="s">
        <v>6502</v>
      </c>
      <c r="D1790" s="585" t="s">
        <v>6503</v>
      </c>
      <c r="E1790" s="584" t="s">
        <v>30</v>
      </c>
      <c r="F1790" s="585" t="s">
        <v>30</v>
      </c>
      <c r="G1790" s="587">
        <v>97751</v>
      </c>
      <c r="H1790" s="585" t="s">
        <v>7188</v>
      </c>
      <c r="I1790" s="585" t="s">
        <v>1422</v>
      </c>
      <c r="J1790" s="585" t="s">
        <v>143</v>
      </c>
      <c r="K1790" s="589">
        <v>580.21</v>
      </c>
      <c r="L1790" s="585" t="s">
        <v>144</v>
      </c>
      <c r="M1790" s="581"/>
    </row>
    <row r="1791" spans="1:13" ht="13.5">
      <c r="A1791" s="585" t="s">
        <v>6500</v>
      </c>
      <c r="B1791" s="585" t="s">
        <v>6501</v>
      </c>
      <c r="C1791" s="585" t="s">
        <v>6502</v>
      </c>
      <c r="D1791" s="585" t="s">
        <v>6503</v>
      </c>
      <c r="E1791" s="584" t="s">
        <v>30</v>
      </c>
      <c r="F1791" s="585" t="s">
        <v>30</v>
      </c>
      <c r="G1791" s="587">
        <v>97752</v>
      </c>
      <c r="H1791" s="585" t="s">
        <v>7189</v>
      </c>
      <c r="I1791" s="585" t="s">
        <v>1422</v>
      </c>
      <c r="J1791" s="585" t="s">
        <v>143</v>
      </c>
      <c r="K1791" s="589">
        <v>553.39</v>
      </c>
      <c r="L1791" s="585" t="s">
        <v>144</v>
      </c>
      <c r="M1791" s="581"/>
    </row>
    <row r="1792" spans="1:13" ht="13.5">
      <c r="A1792" s="585" t="s">
        <v>6500</v>
      </c>
      <c r="B1792" s="585" t="s">
        <v>6501</v>
      </c>
      <c r="C1792" s="585" t="s">
        <v>6502</v>
      </c>
      <c r="D1792" s="585" t="s">
        <v>6503</v>
      </c>
      <c r="E1792" s="584" t="s">
        <v>30</v>
      </c>
      <c r="F1792" s="585" t="s">
        <v>30</v>
      </c>
      <c r="G1792" s="587">
        <v>97753</v>
      </c>
      <c r="H1792" s="585" t="s">
        <v>7190</v>
      </c>
      <c r="I1792" s="585" t="s">
        <v>1422</v>
      </c>
      <c r="J1792" s="585" t="s">
        <v>143</v>
      </c>
      <c r="K1792" s="589">
        <v>515.85</v>
      </c>
      <c r="L1792" s="585" t="s">
        <v>144</v>
      </c>
      <c r="M1792" s="581"/>
    </row>
    <row r="1793" spans="1:13" ht="13.5">
      <c r="A1793" s="585" t="s">
        <v>6500</v>
      </c>
      <c r="B1793" s="585" t="s">
        <v>6501</v>
      </c>
      <c r="C1793" s="585" t="s">
        <v>6502</v>
      </c>
      <c r="D1793" s="585" t="s">
        <v>6503</v>
      </c>
      <c r="E1793" s="584" t="s">
        <v>30</v>
      </c>
      <c r="F1793" s="585" t="s">
        <v>30</v>
      </c>
      <c r="G1793" s="587">
        <v>97754</v>
      </c>
      <c r="H1793" s="585" t="s">
        <v>7191</v>
      </c>
      <c r="I1793" s="585" t="s">
        <v>1422</v>
      </c>
      <c r="J1793" s="585" t="s">
        <v>143</v>
      </c>
      <c r="K1793" s="589">
        <v>491.23</v>
      </c>
      <c r="L1793" s="585" t="s">
        <v>144</v>
      </c>
      <c r="M1793" s="581"/>
    </row>
    <row r="1794" spans="1:13" ht="13.5">
      <c r="A1794" s="585" t="s">
        <v>6500</v>
      </c>
      <c r="B1794" s="585" t="s">
        <v>6501</v>
      </c>
      <c r="C1794" s="585" t="s">
        <v>6502</v>
      </c>
      <c r="D1794" s="585" t="s">
        <v>6503</v>
      </c>
      <c r="E1794" s="584" t="s">
        <v>30</v>
      </c>
      <c r="F1794" s="585" t="s">
        <v>30</v>
      </c>
      <c r="G1794" s="587">
        <v>97755</v>
      </c>
      <c r="H1794" s="585" t="s">
        <v>7192</v>
      </c>
      <c r="I1794" s="585" t="s">
        <v>1422</v>
      </c>
      <c r="J1794" s="585" t="s">
        <v>143</v>
      </c>
      <c r="K1794" s="589">
        <v>562.45000000000005</v>
      </c>
      <c r="L1794" s="585" t="s">
        <v>144</v>
      </c>
      <c r="M1794" s="581"/>
    </row>
    <row r="1795" spans="1:13" ht="13.5">
      <c r="A1795" s="585" t="s">
        <v>6500</v>
      </c>
      <c r="B1795" s="585" t="s">
        <v>6501</v>
      </c>
      <c r="C1795" s="585" t="s">
        <v>6502</v>
      </c>
      <c r="D1795" s="585" t="s">
        <v>6503</v>
      </c>
      <c r="E1795" s="584" t="s">
        <v>30</v>
      </c>
      <c r="F1795" s="585" t="s">
        <v>30</v>
      </c>
      <c r="G1795" s="587">
        <v>97756</v>
      </c>
      <c r="H1795" s="585" t="s">
        <v>7193</v>
      </c>
      <c r="I1795" s="585" t="s">
        <v>1422</v>
      </c>
      <c r="J1795" s="585" t="s">
        <v>143</v>
      </c>
      <c r="K1795" s="589">
        <v>538.54999999999995</v>
      </c>
      <c r="L1795" s="585" t="s">
        <v>144</v>
      </c>
      <c r="M1795" s="581"/>
    </row>
    <row r="1796" spans="1:13" ht="13.5">
      <c r="A1796" s="585" t="s">
        <v>6500</v>
      </c>
      <c r="B1796" s="585" t="s">
        <v>6501</v>
      </c>
      <c r="C1796" s="585" t="s">
        <v>6502</v>
      </c>
      <c r="D1796" s="585" t="s">
        <v>6503</v>
      </c>
      <c r="E1796" s="584" t="s">
        <v>30</v>
      </c>
      <c r="F1796" s="585" t="s">
        <v>30</v>
      </c>
      <c r="G1796" s="587">
        <v>97757</v>
      </c>
      <c r="H1796" s="585" t="s">
        <v>7194</v>
      </c>
      <c r="I1796" s="585" t="s">
        <v>1422</v>
      </c>
      <c r="J1796" s="585" t="s">
        <v>143</v>
      </c>
      <c r="K1796" s="589">
        <v>498.14</v>
      </c>
      <c r="L1796" s="585" t="s">
        <v>144</v>
      </c>
      <c r="M1796" s="581"/>
    </row>
    <row r="1797" spans="1:13" ht="13.5">
      <c r="A1797" s="585" t="s">
        <v>6500</v>
      </c>
      <c r="B1797" s="585" t="s">
        <v>6501</v>
      </c>
      <c r="C1797" s="585" t="s">
        <v>6502</v>
      </c>
      <c r="D1797" s="585" t="s">
        <v>6503</v>
      </c>
      <c r="E1797" s="584" t="s">
        <v>30</v>
      </c>
      <c r="F1797" s="585" t="s">
        <v>30</v>
      </c>
      <c r="G1797" s="587">
        <v>97758</v>
      </c>
      <c r="H1797" s="585" t="s">
        <v>7195</v>
      </c>
      <c r="I1797" s="585" t="s">
        <v>1422</v>
      </c>
      <c r="J1797" s="585" t="s">
        <v>143</v>
      </c>
      <c r="K1797" s="589">
        <v>467.69</v>
      </c>
      <c r="L1797" s="585" t="s">
        <v>144</v>
      </c>
      <c r="M1797" s="581"/>
    </row>
    <row r="1798" spans="1:13" ht="13.5">
      <c r="A1798" s="585" t="s">
        <v>6500</v>
      </c>
      <c r="B1798" s="585" t="s">
        <v>6501</v>
      </c>
      <c r="C1798" s="585" t="s">
        <v>6502</v>
      </c>
      <c r="D1798" s="585" t="s">
        <v>6503</v>
      </c>
      <c r="E1798" s="584" t="s">
        <v>30</v>
      </c>
      <c r="F1798" s="585" t="s">
        <v>30</v>
      </c>
      <c r="G1798" s="587">
        <v>97759</v>
      </c>
      <c r="H1798" s="585" t="s">
        <v>7196</v>
      </c>
      <c r="I1798" s="585" t="s">
        <v>1422</v>
      </c>
      <c r="J1798" s="585" t="s">
        <v>143</v>
      </c>
      <c r="K1798" s="589">
        <v>560.30999999999995</v>
      </c>
      <c r="L1798" s="585" t="s">
        <v>144</v>
      </c>
      <c r="M1798" s="581"/>
    </row>
    <row r="1799" spans="1:13" ht="13.5">
      <c r="A1799" s="585" t="s">
        <v>6500</v>
      </c>
      <c r="B1799" s="585" t="s">
        <v>6501</v>
      </c>
      <c r="C1799" s="585" t="s">
        <v>6502</v>
      </c>
      <c r="D1799" s="585" t="s">
        <v>6503</v>
      </c>
      <c r="E1799" s="584" t="s">
        <v>30</v>
      </c>
      <c r="F1799" s="585" t="s">
        <v>30</v>
      </c>
      <c r="G1799" s="587">
        <v>97760</v>
      </c>
      <c r="H1799" s="585" t="s">
        <v>7197</v>
      </c>
      <c r="I1799" s="585" t="s">
        <v>1422</v>
      </c>
      <c r="J1799" s="585" t="s">
        <v>143</v>
      </c>
      <c r="K1799" s="589">
        <v>529.05999999999995</v>
      </c>
      <c r="L1799" s="585" t="s">
        <v>144</v>
      </c>
      <c r="M1799" s="581"/>
    </row>
    <row r="1800" spans="1:13" ht="13.5">
      <c r="A1800" s="585" t="s">
        <v>6500</v>
      </c>
      <c r="B1800" s="585" t="s">
        <v>6501</v>
      </c>
      <c r="C1800" s="585" t="s">
        <v>6502</v>
      </c>
      <c r="D1800" s="585" t="s">
        <v>6503</v>
      </c>
      <c r="E1800" s="584" t="s">
        <v>30</v>
      </c>
      <c r="F1800" s="585" t="s">
        <v>30</v>
      </c>
      <c r="G1800" s="587">
        <v>97761</v>
      </c>
      <c r="H1800" s="585" t="s">
        <v>7198</v>
      </c>
      <c r="I1800" s="585" t="s">
        <v>1422</v>
      </c>
      <c r="J1800" s="585" t="s">
        <v>143</v>
      </c>
      <c r="K1800" s="589">
        <v>484.22</v>
      </c>
      <c r="L1800" s="585" t="s">
        <v>144</v>
      </c>
      <c r="M1800" s="581"/>
    </row>
    <row r="1801" spans="1:13" ht="13.5">
      <c r="A1801" s="585" t="s">
        <v>6500</v>
      </c>
      <c r="B1801" s="585" t="s">
        <v>6501</v>
      </c>
      <c r="C1801" s="585" t="s">
        <v>6502</v>
      </c>
      <c r="D1801" s="585" t="s">
        <v>6503</v>
      </c>
      <c r="E1801" s="584" t="s">
        <v>30</v>
      </c>
      <c r="F1801" s="585" t="s">
        <v>30</v>
      </c>
      <c r="G1801" s="587">
        <v>97762</v>
      </c>
      <c r="H1801" s="585" t="s">
        <v>7199</v>
      </c>
      <c r="I1801" s="585" t="s">
        <v>1422</v>
      </c>
      <c r="J1801" s="585" t="s">
        <v>143</v>
      </c>
      <c r="K1801" s="589">
        <v>450.12</v>
      </c>
      <c r="L1801" s="585" t="s">
        <v>144</v>
      </c>
      <c r="M1801" s="581"/>
    </row>
    <row r="1802" spans="1:13" ht="13.5">
      <c r="A1802" s="585" t="s">
        <v>6500</v>
      </c>
      <c r="B1802" s="585" t="s">
        <v>6501</v>
      </c>
      <c r="C1802" s="585" t="s">
        <v>6502</v>
      </c>
      <c r="D1802" s="585" t="s">
        <v>6503</v>
      </c>
      <c r="E1802" s="584" t="s">
        <v>30</v>
      </c>
      <c r="F1802" s="585" t="s">
        <v>30</v>
      </c>
      <c r="G1802" s="587">
        <v>97763</v>
      </c>
      <c r="H1802" s="585" t="s">
        <v>7200</v>
      </c>
      <c r="I1802" s="585" t="s">
        <v>1422</v>
      </c>
      <c r="J1802" s="585" t="s">
        <v>143</v>
      </c>
      <c r="K1802" s="589">
        <v>551.61</v>
      </c>
      <c r="L1802" s="585" t="s">
        <v>144</v>
      </c>
      <c r="M1802" s="581"/>
    </row>
    <row r="1803" spans="1:13" ht="13.5">
      <c r="A1803" s="585" t="s">
        <v>6500</v>
      </c>
      <c r="B1803" s="585" t="s">
        <v>6501</v>
      </c>
      <c r="C1803" s="585" t="s">
        <v>6502</v>
      </c>
      <c r="D1803" s="585" t="s">
        <v>6503</v>
      </c>
      <c r="E1803" s="584" t="s">
        <v>30</v>
      </c>
      <c r="F1803" s="585" t="s">
        <v>30</v>
      </c>
      <c r="G1803" s="587">
        <v>97764</v>
      </c>
      <c r="H1803" s="585" t="s">
        <v>7201</v>
      </c>
      <c r="I1803" s="585" t="s">
        <v>1422</v>
      </c>
      <c r="J1803" s="585" t="s">
        <v>143</v>
      </c>
      <c r="K1803" s="589">
        <v>492.95</v>
      </c>
      <c r="L1803" s="585" t="s">
        <v>144</v>
      </c>
      <c r="M1803" s="581"/>
    </row>
    <row r="1804" spans="1:13" ht="13.5">
      <c r="A1804" s="585" t="s">
        <v>6500</v>
      </c>
      <c r="B1804" s="585" t="s">
        <v>6501</v>
      </c>
      <c r="C1804" s="585" t="s">
        <v>6502</v>
      </c>
      <c r="D1804" s="585" t="s">
        <v>6503</v>
      </c>
      <c r="E1804" s="584" t="s">
        <v>30</v>
      </c>
      <c r="F1804" s="585" t="s">
        <v>30</v>
      </c>
      <c r="G1804" s="587">
        <v>97765</v>
      </c>
      <c r="H1804" s="585" t="s">
        <v>7202</v>
      </c>
      <c r="I1804" s="585" t="s">
        <v>1422</v>
      </c>
      <c r="J1804" s="585" t="s">
        <v>143</v>
      </c>
      <c r="K1804" s="589">
        <v>467.32</v>
      </c>
      <c r="L1804" s="585" t="s">
        <v>144</v>
      </c>
      <c r="M1804" s="581"/>
    </row>
    <row r="1805" spans="1:13" ht="13.5">
      <c r="A1805" s="585" t="s">
        <v>6500</v>
      </c>
      <c r="B1805" s="585" t="s">
        <v>6501</v>
      </c>
      <c r="C1805" s="585" t="s">
        <v>6502</v>
      </c>
      <c r="D1805" s="585" t="s">
        <v>6503</v>
      </c>
      <c r="E1805" s="584" t="s">
        <v>30</v>
      </c>
      <c r="F1805" s="585" t="s">
        <v>30</v>
      </c>
      <c r="G1805" s="587">
        <v>97766</v>
      </c>
      <c r="H1805" s="585" t="s">
        <v>7203</v>
      </c>
      <c r="I1805" s="585" t="s">
        <v>1422</v>
      </c>
      <c r="J1805" s="585" t="s">
        <v>143</v>
      </c>
      <c r="K1805" s="589">
        <v>451.2</v>
      </c>
      <c r="L1805" s="585" t="s">
        <v>144</v>
      </c>
      <c r="M1805" s="581"/>
    </row>
    <row r="1806" spans="1:13" ht="13.5">
      <c r="A1806" s="585" t="s">
        <v>6500</v>
      </c>
      <c r="B1806" s="585" t="s">
        <v>6501</v>
      </c>
      <c r="C1806" s="585" t="s">
        <v>6502</v>
      </c>
      <c r="D1806" s="585" t="s">
        <v>6503</v>
      </c>
      <c r="E1806" s="584" t="s">
        <v>30</v>
      </c>
      <c r="F1806" s="585" t="s">
        <v>30</v>
      </c>
      <c r="G1806" s="587">
        <v>97767</v>
      </c>
      <c r="H1806" s="585" t="s">
        <v>7204</v>
      </c>
      <c r="I1806" s="585" t="s">
        <v>1422</v>
      </c>
      <c r="J1806" s="585" t="s">
        <v>143</v>
      </c>
      <c r="K1806" s="589">
        <v>467.96</v>
      </c>
      <c r="L1806" s="585" t="s">
        <v>144</v>
      </c>
      <c r="M1806" s="581"/>
    </row>
    <row r="1807" spans="1:13" ht="13.5">
      <c r="A1807" s="585" t="s">
        <v>6500</v>
      </c>
      <c r="B1807" s="585" t="s">
        <v>6501</v>
      </c>
      <c r="C1807" s="585" t="s">
        <v>6502</v>
      </c>
      <c r="D1807" s="585" t="s">
        <v>6503</v>
      </c>
      <c r="E1807" s="584" t="s">
        <v>30</v>
      </c>
      <c r="F1807" s="585" t="s">
        <v>30</v>
      </c>
      <c r="G1807" s="587">
        <v>97768</v>
      </c>
      <c r="H1807" s="585" t="s">
        <v>7205</v>
      </c>
      <c r="I1807" s="585" t="s">
        <v>1422</v>
      </c>
      <c r="J1807" s="585" t="s">
        <v>143</v>
      </c>
      <c r="K1807" s="589">
        <v>457.22</v>
      </c>
      <c r="L1807" s="585" t="s">
        <v>144</v>
      </c>
      <c r="M1807" s="581"/>
    </row>
    <row r="1808" spans="1:13" ht="13.5">
      <c r="A1808" s="585" t="s">
        <v>6500</v>
      </c>
      <c r="B1808" s="585" t="s">
        <v>6501</v>
      </c>
      <c r="C1808" s="585" t="s">
        <v>6502</v>
      </c>
      <c r="D1808" s="585" t="s">
        <v>6503</v>
      </c>
      <c r="E1808" s="584" t="s">
        <v>30</v>
      </c>
      <c r="F1808" s="585" t="s">
        <v>30</v>
      </c>
      <c r="G1808" s="587">
        <v>97769</v>
      </c>
      <c r="H1808" s="585" t="s">
        <v>7206</v>
      </c>
      <c r="I1808" s="585" t="s">
        <v>1422</v>
      </c>
      <c r="J1808" s="585" t="s">
        <v>143</v>
      </c>
      <c r="K1808" s="589">
        <v>434.76</v>
      </c>
      <c r="L1808" s="585" t="s">
        <v>144</v>
      </c>
      <c r="M1808" s="581"/>
    </row>
    <row r="1809" spans="1:13" ht="13.5">
      <c r="A1809" s="585" t="s">
        <v>6500</v>
      </c>
      <c r="B1809" s="585" t="s">
        <v>6501</v>
      </c>
      <c r="C1809" s="585" t="s">
        <v>6502</v>
      </c>
      <c r="D1809" s="585" t="s">
        <v>6503</v>
      </c>
      <c r="E1809" s="584" t="s">
        <v>30</v>
      </c>
      <c r="F1809" s="585" t="s">
        <v>30</v>
      </c>
      <c r="G1809" s="587">
        <v>97770</v>
      </c>
      <c r="H1809" s="585" t="s">
        <v>7207</v>
      </c>
      <c r="I1809" s="585" t="s">
        <v>1422</v>
      </c>
      <c r="J1809" s="585" t="s">
        <v>143</v>
      </c>
      <c r="K1809" s="589">
        <v>415.91</v>
      </c>
      <c r="L1809" s="585" t="s">
        <v>144</v>
      </c>
      <c r="M1809" s="581"/>
    </row>
    <row r="1810" spans="1:13" ht="13.5">
      <c r="A1810" s="585" t="s">
        <v>6500</v>
      </c>
      <c r="B1810" s="585" t="s">
        <v>6501</v>
      </c>
      <c r="C1810" s="585" t="s">
        <v>6502</v>
      </c>
      <c r="D1810" s="585" t="s">
        <v>6503</v>
      </c>
      <c r="E1810" s="584" t="s">
        <v>30</v>
      </c>
      <c r="F1810" s="585" t="s">
        <v>30</v>
      </c>
      <c r="G1810" s="587">
        <v>97771</v>
      </c>
      <c r="H1810" s="585" t="s">
        <v>7208</v>
      </c>
      <c r="I1810" s="585" t="s">
        <v>1422</v>
      </c>
      <c r="J1810" s="585" t="s">
        <v>143</v>
      </c>
      <c r="K1810" s="589">
        <v>450.44</v>
      </c>
      <c r="L1810" s="585" t="s">
        <v>144</v>
      </c>
      <c r="M1810" s="581"/>
    </row>
    <row r="1811" spans="1:13" ht="13.5">
      <c r="A1811" s="585" t="s">
        <v>6500</v>
      </c>
      <c r="B1811" s="585" t="s">
        <v>6501</v>
      </c>
      <c r="C1811" s="585" t="s">
        <v>6502</v>
      </c>
      <c r="D1811" s="585" t="s">
        <v>6503</v>
      </c>
      <c r="E1811" s="584" t="s">
        <v>30</v>
      </c>
      <c r="F1811" s="585" t="s">
        <v>30</v>
      </c>
      <c r="G1811" s="587">
        <v>97772</v>
      </c>
      <c r="H1811" s="585" t="s">
        <v>7209</v>
      </c>
      <c r="I1811" s="585" t="s">
        <v>1422</v>
      </c>
      <c r="J1811" s="585" t="s">
        <v>143</v>
      </c>
      <c r="K1811" s="589">
        <v>435.53</v>
      </c>
      <c r="L1811" s="585" t="s">
        <v>144</v>
      </c>
      <c r="M1811" s="581"/>
    </row>
    <row r="1812" spans="1:13" ht="13.5">
      <c r="A1812" s="585" t="s">
        <v>6500</v>
      </c>
      <c r="B1812" s="585" t="s">
        <v>6501</v>
      </c>
      <c r="C1812" s="585" t="s">
        <v>6502</v>
      </c>
      <c r="D1812" s="585" t="s">
        <v>6503</v>
      </c>
      <c r="E1812" s="584" t="s">
        <v>30</v>
      </c>
      <c r="F1812" s="585" t="s">
        <v>30</v>
      </c>
      <c r="G1812" s="587">
        <v>97773</v>
      </c>
      <c r="H1812" s="585" t="s">
        <v>7210</v>
      </c>
      <c r="I1812" s="585" t="s">
        <v>1422</v>
      </c>
      <c r="J1812" s="585" t="s">
        <v>143</v>
      </c>
      <c r="K1812" s="589">
        <v>412.2</v>
      </c>
      <c r="L1812" s="585" t="s">
        <v>144</v>
      </c>
      <c r="M1812" s="581"/>
    </row>
    <row r="1813" spans="1:13" ht="13.5">
      <c r="A1813" s="585" t="s">
        <v>6500</v>
      </c>
      <c r="B1813" s="585" t="s">
        <v>6501</v>
      </c>
      <c r="C1813" s="585" t="s">
        <v>6502</v>
      </c>
      <c r="D1813" s="585" t="s">
        <v>6503</v>
      </c>
      <c r="E1813" s="584" t="s">
        <v>30</v>
      </c>
      <c r="F1813" s="585" t="s">
        <v>30</v>
      </c>
      <c r="G1813" s="587">
        <v>97774</v>
      </c>
      <c r="H1813" s="585" t="s">
        <v>7211</v>
      </c>
      <c r="I1813" s="585" t="s">
        <v>1422</v>
      </c>
      <c r="J1813" s="585" t="s">
        <v>143</v>
      </c>
      <c r="K1813" s="589">
        <v>391.85</v>
      </c>
      <c r="L1813" s="585" t="s">
        <v>144</v>
      </c>
      <c r="M1813" s="581"/>
    </row>
    <row r="1814" spans="1:13" ht="13.5">
      <c r="A1814" s="585" t="s">
        <v>6500</v>
      </c>
      <c r="B1814" s="585" t="s">
        <v>6501</v>
      </c>
      <c r="C1814" s="585" t="s">
        <v>6502</v>
      </c>
      <c r="D1814" s="585" t="s">
        <v>6503</v>
      </c>
      <c r="E1814" s="584" t="s">
        <v>30</v>
      </c>
      <c r="F1814" s="585" t="s">
        <v>30</v>
      </c>
      <c r="G1814" s="587">
        <v>97775</v>
      </c>
      <c r="H1814" s="585" t="s">
        <v>7212</v>
      </c>
      <c r="I1814" s="585" t="s">
        <v>1422</v>
      </c>
      <c r="J1814" s="585" t="s">
        <v>143</v>
      </c>
      <c r="K1814" s="589">
        <v>526.39</v>
      </c>
      <c r="L1814" s="585" t="s">
        <v>144</v>
      </c>
      <c r="M1814" s="581"/>
    </row>
    <row r="1815" spans="1:13" ht="13.5">
      <c r="A1815" s="585" t="s">
        <v>6500</v>
      </c>
      <c r="B1815" s="585" t="s">
        <v>6501</v>
      </c>
      <c r="C1815" s="585" t="s">
        <v>6502</v>
      </c>
      <c r="D1815" s="585" t="s">
        <v>6503</v>
      </c>
      <c r="E1815" s="584" t="s">
        <v>30</v>
      </c>
      <c r="F1815" s="585" t="s">
        <v>30</v>
      </c>
      <c r="G1815" s="587">
        <v>97776</v>
      </c>
      <c r="H1815" s="585" t="s">
        <v>7213</v>
      </c>
      <c r="I1815" s="585" t="s">
        <v>1422</v>
      </c>
      <c r="J1815" s="585" t="s">
        <v>143</v>
      </c>
      <c r="K1815" s="589">
        <v>499.95</v>
      </c>
      <c r="L1815" s="585" t="s">
        <v>144</v>
      </c>
      <c r="M1815" s="581"/>
    </row>
    <row r="1816" spans="1:13" ht="13.5">
      <c r="A1816" s="585" t="s">
        <v>6500</v>
      </c>
      <c r="B1816" s="585" t="s">
        <v>6501</v>
      </c>
      <c r="C1816" s="585" t="s">
        <v>6502</v>
      </c>
      <c r="D1816" s="585" t="s">
        <v>6503</v>
      </c>
      <c r="E1816" s="584" t="s">
        <v>30</v>
      </c>
      <c r="F1816" s="585" t="s">
        <v>30</v>
      </c>
      <c r="G1816" s="587">
        <v>97777</v>
      </c>
      <c r="H1816" s="585" t="s">
        <v>7214</v>
      </c>
      <c r="I1816" s="585" t="s">
        <v>1422</v>
      </c>
      <c r="J1816" s="585" t="s">
        <v>143</v>
      </c>
      <c r="K1816" s="589">
        <v>463.54</v>
      </c>
      <c r="L1816" s="585" t="s">
        <v>144</v>
      </c>
      <c r="M1816" s="581"/>
    </row>
    <row r="1817" spans="1:13" ht="13.5">
      <c r="A1817" s="585" t="s">
        <v>6500</v>
      </c>
      <c r="B1817" s="585" t="s">
        <v>6501</v>
      </c>
      <c r="C1817" s="585" t="s">
        <v>6502</v>
      </c>
      <c r="D1817" s="585" t="s">
        <v>6503</v>
      </c>
      <c r="E1817" s="584" t="s">
        <v>30</v>
      </c>
      <c r="F1817" s="585" t="s">
        <v>30</v>
      </c>
      <c r="G1817" s="587">
        <v>97778</v>
      </c>
      <c r="H1817" s="585" t="s">
        <v>7215</v>
      </c>
      <c r="I1817" s="585" t="s">
        <v>1422</v>
      </c>
      <c r="J1817" s="585" t="s">
        <v>143</v>
      </c>
      <c r="K1817" s="589">
        <v>440.06</v>
      </c>
      <c r="L1817" s="585" t="s">
        <v>144</v>
      </c>
      <c r="M1817" s="581"/>
    </row>
    <row r="1818" spans="1:13" ht="13.5">
      <c r="A1818" s="585" t="s">
        <v>6500</v>
      </c>
      <c r="B1818" s="585" t="s">
        <v>6501</v>
      </c>
      <c r="C1818" s="585" t="s">
        <v>6502</v>
      </c>
      <c r="D1818" s="585" t="s">
        <v>6503</v>
      </c>
      <c r="E1818" s="584" t="s">
        <v>30</v>
      </c>
      <c r="F1818" s="585" t="s">
        <v>30</v>
      </c>
      <c r="G1818" s="587">
        <v>97779</v>
      </c>
      <c r="H1818" s="585" t="s">
        <v>7216</v>
      </c>
      <c r="I1818" s="585" t="s">
        <v>1422</v>
      </c>
      <c r="J1818" s="585" t="s">
        <v>143</v>
      </c>
      <c r="K1818" s="589">
        <v>504.33</v>
      </c>
      <c r="L1818" s="585" t="s">
        <v>144</v>
      </c>
      <c r="M1818" s="581"/>
    </row>
    <row r="1819" spans="1:13" ht="13.5">
      <c r="A1819" s="585" t="s">
        <v>6500</v>
      </c>
      <c r="B1819" s="585" t="s">
        <v>6501</v>
      </c>
      <c r="C1819" s="585" t="s">
        <v>6502</v>
      </c>
      <c r="D1819" s="585" t="s">
        <v>6503</v>
      </c>
      <c r="E1819" s="584" t="s">
        <v>30</v>
      </c>
      <c r="F1819" s="585" t="s">
        <v>30</v>
      </c>
      <c r="G1819" s="587">
        <v>97780</v>
      </c>
      <c r="H1819" s="585" t="s">
        <v>7217</v>
      </c>
      <c r="I1819" s="585" t="s">
        <v>1422</v>
      </c>
      <c r="J1819" s="585" t="s">
        <v>143</v>
      </c>
      <c r="K1819" s="589">
        <v>481.14</v>
      </c>
      <c r="L1819" s="585" t="s">
        <v>144</v>
      </c>
      <c r="M1819" s="581"/>
    </row>
    <row r="1820" spans="1:13" ht="13.5">
      <c r="A1820" s="585" t="s">
        <v>6500</v>
      </c>
      <c r="B1820" s="585" t="s">
        <v>6501</v>
      </c>
      <c r="C1820" s="585" t="s">
        <v>6502</v>
      </c>
      <c r="D1820" s="585" t="s">
        <v>6503</v>
      </c>
      <c r="E1820" s="584" t="s">
        <v>30</v>
      </c>
      <c r="F1820" s="585" t="s">
        <v>30</v>
      </c>
      <c r="G1820" s="587">
        <v>97781</v>
      </c>
      <c r="H1820" s="585" t="s">
        <v>7218</v>
      </c>
      <c r="I1820" s="585" t="s">
        <v>1422</v>
      </c>
      <c r="J1820" s="585" t="s">
        <v>143</v>
      </c>
      <c r="K1820" s="589">
        <v>442.95</v>
      </c>
      <c r="L1820" s="585" t="s">
        <v>144</v>
      </c>
      <c r="M1820" s="581"/>
    </row>
    <row r="1821" spans="1:13" ht="13.5">
      <c r="A1821" s="585" t="s">
        <v>6500</v>
      </c>
      <c r="B1821" s="585" t="s">
        <v>6501</v>
      </c>
      <c r="C1821" s="585" t="s">
        <v>6502</v>
      </c>
      <c r="D1821" s="585" t="s">
        <v>6503</v>
      </c>
      <c r="E1821" s="584" t="s">
        <v>30</v>
      </c>
      <c r="F1821" s="585" t="s">
        <v>30</v>
      </c>
      <c r="G1821" s="587">
        <v>97782</v>
      </c>
      <c r="H1821" s="585" t="s">
        <v>7219</v>
      </c>
      <c r="I1821" s="585" t="s">
        <v>1422</v>
      </c>
      <c r="J1821" s="585" t="s">
        <v>143</v>
      </c>
      <c r="K1821" s="589">
        <v>414.68</v>
      </c>
      <c r="L1821" s="585" t="s">
        <v>144</v>
      </c>
      <c r="M1821" s="581"/>
    </row>
    <row r="1822" spans="1:13" ht="13.5">
      <c r="A1822" s="585" t="s">
        <v>6500</v>
      </c>
      <c r="B1822" s="585" t="s">
        <v>6501</v>
      </c>
      <c r="C1822" s="585" t="s">
        <v>6502</v>
      </c>
      <c r="D1822" s="585" t="s">
        <v>6503</v>
      </c>
      <c r="E1822" s="584" t="s">
        <v>30</v>
      </c>
      <c r="F1822" s="585" t="s">
        <v>30</v>
      </c>
      <c r="G1822" s="587">
        <v>97783</v>
      </c>
      <c r="H1822" s="585" t="s">
        <v>7220</v>
      </c>
      <c r="I1822" s="585" t="s">
        <v>1422</v>
      </c>
      <c r="J1822" s="585" t="s">
        <v>143</v>
      </c>
      <c r="K1822" s="589">
        <v>503.45</v>
      </c>
      <c r="L1822" s="585" t="s">
        <v>144</v>
      </c>
      <c r="M1822" s="581"/>
    </row>
    <row r="1823" spans="1:13" ht="13.5">
      <c r="A1823" s="585" t="s">
        <v>6500</v>
      </c>
      <c r="B1823" s="585" t="s">
        <v>6501</v>
      </c>
      <c r="C1823" s="585" t="s">
        <v>6502</v>
      </c>
      <c r="D1823" s="585" t="s">
        <v>6503</v>
      </c>
      <c r="E1823" s="584" t="s">
        <v>30</v>
      </c>
      <c r="F1823" s="585" t="s">
        <v>30</v>
      </c>
      <c r="G1823" s="587">
        <v>97784</v>
      </c>
      <c r="H1823" s="585" t="s">
        <v>7221</v>
      </c>
      <c r="I1823" s="585" t="s">
        <v>1422</v>
      </c>
      <c r="J1823" s="585" t="s">
        <v>143</v>
      </c>
      <c r="K1823" s="589">
        <v>473.76</v>
      </c>
      <c r="L1823" s="585" t="s">
        <v>144</v>
      </c>
      <c r="M1823" s="581"/>
    </row>
    <row r="1824" spans="1:13" ht="13.5">
      <c r="A1824" s="585" t="s">
        <v>6500</v>
      </c>
      <c r="B1824" s="585" t="s">
        <v>6501</v>
      </c>
      <c r="C1824" s="585" t="s">
        <v>6502</v>
      </c>
      <c r="D1824" s="585" t="s">
        <v>6503</v>
      </c>
      <c r="E1824" s="584" t="s">
        <v>30</v>
      </c>
      <c r="F1824" s="585" t="s">
        <v>30</v>
      </c>
      <c r="G1824" s="587">
        <v>97785</v>
      </c>
      <c r="H1824" s="585" t="s">
        <v>7222</v>
      </c>
      <c r="I1824" s="585" t="s">
        <v>1422</v>
      </c>
      <c r="J1824" s="585" t="s">
        <v>143</v>
      </c>
      <c r="K1824" s="589">
        <v>431.59</v>
      </c>
      <c r="L1824" s="585" t="s">
        <v>144</v>
      </c>
      <c r="M1824" s="581"/>
    </row>
    <row r="1825" spans="1:13" ht="13.5">
      <c r="A1825" s="585" t="s">
        <v>6500</v>
      </c>
      <c r="B1825" s="585" t="s">
        <v>6501</v>
      </c>
      <c r="C1825" s="585" t="s">
        <v>6502</v>
      </c>
      <c r="D1825" s="585" t="s">
        <v>6503</v>
      </c>
      <c r="E1825" s="584" t="s">
        <v>30</v>
      </c>
      <c r="F1825" s="585" t="s">
        <v>30</v>
      </c>
      <c r="G1825" s="587">
        <v>97786</v>
      </c>
      <c r="H1825" s="585" t="s">
        <v>7223</v>
      </c>
      <c r="I1825" s="585" t="s">
        <v>1422</v>
      </c>
      <c r="J1825" s="585" t="s">
        <v>143</v>
      </c>
      <c r="K1825" s="589">
        <v>400.02</v>
      </c>
      <c r="L1825" s="585" t="s">
        <v>144</v>
      </c>
      <c r="M1825" s="581"/>
    </row>
    <row r="1826" spans="1:13" ht="13.5">
      <c r="A1826" s="585" t="s">
        <v>6500</v>
      </c>
      <c r="B1826" s="585" t="s">
        <v>6501</v>
      </c>
      <c r="C1826" s="585" t="s">
        <v>6502</v>
      </c>
      <c r="D1826" s="585" t="s">
        <v>6503</v>
      </c>
      <c r="E1826" s="584" t="s">
        <v>30</v>
      </c>
      <c r="F1826" s="585" t="s">
        <v>30</v>
      </c>
      <c r="G1826" s="587">
        <v>97787</v>
      </c>
      <c r="H1826" s="585" t="s">
        <v>7224</v>
      </c>
      <c r="I1826" s="585" t="s">
        <v>1422</v>
      </c>
      <c r="J1826" s="585" t="s">
        <v>143</v>
      </c>
      <c r="K1826" s="589">
        <v>458.06</v>
      </c>
      <c r="L1826" s="585" t="s">
        <v>144</v>
      </c>
      <c r="M1826" s="581"/>
    </row>
    <row r="1827" spans="1:13" ht="13.5">
      <c r="A1827" s="585" t="s">
        <v>6500</v>
      </c>
      <c r="B1827" s="585" t="s">
        <v>6501</v>
      </c>
      <c r="C1827" s="585" t="s">
        <v>6502</v>
      </c>
      <c r="D1827" s="585" t="s">
        <v>6503</v>
      </c>
      <c r="E1827" s="584" t="s">
        <v>30</v>
      </c>
      <c r="F1827" s="585" t="s">
        <v>30</v>
      </c>
      <c r="G1827" s="587">
        <v>97788</v>
      </c>
      <c r="H1827" s="585" t="s">
        <v>7225</v>
      </c>
      <c r="I1827" s="585" t="s">
        <v>1422</v>
      </c>
      <c r="J1827" s="585" t="s">
        <v>143</v>
      </c>
      <c r="K1827" s="589">
        <v>439.51</v>
      </c>
      <c r="L1827" s="585" t="s">
        <v>144</v>
      </c>
      <c r="M1827" s="581"/>
    </row>
    <row r="1828" spans="1:13" ht="13.5">
      <c r="A1828" s="585" t="s">
        <v>6500</v>
      </c>
      <c r="B1828" s="585" t="s">
        <v>6501</v>
      </c>
      <c r="C1828" s="585" t="s">
        <v>6502</v>
      </c>
      <c r="D1828" s="585" t="s">
        <v>6503</v>
      </c>
      <c r="E1828" s="584" t="s">
        <v>30</v>
      </c>
      <c r="F1828" s="585" t="s">
        <v>30</v>
      </c>
      <c r="G1828" s="587">
        <v>97789</v>
      </c>
      <c r="H1828" s="585" t="s">
        <v>7226</v>
      </c>
      <c r="I1828" s="585" t="s">
        <v>1422</v>
      </c>
      <c r="J1828" s="585" t="s">
        <v>143</v>
      </c>
      <c r="K1828" s="589">
        <v>415.01</v>
      </c>
      <c r="L1828" s="585" t="s">
        <v>144</v>
      </c>
      <c r="M1828" s="581"/>
    </row>
    <row r="1829" spans="1:13" ht="13.5">
      <c r="A1829" s="585" t="s">
        <v>6500</v>
      </c>
      <c r="B1829" s="585" t="s">
        <v>6501</v>
      </c>
      <c r="C1829" s="585" t="s">
        <v>6502</v>
      </c>
      <c r="D1829" s="585" t="s">
        <v>6503</v>
      </c>
      <c r="E1829" s="584" t="s">
        <v>30</v>
      </c>
      <c r="F1829" s="585" t="s">
        <v>30</v>
      </c>
      <c r="G1829" s="587">
        <v>97790</v>
      </c>
      <c r="H1829" s="585" t="s">
        <v>7227</v>
      </c>
      <c r="I1829" s="585" t="s">
        <v>1422</v>
      </c>
      <c r="J1829" s="585" t="s">
        <v>143</v>
      </c>
      <c r="K1829" s="589">
        <v>400.03</v>
      </c>
      <c r="L1829" s="585" t="s">
        <v>144</v>
      </c>
      <c r="M1829" s="581"/>
    </row>
    <row r="1830" spans="1:13" ht="13.5">
      <c r="A1830" s="585" t="s">
        <v>6500</v>
      </c>
      <c r="B1830" s="585" t="s">
        <v>6501</v>
      </c>
      <c r="C1830" s="585" t="s">
        <v>6502</v>
      </c>
      <c r="D1830" s="585" t="s">
        <v>6503</v>
      </c>
      <c r="E1830" s="584" t="s">
        <v>30</v>
      </c>
      <c r="F1830" s="585" t="s">
        <v>30</v>
      </c>
      <c r="G1830" s="587">
        <v>97791</v>
      </c>
      <c r="H1830" s="585" t="s">
        <v>7228</v>
      </c>
      <c r="I1830" s="585" t="s">
        <v>1422</v>
      </c>
      <c r="J1830" s="585" t="s">
        <v>143</v>
      </c>
      <c r="K1830" s="589">
        <v>409.84</v>
      </c>
      <c r="L1830" s="585" t="s">
        <v>144</v>
      </c>
      <c r="M1830" s="581"/>
    </row>
    <row r="1831" spans="1:13" ht="13.5">
      <c r="A1831" s="585" t="s">
        <v>6500</v>
      </c>
      <c r="B1831" s="585" t="s">
        <v>6501</v>
      </c>
      <c r="C1831" s="585" t="s">
        <v>6502</v>
      </c>
      <c r="D1831" s="585" t="s">
        <v>6503</v>
      </c>
      <c r="E1831" s="584" t="s">
        <v>30</v>
      </c>
      <c r="F1831" s="585" t="s">
        <v>30</v>
      </c>
      <c r="G1831" s="587">
        <v>97792</v>
      </c>
      <c r="H1831" s="585" t="s">
        <v>7229</v>
      </c>
      <c r="I1831" s="585" t="s">
        <v>1422</v>
      </c>
      <c r="J1831" s="585" t="s">
        <v>143</v>
      </c>
      <c r="K1831" s="589">
        <v>399.81</v>
      </c>
      <c r="L1831" s="585" t="s">
        <v>144</v>
      </c>
      <c r="M1831" s="581"/>
    </row>
    <row r="1832" spans="1:13" ht="13.5">
      <c r="A1832" s="585" t="s">
        <v>6500</v>
      </c>
      <c r="B1832" s="585" t="s">
        <v>6501</v>
      </c>
      <c r="C1832" s="585" t="s">
        <v>6502</v>
      </c>
      <c r="D1832" s="585" t="s">
        <v>6503</v>
      </c>
      <c r="E1832" s="584" t="s">
        <v>30</v>
      </c>
      <c r="F1832" s="585" t="s">
        <v>30</v>
      </c>
      <c r="G1832" s="587">
        <v>97793</v>
      </c>
      <c r="H1832" s="585" t="s">
        <v>7230</v>
      </c>
      <c r="I1832" s="585" t="s">
        <v>1422</v>
      </c>
      <c r="J1832" s="585" t="s">
        <v>143</v>
      </c>
      <c r="K1832" s="589">
        <v>379.57</v>
      </c>
      <c r="L1832" s="585" t="s">
        <v>144</v>
      </c>
      <c r="M1832" s="581"/>
    </row>
    <row r="1833" spans="1:13" ht="13.5">
      <c r="A1833" s="585" t="s">
        <v>6500</v>
      </c>
      <c r="B1833" s="585" t="s">
        <v>6501</v>
      </c>
      <c r="C1833" s="585" t="s">
        <v>6502</v>
      </c>
      <c r="D1833" s="585" t="s">
        <v>6503</v>
      </c>
      <c r="E1833" s="584" t="s">
        <v>30</v>
      </c>
      <c r="F1833" s="585" t="s">
        <v>30</v>
      </c>
      <c r="G1833" s="587">
        <v>97794</v>
      </c>
      <c r="H1833" s="585" t="s">
        <v>7231</v>
      </c>
      <c r="I1833" s="585" t="s">
        <v>1422</v>
      </c>
      <c r="J1833" s="585" t="s">
        <v>143</v>
      </c>
      <c r="K1833" s="589">
        <v>362.9</v>
      </c>
      <c r="L1833" s="585" t="s">
        <v>144</v>
      </c>
      <c r="M1833" s="581"/>
    </row>
    <row r="1834" spans="1:13" ht="13.5">
      <c r="A1834" s="585" t="s">
        <v>6500</v>
      </c>
      <c r="B1834" s="585" t="s">
        <v>6501</v>
      </c>
      <c r="C1834" s="585" t="s">
        <v>6502</v>
      </c>
      <c r="D1834" s="585" t="s">
        <v>6503</v>
      </c>
      <c r="E1834" s="584" t="s">
        <v>30</v>
      </c>
      <c r="F1834" s="585" t="s">
        <v>30</v>
      </c>
      <c r="G1834" s="587">
        <v>97795</v>
      </c>
      <c r="H1834" s="585" t="s">
        <v>7232</v>
      </c>
      <c r="I1834" s="585" t="s">
        <v>1422</v>
      </c>
      <c r="J1834" s="585" t="s">
        <v>143</v>
      </c>
      <c r="K1834" s="589">
        <v>393.58</v>
      </c>
      <c r="L1834" s="585" t="s">
        <v>144</v>
      </c>
      <c r="M1834" s="581"/>
    </row>
    <row r="1835" spans="1:13" ht="13.5">
      <c r="A1835" s="585" t="s">
        <v>6500</v>
      </c>
      <c r="B1835" s="585" t="s">
        <v>6501</v>
      </c>
      <c r="C1835" s="585" t="s">
        <v>6502</v>
      </c>
      <c r="D1835" s="585" t="s">
        <v>6503</v>
      </c>
      <c r="E1835" s="584" t="s">
        <v>30</v>
      </c>
      <c r="F1835" s="585" t="s">
        <v>30</v>
      </c>
      <c r="G1835" s="587">
        <v>97796</v>
      </c>
      <c r="H1835" s="585" t="s">
        <v>7233</v>
      </c>
      <c r="I1835" s="585" t="s">
        <v>1422</v>
      </c>
      <c r="J1835" s="585" t="s">
        <v>143</v>
      </c>
      <c r="K1835" s="589">
        <v>380.23</v>
      </c>
      <c r="L1835" s="585" t="s">
        <v>144</v>
      </c>
      <c r="M1835" s="581"/>
    </row>
    <row r="1836" spans="1:13" ht="13.5">
      <c r="A1836" s="585" t="s">
        <v>6500</v>
      </c>
      <c r="B1836" s="585" t="s">
        <v>6501</v>
      </c>
      <c r="C1836" s="585" t="s">
        <v>6502</v>
      </c>
      <c r="D1836" s="585" t="s">
        <v>6503</v>
      </c>
      <c r="E1836" s="584" t="s">
        <v>30</v>
      </c>
      <c r="F1836" s="585" t="s">
        <v>30</v>
      </c>
      <c r="G1836" s="587">
        <v>97797</v>
      </c>
      <c r="H1836" s="585" t="s">
        <v>7234</v>
      </c>
      <c r="I1836" s="585" t="s">
        <v>1422</v>
      </c>
      <c r="J1836" s="585" t="s">
        <v>143</v>
      </c>
      <c r="K1836" s="589">
        <v>359.57</v>
      </c>
      <c r="L1836" s="585" t="s">
        <v>144</v>
      </c>
      <c r="M1836" s="581"/>
    </row>
    <row r="1837" spans="1:13" ht="13.5">
      <c r="A1837" s="585" t="s">
        <v>6500</v>
      </c>
      <c r="B1837" s="585" t="s">
        <v>6501</v>
      </c>
      <c r="C1837" s="585" t="s">
        <v>6502</v>
      </c>
      <c r="D1837" s="585" t="s">
        <v>6503</v>
      </c>
      <c r="E1837" s="584" t="s">
        <v>30</v>
      </c>
      <c r="F1837" s="585" t="s">
        <v>30</v>
      </c>
      <c r="G1837" s="587">
        <v>97798</v>
      </c>
      <c r="H1837" s="585" t="s">
        <v>7235</v>
      </c>
      <c r="I1837" s="585" t="s">
        <v>1422</v>
      </c>
      <c r="J1837" s="585" t="s">
        <v>143</v>
      </c>
      <c r="K1837" s="589">
        <v>341.75</v>
      </c>
      <c r="L1837" s="585" t="s">
        <v>144</v>
      </c>
      <c r="M1837" s="581"/>
    </row>
    <row r="1838" spans="1:13" ht="13.5">
      <c r="A1838" s="585" t="s">
        <v>6500</v>
      </c>
      <c r="B1838" s="585" t="s">
        <v>6501</v>
      </c>
      <c r="C1838" s="585" t="s">
        <v>6502</v>
      </c>
      <c r="D1838" s="585" t="s">
        <v>6503</v>
      </c>
      <c r="E1838" s="584" t="s">
        <v>30</v>
      </c>
      <c r="F1838" s="585" t="s">
        <v>30</v>
      </c>
      <c r="G1838" s="587">
        <v>97799</v>
      </c>
      <c r="H1838" s="585" t="s">
        <v>7236</v>
      </c>
      <c r="I1838" s="585" t="s">
        <v>1422</v>
      </c>
      <c r="J1838" s="585" t="s">
        <v>143</v>
      </c>
      <c r="K1838" s="589">
        <v>512.95000000000005</v>
      </c>
      <c r="L1838" s="585" t="s">
        <v>144</v>
      </c>
      <c r="M1838" s="581"/>
    </row>
    <row r="1839" spans="1:13" ht="13.5">
      <c r="A1839" s="585" t="s">
        <v>6500</v>
      </c>
      <c r="B1839" s="585" t="s">
        <v>6501</v>
      </c>
      <c r="C1839" s="585" t="s">
        <v>6502</v>
      </c>
      <c r="D1839" s="585" t="s">
        <v>6503</v>
      </c>
      <c r="E1839" s="584" t="s">
        <v>30</v>
      </c>
      <c r="F1839" s="585" t="s">
        <v>30</v>
      </c>
      <c r="G1839" s="587">
        <v>97800</v>
      </c>
      <c r="H1839" s="585" t="s">
        <v>7237</v>
      </c>
      <c r="I1839" s="585" t="s">
        <v>1422</v>
      </c>
      <c r="J1839" s="585" t="s">
        <v>143</v>
      </c>
      <c r="K1839" s="589">
        <v>462.21</v>
      </c>
      <c r="L1839" s="585" t="s">
        <v>144</v>
      </c>
      <c r="M1839" s="581"/>
    </row>
    <row r="1840" spans="1:13" ht="13.5">
      <c r="A1840" s="585" t="s">
        <v>6500</v>
      </c>
      <c r="B1840" s="585" t="s">
        <v>6501</v>
      </c>
      <c r="C1840" s="585" t="s">
        <v>6504</v>
      </c>
      <c r="D1840" s="585" t="s">
        <v>6505</v>
      </c>
      <c r="E1840" s="584" t="s">
        <v>30</v>
      </c>
      <c r="F1840" s="585" t="s">
        <v>30</v>
      </c>
      <c r="G1840" s="587">
        <v>89198</v>
      </c>
      <c r="H1840" s="585" t="s">
        <v>1861</v>
      </c>
      <c r="I1840" s="585" t="s">
        <v>142</v>
      </c>
      <c r="J1840" s="585" t="s">
        <v>143</v>
      </c>
      <c r="K1840" s="589">
        <v>62.98</v>
      </c>
      <c r="L1840" s="585" t="s">
        <v>144</v>
      </c>
      <c r="M1840" s="581"/>
    </row>
    <row r="1841" spans="1:13" ht="13.5">
      <c r="A1841" s="585" t="s">
        <v>6500</v>
      </c>
      <c r="B1841" s="585" t="s">
        <v>6501</v>
      </c>
      <c r="C1841" s="585" t="s">
        <v>6504</v>
      </c>
      <c r="D1841" s="585" t="s">
        <v>6505</v>
      </c>
      <c r="E1841" s="584" t="s">
        <v>30</v>
      </c>
      <c r="F1841" s="585" t="s">
        <v>30</v>
      </c>
      <c r="G1841" s="587">
        <v>89199</v>
      </c>
      <c r="H1841" s="585" t="s">
        <v>1862</v>
      </c>
      <c r="I1841" s="585" t="s">
        <v>142</v>
      </c>
      <c r="J1841" s="585" t="s">
        <v>143</v>
      </c>
      <c r="K1841" s="589">
        <v>82.5</v>
      </c>
      <c r="L1841" s="585" t="s">
        <v>144</v>
      </c>
      <c r="M1841" s="581"/>
    </row>
    <row r="1842" spans="1:13" ht="13.5">
      <c r="A1842" s="585" t="s">
        <v>6500</v>
      </c>
      <c r="B1842" s="585" t="s">
        <v>6501</v>
      </c>
      <c r="C1842" s="585" t="s">
        <v>6504</v>
      </c>
      <c r="D1842" s="585" t="s">
        <v>6505</v>
      </c>
      <c r="E1842" s="584" t="s">
        <v>30</v>
      </c>
      <c r="F1842" s="585" t="s">
        <v>30</v>
      </c>
      <c r="G1842" s="587">
        <v>89200</v>
      </c>
      <c r="H1842" s="585" t="s">
        <v>1863</v>
      </c>
      <c r="I1842" s="585" t="s">
        <v>142</v>
      </c>
      <c r="J1842" s="585" t="s">
        <v>143</v>
      </c>
      <c r="K1842" s="589">
        <v>191.49</v>
      </c>
      <c r="L1842" s="585" t="s">
        <v>144</v>
      </c>
      <c r="M1842" s="581"/>
    </row>
    <row r="1843" spans="1:13" ht="13.5">
      <c r="A1843" s="585" t="s">
        <v>6500</v>
      </c>
      <c r="B1843" s="585" t="s">
        <v>6501</v>
      </c>
      <c r="C1843" s="585" t="s">
        <v>6504</v>
      </c>
      <c r="D1843" s="585" t="s">
        <v>6505</v>
      </c>
      <c r="E1843" s="584" t="s">
        <v>30</v>
      </c>
      <c r="F1843" s="585" t="s">
        <v>30</v>
      </c>
      <c r="G1843" s="587">
        <v>89201</v>
      </c>
      <c r="H1843" s="585" t="s">
        <v>1864</v>
      </c>
      <c r="I1843" s="585" t="s">
        <v>142</v>
      </c>
      <c r="J1843" s="585" t="s">
        <v>143</v>
      </c>
      <c r="K1843" s="589">
        <v>49.18</v>
      </c>
      <c r="L1843" s="585" t="s">
        <v>144</v>
      </c>
      <c r="M1843" s="581"/>
    </row>
    <row r="1844" spans="1:13" ht="13.5">
      <c r="A1844" s="585" t="s">
        <v>6500</v>
      </c>
      <c r="B1844" s="585" t="s">
        <v>6501</v>
      </c>
      <c r="C1844" s="585" t="s">
        <v>6504</v>
      </c>
      <c r="D1844" s="585" t="s">
        <v>6505</v>
      </c>
      <c r="E1844" s="584" t="s">
        <v>30</v>
      </c>
      <c r="F1844" s="585" t="s">
        <v>30</v>
      </c>
      <c r="G1844" s="587">
        <v>89202</v>
      </c>
      <c r="H1844" s="585" t="s">
        <v>1865</v>
      </c>
      <c r="I1844" s="585" t="s">
        <v>142</v>
      </c>
      <c r="J1844" s="585" t="s">
        <v>143</v>
      </c>
      <c r="K1844" s="589">
        <v>63.37</v>
      </c>
      <c r="L1844" s="585" t="s">
        <v>144</v>
      </c>
      <c r="M1844" s="581"/>
    </row>
    <row r="1845" spans="1:13" ht="13.5">
      <c r="A1845" s="585" t="s">
        <v>6500</v>
      </c>
      <c r="B1845" s="585" t="s">
        <v>6501</v>
      </c>
      <c r="C1845" s="585" t="s">
        <v>6504</v>
      </c>
      <c r="D1845" s="585" t="s">
        <v>6505</v>
      </c>
      <c r="E1845" s="584" t="s">
        <v>30</v>
      </c>
      <c r="F1845" s="585" t="s">
        <v>30</v>
      </c>
      <c r="G1845" s="587">
        <v>89203</v>
      </c>
      <c r="H1845" s="585" t="s">
        <v>1866</v>
      </c>
      <c r="I1845" s="585" t="s">
        <v>142</v>
      </c>
      <c r="J1845" s="585" t="s">
        <v>143</v>
      </c>
      <c r="K1845" s="589">
        <v>145.71</v>
      </c>
      <c r="L1845" s="585" t="s">
        <v>144</v>
      </c>
      <c r="M1845" s="581"/>
    </row>
    <row r="1846" spans="1:13" ht="13.5">
      <c r="A1846" s="585" t="s">
        <v>6500</v>
      </c>
      <c r="B1846" s="585" t="s">
        <v>6501</v>
      </c>
      <c r="C1846" s="585" t="s">
        <v>6504</v>
      </c>
      <c r="D1846" s="585" t="s">
        <v>6505</v>
      </c>
      <c r="E1846" s="584" t="s">
        <v>30</v>
      </c>
      <c r="F1846" s="585" t="s">
        <v>30</v>
      </c>
      <c r="G1846" s="587">
        <v>89204</v>
      </c>
      <c r="H1846" s="585" t="s">
        <v>1867</v>
      </c>
      <c r="I1846" s="585" t="s">
        <v>142</v>
      </c>
      <c r="J1846" s="585" t="s">
        <v>143</v>
      </c>
      <c r="K1846" s="589">
        <v>44.23</v>
      </c>
      <c r="L1846" s="585" t="s">
        <v>144</v>
      </c>
      <c r="M1846" s="581"/>
    </row>
    <row r="1847" spans="1:13" ht="13.5">
      <c r="A1847" s="585" t="s">
        <v>6500</v>
      </c>
      <c r="B1847" s="585" t="s">
        <v>6501</v>
      </c>
      <c r="C1847" s="585" t="s">
        <v>6504</v>
      </c>
      <c r="D1847" s="585" t="s">
        <v>6505</v>
      </c>
      <c r="E1847" s="584" t="s">
        <v>30</v>
      </c>
      <c r="F1847" s="585" t="s">
        <v>30</v>
      </c>
      <c r="G1847" s="587">
        <v>89205</v>
      </c>
      <c r="H1847" s="585" t="s">
        <v>1868</v>
      </c>
      <c r="I1847" s="585" t="s">
        <v>142</v>
      </c>
      <c r="J1847" s="585" t="s">
        <v>143</v>
      </c>
      <c r="K1847" s="589">
        <v>57.59</v>
      </c>
      <c r="L1847" s="585" t="s">
        <v>144</v>
      </c>
      <c r="M1847" s="581"/>
    </row>
    <row r="1848" spans="1:13" ht="13.5">
      <c r="A1848" s="585" t="s">
        <v>6500</v>
      </c>
      <c r="B1848" s="585" t="s">
        <v>6501</v>
      </c>
      <c r="C1848" s="585" t="s">
        <v>6504</v>
      </c>
      <c r="D1848" s="585" t="s">
        <v>6505</v>
      </c>
      <c r="E1848" s="584" t="s">
        <v>30</v>
      </c>
      <c r="F1848" s="585" t="s">
        <v>30</v>
      </c>
      <c r="G1848" s="587">
        <v>89206</v>
      </c>
      <c r="H1848" s="585" t="s">
        <v>1869</v>
      </c>
      <c r="I1848" s="585" t="s">
        <v>142</v>
      </c>
      <c r="J1848" s="585" t="s">
        <v>143</v>
      </c>
      <c r="K1848" s="589">
        <v>134.88</v>
      </c>
      <c r="L1848" s="585" t="s">
        <v>144</v>
      </c>
      <c r="M1848" s="581"/>
    </row>
    <row r="1849" spans="1:13" ht="13.5">
      <c r="A1849" s="585" t="s">
        <v>6500</v>
      </c>
      <c r="B1849" s="585" t="s">
        <v>6501</v>
      </c>
      <c r="C1849" s="585" t="s">
        <v>6504</v>
      </c>
      <c r="D1849" s="585" t="s">
        <v>6505</v>
      </c>
      <c r="E1849" s="584" t="s">
        <v>30</v>
      </c>
      <c r="F1849" s="585" t="s">
        <v>30</v>
      </c>
      <c r="G1849" s="587">
        <v>90808</v>
      </c>
      <c r="H1849" s="585" t="s">
        <v>1870</v>
      </c>
      <c r="I1849" s="585" t="s">
        <v>142</v>
      </c>
      <c r="J1849" s="585" t="s">
        <v>143</v>
      </c>
      <c r="K1849" s="589">
        <v>56.37</v>
      </c>
      <c r="L1849" s="585" t="s">
        <v>144</v>
      </c>
      <c r="M1849" s="581"/>
    </row>
    <row r="1850" spans="1:13" ht="13.5">
      <c r="A1850" s="585" t="s">
        <v>6500</v>
      </c>
      <c r="B1850" s="585" t="s">
        <v>6501</v>
      </c>
      <c r="C1850" s="585" t="s">
        <v>6504</v>
      </c>
      <c r="D1850" s="585" t="s">
        <v>6505</v>
      </c>
      <c r="E1850" s="584" t="s">
        <v>30</v>
      </c>
      <c r="F1850" s="585" t="s">
        <v>30</v>
      </c>
      <c r="G1850" s="587">
        <v>90809</v>
      </c>
      <c r="H1850" s="585" t="s">
        <v>1871</v>
      </c>
      <c r="I1850" s="585" t="s">
        <v>142</v>
      </c>
      <c r="J1850" s="585" t="s">
        <v>143</v>
      </c>
      <c r="K1850" s="589">
        <v>54.31</v>
      </c>
      <c r="L1850" s="585" t="s">
        <v>144</v>
      </c>
      <c r="M1850" s="581"/>
    </row>
    <row r="1851" spans="1:13" ht="13.5">
      <c r="A1851" s="585" t="s">
        <v>6500</v>
      </c>
      <c r="B1851" s="585" t="s">
        <v>6501</v>
      </c>
      <c r="C1851" s="585" t="s">
        <v>6504</v>
      </c>
      <c r="D1851" s="585" t="s">
        <v>6505</v>
      </c>
      <c r="E1851" s="584" t="s">
        <v>30</v>
      </c>
      <c r="F1851" s="585" t="s">
        <v>30</v>
      </c>
      <c r="G1851" s="587">
        <v>90810</v>
      </c>
      <c r="H1851" s="585" t="s">
        <v>1872</v>
      </c>
      <c r="I1851" s="585" t="s">
        <v>142</v>
      </c>
      <c r="J1851" s="585" t="s">
        <v>143</v>
      </c>
      <c r="K1851" s="589">
        <v>119.22</v>
      </c>
      <c r="L1851" s="585" t="s">
        <v>144</v>
      </c>
      <c r="M1851" s="581"/>
    </row>
    <row r="1852" spans="1:13" ht="13.5">
      <c r="A1852" s="585" t="s">
        <v>6500</v>
      </c>
      <c r="B1852" s="585" t="s">
        <v>6501</v>
      </c>
      <c r="C1852" s="585" t="s">
        <v>6504</v>
      </c>
      <c r="D1852" s="585" t="s">
        <v>6505</v>
      </c>
      <c r="E1852" s="584" t="s">
        <v>30</v>
      </c>
      <c r="F1852" s="585" t="s">
        <v>30</v>
      </c>
      <c r="G1852" s="587">
        <v>90811</v>
      </c>
      <c r="H1852" s="585" t="s">
        <v>1873</v>
      </c>
      <c r="I1852" s="585" t="s">
        <v>142</v>
      </c>
      <c r="J1852" s="585" t="s">
        <v>143</v>
      </c>
      <c r="K1852" s="589">
        <v>113.02</v>
      </c>
      <c r="L1852" s="585" t="s">
        <v>144</v>
      </c>
      <c r="M1852" s="581"/>
    </row>
    <row r="1853" spans="1:13" ht="13.5">
      <c r="A1853" s="585" t="s">
        <v>6500</v>
      </c>
      <c r="B1853" s="585" t="s">
        <v>6501</v>
      </c>
      <c r="C1853" s="585" t="s">
        <v>6504</v>
      </c>
      <c r="D1853" s="585" t="s">
        <v>6505</v>
      </c>
      <c r="E1853" s="584" t="s">
        <v>30</v>
      </c>
      <c r="F1853" s="585" t="s">
        <v>30</v>
      </c>
      <c r="G1853" s="587">
        <v>90812</v>
      </c>
      <c r="H1853" s="585" t="s">
        <v>1874</v>
      </c>
      <c r="I1853" s="585" t="s">
        <v>142</v>
      </c>
      <c r="J1853" s="585" t="s">
        <v>143</v>
      </c>
      <c r="K1853" s="589">
        <v>203.79</v>
      </c>
      <c r="L1853" s="585" t="s">
        <v>144</v>
      </c>
      <c r="M1853" s="581"/>
    </row>
    <row r="1854" spans="1:13" ht="13.5">
      <c r="A1854" s="585" t="s">
        <v>6500</v>
      </c>
      <c r="B1854" s="585" t="s">
        <v>6501</v>
      </c>
      <c r="C1854" s="585" t="s">
        <v>6504</v>
      </c>
      <c r="D1854" s="585" t="s">
        <v>6505</v>
      </c>
      <c r="E1854" s="584" t="s">
        <v>30</v>
      </c>
      <c r="F1854" s="585" t="s">
        <v>30</v>
      </c>
      <c r="G1854" s="587">
        <v>90813</v>
      </c>
      <c r="H1854" s="585" t="s">
        <v>1875</v>
      </c>
      <c r="I1854" s="585" t="s">
        <v>142</v>
      </c>
      <c r="J1854" s="585" t="s">
        <v>143</v>
      </c>
      <c r="K1854" s="589">
        <v>195.29</v>
      </c>
      <c r="L1854" s="585" t="s">
        <v>144</v>
      </c>
      <c r="M1854" s="581"/>
    </row>
    <row r="1855" spans="1:13" ht="13.5">
      <c r="A1855" s="585" t="s">
        <v>6500</v>
      </c>
      <c r="B1855" s="585" t="s">
        <v>6501</v>
      </c>
      <c r="C1855" s="585" t="s">
        <v>6504</v>
      </c>
      <c r="D1855" s="585" t="s">
        <v>6505</v>
      </c>
      <c r="E1855" s="584" t="s">
        <v>30</v>
      </c>
      <c r="F1855" s="585" t="s">
        <v>30</v>
      </c>
      <c r="G1855" s="587">
        <v>90814</v>
      </c>
      <c r="H1855" s="585" t="s">
        <v>1876</v>
      </c>
      <c r="I1855" s="585" t="s">
        <v>142</v>
      </c>
      <c r="J1855" s="585" t="s">
        <v>143</v>
      </c>
      <c r="K1855" s="589">
        <v>245.96</v>
      </c>
      <c r="L1855" s="585" t="s">
        <v>144</v>
      </c>
      <c r="M1855" s="581"/>
    </row>
    <row r="1856" spans="1:13" ht="13.5">
      <c r="A1856" s="585" t="s">
        <v>6500</v>
      </c>
      <c r="B1856" s="585" t="s">
        <v>6501</v>
      </c>
      <c r="C1856" s="585" t="s">
        <v>6504</v>
      </c>
      <c r="D1856" s="585" t="s">
        <v>6505</v>
      </c>
      <c r="E1856" s="584" t="s">
        <v>30</v>
      </c>
      <c r="F1856" s="585" t="s">
        <v>30</v>
      </c>
      <c r="G1856" s="587">
        <v>90815</v>
      </c>
      <c r="H1856" s="585" t="s">
        <v>1877</v>
      </c>
      <c r="I1856" s="585" t="s">
        <v>142</v>
      </c>
      <c r="J1856" s="585" t="s">
        <v>143</v>
      </c>
      <c r="K1856" s="589">
        <v>298.64999999999998</v>
      </c>
      <c r="L1856" s="585" t="s">
        <v>144</v>
      </c>
      <c r="M1856" s="581"/>
    </row>
    <row r="1857" spans="1:13" ht="13.5">
      <c r="A1857" s="585" t="s">
        <v>6500</v>
      </c>
      <c r="B1857" s="585" t="s">
        <v>6501</v>
      </c>
      <c r="C1857" s="585" t="s">
        <v>6504</v>
      </c>
      <c r="D1857" s="585" t="s">
        <v>6505</v>
      </c>
      <c r="E1857" s="584" t="s">
        <v>30</v>
      </c>
      <c r="F1857" s="585" t="s">
        <v>30</v>
      </c>
      <c r="G1857" s="587">
        <v>90877</v>
      </c>
      <c r="H1857" s="585" t="s">
        <v>1878</v>
      </c>
      <c r="I1857" s="585" t="s">
        <v>142</v>
      </c>
      <c r="J1857" s="585" t="s">
        <v>143</v>
      </c>
      <c r="K1857" s="589">
        <v>35.53</v>
      </c>
      <c r="L1857" s="585" t="s">
        <v>144</v>
      </c>
      <c r="M1857" s="581"/>
    </row>
    <row r="1858" spans="1:13" ht="13.5">
      <c r="A1858" s="585" t="s">
        <v>6500</v>
      </c>
      <c r="B1858" s="585" t="s">
        <v>6501</v>
      </c>
      <c r="C1858" s="585" t="s">
        <v>6504</v>
      </c>
      <c r="D1858" s="585" t="s">
        <v>6505</v>
      </c>
      <c r="E1858" s="584" t="s">
        <v>30</v>
      </c>
      <c r="F1858" s="585" t="s">
        <v>30</v>
      </c>
      <c r="G1858" s="587">
        <v>90878</v>
      </c>
      <c r="H1858" s="585" t="s">
        <v>1879</v>
      </c>
      <c r="I1858" s="585" t="s">
        <v>142</v>
      </c>
      <c r="J1858" s="585" t="s">
        <v>143</v>
      </c>
      <c r="K1858" s="589">
        <v>34.03</v>
      </c>
      <c r="L1858" s="585" t="s">
        <v>144</v>
      </c>
      <c r="M1858" s="581"/>
    </row>
    <row r="1859" spans="1:13" ht="13.5">
      <c r="A1859" s="585" t="s">
        <v>6500</v>
      </c>
      <c r="B1859" s="585" t="s">
        <v>6501</v>
      </c>
      <c r="C1859" s="585" t="s">
        <v>6504</v>
      </c>
      <c r="D1859" s="585" t="s">
        <v>6505</v>
      </c>
      <c r="E1859" s="584" t="s">
        <v>30</v>
      </c>
      <c r="F1859" s="585" t="s">
        <v>30</v>
      </c>
      <c r="G1859" s="587">
        <v>90880</v>
      </c>
      <c r="H1859" s="585" t="s">
        <v>1880</v>
      </c>
      <c r="I1859" s="585" t="s">
        <v>142</v>
      </c>
      <c r="J1859" s="585" t="s">
        <v>143</v>
      </c>
      <c r="K1859" s="589">
        <v>46.6</v>
      </c>
      <c r="L1859" s="585" t="s">
        <v>144</v>
      </c>
      <c r="M1859" s="581"/>
    </row>
    <row r="1860" spans="1:13" ht="13.5">
      <c r="A1860" s="585" t="s">
        <v>6500</v>
      </c>
      <c r="B1860" s="585" t="s">
        <v>6501</v>
      </c>
      <c r="C1860" s="585" t="s">
        <v>6504</v>
      </c>
      <c r="D1860" s="585" t="s">
        <v>6505</v>
      </c>
      <c r="E1860" s="584" t="s">
        <v>30</v>
      </c>
      <c r="F1860" s="585" t="s">
        <v>30</v>
      </c>
      <c r="G1860" s="587">
        <v>90881</v>
      </c>
      <c r="H1860" s="585" t="s">
        <v>1881</v>
      </c>
      <c r="I1860" s="585" t="s">
        <v>142</v>
      </c>
      <c r="J1860" s="585" t="s">
        <v>143</v>
      </c>
      <c r="K1860" s="589">
        <v>42.95</v>
      </c>
      <c r="L1860" s="585" t="s">
        <v>144</v>
      </c>
      <c r="M1860" s="581"/>
    </row>
    <row r="1861" spans="1:13" ht="13.5">
      <c r="A1861" s="585" t="s">
        <v>6500</v>
      </c>
      <c r="B1861" s="585" t="s">
        <v>6501</v>
      </c>
      <c r="C1861" s="585" t="s">
        <v>6504</v>
      </c>
      <c r="D1861" s="585" t="s">
        <v>6505</v>
      </c>
      <c r="E1861" s="584" t="s">
        <v>30</v>
      </c>
      <c r="F1861" s="585" t="s">
        <v>30</v>
      </c>
      <c r="G1861" s="587">
        <v>90883</v>
      </c>
      <c r="H1861" s="585" t="s">
        <v>1882</v>
      </c>
      <c r="I1861" s="585" t="s">
        <v>142</v>
      </c>
      <c r="J1861" s="585" t="s">
        <v>143</v>
      </c>
      <c r="K1861" s="589">
        <v>59.86</v>
      </c>
      <c r="L1861" s="585" t="s">
        <v>144</v>
      </c>
      <c r="M1861" s="581"/>
    </row>
    <row r="1862" spans="1:13" ht="13.5">
      <c r="A1862" s="585" t="s">
        <v>6500</v>
      </c>
      <c r="B1862" s="585" t="s">
        <v>6501</v>
      </c>
      <c r="C1862" s="585" t="s">
        <v>6504</v>
      </c>
      <c r="D1862" s="585" t="s">
        <v>6505</v>
      </c>
      <c r="E1862" s="584" t="s">
        <v>30</v>
      </c>
      <c r="F1862" s="585" t="s">
        <v>30</v>
      </c>
      <c r="G1862" s="587">
        <v>90884</v>
      </c>
      <c r="H1862" s="585" t="s">
        <v>1883</v>
      </c>
      <c r="I1862" s="585" t="s">
        <v>142</v>
      </c>
      <c r="J1862" s="585" t="s">
        <v>143</v>
      </c>
      <c r="K1862" s="589">
        <v>58.13</v>
      </c>
      <c r="L1862" s="585" t="s">
        <v>144</v>
      </c>
      <c r="M1862" s="581"/>
    </row>
    <row r="1863" spans="1:13" ht="13.5">
      <c r="A1863" s="585" t="s">
        <v>6500</v>
      </c>
      <c r="B1863" s="585" t="s">
        <v>6501</v>
      </c>
      <c r="C1863" s="585" t="s">
        <v>6504</v>
      </c>
      <c r="D1863" s="585" t="s">
        <v>6505</v>
      </c>
      <c r="E1863" s="584" t="s">
        <v>30</v>
      </c>
      <c r="F1863" s="585" t="s">
        <v>30</v>
      </c>
      <c r="G1863" s="587">
        <v>90885</v>
      </c>
      <c r="H1863" s="585" t="s">
        <v>1884</v>
      </c>
      <c r="I1863" s="585" t="s">
        <v>142</v>
      </c>
      <c r="J1863" s="585" t="s">
        <v>143</v>
      </c>
      <c r="K1863" s="589">
        <v>57.37</v>
      </c>
      <c r="L1863" s="585" t="s">
        <v>144</v>
      </c>
      <c r="M1863" s="581"/>
    </row>
    <row r="1864" spans="1:13" ht="13.5">
      <c r="A1864" s="585" t="s">
        <v>6500</v>
      </c>
      <c r="B1864" s="585" t="s">
        <v>6501</v>
      </c>
      <c r="C1864" s="585" t="s">
        <v>6504</v>
      </c>
      <c r="D1864" s="585" t="s">
        <v>6505</v>
      </c>
      <c r="E1864" s="584" t="s">
        <v>30</v>
      </c>
      <c r="F1864" s="585" t="s">
        <v>30</v>
      </c>
      <c r="G1864" s="587">
        <v>90886</v>
      </c>
      <c r="H1864" s="585" t="s">
        <v>1885</v>
      </c>
      <c r="I1864" s="585" t="s">
        <v>142</v>
      </c>
      <c r="J1864" s="585" t="s">
        <v>143</v>
      </c>
      <c r="K1864" s="589">
        <v>115.52</v>
      </c>
      <c r="L1864" s="585" t="s">
        <v>144</v>
      </c>
      <c r="M1864" s="581"/>
    </row>
    <row r="1865" spans="1:13" ht="13.5">
      <c r="A1865" s="585" t="s">
        <v>6500</v>
      </c>
      <c r="B1865" s="585" t="s">
        <v>6501</v>
      </c>
      <c r="C1865" s="585" t="s">
        <v>6504</v>
      </c>
      <c r="D1865" s="585" t="s">
        <v>6505</v>
      </c>
      <c r="E1865" s="584" t="s">
        <v>30</v>
      </c>
      <c r="F1865" s="585" t="s">
        <v>30</v>
      </c>
      <c r="G1865" s="587">
        <v>90887</v>
      </c>
      <c r="H1865" s="585" t="s">
        <v>1886</v>
      </c>
      <c r="I1865" s="585" t="s">
        <v>142</v>
      </c>
      <c r="J1865" s="585" t="s">
        <v>143</v>
      </c>
      <c r="K1865" s="589">
        <v>113.62</v>
      </c>
      <c r="L1865" s="585" t="s">
        <v>144</v>
      </c>
      <c r="M1865" s="581"/>
    </row>
    <row r="1866" spans="1:13" ht="13.5">
      <c r="A1866" s="585" t="s">
        <v>6500</v>
      </c>
      <c r="B1866" s="585" t="s">
        <v>6501</v>
      </c>
      <c r="C1866" s="585" t="s">
        <v>6504</v>
      </c>
      <c r="D1866" s="585" t="s">
        <v>6505</v>
      </c>
      <c r="E1866" s="584" t="s">
        <v>30</v>
      </c>
      <c r="F1866" s="585" t="s">
        <v>30</v>
      </c>
      <c r="G1866" s="587">
        <v>90888</v>
      </c>
      <c r="H1866" s="585" t="s">
        <v>1887</v>
      </c>
      <c r="I1866" s="585" t="s">
        <v>142</v>
      </c>
      <c r="J1866" s="585" t="s">
        <v>143</v>
      </c>
      <c r="K1866" s="589">
        <v>112.8</v>
      </c>
      <c r="L1866" s="585" t="s">
        <v>144</v>
      </c>
      <c r="M1866" s="581"/>
    </row>
    <row r="1867" spans="1:13" ht="13.5">
      <c r="A1867" s="585" t="s">
        <v>6500</v>
      </c>
      <c r="B1867" s="585" t="s">
        <v>6501</v>
      </c>
      <c r="C1867" s="585" t="s">
        <v>6504</v>
      </c>
      <c r="D1867" s="585" t="s">
        <v>6505</v>
      </c>
      <c r="E1867" s="584" t="s">
        <v>30</v>
      </c>
      <c r="F1867" s="585" t="s">
        <v>30</v>
      </c>
      <c r="G1867" s="587">
        <v>90889</v>
      </c>
      <c r="H1867" s="585" t="s">
        <v>1888</v>
      </c>
      <c r="I1867" s="585" t="s">
        <v>142</v>
      </c>
      <c r="J1867" s="585" t="s">
        <v>143</v>
      </c>
      <c r="K1867" s="589">
        <v>135.69999999999999</v>
      </c>
      <c r="L1867" s="585" t="s">
        <v>144</v>
      </c>
      <c r="M1867" s="581"/>
    </row>
    <row r="1868" spans="1:13" ht="13.5">
      <c r="A1868" s="585" t="s">
        <v>6500</v>
      </c>
      <c r="B1868" s="585" t="s">
        <v>6501</v>
      </c>
      <c r="C1868" s="585" t="s">
        <v>6504</v>
      </c>
      <c r="D1868" s="585" t="s">
        <v>6505</v>
      </c>
      <c r="E1868" s="584" t="s">
        <v>30</v>
      </c>
      <c r="F1868" s="585" t="s">
        <v>30</v>
      </c>
      <c r="G1868" s="587">
        <v>90890</v>
      </c>
      <c r="H1868" s="585" t="s">
        <v>1889</v>
      </c>
      <c r="I1868" s="585" t="s">
        <v>142</v>
      </c>
      <c r="J1868" s="585" t="s">
        <v>143</v>
      </c>
      <c r="K1868" s="589">
        <v>132.88</v>
      </c>
      <c r="L1868" s="585" t="s">
        <v>144</v>
      </c>
      <c r="M1868" s="581"/>
    </row>
    <row r="1869" spans="1:13" ht="13.5">
      <c r="A1869" s="585" t="s">
        <v>6500</v>
      </c>
      <c r="B1869" s="585" t="s">
        <v>6501</v>
      </c>
      <c r="C1869" s="585" t="s">
        <v>6504</v>
      </c>
      <c r="D1869" s="585" t="s">
        <v>6505</v>
      </c>
      <c r="E1869" s="584" t="s">
        <v>30</v>
      </c>
      <c r="F1869" s="585" t="s">
        <v>30</v>
      </c>
      <c r="G1869" s="587">
        <v>90891</v>
      </c>
      <c r="H1869" s="585" t="s">
        <v>1890</v>
      </c>
      <c r="I1869" s="585" t="s">
        <v>142</v>
      </c>
      <c r="J1869" s="585" t="s">
        <v>143</v>
      </c>
      <c r="K1869" s="589">
        <v>131.62</v>
      </c>
      <c r="L1869" s="585" t="s">
        <v>144</v>
      </c>
      <c r="M1869" s="581"/>
    </row>
    <row r="1870" spans="1:13" ht="13.5">
      <c r="A1870" s="585" t="s">
        <v>6500</v>
      </c>
      <c r="B1870" s="585" t="s">
        <v>6501</v>
      </c>
      <c r="C1870" s="585" t="s">
        <v>6504</v>
      </c>
      <c r="D1870" s="585" t="s">
        <v>6505</v>
      </c>
      <c r="E1870" s="584" t="s">
        <v>30</v>
      </c>
      <c r="F1870" s="585" t="s">
        <v>30</v>
      </c>
      <c r="G1870" s="587">
        <v>95601</v>
      </c>
      <c r="H1870" s="585" t="s">
        <v>1891</v>
      </c>
      <c r="I1870" s="585" t="s">
        <v>174</v>
      </c>
      <c r="J1870" s="585" t="s">
        <v>398</v>
      </c>
      <c r="K1870" s="589">
        <v>14.09</v>
      </c>
      <c r="L1870" s="585" t="s">
        <v>144</v>
      </c>
      <c r="M1870" s="581"/>
    </row>
    <row r="1871" spans="1:13" ht="13.5">
      <c r="A1871" s="585" t="s">
        <v>6500</v>
      </c>
      <c r="B1871" s="585" t="s">
        <v>6501</v>
      </c>
      <c r="C1871" s="585" t="s">
        <v>6504</v>
      </c>
      <c r="D1871" s="585" t="s">
        <v>6505</v>
      </c>
      <c r="E1871" s="584" t="s">
        <v>30</v>
      </c>
      <c r="F1871" s="585" t="s">
        <v>30</v>
      </c>
      <c r="G1871" s="587">
        <v>95602</v>
      </c>
      <c r="H1871" s="585" t="s">
        <v>1892</v>
      </c>
      <c r="I1871" s="585" t="s">
        <v>174</v>
      </c>
      <c r="J1871" s="585" t="s">
        <v>398</v>
      </c>
      <c r="K1871" s="589">
        <v>17.96</v>
      </c>
      <c r="L1871" s="585" t="s">
        <v>144</v>
      </c>
      <c r="M1871" s="581"/>
    </row>
    <row r="1872" spans="1:13" ht="13.5">
      <c r="A1872" s="585" t="s">
        <v>6500</v>
      </c>
      <c r="B1872" s="585" t="s">
        <v>6501</v>
      </c>
      <c r="C1872" s="585" t="s">
        <v>6504</v>
      </c>
      <c r="D1872" s="585" t="s">
        <v>6505</v>
      </c>
      <c r="E1872" s="584" t="s">
        <v>30</v>
      </c>
      <c r="F1872" s="585" t="s">
        <v>30</v>
      </c>
      <c r="G1872" s="587">
        <v>95603</v>
      </c>
      <c r="H1872" s="585" t="s">
        <v>1893</v>
      </c>
      <c r="I1872" s="585" t="s">
        <v>174</v>
      </c>
      <c r="J1872" s="585" t="s">
        <v>398</v>
      </c>
      <c r="K1872" s="589">
        <v>23.57</v>
      </c>
      <c r="L1872" s="585" t="s">
        <v>144</v>
      </c>
      <c r="M1872" s="581"/>
    </row>
    <row r="1873" spans="1:13" ht="13.5">
      <c r="A1873" s="585" t="s">
        <v>6500</v>
      </c>
      <c r="B1873" s="585" t="s">
        <v>6501</v>
      </c>
      <c r="C1873" s="585" t="s">
        <v>6504</v>
      </c>
      <c r="D1873" s="585" t="s">
        <v>6505</v>
      </c>
      <c r="E1873" s="584" t="s">
        <v>30</v>
      </c>
      <c r="F1873" s="585" t="s">
        <v>30</v>
      </c>
      <c r="G1873" s="587">
        <v>95604</v>
      </c>
      <c r="H1873" s="585" t="s">
        <v>1894</v>
      </c>
      <c r="I1873" s="585" t="s">
        <v>174</v>
      </c>
      <c r="J1873" s="585" t="s">
        <v>398</v>
      </c>
      <c r="K1873" s="589">
        <v>31.03</v>
      </c>
      <c r="L1873" s="585" t="s">
        <v>144</v>
      </c>
      <c r="M1873" s="581"/>
    </row>
    <row r="1874" spans="1:13" ht="13.5">
      <c r="A1874" s="585" t="s">
        <v>6500</v>
      </c>
      <c r="B1874" s="585" t="s">
        <v>6501</v>
      </c>
      <c r="C1874" s="585" t="s">
        <v>6504</v>
      </c>
      <c r="D1874" s="585" t="s">
        <v>6505</v>
      </c>
      <c r="E1874" s="584" t="s">
        <v>30</v>
      </c>
      <c r="F1874" s="585" t="s">
        <v>30</v>
      </c>
      <c r="G1874" s="587">
        <v>95605</v>
      </c>
      <c r="H1874" s="585" t="s">
        <v>1895</v>
      </c>
      <c r="I1874" s="585" t="s">
        <v>174</v>
      </c>
      <c r="J1874" s="585" t="s">
        <v>398</v>
      </c>
      <c r="K1874" s="589">
        <v>48.66</v>
      </c>
      <c r="L1874" s="585" t="s">
        <v>144</v>
      </c>
      <c r="M1874" s="581"/>
    </row>
    <row r="1875" spans="1:13" ht="13.5">
      <c r="A1875" s="585" t="s">
        <v>6500</v>
      </c>
      <c r="B1875" s="585" t="s">
        <v>6501</v>
      </c>
      <c r="C1875" s="585" t="s">
        <v>6504</v>
      </c>
      <c r="D1875" s="585" t="s">
        <v>6505</v>
      </c>
      <c r="E1875" s="584" t="s">
        <v>30</v>
      </c>
      <c r="F1875" s="585" t="s">
        <v>30</v>
      </c>
      <c r="G1875" s="587">
        <v>95607</v>
      </c>
      <c r="H1875" s="585" t="s">
        <v>1896</v>
      </c>
      <c r="I1875" s="585" t="s">
        <v>174</v>
      </c>
      <c r="J1875" s="585" t="s">
        <v>143</v>
      </c>
      <c r="K1875" s="589">
        <v>4.43</v>
      </c>
      <c r="L1875" s="585" t="s">
        <v>144</v>
      </c>
      <c r="M1875" s="581"/>
    </row>
    <row r="1876" spans="1:13" ht="13.5">
      <c r="A1876" s="585" t="s">
        <v>6500</v>
      </c>
      <c r="B1876" s="585" t="s">
        <v>6501</v>
      </c>
      <c r="C1876" s="585" t="s">
        <v>6504</v>
      </c>
      <c r="D1876" s="585" t="s">
        <v>6505</v>
      </c>
      <c r="E1876" s="584" t="s">
        <v>30</v>
      </c>
      <c r="F1876" s="585" t="s">
        <v>30</v>
      </c>
      <c r="G1876" s="587">
        <v>95608</v>
      </c>
      <c r="H1876" s="585" t="s">
        <v>1897</v>
      </c>
      <c r="I1876" s="585" t="s">
        <v>174</v>
      </c>
      <c r="J1876" s="585" t="s">
        <v>143</v>
      </c>
      <c r="K1876" s="589">
        <v>5.12</v>
      </c>
      <c r="L1876" s="585" t="s">
        <v>144</v>
      </c>
      <c r="M1876" s="581"/>
    </row>
    <row r="1877" spans="1:13" ht="13.5">
      <c r="A1877" s="585" t="s">
        <v>6500</v>
      </c>
      <c r="B1877" s="585" t="s">
        <v>6501</v>
      </c>
      <c r="C1877" s="585" t="s">
        <v>6504</v>
      </c>
      <c r="D1877" s="585" t="s">
        <v>6505</v>
      </c>
      <c r="E1877" s="584" t="s">
        <v>30</v>
      </c>
      <c r="F1877" s="585" t="s">
        <v>30</v>
      </c>
      <c r="G1877" s="587">
        <v>95609</v>
      </c>
      <c r="H1877" s="585" t="s">
        <v>1898</v>
      </c>
      <c r="I1877" s="585" t="s">
        <v>174</v>
      </c>
      <c r="J1877" s="585" t="s">
        <v>143</v>
      </c>
      <c r="K1877" s="589">
        <v>5.7</v>
      </c>
      <c r="L1877" s="585" t="s">
        <v>144</v>
      </c>
      <c r="M1877" s="581"/>
    </row>
    <row r="1878" spans="1:13" ht="13.5">
      <c r="A1878" s="585" t="s">
        <v>6500</v>
      </c>
      <c r="B1878" s="585" t="s">
        <v>6501</v>
      </c>
      <c r="C1878" s="585" t="s">
        <v>6504</v>
      </c>
      <c r="D1878" s="585" t="s">
        <v>6505</v>
      </c>
      <c r="E1878" s="584" t="s">
        <v>30</v>
      </c>
      <c r="F1878" s="585" t="s">
        <v>30</v>
      </c>
      <c r="G1878" s="587">
        <v>96160</v>
      </c>
      <c r="H1878" s="585" t="s">
        <v>1899</v>
      </c>
      <c r="I1878" s="585" t="s">
        <v>142</v>
      </c>
      <c r="J1878" s="585" t="s">
        <v>143</v>
      </c>
      <c r="K1878" s="589">
        <v>158.05000000000001</v>
      </c>
      <c r="L1878" s="585" t="s">
        <v>144</v>
      </c>
      <c r="M1878" s="581"/>
    </row>
    <row r="1879" spans="1:13" ht="13.5">
      <c r="A1879" s="585" t="s">
        <v>6500</v>
      </c>
      <c r="B1879" s="585" t="s">
        <v>6501</v>
      </c>
      <c r="C1879" s="585" t="s">
        <v>6504</v>
      </c>
      <c r="D1879" s="585" t="s">
        <v>6505</v>
      </c>
      <c r="E1879" s="584" t="s">
        <v>30</v>
      </c>
      <c r="F1879" s="585" t="s">
        <v>30</v>
      </c>
      <c r="G1879" s="587">
        <v>96161</v>
      </c>
      <c r="H1879" s="585" t="s">
        <v>1900</v>
      </c>
      <c r="I1879" s="585" t="s">
        <v>142</v>
      </c>
      <c r="J1879" s="585" t="s">
        <v>143</v>
      </c>
      <c r="K1879" s="589">
        <v>234.06</v>
      </c>
      <c r="L1879" s="585" t="s">
        <v>144</v>
      </c>
      <c r="M1879" s="581"/>
    </row>
    <row r="1880" spans="1:13" ht="13.5">
      <c r="A1880" s="585" t="s">
        <v>6500</v>
      </c>
      <c r="B1880" s="585" t="s">
        <v>6501</v>
      </c>
      <c r="C1880" s="585" t="s">
        <v>6504</v>
      </c>
      <c r="D1880" s="585" t="s">
        <v>6505</v>
      </c>
      <c r="E1880" s="584" t="s">
        <v>30</v>
      </c>
      <c r="F1880" s="585" t="s">
        <v>30</v>
      </c>
      <c r="G1880" s="587">
        <v>96162</v>
      </c>
      <c r="H1880" s="585" t="s">
        <v>1901</v>
      </c>
      <c r="I1880" s="585" t="s">
        <v>142</v>
      </c>
      <c r="J1880" s="585" t="s">
        <v>143</v>
      </c>
      <c r="K1880" s="589">
        <v>304.14999999999998</v>
      </c>
      <c r="L1880" s="585" t="s">
        <v>144</v>
      </c>
      <c r="M1880" s="581"/>
    </row>
    <row r="1881" spans="1:13" ht="13.5">
      <c r="A1881" s="585" t="s">
        <v>6500</v>
      </c>
      <c r="B1881" s="585" t="s">
        <v>6501</v>
      </c>
      <c r="C1881" s="585" t="s">
        <v>6504</v>
      </c>
      <c r="D1881" s="585" t="s">
        <v>6505</v>
      </c>
      <c r="E1881" s="584" t="s">
        <v>30</v>
      </c>
      <c r="F1881" s="585" t="s">
        <v>30</v>
      </c>
      <c r="G1881" s="587">
        <v>96163</v>
      </c>
      <c r="H1881" s="585" t="s">
        <v>1902</v>
      </c>
      <c r="I1881" s="585" t="s">
        <v>142</v>
      </c>
      <c r="J1881" s="585" t="s">
        <v>143</v>
      </c>
      <c r="K1881" s="589">
        <v>344.1</v>
      </c>
      <c r="L1881" s="585" t="s">
        <v>144</v>
      </c>
      <c r="M1881" s="581"/>
    </row>
    <row r="1882" spans="1:13" ht="13.5">
      <c r="A1882" s="585" t="s">
        <v>6500</v>
      </c>
      <c r="B1882" s="585" t="s">
        <v>6501</v>
      </c>
      <c r="C1882" s="585" t="s">
        <v>6504</v>
      </c>
      <c r="D1882" s="585" t="s">
        <v>6505</v>
      </c>
      <c r="E1882" s="584" t="s">
        <v>30</v>
      </c>
      <c r="F1882" s="585" t="s">
        <v>30</v>
      </c>
      <c r="G1882" s="587">
        <v>96164</v>
      </c>
      <c r="H1882" s="585" t="s">
        <v>1903</v>
      </c>
      <c r="I1882" s="585" t="s">
        <v>142</v>
      </c>
      <c r="J1882" s="585" t="s">
        <v>143</v>
      </c>
      <c r="K1882" s="589">
        <v>144.93</v>
      </c>
      <c r="L1882" s="585" t="s">
        <v>144</v>
      </c>
      <c r="M1882" s="581"/>
    </row>
    <row r="1883" spans="1:13" ht="13.5">
      <c r="A1883" s="585" t="s">
        <v>6500</v>
      </c>
      <c r="B1883" s="585" t="s">
        <v>6501</v>
      </c>
      <c r="C1883" s="585" t="s">
        <v>6504</v>
      </c>
      <c r="D1883" s="585" t="s">
        <v>6505</v>
      </c>
      <c r="E1883" s="584" t="s">
        <v>30</v>
      </c>
      <c r="F1883" s="585" t="s">
        <v>30</v>
      </c>
      <c r="G1883" s="587">
        <v>96165</v>
      </c>
      <c r="H1883" s="585" t="s">
        <v>1904</v>
      </c>
      <c r="I1883" s="585" t="s">
        <v>142</v>
      </c>
      <c r="J1883" s="585" t="s">
        <v>143</v>
      </c>
      <c r="K1883" s="589">
        <v>216.07</v>
      </c>
      <c r="L1883" s="585" t="s">
        <v>144</v>
      </c>
      <c r="M1883" s="581"/>
    </row>
    <row r="1884" spans="1:13" ht="13.5">
      <c r="A1884" s="585" t="s">
        <v>6500</v>
      </c>
      <c r="B1884" s="585" t="s">
        <v>6501</v>
      </c>
      <c r="C1884" s="585" t="s">
        <v>6504</v>
      </c>
      <c r="D1884" s="585" t="s">
        <v>6505</v>
      </c>
      <c r="E1884" s="584" t="s">
        <v>30</v>
      </c>
      <c r="F1884" s="585" t="s">
        <v>30</v>
      </c>
      <c r="G1884" s="587">
        <v>96166</v>
      </c>
      <c r="H1884" s="585" t="s">
        <v>1905</v>
      </c>
      <c r="I1884" s="585" t="s">
        <v>142</v>
      </c>
      <c r="J1884" s="585" t="s">
        <v>143</v>
      </c>
      <c r="K1884" s="589">
        <v>276.39</v>
      </c>
      <c r="L1884" s="585" t="s">
        <v>144</v>
      </c>
      <c r="M1884" s="581"/>
    </row>
    <row r="1885" spans="1:13" ht="13.5">
      <c r="A1885" s="585" t="s">
        <v>6500</v>
      </c>
      <c r="B1885" s="585" t="s">
        <v>6501</v>
      </c>
      <c r="C1885" s="585" t="s">
        <v>6504</v>
      </c>
      <c r="D1885" s="585" t="s">
        <v>6505</v>
      </c>
      <c r="E1885" s="584" t="s">
        <v>30</v>
      </c>
      <c r="F1885" s="585" t="s">
        <v>30</v>
      </c>
      <c r="G1885" s="587">
        <v>96167</v>
      </c>
      <c r="H1885" s="585" t="s">
        <v>1906</v>
      </c>
      <c r="I1885" s="585" t="s">
        <v>142</v>
      </c>
      <c r="J1885" s="585" t="s">
        <v>143</v>
      </c>
      <c r="K1885" s="589">
        <v>304.58</v>
      </c>
      <c r="L1885" s="585" t="s">
        <v>144</v>
      </c>
      <c r="M1885" s="581"/>
    </row>
    <row r="1886" spans="1:13" ht="13.5">
      <c r="A1886" s="585" t="s">
        <v>6500</v>
      </c>
      <c r="B1886" s="585" t="s">
        <v>6501</v>
      </c>
      <c r="C1886" s="585" t="s">
        <v>6504</v>
      </c>
      <c r="D1886" s="585" t="s">
        <v>6505</v>
      </c>
      <c r="E1886" s="584" t="s">
        <v>30</v>
      </c>
      <c r="F1886" s="585" t="s">
        <v>30</v>
      </c>
      <c r="G1886" s="587">
        <v>96168</v>
      </c>
      <c r="H1886" s="585" t="s">
        <v>1907</v>
      </c>
      <c r="I1886" s="585" t="s">
        <v>142</v>
      </c>
      <c r="J1886" s="585" t="s">
        <v>143</v>
      </c>
      <c r="K1886" s="589">
        <v>138.56</v>
      </c>
      <c r="L1886" s="585" t="s">
        <v>144</v>
      </c>
      <c r="M1886" s="581"/>
    </row>
    <row r="1887" spans="1:13" ht="13.5">
      <c r="A1887" s="585" t="s">
        <v>6500</v>
      </c>
      <c r="B1887" s="585" t="s">
        <v>6501</v>
      </c>
      <c r="C1887" s="585" t="s">
        <v>6504</v>
      </c>
      <c r="D1887" s="585" t="s">
        <v>6505</v>
      </c>
      <c r="E1887" s="584" t="s">
        <v>30</v>
      </c>
      <c r="F1887" s="585" t="s">
        <v>30</v>
      </c>
      <c r="G1887" s="587">
        <v>96169</v>
      </c>
      <c r="H1887" s="585" t="s">
        <v>1908</v>
      </c>
      <c r="I1887" s="585" t="s">
        <v>142</v>
      </c>
      <c r="J1887" s="585" t="s">
        <v>143</v>
      </c>
      <c r="K1887" s="589">
        <v>207.84</v>
      </c>
      <c r="L1887" s="585" t="s">
        <v>144</v>
      </c>
      <c r="M1887" s="581"/>
    </row>
    <row r="1888" spans="1:13" ht="13.5">
      <c r="A1888" s="585" t="s">
        <v>6500</v>
      </c>
      <c r="B1888" s="585" t="s">
        <v>6501</v>
      </c>
      <c r="C1888" s="585" t="s">
        <v>6504</v>
      </c>
      <c r="D1888" s="585" t="s">
        <v>6505</v>
      </c>
      <c r="E1888" s="584" t="s">
        <v>30</v>
      </c>
      <c r="F1888" s="585" t="s">
        <v>30</v>
      </c>
      <c r="G1888" s="587">
        <v>96170</v>
      </c>
      <c r="H1888" s="585" t="s">
        <v>1909</v>
      </c>
      <c r="I1888" s="585" t="s">
        <v>142</v>
      </c>
      <c r="J1888" s="585" t="s">
        <v>143</v>
      </c>
      <c r="K1888" s="589">
        <v>266.27999999999997</v>
      </c>
      <c r="L1888" s="585" t="s">
        <v>144</v>
      </c>
      <c r="M1888" s="581"/>
    </row>
    <row r="1889" spans="1:13" ht="13.5">
      <c r="A1889" s="585" t="s">
        <v>6500</v>
      </c>
      <c r="B1889" s="585" t="s">
        <v>6501</v>
      </c>
      <c r="C1889" s="585" t="s">
        <v>6504</v>
      </c>
      <c r="D1889" s="585" t="s">
        <v>6505</v>
      </c>
      <c r="E1889" s="584" t="s">
        <v>30</v>
      </c>
      <c r="F1889" s="585" t="s">
        <v>30</v>
      </c>
      <c r="G1889" s="587">
        <v>96171</v>
      </c>
      <c r="H1889" s="585" t="s">
        <v>1910</v>
      </c>
      <c r="I1889" s="585" t="s">
        <v>142</v>
      </c>
      <c r="J1889" s="585" t="s">
        <v>143</v>
      </c>
      <c r="K1889" s="589">
        <v>291</v>
      </c>
      <c r="L1889" s="585" t="s">
        <v>144</v>
      </c>
      <c r="M1889" s="581"/>
    </row>
    <row r="1890" spans="1:13" ht="13.5">
      <c r="A1890" s="585" t="s">
        <v>6500</v>
      </c>
      <c r="B1890" s="585" t="s">
        <v>6501</v>
      </c>
      <c r="C1890" s="585" t="s">
        <v>6504</v>
      </c>
      <c r="D1890" s="585" t="s">
        <v>6505</v>
      </c>
      <c r="E1890" s="584" t="s">
        <v>30</v>
      </c>
      <c r="F1890" s="585" t="s">
        <v>30</v>
      </c>
      <c r="G1890" s="587">
        <v>96172</v>
      </c>
      <c r="H1890" s="585" t="s">
        <v>1911</v>
      </c>
      <c r="I1890" s="585" t="s">
        <v>142</v>
      </c>
      <c r="J1890" s="585" t="s">
        <v>143</v>
      </c>
      <c r="K1890" s="589">
        <v>167.7</v>
      </c>
      <c r="L1890" s="585" t="s">
        <v>144</v>
      </c>
      <c r="M1890" s="581"/>
    </row>
    <row r="1891" spans="1:13" ht="13.5">
      <c r="A1891" s="585" t="s">
        <v>6500</v>
      </c>
      <c r="B1891" s="585" t="s">
        <v>6501</v>
      </c>
      <c r="C1891" s="585" t="s">
        <v>6504</v>
      </c>
      <c r="D1891" s="585" t="s">
        <v>6505</v>
      </c>
      <c r="E1891" s="584" t="s">
        <v>30</v>
      </c>
      <c r="F1891" s="585" t="s">
        <v>30</v>
      </c>
      <c r="G1891" s="587">
        <v>96173</v>
      </c>
      <c r="H1891" s="585" t="s">
        <v>1912</v>
      </c>
      <c r="I1891" s="585" t="s">
        <v>142</v>
      </c>
      <c r="J1891" s="585" t="s">
        <v>143</v>
      </c>
      <c r="K1891" s="589">
        <v>246.15</v>
      </c>
      <c r="L1891" s="585" t="s">
        <v>144</v>
      </c>
      <c r="M1891" s="581"/>
    </row>
    <row r="1892" spans="1:13" ht="13.5">
      <c r="A1892" s="585" t="s">
        <v>6500</v>
      </c>
      <c r="B1892" s="585" t="s">
        <v>6501</v>
      </c>
      <c r="C1892" s="585" t="s">
        <v>6504</v>
      </c>
      <c r="D1892" s="585" t="s">
        <v>6505</v>
      </c>
      <c r="E1892" s="584" t="s">
        <v>30</v>
      </c>
      <c r="F1892" s="585" t="s">
        <v>30</v>
      </c>
      <c r="G1892" s="587">
        <v>96174</v>
      </c>
      <c r="H1892" s="585" t="s">
        <v>1913</v>
      </c>
      <c r="I1892" s="585" t="s">
        <v>142</v>
      </c>
      <c r="J1892" s="585" t="s">
        <v>143</v>
      </c>
      <c r="K1892" s="589">
        <v>319.63</v>
      </c>
      <c r="L1892" s="585" t="s">
        <v>144</v>
      </c>
      <c r="M1892" s="581"/>
    </row>
    <row r="1893" spans="1:13" ht="13.5">
      <c r="A1893" s="585" t="s">
        <v>6500</v>
      </c>
      <c r="B1893" s="585" t="s">
        <v>6501</v>
      </c>
      <c r="C1893" s="585" t="s">
        <v>6504</v>
      </c>
      <c r="D1893" s="585" t="s">
        <v>6505</v>
      </c>
      <c r="E1893" s="584" t="s">
        <v>30</v>
      </c>
      <c r="F1893" s="585" t="s">
        <v>30</v>
      </c>
      <c r="G1893" s="587">
        <v>96175</v>
      </c>
      <c r="H1893" s="585" t="s">
        <v>1914</v>
      </c>
      <c r="I1893" s="585" t="s">
        <v>142</v>
      </c>
      <c r="J1893" s="585" t="s">
        <v>143</v>
      </c>
      <c r="K1893" s="589">
        <v>362.08</v>
      </c>
      <c r="L1893" s="585" t="s">
        <v>144</v>
      </c>
      <c r="M1893" s="581"/>
    </row>
    <row r="1894" spans="1:13" ht="13.5">
      <c r="A1894" s="585" t="s">
        <v>6500</v>
      </c>
      <c r="B1894" s="585" t="s">
        <v>6501</v>
      </c>
      <c r="C1894" s="585" t="s">
        <v>6504</v>
      </c>
      <c r="D1894" s="585" t="s">
        <v>6505</v>
      </c>
      <c r="E1894" s="584" t="s">
        <v>30</v>
      </c>
      <c r="F1894" s="585" t="s">
        <v>30</v>
      </c>
      <c r="G1894" s="587">
        <v>96176</v>
      </c>
      <c r="H1894" s="585" t="s">
        <v>1915</v>
      </c>
      <c r="I1894" s="585" t="s">
        <v>142</v>
      </c>
      <c r="J1894" s="585" t="s">
        <v>143</v>
      </c>
      <c r="K1894" s="589">
        <v>151.34</v>
      </c>
      <c r="L1894" s="585" t="s">
        <v>144</v>
      </c>
      <c r="M1894" s="581"/>
    </row>
    <row r="1895" spans="1:13" ht="13.5">
      <c r="A1895" s="585" t="s">
        <v>6500</v>
      </c>
      <c r="B1895" s="585" t="s">
        <v>6501</v>
      </c>
      <c r="C1895" s="585" t="s">
        <v>6504</v>
      </c>
      <c r="D1895" s="585" t="s">
        <v>6505</v>
      </c>
      <c r="E1895" s="584" t="s">
        <v>30</v>
      </c>
      <c r="F1895" s="585" t="s">
        <v>30</v>
      </c>
      <c r="G1895" s="587">
        <v>96177</v>
      </c>
      <c r="H1895" s="585" t="s">
        <v>1916</v>
      </c>
      <c r="I1895" s="585" t="s">
        <v>142</v>
      </c>
      <c r="J1895" s="585" t="s">
        <v>143</v>
      </c>
      <c r="K1895" s="589">
        <v>223.48</v>
      </c>
      <c r="L1895" s="585" t="s">
        <v>144</v>
      </c>
      <c r="M1895" s="581"/>
    </row>
    <row r="1896" spans="1:13" ht="13.5">
      <c r="A1896" s="585" t="s">
        <v>6500</v>
      </c>
      <c r="B1896" s="585" t="s">
        <v>6501</v>
      </c>
      <c r="C1896" s="585" t="s">
        <v>6504</v>
      </c>
      <c r="D1896" s="585" t="s">
        <v>6505</v>
      </c>
      <c r="E1896" s="584" t="s">
        <v>30</v>
      </c>
      <c r="F1896" s="585" t="s">
        <v>30</v>
      </c>
      <c r="G1896" s="587">
        <v>96178</v>
      </c>
      <c r="H1896" s="585" t="s">
        <v>1917</v>
      </c>
      <c r="I1896" s="585" t="s">
        <v>142</v>
      </c>
      <c r="J1896" s="585" t="s">
        <v>143</v>
      </c>
      <c r="K1896" s="589">
        <v>285.16000000000003</v>
      </c>
      <c r="L1896" s="585" t="s">
        <v>144</v>
      </c>
      <c r="M1896" s="581"/>
    </row>
    <row r="1897" spans="1:13" ht="13.5">
      <c r="A1897" s="585" t="s">
        <v>6500</v>
      </c>
      <c r="B1897" s="585" t="s">
        <v>6501</v>
      </c>
      <c r="C1897" s="585" t="s">
        <v>6504</v>
      </c>
      <c r="D1897" s="585" t="s">
        <v>6505</v>
      </c>
      <c r="E1897" s="584" t="s">
        <v>30</v>
      </c>
      <c r="F1897" s="585" t="s">
        <v>30</v>
      </c>
      <c r="G1897" s="587">
        <v>96179</v>
      </c>
      <c r="H1897" s="585" t="s">
        <v>1918</v>
      </c>
      <c r="I1897" s="585" t="s">
        <v>142</v>
      </c>
      <c r="J1897" s="585" t="s">
        <v>143</v>
      </c>
      <c r="K1897" s="589">
        <v>314.07</v>
      </c>
      <c r="L1897" s="585" t="s">
        <v>144</v>
      </c>
      <c r="M1897" s="581"/>
    </row>
    <row r="1898" spans="1:13" ht="13.5">
      <c r="A1898" s="585" t="s">
        <v>6500</v>
      </c>
      <c r="B1898" s="585" t="s">
        <v>6501</v>
      </c>
      <c r="C1898" s="585" t="s">
        <v>6504</v>
      </c>
      <c r="D1898" s="585" t="s">
        <v>6505</v>
      </c>
      <c r="E1898" s="584" t="s">
        <v>30</v>
      </c>
      <c r="F1898" s="585" t="s">
        <v>30</v>
      </c>
      <c r="G1898" s="587">
        <v>96180</v>
      </c>
      <c r="H1898" s="585" t="s">
        <v>1919</v>
      </c>
      <c r="I1898" s="585" t="s">
        <v>142</v>
      </c>
      <c r="J1898" s="585" t="s">
        <v>143</v>
      </c>
      <c r="K1898" s="589">
        <v>143.27000000000001</v>
      </c>
      <c r="L1898" s="585" t="s">
        <v>144</v>
      </c>
      <c r="M1898" s="581"/>
    </row>
    <row r="1899" spans="1:13" ht="13.5">
      <c r="A1899" s="585" t="s">
        <v>6500</v>
      </c>
      <c r="B1899" s="585" t="s">
        <v>6501</v>
      </c>
      <c r="C1899" s="585" t="s">
        <v>6504</v>
      </c>
      <c r="D1899" s="585" t="s">
        <v>6505</v>
      </c>
      <c r="E1899" s="584" t="s">
        <v>30</v>
      </c>
      <c r="F1899" s="585" t="s">
        <v>30</v>
      </c>
      <c r="G1899" s="587">
        <v>96181</v>
      </c>
      <c r="H1899" s="585" t="s">
        <v>1920</v>
      </c>
      <c r="I1899" s="585" t="s">
        <v>142</v>
      </c>
      <c r="J1899" s="585" t="s">
        <v>143</v>
      </c>
      <c r="K1899" s="589">
        <v>213.38</v>
      </c>
      <c r="L1899" s="585" t="s">
        <v>144</v>
      </c>
      <c r="M1899" s="581"/>
    </row>
    <row r="1900" spans="1:13" ht="13.5">
      <c r="A1900" s="585" t="s">
        <v>6500</v>
      </c>
      <c r="B1900" s="585" t="s">
        <v>6501</v>
      </c>
      <c r="C1900" s="585" t="s">
        <v>6504</v>
      </c>
      <c r="D1900" s="585" t="s">
        <v>6505</v>
      </c>
      <c r="E1900" s="584" t="s">
        <v>30</v>
      </c>
      <c r="F1900" s="585" t="s">
        <v>30</v>
      </c>
      <c r="G1900" s="587">
        <v>96182</v>
      </c>
      <c r="H1900" s="585" t="s">
        <v>1921</v>
      </c>
      <c r="I1900" s="585" t="s">
        <v>142</v>
      </c>
      <c r="J1900" s="585" t="s">
        <v>143</v>
      </c>
      <c r="K1900" s="589">
        <v>271.62</v>
      </c>
      <c r="L1900" s="585" t="s">
        <v>144</v>
      </c>
      <c r="M1900" s="581"/>
    </row>
    <row r="1901" spans="1:13" ht="13.5">
      <c r="A1901" s="585" t="s">
        <v>6500</v>
      </c>
      <c r="B1901" s="585" t="s">
        <v>6501</v>
      </c>
      <c r="C1901" s="585" t="s">
        <v>6504</v>
      </c>
      <c r="D1901" s="585" t="s">
        <v>6505</v>
      </c>
      <c r="E1901" s="584" t="s">
        <v>30</v>
      </c>
      <c r="F1901" s="585" t="s">
        <v>30</v>
      </c>
      <c r="G1901" s="587">
        <v>96183</v>
      </c>
      <c r="H1901" s="585" t="s">
        <v>1922</v>
      </c>
      <c r="I1901" s="585" t="s">
        <v>142</v>
      </c>
      <c r="J1901" s="585" t="s">
        <v>143</v>
      </c>
      <c r="K1901" s="589">
        <v>297.45</v>
      </c>
      <c r="L1901" s="585" t="s">
        <v>144</v>
      </c>
      <c r="M1901" s="581"/>
    </row>
    <row r="1902" spans="1:13" ht="13.5">
      <c r="A1902" s="585" t="s">
        <v>6500</v>
      </c>
      <c r="B1902" s="585" t="s">
        <v>6501</v>
      </c>
      <c r="C1902" s="585" t="s">
        <v>6504</v>
      </c>
      <c r="D1902" s="585" t="s">
        <v>6505</v>
      </c>
      <c r="E1902" s="584" t="s">
        <v>30</v>
      </c>
      <c r="F1902" s="585" t="s">
        <v>30</v>
      </c>
      <c r="G1902" s="587">
        <v>98228</v>
      </c>
      <c r="H1902" s="585" t="s">
        <v>12648</v>
      </c>
      <c r="I1902" s="585" t="s">
        <v>142</v>
      </c>
      <c r="J1902" s="585" t="s">
        <v>143</v>
      </c>
      <c r="K1902" s="589">
        <v>44.69</v>
      </c>
      <c r="L1902" s="585" t="s">
        <v>144</v>
      </c>
      <c r="M1902" s="581"/>
    </row>
    <row r="1903" spans="1:13" ht="13.5">
      <c r="A1903" s="585" t="s">
        <v>6500</v>
      </c>
      <c r="B1903" s="585" t="s">
        <v>6501</v>
      </c>
      <c r="C1903" s="585" t="s">
        <v>6504</v>
      </c>
      <c r="D1903" s="585" t="s">
        <v>6505</v>
      </c>
      <c r="E1903" s="584" t="s">
        <v>30</v>
      </c>
      <c r="F1903" s="585" t="s">
        <v>30</v>
      </c>
      <c r="G1903" s="587">
        <v>98229</v>
      </c>
      <c r="H1903" s="585" t="s">
        <v>12649</v>
      </c>
      <c r="I1903" s="585" t="s">
        <v>142</v>
      </c>
      <c r="J1903" s="585" t="s">
        <v>143</v>
      </c>
      <c r="K1903" s="589">
        <v>60.27</v>
      </c>
      <c r="L1903" s="585" t="s">
        <v>144</v>
      </c>
      <c r="M1903" s="581"/>
    </row>
    <row r="1904" spans="1:13" ht="13.5">
      <c r="A1904" s="585" t="s">
        <v>6500</v>
      </c>
      <c r="B1904" s="585" t="s">
        <v>6501</v>
      </c>
      <c r="C1904" s="585" t="s">
        <v>6504</v>
      </c>
      <c r="D1904" s="585" t="s">
        <v>6505</v>
      </c>
      <c r="E1904" s="584" t="s">
        <v>30</v>
      </c>
      <c r="F1904" s="585" t="s">
        <v>30</v>
      </c>
      <c r="G1904" s="587">
        <v>98230</v>
      </c>
      <c r="H1904" s="585" t="s">
        <v>12650</v>
      </c>
      <c r="I1904" s="585" t="s">
        <v>142</v>
      </c>
      <c r="J1904" s="585" t="s">
        <v>143</v>
      </c>
      <c r="K1904" s="589">
        <v>81.93</v>
      </c>
      <c r="L1904" s="585" t="s">
        <v>144</v>
      </c>
      <c r="M1904" s="581"/>
    </row>
    <row r="1905" spans="1:13" ht="13.5">
      <c r="A1905" s="585" t="s">
        <v>6500</v>
      </c>
      <c r="B1905" s="585" t="s">
        <v>6501</v>
      </c>
      <c r="C1905" s="585" t="s">
        <v>6506</v>
      </c>
      <c r="D1905" s="585" t="s">
        <v>6507</v>
      </c>
      <c r="E1905" s="584" t="s">
        <v>30</v>
      </c>
      <c r="F1905" s="585" t="s">
        <v>30</v>
      </c>
      <c r="G1905" s="587">
        <v>83534</v>
      </c>
      <c r="H1905" s="585" t="s">
        <v>1923</v>
      </c>
      <c r="I1905" s="585" t="s">
        <v>1422</v>
      </c>
      <c r="J1905" s="585" t="s">
        <v>143</v>
      </c>
      <c r="K1905" s="589">
        <v>477.63</v>
      </c>
      <c r="L1905" s="585" t="s">
        <v>144</v>
      </c>
      <c r="M1905" s="581"/>
    </row>
    <row r="1906" spans="1:13" ht="13.5">
      <c r="A1906" s="585" t="s">
        <v>6500</v>
      </c>
      <c r="B1906" s="585" t="s">
        <v>6501</v>
      </c>
      <c r="C1906" s="585" t="s">
        <v>6506</v>
      </c>
      <c r="D1906" s="585" t="s">
        <v>6507</v>
      </c>
      <c r="E1906" s="584" t="s">
        <v>30</v>
      </c>
      <c r="F1906" s="585" t="s">
        <v>30</v>
      </c>
      <c r="G1906" s="587">
        <v>95240</v>
      </c>
      <c r="H1906" s="585" t="s">
        <v>1924</v>
      </c>
      <c r="I1906" s="585" t="s">
        <v>381</v>
      </c>
      <c r="J1906" s="585" t="s">
        <v>143</v>
      </c>
      <c r="K1906" s="589">
        <v>12.37</v>
      </c>
      <c r="L1906" s="585" t="s">
        <v>144</v>
      </c>
      <c r="M1906" s="581"/>
    </row>
    <row r="1907" spans="1:13" ht="13.5">
      <c r="A1907" s="585" t="s">
        <v>6500</v>
      </c>
      <c r="B1907" s="585" t="s">
        <v>6501</v>
      </c>
      <c r="C1907" s="585" t="s">
        <v>6506</v>
      </c>
      <c r="D1907" s="585" t="s">
        <v>6507</v>
      </c>
      <c r="E1907" s="584" t="s">
        <v>30</v>
      </c>
      <c r="F1907" s="585" t="s">
        <v>30</v>
      </c>
      <c r="G1907" s="587">
        <v>95241</v>
      </c>
      <c r="H1907" s="585" t="s">
        <v>1925</v>
      </c>
      <c r="I1907" s="585" t="s">
        <v>381</v>
      </c>
      <c r="J1907" s="585" t="s">
        <v>143</v>
      </c>
      <c r="K1907" s="589">
        <v>20.64</v>
      </c>
      <c r="L1907" s="585" t="s">
        <v>144</v>
      </c>
      <c r="M1907" s="581"/>
    </row>
    <row r="1908" spans="1:13" ht="13.5">
      <c r="A1908" s="585" t="s">
        <v>6500</v>
      </c>
      <c r="B1908" s="585" t="s">
        <v>6501</v>
      </c>
      <c r="C1908" s="585" t="s">
        <v>6506</v>
      </c>
      <c r="D1908" s="585" t="s">
        <v>6507</v>
      </c>
      <c r="E1908" s="584" t="s">
        <v>30</v>
      </c>
      <c r="F1908" s="585" t="s">
        <v>30</v>
      </c>
      <c r="G1908" s="587">
        <v>96616</v>
      </c>
      <c r="H1908" s="585" t="s">
        <v>1926</v>
      </c>
      <c r="I1908" s="585" t="s">
        <v>1422</v>
      </c>
      <c r="J1908" s="585" t="s">
        <v>143</v>
      </c>
      <c r="K1908" s="589">
        <v>429.77</v>
      </c>
      <c r="L1908" s="585" t="s">
        <v>144</v>
      </c>
      <c r="M1908" s="581"/>
    </row>
    <row r="1909" spans="1:13" ht="13.5">
      <c r="A1909" s="585" t="s">
        <v>6500</v>
      </c>
      <c r="B1909" s="585" t="s">
        <v>6501</v>
      </c>
      <c r="C1909" s="585" t="s">
        <v>6506</v>
      </c>
      <c r="D1909" s="585" t="s">
        <v>6507</v>
      </c>
      <c r="E1909" s="584" t="s">
        <v>30</v>
      </c>
      <c r="F1909" s="585" t="s">
        <v>30</v>
      </c>
      <c r="G1909" s="587">
        <v>96617</v>
      </c>
      <c r="H1909" s="585" t="s">
        <v>1927</v>
      </c>
      <c r="I1909" s="585" t="s">
        <v>381</v>
      </c>
      <c r="J1909" s="585" t="s">
        <v>143</v>
      </c>
      <c r="K1909" s="589">
        <v>12.88</v>
      </c>
      <c r="L1909" s="585" t="s">
        <v>144</v>
      </c>
      <c r="M1909" s="581"/>
    </row>
    <row r="1910" spans="1:13" ht="13.5">
      <c r="A1910" s="585" t="s">
        <v>6500</v>
      </c>
      <c r="B1910" s="585" t="s">
        <v>6501</v>
      </c>
      <c r="C1910" s="585" t="s">
        <v>6506</v>
      </c>
      <c r="D1910" s="585" t="s">
        <v>6507</v>
      </c>
      <c r="E1910" s="584" t="s">
        <v>30</v>
      </c>
      <c r="F1910" s="585" t="s">
        <v>30</v>
      </c>
      <c r="G1910" s="587">
        <v>96619</v>
      </c>
      <c r="H1910" s="585" t="s">
        <v>1928</v>
      </c>
      <c r="I1910" s="585" t="s">
        <v>381</v>
      </c>
      <c r="J1910" s="585" t="s">
        <v>143</v>
      </c>
      <c r="K1910" s="589">
        <v>21.47</v>
      </c>
      <c r="L1910" s="585" t="s">
        <v>144</v>
      </c>
      <c r="M1910" s="581"/>
    </row>
    <row r="1911" spans="1:13" ht="13.5">
      <c r="A1911" s="585" t="s">
        <v>6500</v>
      </c>
      <c r="B1911" s="585" t="s">
        <v>6501</v>
      </c>
      <c r="C1911" s="585" t="s">
        <v>6506</v>
      </c>
      <c r="D1911" s="585" t="s">
        <v>6507</v>
      </c>
      <c r="E1911" s="584" t="s">
        <v>30</v>
      </c>
      <c r="F1911" s="585" t="s">
        <v>30</v>
      </c>
      <c r="G1911" s="587">
        <v>96620</v>
      </c>
      <c r="H1911" s="585" t="s">
        <v>1929</v>
      </c>
      <c r="I1911" s="585" t="s">
        <v>1422</v>
      </c>
      <c r="J1911" s="585" t="s">
        <v>143</v>
      </c>
      <c r="K1911" s="589">
        <v>413.07</v>
      </c>
      <c r="L1911" s="585" t="s">
        <v>144</v>
      </c>
      <c r="M1911" s="581"/>
    </row>
    <row r="1912" spans="1:13" ht="13.5">
      <c r="A1912" s="585" t="s">
        <v>6500</v>
      </c>
      <c r="B1912" s="585" t="s">
        <v>6501</v>
      </c>
      <c r="C1912" s="585" t="s">
        <v>6506</v>
      </c>
      <c r="D1912" s="585" t="s">
        <v>6507</v>
      </c>
      <c r="E1912" s="584" t="s">
        <v>30</v>
      </c>
      <c r="F1912" s="585" t="s">
        <v>30</v>
      </c>
      <c r="G1912" s="587">
        <v>96621</v>
      </c>
      <c r="H1912" s="585" t="s">
        <v>1930</v>
      </c>
      <c r="I1912" s="585" t="s">
        <v>1422</v>
      </c>
      <c r="J1912" s="585" t="s">
        <v>398</v>
      </c>
      <c r="K1912" s="589">
        <v>165.52</v>
      </c>
      <c r="L1912" s="585" t="s">
        <v>144</v>
      </c>
      <c r="M1912" s="581"/>
    </row>
    <row r="1913" spans="1:13" ht="13.5">
      <c r="A1913" s="585" t="s">
        <v>6500</v>
      </c>
      <c r="B1913" s="585" t="s">
        <v>6501</v>
      </c>
      <c r="C1913" s="585" t="s">
        <v>6506</v>
      </c>
      <c r="D1913" s="585" t="s">
        <v>6507</v>
      </c>
      <c r="E1913" s="584" t="s">
        <v>30</v>
      </c>
      <c r="F1913" s="585" t="s">
        <v>30</v>
      </c>
      <c r="G1913" s="587">
        <v>96622</v>
      </c>
      <c r="H1913" s="585" t="s">
        <v>1931</v>
      </c>
      <c r="I1913" s="585" t="s">
        <v>1422</v>
      </c>
      <c r="J1913" s="585" t="s">
        <v>398</v>
      </c>
      <c r="K1913" s="589">
        <v>116.51</v>
      </c>
      <c r="L1913" s="585" t="s">
        <v>144</v>
      </c>
      <c r="M1913" s="581"/>
    </row>
    <row r="1914" spans="1:13" ht="13.5">
      <c r="A1914" s="585" t="s">
        <v>6500</v>
      </c>
      <c r="B1914" s="585" t="s">
        <v>6501</v>
      </c>
      <c r="C1914" s="585" t="s">
        <v>6506</v>
      </c>
      <c r="D1914" s="585" t="s">
        <v>6507</v>
      </c>
      <c r="E1914" s="584" t="s">
        <v>30</v>
      </c>
      <c r="F1914" s="585" t="s">
        <v>30</v>
      </c>
      <c r="G1914" s="587">
        <v>96623</v>
      </c>
      <c r="H1914" s="585" t="s">
        <v>1932</v>
      </c>
      <c r="I1914" s="585" t="s">
        <v>1422</v>
      </c>
      <c r="J1914" s="585" t="s">
        <v>398</v>
      </c>
      <c r="K1914" s="589">
        <v>154.09</v>
      </c>
      <c r="L1914" s="585" t="s">
        <v>144</v>
      </c>
      <c r="M1914" s="581"/>
    </row>
    <row r="1915" spans="1:13" ht="13.5">
      <c r="A1915" s="585" t="s">
        <v>6500</v>
      </c>
      <c r="B1915" s="585" t="s">
        <v>6501</v>
      </c>
      <c r="C1915" s="585" t="s">
        <v>6506</v>
      </c>
      <c r="D1915" s="585" t="s">
        <v>6507</v>
      </c>
      <c r="E1915" s="584" t="s">
        <v>30</v>
      </c>
      <c r="F1915" s="585" t="s">
        <v>30</v>
      </c>
      <c r="G1915" s="587">
        <v>96624</v>
      </c>
      <c r="H1915" s="585" t="s">
        <v>1933</v>
      </c>
      <c r="I1915" s="585" t="s">
        <v>1422</v>
      </c>
      <c r="J1915" s="585" t="s">
        <v>398</v>
      </c>
      <c r="K1915" s="589">
        <v>112.48</v>
      </c>
      <c r="L1915" s="585" t="s">
        <v>144</v>
      </c>
      <c r="M1915" s="581"/>
    </row>
    <row r="1916" spans="1:13" ht="13.5">
      <c r="A1916" s="585" t="s">
        <v>6500</v>
      </c>
      <c r="B1916" s="585" t="s">
        <v>6501</v>
      </c>
      <c r="C1916" s="585" t="s">
        <v>6506</v>
      </c>
      <c r="D1916" s="585" t="s">
        <v>6507</v>
      </c>
      <c r="E1916" s="584" t="s">
        <v>30</v>
      </c>
      <c r="F1916" s="585" t="s">
        <v>30</v>
      </c>
      <c r="G1916" s="587">
        <v>97082</v>
      </c>
      <c r="H1916" s="585" t="s">
        <v>7031</v>
      </c>
      <c r="I1916" s="585" t="s">
        <v>1422</v>
      </c>
      <c r="J1916" s="585" t="s">
        <v>398</v>
      </c>
      <c r="K1916" s="589">
        <v>38.299999999999997</v>
      </c>
      <c r="L1916" s="585" t="s">
        <v>144</v>
      </c>
      <c r="M1916" s="581"/>
    </row>
    <row r="1917" spans="1:13" ht="13.5">
      <c r="A1917" s="585" t="s">
        <v>6500</v>
      </c>
      <c r="B1917" s="585" t="s">
        <v>6501</v>
      </c>
      <c r="C1917" s="585" t="s">
        <v>6506</v>
      </c>
      <c r="D1917" s="585" t="s">
        <v>6507</v>
      </c>
      <c r="E1917" s="584" t="s">
        <v>30</v>
      </c>
      <c r="F1917" s="585" t="s">
        <v>30</v>
      </c>
      <c r="G1917" s="587">
        <v>97083</v>
      </c>
      <c r="H1917" s="585" t="s">
        <v>7032</v>
      </c>
      <c r="I1917" s="585" t="s">
        <v>381</v>
      </c>
      <c r="J1917" s="585" t="s">
        <v>398</v>
      </c>
      <c r="K1917" s="589">
        <v>2.0699999999999998</v>
      </c>
      <c r="L1917" s="585" t="s">
        <v>144</v>
      </c>
      <c r="M1917" s="581"/>
    </row>
    <row r="1918" spans="1:13" ht="13.5">
      <c r="A1918" s="585" t="s">
        <v>6500</v>
      </c>
      <c r="B1918" s="585" t="s">
        <v>6501</v>
      </c>
      <c r="C1918" s="585" t="s">
        <v>6506</v>
      </c>
      <c r="D1918" s="585" t="s">
        <v>6507</v>
      </c>
      <c r="E1918" s="584" t="s">
        <v>30</v>
      </c>
      <c r="F1918" s="585" t="s">
        <v>30</v>
      </c>
      <c r="G1918" s="587">
        <v>97084</v>
      </c>
      <c r="H1918" s="585" t="s">
        <v>7033</v>
      </c>
      <c r="I1918" s="585" t="s">
        <v>381</v>
      </c>
      <c r="J1918" s="585" t="s">
        <v>398</v>
      </c>
      <c r="K1918" s="589">
        <v>0.43</v>
      </c>
      <c r="L1918" s="585" t="s">
        <v>144</v>
      </c>
      <c r="M1918" s="581"/>
    </row>
    <row r="1919" spans="1:13" ht="13.5">
      <c r="A1919" s="585" t="s">
        <v>6500</v>
      </c>
      <c r="B1919" s="585" t="s">
        <v>6501</v>
      </c>
      <c r="C1919" s="585" t="s">
        <v>6506</v>
      </c>
      <c r="D1919" s="585" t="s">
        <v>6507</v>
      </c>
      <c r="E1919" s="584" t="s">
        <v>30</v>
      </c>
      <c r="F1919" s="585" t="s">
        <v>30</v>
      </c>
      <c r="G1919" s="587">
        <v>97086</v>
      </c>
      <c r="H1919" s="585" t="s">
        <v>7034</v>
      </c>
      <c r="I1919" s="585" t="s">
        <v>381</v>
      </c>
      <c r="J1919" s="585" t="s">
        <v>398</v>
      </c>
      <c r="K1919" s="589">
        <v>86.18</v>
      </c>
      <c r="L1919" s="585" t="s">
        <v>144</v>
      </c>
      <c r="M1919" s="581"/>
    </row>
    <row r="1920" spans="1:13" ht="13.5">
      <c r="A1920" s="585" t="s">
        <v>6500</v>
      </c>
      <c r="B1920" s="585" t="s">
        <v>6501</v>
      </c>
      <c r="C1920" s="585" t="s">
        <v>6506</v>
      </c>
      <c r="D1920" s="585" t="s">
        <v>6507</v>
      </c>
      <c r="E1920" s="584" t="s">
        <v>30</v>
      </c>
      <c r="F1920" s="585" t="s">
        <v>30</v>
      </c>
      <c r="G1920" s="587">
        <v>97094</v>
      </c>
      <c r="H1920" s="585" t="s">
        <v>7035</v>
      </c>
      <c r="I1920" s="585" t="s">
        <v>1422</v>
      </c>
      <c r="J1920" s="585" t="s">
        <v>143</v>
      </c>
      <c r="K1920" s="589">
        <v>354.01</v>
      </c>
      <c r="L1920" s="585" t="s">
        <v>144</v>
      </c>
      <c r="M1920" s="581"/>
    </row>
    <row r="1921" spans="1:13" ht="13.5">
      <c r="A1921" s="585" t="s">
        <v>6500</v>
      </c>
      <c r="B1921" s="585" t="s">
        <v>6501</v>
      </c>
      <c r="C1921" s="585" t="s">
        <v>6506</v>
      </c>
      <c r="D1921" s="585" t="s">
        <v>6507</v>
      </c>
      <c r="E1921" s="584" t="s">
        <v>30</v>
      </c>
      <c r="F1921" s="585" t="s">
        <v>30</v>
      </c>
      <c r="G1921" s="587">
        <v>97095</v>
      </c>
      <c r="H1921" s="585" t="s">
        <v>7036</v>
      </c>
      <c r="I1921" s="585" t="s">
        <v>1422</v>
      </c>
      <c r="J1921" s="585" t="s">
        <v>143</v>
      </c>
      <c r="K1921" s="589">
        <v>332.28</v>
      </c>
      <c r="L1921" s="585" t="s">
        <v>144</v>
      </c>
      <c r="M1921" s="581"/>
    </row>
    <row r="1922" spans="1:13" ht="13.5">
      <c r="A1922" s="585" t="s">
        <v>6500</v>
      </c>
      <c r="B1922" s="585" t="s">
        <v>6501</v>
      </c>
      <c r="C1922" s="585" t="s">
        <v>6506</v>
      </c>
      <c r="D1922" s="585" t="s">
        <v>6507</v>
      </c>
      <c r="E1922" s="584" t="s">
        <v>30</v>
      </c>
      <c r="F1922" s="585" t="s">
        <v>30</v>
      </c>
      <c r="G1922" s="587">
        <v>97096</v>
      </c>
      <c r="H1922" s="585" t="s">
        <v>7037</v>
      </c>
      <c r="I1922" s="585" t="s">
        <v>1422</v>
      </c>
      <c r="J1922" s="585" t="s">
        <v>143</v>
      </c>
      <c r="K1922" s="589">
        <v>321.14999999999998</v>
      </c>
      <c r="L1922" s="585" t="s">
        <v>144</v>
      </c>
      <c r="M1922" s="581"/>
    </row>
    <row r="1923" spans="1:13" ht="13.5">
      <c r="A1923" s="585" t="s">
        <v>6500</v>
      </c>
      <c r="B1923" s="585" t="s">
        <v>6501</v>
      </c>
      <c r="C1923" s="585" t="s">
        <v>6508</v>
      </c>
      <c r="D1923" s="585" t="s">
        <v>6509</v>
      </c>
      <c r="E1923" s="584" t="s">
        <v>30</v>
      </c>
      <c r="F1923" s="585" t="s">
        <v>30</v>
      </c>
      <c r="G1923" s="587">
        <v>90996</v>
      </c>
      <c r="H1923" s="585" t="s">
        <v>1934</v>
      </c>
      <c r="I1923" s="585" t="s">
        <v>381</v>
      </c>
      <c r="J1923" s="585" t="s">
        <v>143</v>
      </c>
      <c r="K1923" s="589">
        <v>10.7</v>
      </c>
      <c r="L1923" s="585" t="s">
        <v>144</v>
      </c>
      <c r="M1923" s="581"/>
    </row>
    <row r="1924" spans="1:13" ht="13.5">
      <c r="A1924" s="585" t="s">
        <v>6500</v>
      </c>
      <c r="B1924" s="585" t="s">
        <v>6501</v>
      </c>
      <c r="C1924" s="585" t="s">
        <v>6508</v>
      </c>
      <c r="D1924" s="585" t="s">
        <v>6509</v>
      </c>
      <c r="E1924" s="584" t="s">
        <v>30</v>
      </c>
      <c r="F1924" s="585" t="s">
        <v>30</v>
      </c>
      <c r="G1924" s="587">
        <v>90997</v>
      </c>
      <c r="H1924" s="585" t="s">
        <v>1935</v>
      </c>
      <c r="I1924" s="585" t="s">
        <v>381</v>
      </c>
      <c r="J1924" s="585" t="s">
        <v>143</v>
      </c>
      <c r="K1924" s="589">
        <v>14.57</v>
      </c>
      <c r="L1924" s="585" t="s">
        <v>144</v>
      </c>
      <c r="M1924" s="581"/>
    </row>
    <row r="1925" spans="1:13" ht="13.5">
      <c r="A1925" s="585" t="s">
        <v>6500</v>
      </c>
      <c r="B1925" s="585" t="s">
        <v>6501</v>
      </c>
      <c r="C1925" s="585" t="s">
        <v>6508</v>
      </c>
      <c r="D1925" s="585" t="s">
        <v>6509</v>
      </c>
      <c r="E1925" s="584" t="s">
        <v>30</v>
      </c>
      <c r="F1925" s="585" t="s">
        <v>30</v>
      </c>
      <c r="G1925" s="587">
        <v>90998</v>
      </c>
      <c r="H1925" s="585" t="s">
        <v>1936</v>
      </c>
      <c r="I1925" s="585" t="s">
        <v>381</v>
      </c>
      <c r="J1925" s="585" t="s">
        <v>143</v>
      </c>
      <c r="K1925" s="589">
        <v>17.61</v>
      </c>
      <c r="L1925" s="585" t="s">
        <v>144</v>
      </c>
      <c r="M1925" s="581"/>
    </row>
    <row r="1926" spans="1:13" ht="13.5">
      <c r="A1926" s="585" t="s">
        <v>6500</v>
      </c>
      <c r="B1926" s="585" t="s">
        <v>6501</v>
      </c>
      <c r="C1926" s="585" t="s">
        <v>6508</v>
      </c>
      <c r="D1926" s="585" t="s">
        <v>6509</v>
      </c>
      <c r="E1926" s="584" t="s">
        <v>30</v>
      </c>
      <c r="F1926" s="585" t="s">
        <v>30</v>
      </c>
      <c r="G1926" s="587">
        <v>91000</v>
      </c>
      <c r="H1926" s="585" t="s">
        <v>1937</v>
      </c>
      <c r="I1926" s="585" t="s">
        <v>381</v>
      </c>
      <c r="J1926" s="585" t="s">
        <v>143</v>
      </c>
      <c r="K1926" s="589">
        <v>13.41</v>
      </c>
      <c r="L1926" s="585" t="s">
        <v>144</v>
      </c>
      <c r="M1926" s="581"/>
    </row>
    <row r="1927" spans="1:13" ht="13.5">
      <c r="A1927" s="585" t="s">
        <v>6500</v>
      </c>
      <c r="B1927" s="585" t="s">
        <v>6501</v>
      </c>
      <c r="C1927" s="585" t="s">
        <v>6508</v>
      </c>
      <c r="D1927" s="585" t="s">
        <v>6509</v>
      </c>
      <c r="E1927" s="584" t="s">
        <v>30</v>
      </c>
      <c r="F1927" s="585" t="s">
        <v>30</v>
      </c>
      <c r="G1927" s="587">
        <v>91002</v>
      </c>
      <c r="H1927" s="585" t="s">
        <v>1938</v>
      </c>
      <c r="I1927" s="585" t="s">
        <v>381</v>
      </c>
      <c r="J1927" s="585" t="s">
        <v>143</v>
      </c>
      <c r="K1927" s="589">
        <v>12.33</v>
      </c>
      <c r="L1927" s="585" t="s">
        <v>144</v>
      </c>
      <c r="M1927" s="581"/>
    </row>
    <row r="1928" spans="1:13" ht="13.5">
      <c r="A1928" s="585" t="s">
        <v>6500</v>
      </c>
      <c r="B1928" s="585" t="s">
        <v>6501</v>
      </c>
      <c r="C1928" s="585" t="s">
        <v>6508</v>
      </c>
      <c r="D1928" s="585" t="s">
        <v>6509</v>
      </c>
      <c r="E1928" s="584" t="s">
        <v>30</v>
      </c>
      <c r="F1928" s="585" t="s">
        <v>30</v>
      </c>
      <c r="G1928" s="587">
        <v>91003</v>
      </c>
      <c r="H1928" s="585" t="s">
        <v>1939</v>
      </c>
      <c r="I1928" s="585" t="s">
        <v>381</v>
      </c>
      <c r="J1928" s="585" t="s">
        <v>143</v>
      </c>
      <c r="K1928" s="589">
        <v>14.3</v>
      </c>
      <c r="L1928" s="585" t="s">
        <v>144</v>
      </c>
      <c r="M1928" s="581"/>
    </row>
    <row r="1929" spans="1:13" ht="13.5">
      <c r="A1929" s="585" t="s">
        <v>6500</v>
      </c>
      <c r="B1929" s="585" t="s">
        <v>6501</v>
      </c>
      <c r="C1929" s="585" t="s">
        <v>6508</v>
      </c>
      <c r="D1929" s="585" t="s">
        <v>6509</v>
      </c>
      <c r="E1929" s="584" t="s">
        <v>30</v>
      </c>
      <c r="F1929" s="585" t="s">
        <v>30</v>
      </c>
      <c r="G1929" s="587">
        <v>91004</v>
      </c>
      <c r="H1929" s="585" t="s">
        <v>1940</v>
      </c>
      <c r="I1929" s="585" t="s">
        <v>381</v>
      </c>
      <c r="J1929" s="585" t="s">
        <v>143</v>
      </c>
      <c r="K1929" s="589">
        <v>11.23</v>
      </c>
      <c r="L1929" s="585" t="s">
        <v>144</v>
      </c>
      <c r="M1929" s="581"/>
    </row>
    <row r="1930" spans="1:13" ht="13.5">
      <c r="A1930" s="585" t="s">
        <v>6500</v>
      </c>
      <c r="B1930" s="585" t="s">
        <v>6501</v>
      </c>
      <c r="C1930" s="585" t="s">
        <v>6508</v>
      </c>
      <c r="D1930" s="585" t="s">
        <v>6509</v>
      </c>
      <c r="E1930" s="584" t="s">
        <v>30</v>
      </c>
      <c r="F1930" s="585" t="s">
        <v>30</v>
      </c>
      <c r="G1930" s="587">
        <v>91005</v>
      </c>
      <c r="H1930" s="585" t="s">
        <v>1941</v>
      </c>
      <c r="I1930" s="585" t="s">
        <v>381</v>
      </c>
      <c r="J1930" s="585" t="s">
        <v>143</v>
      </c>
      <c r="K1930" s="589">
        <v>13.5</v>
      </c>
      <c r="L1930" s="585" t="s">
        <v>144</v>
      </c>
      <c r="M1930" s="581"/>
    </row>
    <row r="1931" spans="1:13" ht="13.5">
      <c r="A1931" s="585" t="s">
        <v>6500</v>
      </c>
      <c r="B1931" s="585" t="s">
        <v>6501</v>
      </c>
      <c r="C1931" s="585" t="s">
        <v>6508</v>
      </c>
      <c r="D1931" s="585" t="s">
        <v>6509</v>
      </c>
      <c r="E1931" s="584" t="s">
        <v>30</v>
      </c>
      <c r="F1931" s="585" t="s">
        <v>30</v>
      </c>
      <c r="G1931" s="587">
        <v>91006</v>
      </c>
      <c r="H1931" s="585" t="s">
        <v>1942</v>
      </c>
      <c r="I1931" s="585" t="s">
        <v>381</v>
      </c>
      <c r="J1931" s="585" t="s">
        <v>143</v>
      </c>
      <c r="K1931" s="589">
        <v>10.36</v>
      </c>
      <c r="L1931" s="585" t="s">
        <v>144</v>
      </c>
      <c r="M1931" s="581"/>
    </row>
    <row r="1932" spans="1:13" ht="13.5">
      <c r="A1932" s="585" t="s">
        <v>6500</v>
      </c>
      <c r="B1932" s="585" t="s">
        <v>6501</v>
      </c>
      <c r="C1932" s="585" t="s">
        <v>6508</v>
      </c>
      <c r="D1932" s="585" t="s">
        <v>6509</v>
      </c>
      <c r="E1932" s="584" t="s">
        <v>30</v>
      </c>
      <c r="F1932" s="585" t="s">
        <v>30</v>
      </c>
      <c r="G1932" s="587">
        <v>91007</v>
      </c>
      <c r="H1932" s="585" t="s">
        <v>1943</v>
      </c>
      <c r="I1932" s="585" t="s">
        <v>381</v>
      </c>
      <c r="J1932" s="585" t="s">
        <v>143</v>
      </c>
      <c r="K1932" s="589">
        <v>9.2799999999999994</v>
      </c>
      <c r="L1932" s="585" t="s">
        <v>144</v>
      </c>
      <c r="M1932" s="581"/>
    </row>
    <row r="1933" spans="1:13" ht="13.5">
      <c r="A1933" s="585" t="s">
        <v>6500</v>
      </c>
      <c r="B1933" s="585" t="s">
        <v>6501</v>
      </c>
      <c r="C1933" s="585" t="s">
        <v>6508</v>
      </c>
      <c r="D1933" s="585" t="s">
        <v>6509</v>
      </c>
      <c r="E1933" s="584" t="s">
        <v>30</v>
      </c>
      <c r="F1933" s="585" t="s">
        <v>30</v>
      </c>
      <c r="G1933" s="587">
        <v>91008</v>
      </c>
      <c r="H1933" s="585" t="s">
        <v>1944</v>
      </c>
      <c r="I1933" s="585" t="s">
        <v>381</v>
      </c>
      <c r="J1933" s="585" t="s">
        <v>143</v>
      </c>
      <c r="K1933" s="589">
        <v>11.24</v>
      </c>
      <c r="L1933" s="585" t="s">
        <v>144</v>
      </c>
      <c r="M1933" s="581"/>
    </row>
    <row r="1934" spans="1:13" ht="13.5">
      <c r="A1934" s="585" t="s">
        <v>6500</v>
      </c>
      <c r="B1934" s="585" t="s">
        <v>6501</v>
      </c>
      <c r="C1934" s="585" t="s">
        <v>6508</v>
      </c>
      <c r="D1934" s="585" t="s">
        <v>6509</v>
      </c>
      <c r="E1934" s="584" t="s">
        <v>30</v>
      </c>
      <c r="F1934" s="585" t="s">
        <v>30</v>
      </c>
      <c r="G1934" s="587">
        <v>92263</v>
      </c>
      <c r="H1934" s="585" t="s">
        <v>1945</v>
      </c>
      <c r="I1934" s="585" t="s">
        <v>381</v>
      </c>
      <c r="J1934" s="585" t="s">
        <v>143</v>
      </c>
      <c r="K1934" s="589">
        <v>84.94</v>
      </c>
      <c r="L1934" s="585" t="s">
        <v>144</v>
      </c>
      <c r="M1934" s="581"/>
    </row>
    <row r="1935" spans="1:13" ht="13.5">
      <c r="A1935" s="585" t="s">
        <v>6500</v>
      </c>
      <c r="B1935" s="585" t="s">
        <v>6501</v>
      </c>
      <c r="C1935" s="585" t="s">
        <v>6508</v>
      </c>
      <c r="D1935" s="585" t="s">
        <v>6509</v>
      </c>
      <c r="E1935" s="584" t="s">
        <v>30</v>
      </c>
      <c r="F1935" s="585" t="s">
        <v>30</v>
      </c>
      <c r="G1935" s="587">
        <v>92264</v>
      </c>
      <c r="H1935" s="585" t="s">
        <v>1946</v>
      </c>
      <c r="I1935" s="585" t="s">
        <v>381</v>
      </c>
      <c r="J1935" s="585" t="s">
        <v>143</v>
      </c>
      <c r="K1935" s="589">
        <v>97.99</v>
      </c>
      <c r="L1935" s="585" t="s">
        <v>144</v>
      </c>
      <c r="M1935" s="581"/>
    </row>
    <row r="1936" spans="1:13" ht="13.5">
      <c r="A1936" s="585" t="s">
        <v>6500</v>
      </c>
      <c r="B1936" s="585" t="s">
        <v>6501</v>
      </c>
      <c r="C1936" s="585" t="s">
        <v>6508</v>
      </c>
      <c r="D1936" s="585" t="s">
        <v>6509</v>
      </c>
      <c r="E1936" s="584" t="s">
        <v>30</v>
      </c>
      <c r="F1936" s="585" t="s">
        <v>30</v>
      </c>
      <c r="G1936" s="587">
        <v>92265</v>
      </c>
      <c r="H1936" s="585" t="s">
        <v>1947</v>
      </c>
      <c r="I1936" s="585" t="s">
        <v>381</v>
      </c>
      <c r="J1936" s="585" t="s">
        <v>143</v>
      </c>
      <c r="K1936" s="589">
        <v>62.31</v>
      </c>
      <c r="L1936" s="585" t="s">
        <v>144</v>
      </c>
      <c r="M1936" s="581"/>
    </row>
    <row r="1937" spans="1:13" ht="13.5">
      <c r="A1937" s="585" t="s">
        <v>6500</v>
      </c>
      <c r="B1937" s="585" t="s">
        <v>6501</v>
      </c>
      <c r="C1937" s="585" t="s">
        <v>6508</v>
      </c>
      <c r="D1937" s="585" t="s">
        <v>6509</v>
      </c>
      <c r="E1937" s="584" t="s">
        <v>30</v>
      </c>
      <c r="F1937" s="585" t="s">
        <v>30</v>
      </c>
      <c r="G1937" s="587">
        <v>92266</v>
      </c>
      <c r="H1937" s="585" t="s">
        <v>1948</v>
      </c>
      <c r="I1937" s="585" t="s">
        <v>381</v>
      </c>
      <c r="J1937" s="585" t="s">
        <v>143</v>
      </c>
      <c r="K1937" s="589">
        <v>73.95</v>
      </c>
      <c r="L1937" s="585" t="s">
        <v>144</v>
      </c>
      <c r="M1937" s="581"/>
    </row>
    <row r="1938" spans="1:13" ht="13.5">
      <c r="A1938" s="585" t="s">
        <v>6500</v>
      </c>
      <c r="B1938" s="585" t="s">
        <v>6501</v>
      </c>
      <c r="C1938" s="585" t="s">
        <v>6508</v>
      </c>
      <c r="D1938" s="585" t="s">
        <v>6509</v>
      </c>
      <c r="E1938" s="584" t="s">
        <v>30</v>
      </c>
      <c r="F1938" s="585" t="s">
        <v>30</v>
      </c>
      <c r="G1938" s="587">
        <v>92267</v>
      </c>
      <c r="H1938" s="585" t="s">
        <v>1949</v>
      </c>
      <c r="I1938" s="585" t="s">
        <v>381</v>
      </c>
      <c r="J1938" s="585" t="s">
        <v>143</v>
      </c>
      <c r="K1938" s="589">
        <v>24.53</v>
      </c>
      <c r="L1938" s="585" t="s">
        <v>144</v>
      </c>
      <c r="M1938" s="581"/>
    </row>
    <row r="1939" spans="1:13" ht="13.5">
      <c r="A1939" s="585" t="s">
        <v>6500</v>
      </c>
      <c r="B1939" s="585" t="s">
        <v>6501</v>
      </c>
      <c r="C1939" s="585" t="s">
        <v>6508</v>
      </c>
      <c r="D1939" s="585" t="s">
        <v>6509</v>
      </c>
      <c r="E1939" s="584" t="s">
        <v>30</v>
      </c>
      <c r="F1939" s="585" t="s">
        <v>30</v>
      </c>
      <c r="G1939" s="587">
        <v>92268</v>
      </c>
      <c r="H1939" s="585" t="s">
        <v>1950</v>
      </c>
      <c r="I1939" s="585" t="s">
        <v>381</v>
      </c>
      <c r="J1939" s="585" t="s">
        <v>143</v>
      </c>
      <c r="K1939" s="589">
        <v>34.799999999999997</v>
      </c>
      <c r="L1939" s="585" t="s">
        <v>144</v>
      </c>
      <c r="M1939" s="581"/>
    </row>
    <row r="1940" spans="1:13" ht="13.5">
      <c r="A1940" s="585" t="s">
        <v>6500</v>
      </c>
      <c r="B1940" s="585" t="s">
        <v>6501</v>
      </c>
      <c r="C1940" s="585" t="s">
        <v>6508</v>
      </c>
      <c r="D1940" s="585" t="s">
        <v>6509</v>
      </c>
      <c r="E1940" s="584" t="s">
        <v>30</v>
      </c>
      <c r="F1940" s="585" t="s">
        <v>30</v>
      </c>
      <c r="G1940" s="587">
        <v>92269</v>
      </c>
      <c r="H1940" s="585" t="s">
        <v>1951</v>
      </c>
      <c r="I1940" s="585" t="s">
        <v>381</v>
      </c>
      <c r="J1940" s="585" t="s">
        <v>143</v>
      </c>
      <c r="K1940" s="589">
        <v>89.85</v>
      </c>
      <c r="L1940" s="585" t="s">
        <v>144</v>
      </c>
      <c r="M1940" s="581"/>
    </row>
    <row r="1941" spans="1:13" ht="13.5">
      <c r="A1941" s="585" t="s">
        <v>6500</v>
      </c>
      <c r="B1941" s="585" t="s">
        <v>6501</v>
      </c>
      <c r="C1941" s="585" t="s">
        <v>6508</v>
      </c>
      <c r="D1941" s="585" t="s">
        <v>6509</v>
      </c>
      <c r="E1941" s="584" t="s">
        <v>30</v>
      </c>
      <c r="F1941" s="585" t="s">
        <v>30</v>
      </c>
      <c r="G1941" s="587">
        <v>92270</v>
      </c>
      <c r="H1941" s="585" t="s">
        <v>1952</v>
      </c>
      <c r="I1941" s="585" t="s">
        <v>381</v>
      </c>
      <c r="J1941" s="585" t="s">
        <v>143</v>
      </c>
      <c r="K1941" s="589">
        <v>76.430000000000007</v>
      </c>
      <c r="L1941" s="585" t="s">
        <v>144</v>
      </c>
      <c r="M1941" s="581"/>
    </row>
    <row r="1942" spans="1:13" ht="13.5">
      <c r="A1942" s="585" t="s">
        <v>6500</v>
      </c>
      <c r="B1942" s="585" t="s">
        <v>6501</v>
      </c>
      <c r="C1942" s="585" t="s">
        <v>6508</v>
      </c>
      <c r="D1942" s="585" t="s">
        <v>6509</v>
      </c>
      <c r="E1942" s="584" t="s">
        <v>30</v>
      </c>
      <c r="F1942" s="585" t="s">
        <v>30</v>
      </c>
      <c r="G1942" s="587">
        <v>92271</v>
      </c>
      <c r="H1942" s="585" t="s">
        <v>1953</v>
      </c>
      <c r="I1942" s="585" t="s">
        <v>381</v>
      </c>
      <c r="J1942" s="585" t="s">
        <v>143</v>
      </c>
      <c r="K1942" s="589">
        <v>61.96</v>
      </c>
      <c r="L1942" s="585" t="s">
        <v>144</v>
      </c>
      <c r="M1942" s="581"/>
    </row>
    <row r="1943" spans="1:13" ht="13.5">
      <c r="A1943" s="585" t="s">
        <v>6500</v>
      </c>
      <c r="B1943" s="585" t="s">
        <v>6501</v>
      </c>
      <c r="C1943" s="585" t="s">
        <v>6508</v>
      </c>
      <c r="D1943" s="585" t="s">
        <v>6509</v>
      </c>
      <c r="E1943" s="584" t="s">
        <v>30</v>
      </c>
      <c r="F1943" s="585" t="s">
        <v>30</v>
      </c>
      <c r="G1943" s="587">
        <v>92272</v>
      </c>
      <c r="H1943" s="585" t="s">
        <v>1954</v>
      </c>
      <c r="I1943" s="585" t="s">
        <v>142</v>
      </c>
      <c r="J1943" s="585" t="s">
        <v>143</v>
      </c>
      <c r="K1943" s="589">
        <v>20.91</v>
      </c>
      <c r="L1943" s="585" t="s">
        <v>144</v>
      </c>
      <c r="M1943" s="581"/>
    </row>
    <row r="1944" spans="1:13" ht="13.5">
      <c r="A1944" s="585" t="s">
        <v>6500</v>
      </c>
      <c r="B1944" s="585" t="s">
        <v>6501</v>
      </c>
      <c r="C1944" s="585" t="s">
        <v>6508</v>
      </c>
      <c r="D1944" s="585" t="s">
        <v>6509</v>
      </c>
      <c r="E1944" s="584" t="s">
        <v>30</v>
      </c>
      <c r="F1944" s="585" t="s">
        <v>30</v>
      </c>
      <c r="G1944" s="587">
        <v>92273</v>
      </c>
      <c r="H1944" s="585" t="s">
        <v>1955</v>
      </c>
      <c r="I1944" s="585" t="s">
        <v>142</v>
      </c>
      <c r="J1944" s="585" t="s">
        <v>143</v>
      </c>
      <c r="K1944" s="589">
        <v>9.84</v>
      </c>
      <c r="L1944" s="585" t="s">
        <v>144</v>
      </c>
      <c r="M1944" s="581"/>
    </row>
    <row r="1945" spans="1:13" ht="13.5">
      <c r="A1945" s="585" t="s">
        <v>6500</v>
      </c>
      <c r="B1945" s="585" t="s">
        <v>6501</v>
      </c>
      <c r="C1945" s="585" t="s">
        <v>6508</v>
      </c>
      <c r="D1945" s="585" t="s">
        <v>6509</v>
      </c>
      <c r="E1945" s="584" t="s">
        <v>30</v>
      </c>
      <c r="F1945" s="585" t="s">
        <v>30</v>
      </c>
      <c r="G1945" s="587">
        <v>92408</v>
      </c>
      <c r="H1945" s="585" t="s">
        <v>1956</v>
      </c>
      <c r="I1945" s="585" t="s">
        <v>381</v>
      </c>
      <c r="J1945" s="585" t="s">
        <v>143</v>
      </c>
      <c r="K1945" s="589">
        <v>164.38</v>
      </c>
      <c r="L1945" s="585" t="s">
        <v>144</v>
      </c>
      <c r="M1945" s="581"/>
    </row>
    <row r="1946" spans="1:13" ht="13.5">
      <c r="A1946" s="585" t="s">
        <v>6500</v>
      </c>
      <c r="B1946" s="585" t="s">
        <v>6501</v>
      </c>
      <c r="C1946" s="585" t="s">
        <v>6508</v>
      </c>
      <c r="D1946" s="585" t="s">
        <v>6509</v>
      </c>
      <c r="E1946" s="584" t="s">
        <v>30</v>
      </c>
      <c r="F1946" s="585" t="s">
        <v>30</v>
      </c>
      <c r="G1946" s="587">
        <v>92409</v>
      </c>
      <c r="H1946" s="585" t="s">
        <v>1957</v>
      </c>
      <c r="I1946" s="585" t="s">
        <v>381</v>
      </c>
      <c r="J1946" s="585" t="s">
        <v>143</v>
      </c>
      <c r="K1946" s="589">
        <v>155.94</v>
      </c>
      <c r="L1946" s="585" t="s">
        <v>144</v>
      </c>
      <c r="M1946" s="581"/>
    </row>
    <row r="1947" spans="1:13" ht="13.5">
      <c r="A1947" s="585" t="s">
        <v>6500</v>
      </c>
      <c r="B1947" s="585" t="s">
        <v>6501</v>
      </c>
      <c r="C1947" s="585" t="s">
        <v>6508</v>
      </c>
      <c r="D1947" s="585" t="s">
        <v>6509</v>
      </c>
      <c r="E1947" s="584" t="s">
        <v>30</v>
      </c>
      <c r="F1947" s="585" t="s">
        <v>30</v>
      </c>
      <c r="G1947" s="587">
        <v>92410</v>
      </c>
      <c r="H1947" s="585" t="s">
        <v>1958</v>
      </c>
      <c r="I1947" s="585" t="s">
        <v>381</v>
      </c>
      <c r="J1947" s="585" t="s">
        <v>143</v>
      </c>
      <c r="K1947" s="589">
        <v>111.88</v>
      </c>
      <c r="L1947" s="585" t="s">
        <v>144</v>
      </c>
      <c r="M1947" s="581"/>
    </row>
    <row r="1948" spans="1:13" ht="13.5">
      <c r="A1948" s="585" t="s">
        <v>6500</v>
      </c>
      <c r="B1948" s="585" t="s">
        <v>6501</v>
      </c>
      <c r="C1948" s="585" t="s">
        <v>6508</v>
      </c>
      <c r="D1948" s="585" t="s">
        <v>6509</v>
      </c>
      <c r="E1948" s="584" t="s">
        <v>30</v>
      </c>
      <c r="F1948" s="585" t="s">
        <v>30</v>
      </c>
      <c r="G1948" s="587">
        <v>92411</v>
      </c>
      <c r="H1948" s="585" t="s">
        <v>1959</v>
      </c>
      <c r="I1948" s="585" t="s">
        <v>381</v>
      </c>
      <c r="J1948" s="585" t="s">
        <v>143</v>
      </c>
      <c r="K1948" s="589">
        <v>104.41</v>
      </c>
      <c r="L1948" s="585" t="s">
        <v>144</v>
      </c>
      <c r="M1948" s="581"/>
    </row>
    <row r="1949" spans="1:13" ht="13.5">
      <c r="A1949" s="585" t="s">
        <v>6500</v>
      </c>
      <c r="B1949" s="585" t="s">
        <v>6501</v>
      </c>
      <c r="C1949" s="585" t="s">
        <v>6508</v>
      </c>
      <c r="D1949" s="585" t="s">
        <v>6509</v>
      </c>
      <c r="E1949" s="584" t="s">
        <v>30</v>
      </c>
      <c r="F1949" s="585" t="s">
        <v>30</v>
      </c>
      <c r="G1949" s="587">
        <v>92412</v>
      </c>
      <c r="H1949" s="585" t="s">
        <v>1960</v>
      </c>
      <c r="I1949" s="585" t="s">
        <v>381</v>
      </c>
      <c r="J1949" s="585" t="s">
        <v>143</v>
      </c>
      <c r="K1949" s="589">
        <v>74.22</v>
      </c>
      <c r="L1949" s="585" t="s">
        <v>144</v>
      </c>
      <c r="M1949" s="581"/>
    </row>
    <row r="1950" spans="1:13" ht="13.5">
      <c r="A1950" s="585" t="s">
        <v>6500</v>
      </c>
      <c r="B1950" s="585" t="s">
        <v>6501</v>
      </c>
      <c r="C1950" s="585" t="s">
        <v>6508</v>
      </c>
      <c r="D1950" s="585" t="s">
        <v>6509</v>
      </c>
      <c r="E1950" s="584" t="s">
        <v>30</v>
      </c>
      <c r="F1950" s="585" t="s">
        <v>30</v>
      </c>
      <c r="G1950" s="587">
        <v>92413</v>
      </c>
      <c r="H1950" s="585" t="s">
        <v>1961</v>
      </c>
      <c r="I1950" s="585" t="s">
        <v>381</v>
      </c>
      <c r="J1950" s="585" t="s">
        <v>143</v>
      </c>
      <c r="K1950" s="589">
        <v>68.459999999999994</v>
      </c>
      <c r="L1950" s="585" t="s">
        <v>144</v>
      </c>
      <c r="M1950" s="581"/>
    </row>
    <row r="1951" spans="1:13" ht="13.5">
      <c r="A1951" s="585" t="s">
        <v>6500</v>
      </c>
      <c r="B1951" s="585" t="s">
        <v>6501</v>
      </c>
      <c r="C1951" s="585" t="s">
        <v>6508</v>
      </c>
      <c r="D1951" s="585" t="s">
        <v>6509</v>
      </c>
      <c r="E1951" s="584" t="s">
        <v>30</v>
      </c>
      <c r="F1951" s="585" t="s">
        <v>30</v>
      </c>
      <c r="G1951" s="587">
        <v>92414</v>
      </c>
      <c r="H1951" s="585" t="s">
        <v>1962</v>
      </c>
      <c r="I1951" s="585" t="s">
        <v>381</v>
      </c>
      <c r="J1951" s="585" t="s">
        <v>143</v>
      </c>
      <c r="K1951" s="589">
        <v>84.66</v>
      </c>
      <c r="L1951" s="585" t="s">
        <v>144</v>
      </c>
      <c r="M1951" s="581"/>
    </row>
    <row r="1952" spans="1:13" ht="13.5">
      <c r="A1952" s="585" t="s">
        <v>6500</v>
      </c>
      <c r="B1952" s="585" t="s">
        <v>6501</v>
      </c>
      <c r="C1952" s="585" t="s">
        <v>6508</v>
      </c>
      <c r="D1952" s="585" t="s">
        <v>6509</v>
      </c>
      <c r="E1952" s="584" t="s">
        <v>30</v>
      </c>
      <c r="F1952" s="585" t="s">
        <v>30</v>
      </c>
      <c r="G1952" s="587">
        <v>92415</v>
      </c>
      <c r="H1952" s="585" t="s">
        <v>1963</v>
      </c>
      <c r="I1952" s="585" t="s">
        <v>381</v>
      </c>
      <c r="J1952" s="585" t="s">
        <v>143</v>
      </c>
      <c r="K1952" s="589">
        <v>77.2</v>
      </c>
      <c r="L1952" s="585" t="s">
        <v>144</v>
      </c>
      <c r="M1952" s="581"/>
    </row>
    <row r="1953" spans="1:13" ht="13.5">
      <c r="A1953" s="585" t="s">
        <v>6500</v>
      </c>
      <c r="B1953" s="585" t="s">
        <v>6501</v>
      </c>
      <c r="C1953" s="585" t="s">
        <v>6508</v>
      </c>
      <c r="D1953" s="585" t="s">
        <v>6509</v>
      </c>
      <c r="E1953" s="584" t="s">
        <v>30</v>
      </c>
      <c r="F1953" s="585" t="s">
        <v>30</v>
      </c>
      <c r="G1953" s="587">
        <v>92416</v>
      </c>
      <c r="H1953" s="585" t="s">
        <v>1964</v>
      </c>
      <c r="I1953" s="585" t="s">
        <v>381</v>
      </c>
      <c r="J1953" s="585" t="s">
        <v>143</v>
      </c>
      <c r="K1953" s="589">
        <v>100.01</v>
      </c>
      <c r="L1953" s="585" t="s">
        <v>144</v>
      </c>
      <c r="M1953" s="581"/>
    </row>
    <row r="1954" spans="1:13" ht="13.5">
      <c r="A1954" s="585" t="s">
        <v>6500</v>
      </c>
      <c r="B1954" s="585" t="s">
        <v>6501</v>
      </c>
      <c r="C1954" s="585" t="s">
        <v>6508</v>
      </c>
      <c r="D1954" s="585" t="s">
        <v>6509</v>
      </c>
      <c r="E1954" s="584" t="s">
        <v>30</v>
      </c>
      <c r="F1954" s="585" t="s">
        <v>30</v>
      </c>
      <c r="G1954" s="587">
        <v>92417</v>
      </c>
      <c r="H1954" s="585" t="s">
        <v>1965</v>
      </c>
      <c r="I1954" s="585" t="s">
        <v>381</v>
      </c>
      <c r="J1954" s="585" t="s">
        <v>143</v>
      </c>
      <c r="K1954" s="589">
        <v>92.58</v>
      </c>
      <c r="L1954" s="585" t="s">
        <v>144</v>
      </c>
      <c r="M1954" s="581"/>
    </row>
    <row r="1955" spans="1:13" ht="13.5">
      <c r="A1955" s="585" t="s">
        <v>6500</v>
      </c>
      <c r="B1955" s="585" t="s">
        <v>6501</v>
      </c>
      <c r="C1955" s="585" t="s">
        <v>6508</v>
      </c>
      <c r="D1955" s="585" t="s">
        <v>6509</v>
      </c>
      <c r="E1955" s="584" t="s">
        <v>30</v>
      </c>
      <c r="F1955" s="585" t="s">
        <v>30</v>
      </c>
      <c r="G1955" s="587">
        <v>92418</v>
      </c>
      <c r="H1955" s="585" t="s">
        <v>1966</v>
      </c>
      <c r="I1955" s="585" t="s">
        <v>381</v>
      </c>
      <c r="J1955" s="585" t="s">
        <v>143</v>
      </c>
      <c r="K1955" s="589">
        <v>55.19</v>
      </c>
      <c r="L1955" s="585" t="s">
        <v>144</v>
      </c>
      <c r="M1955" s="581"/>
    </row>
    <row r="1956" spans="1:13" ht="13.5">
      <c r="A1956" s="585" t="s">
        <v>6500</v>
      </c>
      <c r="B1956" s="585" t="s">
        <v>6501</v>
      </c>
      <c r="C1956" s="585" t="s">
        <v>6508</v>
      </c>
      <c r="D1956" s="585" t="s">
        <v>6509</v>
      </c>
      <c r="E1956" s="584" t="s">
        <v>30</v>
      </c>
      <c r="F1956" s="585" t="s">
        <v>30</v>
      </c>
      <c r="G1956" s="587">
        <v>92419</v>
      </c>
      <c r="H1956" s="585" t="s">
        <v>1967</v>
      </c>
      <c r="I1956" s="585" t="s">
        <v>381</v>
      </c>
      <c r="J1956" s="585" t="s">
        <v>143</v>
      </c>
      <c r="K1956" s="589">
        <v>49.47</v>
      </c>
      <c r="L1956" s="585" t="s">
        <v>144</v>
      </c>
      <c r="M1956" s="581"/>
    </row>
    <row r="1957" spans="1:13" ht="13.5">
      <c r="A1957" s="585" t="s">
        <v>6500</v>
      </c>
      <c r="B1957" s="585" t="s">
        <v>6501</v>
      </c>
      <c r="C1957" s="585" t="s">
        <v>6508</v>
      </c>
      <c r="D1957" s="585" t="s">
        <v>6509</v>
      </c>
      <c r="E1957" s="584" t="s">
        <v>30</v>
      </c>
      <c r="F1957" s="585" t="s">
        <v>30</v>
      </c>
      <c r="G1957" s="587">
        <v>92420</v>
      </c>
      <c r="H1957" s="585" t="s">
        <v>1968</v>
      </c>
      <c r="I1957" s="585" t="s">
        <v>381</v>
      </c>
      <c r="J1957" s="585" t="s">
        <v>143</v>
      </c>
      <c r="K1957" s="589">
        <v>67</v>
      </c>
      <c r="L1957" s="585" t="s">
        <v>144</v>
      </c>
      <c r="M1957" s="581"/>
    </row>
    <row r="1958" spans="1:13" ht="13.5">
      <c r="A1958" s="585" t="s">
        <v>6500</v>
      </c>
      <c r="B1958" s="585" t="s">
        <v>6501</v>
      </c>
      <c r="C1958" s="585" t="s">
        <v>6508</v>
      </c>
      <c r="D1958" s="585" t="s">
        <v>6509</v>
      </c>
      <c r="E1958" s="584" t="s">
        <v>30</v>
      </c>
      <c r="F1958" s="585" t="s">
        <v>30</v>
      </c>
      <c r="G1958" s="587">
        <v>92421</v>
      </c>
      <c r="H1958" s="585" t="s">
        <v>1969</v>
      </c>
      <c r="I1958" s="585" t="s">
        <v>381</v>
      </c>
      <c r="J1958" s="585" t="s">
        <v>143</v>
      </c>
      <c r="K1958" s="589">
        <v>61.26</v>
      </c>
      <c r="L1958" s="585" t="s">
        <v>144</v>
      </c>
      <c r="M1958" s="581"/>
    </row>
    <row r="1959" spans="1:13" ht="13.5">
      <c r="A1959" s="585" t="s">
        <v>6500</v>
      </c>
      <c r="B1959" s="585" t="s">
        <v>6501</v>
      </c>
      <c r="C1959" s="585" t="s">
        <v>6508</v>
      </c>
      <c r="D1959" s="585" t="s">
        <v>6509</v>
      </c>
      <c r="E1959" s="584" t="s">
        <v>30</v>
      </c>
      <c r="F1959" s="585" t="s">
        <v>30</v>
      </c>
      <c r="G1959" s="587">
        <v>92422</v>
      </c>
      <c r="H1959" s="585" t="s">
        <v>1970</v>
      </c>
      <c r="I1959" s="585" t="s">
        <v>381</v>
      </c>
      <c r="J1959" s="585" t="s">
        <v>143</v>
      </c>
      <c r="K1959" s="589">
        <v>45.65</v>
      </c>
      <c r="L1959" s="585" t="s">
        <v>144</v>
      </c>
      <c r="M1959" s="581"/>
    </row>
    <row r="1960" spans="1:13" ht="13.5">
      <c r="A1960" s="585" t="s">
        <v>6500</v>
      </c>
      <c r="B1960" s="585" t="s">
        <v>6501</v>
      </c>
      <c r="C1960" s="585" t="s">
        <v>6508</v>
      </c>
      <c r="D1960" s="585" t="s">
        <v>6509</v>
      </c>
      <c r="E1960" s="584" t="s">
        <v>30</v>
      </c>
      <c r="F1960" s="585" t="s">
        <v>30</v>
      </c>
      <c r="G1960" s="587">
        <v>92423</v>
      </c>
      <c r="H1960" s="585" t="s">
        <v>1971</v>
      </c>
      <c r="I1960" s="585" t="s">
        <v>381</v>
      </c>
      <c r="J1960" s="585" t="s">
        <v>143</v>
      </c>
      <c r="K1960" s="589">
        <v>40.69</v>
      </c>
      <c r="L1960" s="585" t="s">
        <v>144</v>
      </c>
      <c r="M1960" s="581"/>
    </row>
    <row r="1961" spans="1:13" ht="13.5">
      <c r="A1961" s="585" t="s">
        <v>6500</v>
      </c>
      <c r="B1961" s="585" t="s">
        <v>6501</v>
      </c>
      <c r="C1961" s="585" t="s">
        <v>6508</v>
      </c>
      <c r="D1961" s="585" t="s">
        <v>6509</v>
      </c>
      <c r="E1961" s="584" t="s">
        <v>30</v>
      </c>
      <c r="F1961" s="585" t="s">
        <v>30</v>
      </c>
      <c r="G1961" s="587">
        <v>92424</v>
      </c>
      <c r="H1961" s="585" t="s">
        <v>1972</v>
      </c>
      <c r="I1961" s="585" t="s">
        <v>381</v>
      </c>
      <c r="J1961" s="585" t="s">
        <v>143</v>
      </c>
      <c r="K1961" s="589">
        <v>55.93</v>
      </c>
      <c r="L1961" s="585" t="s">
        <v>144</v>
      </c>
      <c r="M1961" s="581"/>
    </row>
    <row r="1962" spans="1:13" ht="13.5">
      <c r="A1962" s="585" t="s">
        <v>6500</v>
      </c>
      <c r="B1962" s="585" t="s">
        <v>6501</v>
      </c>
      <c r="C1962" s="585" t="s">
        <v>6508</v>
      </c>
      <c r="D1962" s="585" t="s">
        <v>6509</v>
      </c>
      <c r="E1962" s="584" t="s">
        <v>30</v>
      </c>
      <c r="F1962" s="585" t="s">
        <v>30</v>
      </c>
      <c r="G1962" s="587">
        <v>92425</v>
      </c>
      <c r="H1962" s="585" t="s">
        <v>1973</v>
      </c>
      <c r="I1962" s="585" t="s">
        <v>381</v>
      </c>
      <c r="J1962" s="585" t="s">
        <v>143</v>
      </c>
      <c r="K1962" s="589">
        <v>50.95</v>
      </c>
      <c r="L1962" s="585" t="s">
        <v>144</v>
      </c>
      <c r="M1962" s="581"/>
    </row>
    <row r="1963" spans="1:13" ht="13.5">
      <c r="A1963" s="585" t="s">
        <v>6500</v>
      </c>
      <c r="B1963" s="585" t="s">
        <v>6501</v>
      </c>
      <c r="C1963" s="585" t="s">
        <v>6508</v>
      </c>
      <c r="D1963" s="585" t="s">
        <v>6509</v>
      </c>
      <c r="E1963" s="584" t="s">
        <v>30</v>
      </c>
      <c r="F1963" s="585" t="s">
        <v>30</v>
      </c>
      <c r="G1963" s="587">
        <v>92426</v>
      </c>
      <c r="H1963" s="585" t="s">
        <v>1974</v>
      </c>
      <c r="I1963" s="585" t="s">
        <v>381</v>
      </c>
      <c r="J1963" s="585" t="s">
        <v>143</v>
      </c>
      <c r="K1963" s="589">
        <v>40.86</v>
      </c>
      <c r="L1963" s="585" t="s">
        <v>144</v>
      </c>
      <c r="M1963" s="581"/>
    </row>
    <row r="1964" spans="1:13" ht="13.5">
      <c r="A1964" s="585" t="s">
        <v>6500</v>
      </c>
      <c r="B1964" s="585" t="s">
        <v>6501</v>
      </c>
      <c r="C1964" s="585" t="s">
        <v>6508</v>
      </c>
      <c r="D1964" s="585" t="s">
        <v>6509</v>
      </c>
      <c r="E1964" s="584" t="s">
        <v>30</v>
      </c>
      <c r="F1964" s="585" t="s">
        <v>30</v>
      </c>
      <c r="G1964" s="587">
        <v>92427</v>
      </c>
      <c r="H1964" s="585" t="s">
        <v>1975</v>
      </c>
      <c r="I1964" s="585" t="s">
        <v>381</v>
      </c>
      <c r="J1964" s="585" t="s">
        <v>143</v>
      </c>
      <c r="K1964" s="589">
        <v>36.26</v>
      </c>
      <c r="L1964" s="585" t="s">
        <v>144</v>
      </c>
      <c r="M1964" s="581"/>
    </row>
    <row r="1965" spans="1:13" ht="13.5">
      <c r="A1965" s="585" t="s">
        <v>6500</v>
      </c>
      <c r="B1965" s="585" t="s">
        <v>6501</v>
      </c>
      <c r="C1965" s="585" t="s">
        <v>6508</v>
      </c>
      <c r="D1965" s="585" t="s">
        <v>6509</v>
      </c>
      <c r="E1965" s="584" t="s">
        <v>30</v>
      </c>
      <c r="F1965" s="585" t="s">
        <v>30</v>
      </c>
      <c r="G1965" s="587">
        <v>92428</v>
      </c>
      <c r="H1965" s="585" t="s">
        <v>1976</v>
      </c>
      <c r="I1965" s="585" t="s">
        <v>381</v>
      </c>
      <c r="J1965" s="585" t="s">
        <v>143</v>
      </c>
      <c r="K1965" s="589">
        <v>50.37</v>
      </c>
      <c r="L1965" s="585" t="s">
        <v>144</v>
      </c>
      <c r="M1965" s="581"/>
    </row>
    <row r="1966" spans="1:13" ht="13.5">
      <c r="A1966" s="585" t="s">
        <v>6500</v>
      </c>
      <c r="B1966" s="585" t="s">
        <v>6501</v>
      </c>
      <c r="C1966" s="585" t="s">
        <v>6508</v>
      </c>
      <c r="D1966" s="585" t="s">
        <v>6509</v>
      </c>
      <c r="E1966" s="584" t="s">
        <v>30</v>
      </c>
      <c r="F1966" s="585" t="s">
        <v>30</v>
      </c>
      <c r="G1966" s="587">
        <v>92429</v>
      </c>
      <c r="H1966" s="585" t="s">
        <v>1977</v>
      </c>
      <c r="I1966" s="585" t="s">
        <v>381</v>
      </c>
      <c r="J1966" s="585" t="s">
        <v>143</v>
      </c>
      <c r="K1966" s="589">
        <v>45.76</v>
      </c>
      <c r="L1966" s="585" t="s">
        <v>144</v>
      </c>
      <c r="M1966" s="581"/>
    </row>
    <row r="1967" spans="1:13" ht="13.5">
      <c r="A1967" s="585" t="s">
        <v>6500</v>
      </c>
      <c r="B1967" s="585" t="s">
        <v>6501</v>
      </c>
      <c r="C1967" s="585" t="s">
        <v>6508</v>
      </c>
      <c r="D1967" s="585" t="s">
        <v>6509</v>
      </c>
      <c r="E1967" s="584" t="s">
        <v>30</v>
      </c>
      <c r="F1967" s="585" t="s">
        <v>30</v>
      </c>
      <c r="G1967" s="587">
        <v>92430</v>
      </c>
      <c r="H1967" s="585" t="s">
        <v>1978</v>
      </c>
      <c r="I1967" s="585" t="s">
        <v>381</v>
      </c>
      <c r="J1967" s="585" t="s">
        <v>143</v>
      </c>
      <c r="K1967" s="589">
        <v>37.43</v>
      </c>
      <c r="L1967" s="585" t="s">
        <v>144</v>
      </c>
      <c r="M1967" s="581"/>
    </row>
    <row r="1968" spans="1:13" ht="13.5">
      <c r="A1968" s="585" t="s">
        <v>6500</v>
      </c>
      <c r="B1968" s="585" t="s">
        <v>6501</v>
      </c>
      <c r="C1968" s="585" t="s">
        <v>6508</v>
      </c>
      <c r="D1968" s="585" t="s">
        <v>6509</v>
      </c>
      <c r="E1968" s="584" t="s">
        <v>30</v>
      </c>
      <c r="F1968" s="585" t="s">
        <v>30</v>
      </c>
      <c r="G1968" s="587">
        <v>92431</v>
      </c>
      <c r="H1968" s="585" t="s">
        <v>1979</v>
      </c>
      <c r="I1968" s="585" t="s">
        <v>381</v>
      </c>
      <c r="J1968" s="585" t="s">
        <v>143</v>
      </c>
      <c r="K1968" s="589">
        <v>33.049999999999997</v>
      </c>
      <c r="L1968" s="585" t="s">
        <v>144</v>
      </c>
      <c r="M1968" s="581"/>
    </row>
    <row r="1969" spans="1:13" ht="13.5">
      <c r="A1969" s="585" t="s">
        <v>6500</v>
      </c>
      <c r="B1969" s="585" t="s">
        <v>6501</v>
      </c>
      <c r="C1969" s="585" t="s">
        <v>6508</v>
      </c>
      <c r="D1969" s="585" t="s">
        <v>6509</v>
      </c>
      <c r="E1969" s="584" t="s">
        <v>30</v>
      </c>
      <c r="F1969" s="585" t="s">
        <v>30</v>
      </c>
      <c r="G1969" s="587">
        <v>92432</v>
      </c>
      <c r="H1969" s="585" t="s">
        <v>1980</v>
      </c>
      <c r="I1969" s="585" t="s">
        <v>381</v>
      </c>
      <c r="J1969" s="585" t="s">
        <v>143</v>
      </c>
      <c r="K1969" s="589">
        <v>46.44</v>
      </c>
      <c r="L1969" s="585" t="s">
        <v>144</v>
      </c>
      <c r="M1969" s="581"/>
    </row>
    <row r="1970" spans="1:13" ht="13.5">
      <c r="A1970" s="585" t="s">
        <v>6500</v>
      </c>
      <c r="B1970" s="585" t="s">
        <v>6501</v>
      </c>
      <c r="C1970" s="585" t="s">
        <v>6508</v>
      </c>
      <c r="D1970" s="585" t="s">
        <v>6509</v>
      </c>
      <c r="E1970" s="584" t="s">
        <v>30</v>
      </c>
      <c r="F1970" s="585" t="s">
        <v>30</v>
      </c>
      <c r="G1970" s="587">
        <v>92433</v>
      </c>
      <c r="H1970" s="585" t="s">
        <v>1981</v>
      </c>
      <c r="I1970" s="585" t="s">
        <v>381</v>
      </c>
      <c r="J1970" s="585" t="s">
        <v>143</v>
      </c>
      <c r="K1970" s="589">
        <v>42.08</v>
      </c>
      <c r="L1970" s="585" t="s">
        <v>144</v>
      </c>
      <c r="M1970" s="581"/>
    </row>
    <row r="1971" spans="1:13" ht="13.5">
      <c r="A1971" s="585" t="s">
        <v>6500</v>
      </c>
      <c r="B1971" s="585" t="s">
        <v>6501</v>
      </c>
      <c r="C1971" s="585" t="s">
        <v>6508</v>
      </c>
      <c r="D1971" s="585" t="s">
        <v>6509</v>
      </c>
      <c r="E1971" s="584" t="s">
        <v>30</v>
      </c>
      <c r="F1971" s="585" t="s">
        <v>30</v>
      </c>
      <c r="G1971" s="587">
        <v>92434</v>
      </c>
      <c r="H1971" s="585" t="s">
        <v>1982</v>
      </c>
      <c r="I1971" s="585" t="s">
        <v>381</v>
      </c>
      <c r="J1971" s="585" t="s">
        <v>143</v>
      </c>
      <c r="K1971" s="589">
        <v>35.729999999999997</v>
      </c>
      <c r="L1971" s="585" t="s">
        <v>144</v>
      </c>
      <c r="M1971" s="581"/>
    </row>
    <row r="1972" spans="1:13" ht="13.5">
      <c r="A1972" s="585" t="s">
        <v>6500</v>
      </c>
      <c r="B1972" s="585" t="s">
        <v>6501</v>
      </c>
      <c r="C1972" s="585" t="s">
        <v>6508</v>
      </c>
      <c r="D1972" s="585" t="s">
        <v>6509</v>
      </c>
      <c r="E1972" s="584" t="s">
        <v>30</v>
      </c>
      <c r="F1972" s="585" t="s">
        <v>30</v>
      </c>
      <c r="G1972" s="587">
        <v>92435</v>
      </c>
      <c r="H1972" s="585" t="s">
        <v>1983</v>
      </c>
      <c r="I1972" s="585" t="s">
        <v>381</v>
      </c>
      <c r="J1972" s="585" t="s">
        <v>143</v>
      </c>
      <c r="K1972" s="589">
        <v>31.5</v>
      </c>
      <c r="L1972" s="585" t="s">
        <v>144</v>
      </c>
      <c r="M1972" s="581"/>
    </row>
    <row r="1973" spans="1:13" ht="13.5">
      <c r="A1973" s="585" t="s">
        <v>6500</v>
      </c>
      <c r="B1973" s="585" t="s">
        <v>6501</v>
      </c>
      <c r="C1973" s="585" t="s">
        <v>6508</v>
      </c>
      <c r="D1973" s="585" t="s">
        <v>6509</v>
      </c>
      <c r="E1973" s="584" t="s">
        <v>30</v>
      </c>
      <c r="F1973" s="585" t="s">
        <v>30</v>
      </c>
      <c r="G1973" s="587">
        <v>92436</v>
      </c>
      <c r="H1973" s="585" t="s">
        <v>1984</v>
      </c>
      <c r="I1973" s="585" t="s">
        <v>381</v>
      </c>
      <c r="J1973" s="585" t="s">
        <v>143</v>
      </c>
      <c r="K1973" s="589">
        <v>44.43</v>
      </c>
      <c r="L1973" s="585" t="s">
        <v>144</v>
      </c>
      <c r="M1973" s="581"/>
    </row>
    <row r="1974" spans="1:13" ht="13.5">
      <c r="A1974" s="585" t="s">
        <v>6500</v>
      </c>
      <c r="B1974" s="585" t="s">
        <v>6501</v>
      </c>
      <c r="C1974" s="585" t="s">
        <v>6508</v>
      </c>
      <c r="D1974" s="585" t="s">
        <v>6509</v>
      </c>
      <c r="E1974" s="584" t="s">
        <v>30</v>
      </c>
      <c r="F1974" s="585" t="s">
        <v>30</v>
      </c>
      <c r="G1974" s="587">
        <v>92437</v>
      </c>
      <c r="H1974" s="585" t="s">
        <v>1985</v>
      </c>
      <c r="I1974" s="585" t="s">
        <v>381</v>
      </c>
      <c r="J1974" s="585" t="s">
        <v>143</v>
      </c>
      <c r="K1974" s="589">
        <v>40.22</v>
      </c>
      <c r="L1974" s="585" t="s">
        <v>144</v>
      </c>
      <c r="M1974" s="581"/>
    </row>
    <row r="1975" spans="1:13" ht="13.5">
      <c r="A1975" s="585" t="s">
        <v>6500</v>
      </c>
      <c r="B1975" s="585" t="s">
        <v>6501</v>
      </c>
      <c r="C1975" s="585" t="s">
        <v>6508</v>
      </c>
      <c r="D1975" s="585" t="s">
        <v>6509</v>
      </c>
      <c r="E1975" s="584" t="s">
        <v>30</v>
      </c>
      <c r="F1975" s="585" t="s">
        <v>30</v>
      </c>
      <c r="G1975" s="587">
        <v>92438</v>
      </c>
      <c r="H1975" s="585" t="s">
        <v>1986</v>
      </c>
      <c r="I1975" s="585" t="s">
        <v>381</v>
      </c>
      <c r="J1975" s="585" t="s">
        <v>143</v>
      </c>
      <c r="K1975" s="589">
        <v>34.5</v>
      </c>
      <c r="L1975" s="585" t="s">
        <v>144</v>
      </c>
      <c r="M1975" s="581"/>
    </row>
    <row r="1976" spans="1:13" ht="13.5">
      <c r="A1976" s="585" t="s">
        <v>6500</v>
      </c>
      <c r="B1976" s="585" t="s">
        <v>6501</v>
      </c>
      <c r="C1976" s="585" t="s">
        <v>6508</v>
      </c>
      <c r="D1976" s="585" t="s">
        <v>6509</v>
      </c>
      <c r="E1976" s="584" t="s">
        <v>30</v>
      </c>
      <c r="F1976" s="585" t="s">
        <v>30</v>
      </c>
      <c r="G1976" s="587">
        <v>92439</v>
      </c>
      <c r="H1976" s="585" t="s">
        <v>1987</v>
      </c>
      <c r="I1976" s="585" t="s">
        <v>381</v>
      </c>
      <c r="J1976" s="585" t="s">
        <v>143</v>
      </c>
      <c r="K1976" s="589">
        <v>30.36</v>
      </c>
      <c r="L1976" s="585" t="s">
        <v>144</v>
      </c>
      <c r="M1976" s="581"/>
    </row>
    <row r="1977" spans="1:13" ht="13.5">
      <c r="A1977" s="585" t="s">
        <v>6500</v>
      </c>
      <c r="B1977" s="585" t="s">
        <v>6501</v>
      </c>
      <c r="C1977" s="585" t="s">
        <v>6508</v>
      </c>
      <c r="D1977" s="585" t="s">
        <v>6509</v>
      </c>
      <c r="E1977" s="584" t="s">
        <v>30</v>
      </c>
      <c r="F1977" s="585" t="s">
        <v>30</v>
      </c>
      <c r="G1977" s="587">
        <v>92440</v>
      </c>
      <c r="H1977" s="585" t="s">
        <v>1988</v>
      </c>
      <c r="I1977" s="585" t="s">
        <v>381</v>
      </c>
      <c r="J1977" s="585" t="s">
        <v>143</v>
      </c>
      <c r="K1977" s="589">
        <v>42.96</v>
      </c>
      <c r="L1977" s="585" t="s">
        <v>144</v>
      </c>
      <c r="M1977" s="581"/>
    </row>
    <row r="1978" spans="1:13" ht="13.5">
      <c r="A1978" s="585" t="s">
        <v>6500</v>
      </c>
      <c r="B1978" s="585" t="s">
        <v>6501</v>
      </c>
      <c r="C1978" s="585" t="s">
        <v>6508</v>
      </c>
      <c r="D1978" s="585" t="s">
        <v>6509</v>
      </c>
      <c r="E1978" s="584" t="s">
        <v>30</v>
      </c>
      <c r="F1978" s="585" t="s">
        <v>30</v>
      </c>
      <c r="G1978" s="587">
        <v>92441</v>
      </c>
      <c r="H1978" s="585" t="s">
        <v>1989</v>
      </c>
      <c r="I1978" s="585" t="s">
        <v>381</v>
      </c>
      <c r="J1978" s="585" t="s">
        <v>143</v>
      </c>
      <c r="K1978" s="589">
        <v>38.869999999999997</v>
      </c>
      <c r="L1978" s="585" t="s">
        <v>144</v>
      </c>
      <c r="M1978" s="581"/>
    </row>
    <row r="1979" spans="1:13" ht="13.5">
      <c r="A1979" s="585" t="s">
        <v>6500</v>
      </c>
      <c r="B1979" s="585" t="s">
        <v>6501</v>
      </c>
      <c r="C1979" s="585" t="s">
        <v>6508</v>
      </c>
      <c r="D1979" s="585" t="s">
        <v>6509</v>
      </c>
      <c r="E1979" s="584" t="s">
        <v>30</v>
      </c>
      <c r="F1979" s="585" t="s">
        <v>30</v>
      </c>
      <c r="G1979" s="587">
        <v>92442</v>
      </c>
      <c r="H1979" s="585" t="s">
        <v>1990</v>
      </c>
      <c r="I1979" s="585" t="s">
        <v>381</v>
      </c>
      <c r="J1979" s="585" t="s">
        <v>143</v>
      </c>
      <c r="K1979" s="589">
        <v>32.03</v>
      </c>
      <c r="L1979" s="585" t="s">
        <v>144</v>
      </c>
      <c r="M1979" s="581"/>
    </row>
    <row r="1980" spans="1:13" ht="13.5">
      <c r="A1980" s="585" t="s">
        <v>6500</v>
      </c>
      <c r="B1980" s="585" t="s">
        <v>6501</v>
      </c>
      <c r="C1980" s="585" t="s">
        <v>6508</v>
      </c>
      <c r="D1980" s="585" t="s">
        <v>6509</v>
      </c>
      <c r="E1980" s="584" t="s">
        <v>30</v>
      </c>
      <c r="F1980" s="585" t="s">
        <v>30</v>
      </c>
      <c r="G1980" s="587">
        <v>92443</v>
      </c>
      <c r="H1980" s="585" t="s">
        <v>1991</v>
      </c>
      <c r="I1980" s="585" t="s">
        <v>381</v>
      </c>
      <c r="J1980" s="585" t="s">
        <v>143</v>
      </c>
      <c r="K1980" s="589">
        <v>28.04</v>
      </c>
      <c r="L1980" s="585" t="s">
        <v>144</v>
      </c>
      <c r="M1980" s="581"/>
    </row>
    <row r="1981" spans="1:13" ht="13.5">
      <c r="A1981" s="585" t="s">
        <v>6500</v>
      </c>
      <c r="B1981" s="585" t="s">
        <v>6501</v>
      </c>
      <c r="C1981" s="585" t="s">
        <v>6508</v>
      </c>
      <c r="D1981" s="585" t="s">
        <v>6509</v>
      </c>
      <c r="E1981" s="584" t="s">
        <v>30</v>
      </c>
      <c r="F1981" s="585" t="s">
        <v>30</v>
      </c>
      <c r="G1981" s="587">
        <v>92444</v>
      </c>
      <c r="H1981" s="585" t="s">
        <v>1992</v>
      </c>
      <c r="I1981" s="585" t="s">
        <v>381</v>
      </c>
      <c r="J1981" s="585" t="s">
        <v>143</v>
      </c>
      <c r="K1981" s="589">
        <v>40.229999999999997</v>
      </c>
      <c r="L1981" s="585" t="s">
        <v>144</v>
      </c>
      <c r="M1981" s="581"/>
    </row>
    <row r="1982" spans="1:13" ht="13.5">
      <c r="A1982" s="585" t="s">
        <v>6500</v>
      </c>
      <c r="B1982" s="585" t="s">
        <v>6501</v>
      </c>
      <c r="C1982" s="585" t="s">
        <v>6508</v>
      </c>
      <c r="D1982" s="585" t="s">
        <v>6509</v>
      </c>
      <c r="E1982" s="584" t="s">
        <v>30</v>
      </c>
      <c r="F1982" s="585" t="s">
        <v>30</v>
      </c>
      <c r="G1982" s="587">
        <v>92445</v>
      </c>
      <c r="H1982" s="585" t="s">
        <v>1993</v>
      </c>
      <c r="I1982" s="585" t="s">
        <v>381</v>
      </c>
      <c r="J1982" s="585" t="s">
        <v>143</v>
      </c>
      <c r="K1982" s="589">
        <v>36.24</v>
      </c>
      <c r="L1982" s="585" t="s">
        <v>144</v>
      </c>
      <c r="M1982" s="581"/>
    </row>
    <row r="1983" spans="1:13" ht="13.5">
      <c r="A1983" s="585" t="s">
        <v>6500</v>
      </c>
      <c r="B1983" s="585" t="s">
        <v>6501</v>
      </c>
      <c r="C1983" s="585" t="s">
        <v>6508</v>
      </c>
      <c r="D1983" s="585" t="s">
        <v>6509</v>
      </c>
      <c r="E1983" s="584" t="s">
        <v>30</v>
      </c>
      <c r="F1983" s="585" t="s">
        <v>30</v>
      </c>
      <c r="G1983" s="587">
        <v>92446</v>
      </c>
      <c r="H1983" s="585" t="s">
        <v>1994</v>
      </c>
      <c r="I1983" s="585" t="s">
        <v>381</v>
      </c>
      <c r="J1983" s="585" t="s">
        <v>143</v>
      </c>
      <c r="K1983" s="589">
        <v>158</v>
      </c>
      <c r="L1983" s="585" t="s">
        <v>144</v>
      </c>
      <c r="M1983" s="581"/>
    </row>
    <row r="1984" spans="1:13" ht="13.5">
      <c r="A1984" s="585" t="s">
        <v>6500</v>
      </c>
      <c r="B1984" s="585" t="s">
        <v>6501</v>
      </c>
      <c r="C1984" s="585" t="s">
        <v>6508</v>
      </c>
      <c r="D1984" s="585" t="s">
        <v>6509</v>
      </c>
      <c r="E1984" s="584" t="s">
        <v>30</v>
      </c>
      <c r="F1984" s="585" t="s">
        <v>30</v>
      </c>
      <c r="G1984" s="587">
        <v>92447</v>
      </c>
      <c r="H1984" s="585" t="s">
        <v>1995</v>
      </c>
      <c r="I1984" s="585" t="s">
        <v>381</v>
      </c>
      <c r="J1984" s="585" t="s">
        <v>143</v>
      </c>
      <c r="K1984" s="589">
        <v>112.72</v>
      </c>
      <c r="L1984" s="585" t="s">
        <v>144</v>
      </c>
      <c r="M1984" s="581"/>
    </row>
    <row r="1985" spans="1:13" ht="13.5">
      <c r="A1985" s="585" t="s">
        <v>6500</v>
      </c>
      <c r="B1985" s="585" t="s">
        <v>6501</v>
      </c>
      <c r="C1985" s="585" t="s">
        <v>6508</v>
      </c>
      <c r="D1985" s="585" t="s">
        <v>6509</v>
      </c>
      <c r="E1985" s="584" t="s">
        <v>30</v>
      </c>
      <c r="F1985" s="585" t="s">
        <v>30</v>
      </c>
      <c r="G1985" s="587">
        <v>92448</v>
      </c>
      <c r="H1985" s="585" t="s">
        <v>1996</v>
      </c>
      <c r="I1985" s="585" t="s">
        <v>381</v>
      </c>
      <c r="J1985" s="585" t="s">
        <v>143</v>
      </c>
      <c r="K1985" s="589">
        <v>90.65</v>
      </c>
      <c r="L1985" s="585" t="s">
        <v>144</v>
      </c>
      <c r="M1985" s="581"/>
    </row>
    <row r="1986" spans="1:13" ht="13.5">
      <c r="A1986" s="585" t="s">
        <v>6500</v>
      </c>
      <c r="B1986" s="585" t="s">
        <v>6501</v>
      </c>
      <c r="C1986" s="585" t="s">
        <v>6508</v>
      </c>
      <c r="D1986" s="585" t="s">
        <v>6509</v>
      </c>
      <c r="E1986" s="584" t="s">
        <v>30</v>
      </c>
      <c r="F1986" s="585" t="s">
        <v>30</v>
      </c>
      <c r="G1986" s="587">
        <v>92449</v>
      </c>
      <c r="H1986" s="585" t="s">
        <v>1997</v>
      </c>
      <c r="I1986" s="585" t="s">
        <v>381</v>
      </c>
      <c r="J1986" s="585" t="s">
        <v>143</v>
      </c>
      <c r="K1986" s="589">
        <v>158.07</v>
      </c>
      <c r="L1986" s="585" t="s">
        <v>144</v>
      </c>
      <c r="M1986" s="581"/>
    </row>
    <row r="1987" spans="1:13" ht="13.5">
      <c r="A1987" s="585" t="s">
        <v>6500</v>
      </c>
      <c r="B1987" s="585" t="s">
        <v>6501</v>
      </c>
      <c r="C1987" s="585" t="s">
        <v>6508</v>
      </c>
      <c r="D1987" s="585" t="s">
        <v>6509</v>
      </c>
      <c r="E1987" s="584" t="s">
        <v>30</v>
      </c>
      <c r="F1987" s="585" t="s">
        <v>30</v>
      </c>
      <c r="G1987" s="587">
        <v>92450</v>
      </c>
      <c r="H1987" s="585" t="s">
        <v>1998</v>
      </c>
      <c r="I1987" s="585" t="s">
        <v>381</v>
      </c>
      <c r="J1987" s="585" t="s">
        <v>143</v>
      </c>
      <c r="K1987" s="589">
        <v>163.99</v>
      </c>
      <c r="L1987" s="585" t="s">
        <v>144</v>
      </c>
      <c r="M1987" s="581"/>
    </row>
    <row r="1988" spans="1:13" ht="13.5">
      <c r="A1988" s="585" t="s">
        <v>6500</v>
      </c>
      <c r="B1988" s="585" t="s">
        <v>6501</v>
      </c>
      <c r="C1988" s="585" t="s">
        <v>6508</v>
      </c>
      <c r="D1988" s="585" t="s">
        <v>6509</v>
      </c>
      <c r="E1988" s="584" t="s">
        <v>30</v>
      </c>
      <c r="F1988" s="585" t="s">
        <v>30</v>
      </c>
      <c r="G1988" s="587">
        <v>92451</v>
      </c>
      <c r="H1988" s="585" t="s">
        <v>1999</v>
      </c>
      <c r="I1988" s="585" t="s">
        <v>381</v>
      </c>
      <c r="J1988" s="585" t="s">
        <v>143</v>
      </c>
      <c r="K1988" s="589">
        <v>106.23</v>
      </c>
      <c r="L1988" s="585" t="s">
        <v>144</v>
      </c>
      <c r="M1988" s="581"/>
    </row>
    <row r="1989" spans="1:13" ht="13.5">
      <c r="A1989" s="585" t="s">
        <v>6500</v>
      </c>
      <c r="B1989" s="585" t="s">
        <v>6501</v>
      </c>
      <c r="C1989" s="585" t="s">
        <v>6508</v>
      </c>
      <c r="D1989" s="585" t="s">
        <v>6509</v>
      </c>
      <c r="E1989" s="584" t="s">
        <v>30</v>
      </c>
      <c r="F1989" s="585" t="s">
        <v>30</v>
      </c>
      <c r="G1989" s="587">
        <v>92452</v>
      </c>
      <c r="H1989" s="585" t="s">
        <v>2000</v>
      </c>
      <c r="I1989" s="585" t="s">
        <v>381</v>
      </c>
      <c r="J1989" s="585" t="s">
        <v>143</v>
      </c>
      <c r="K1989" s="589">
        <v>93.23</v>
      </c>
      <c r="L1989" s="585" t="s">
        <v>144</v>
      </c>
      <c r="M1989" s="581"/>
    </row>
    <row r="1990" spans="1:13" ht="13.5">
      <c r="A1990" s="585" t="s">
        <v>6500</v>
      </c>
      <c r="B1990" s="585" t="s">
        <v>6501</v>
      </c>
      <c r="C1990" s="585" t="s">
        <v>6508</v>
      </c>
      <c r="D1990" s="585" t="s">
        <v>6509</v>
      </c>
      <c r="E1990" s="584" t="s">
        <v>30</v>
      </c>
      <c r="F1990" s="585" t="s">
        <v>30</v>
      </c>
      <c r="G1990" s="587">
        <v>92453</v>
      </c>
      <c r="H1990" s="585" t="s">
        <v>2001</v>
      </c>
      <c r="I1990" s="585" t="s">
        <v>381</v>
      </c>
      <c r="J1990" s="585" t="s">
        <v>143</v>
      </c>
      <c r="K1990" s="589">
        <v>136.49</v>
      </c>
      <c r="L1990" s="585" t="s">
        <v>144</v>
      </c>
      <c r="M1990" s="581"/>
    </row>
    <row r="1991" spans="1:13" ht="13.5">
      <c r="A1991" s="585" t="s">
        <v>6500</v>
      </c>
      <c r="B1991" s="585" t="s">
        <v>6501</v>
      </c>
      <c r="C1991" s="585" t="s">
        <v>6508</v>
      </c>
      <c r="D1991" s="585" t="s">
        <v>6509</v>
      </c>
      <c r="E1991" s="584" t="s">
        <v>30</v>
      </c>
      <c r="F1991" s="585" t="s">
        <v>30</v>
      </c>
      <c r="G1991" s="587">
        <v>92454</v>
      </c>
      <c r="H1991" s="585" t="s">
        <v>2002</v>
      </c>
      <c r="I1991" s="585" t="s">
        <v>381</v>
      </c>
      <c r="J1991" s="585" t="s">
        <v>143</v>
      </c>
      <c r="K1991" s="589">
        <v>177.44</v>
      </c>
      <c r="L1991" s="585" t="s">
        <v>144</v>
      </c>
      <c r="M1991" s="581"/>
    </row>
    <row r="1992" spans="1:13" ht="13.5">
      <c r="A1992" s="585" t="s">
        <v>6500</v>
      </c>
      <c r="B1992" s="585" t="s">
        <v>6501</v>
      </c>
      <c r="C1992" s="585" t="s">
        <v>6508</v>
      </c>
      <c r="D1992" s="585" t="s">
        <v>6509</v>
      </c>
      <c r="E1992" s="584" t="s">
        <v>30</v>
      </c>
      <c r="F1992" s="585" t="s">
        <v>30</v>
      </c>
      <c r="G1992" s="587">
        <v>92455</v>
      </c>
      <c r="H1992" s="585" t="s">
        <v>2003</v>
      </c>
      <c r="I1992" s="585" t="s">
        <v>381</v>
      </c>
      <c r="J1992" s="585" t="s">
        <v>143</v>
      </c>
      <c r="K1992" s="589">
        <v>88.09</v>
      </c>
      <c r="L1992" s="585" t="s">
        <v>144</v>
      </c>
      <c r="M1992" s="581"/>
    </row>
    <row r="1993" spans="1:13" ht="13.5">
      <c r="A1993" s="585" t="s">
        <v>6500</v>
      </c>
      <c r="B1993" s="585" t="s">
        <v>6501</v>
      </c>
      <c r="C1993" s="585" t="s">
        <v>6508</v>
      </c>
      <c r="D1993" s="585" t="s">
        <v>6509</v>
      </c>
      <c r="E1993" s="584" t="s">
        <v>30</v>
      </c>
      <c r="F1993" s="585" t="s">
        <v>30</v>
      </c>
      <c r="G1993" s="587">
        <v>92456</v>
      </c>
      <c r="H1993" s="585" t="s">
        <v>2004</v>
      </c>
      <c r="I1993" s="585" t="s">
        <v>381</v>
      </c>
      <c r="J1993" s="585" t="s">
        <v>143</v>
      </c>
      <c r="K1993" s="589">
        <v>79.38</v>
      </c>
      <c r="L1993" s="585" t="s">
        <v>144</v>
      </c>
      <c r="M1993" s="581"/>
    </row>
    <row r="1994" spans="1:13" ht="13.5">
      <c r="A1994" s="585" t="s">
        <v>6500</v>
      </c>
      <c r="B1994" s="585" t="s">
        <v>6501</v>
      </c>
      <c r="C1994" s="585" t="s">
        <v>6508</v>
      </c>
      <c r="D1994" s="585" t="s">
        <v>6509</v>
      </c>
      <c r="E1994" s="584" t="s">
        <v>30</v>
      </c>
      <c r="F1994" s="585" t="s">
        <v>30</v>
      </c>
      <c r="G1994" s="587">
        <v>92457</v>
      </c>
      <c r="H1994" s="585" t="s">
        <v>2005</v>
      </c>
      <c r="I1994" s="585" t="s">
        <v>381</v>
      </c>
      <c r="J1994" s="585" t="s">
        <v>143</v>
      </c>
      <c r="K1994" s="589">
        <v>119.3</v>
      </c>
      <c r="L1994" s="585" t="s">
        <v>144</v>
      </c>
      <c r="M1994" s="581"/>
    </row>
    <row r="1995" spans="1:13" ht="13.5">
      <c r="A1995" s="585" t="s">
        <v>6500</v>
      </c>
      <c r="B1995" s="585" t="s">
        <v>6501</v>
      </c>
      <c r="C1995" s="585" t="s">
        <v>6508</v>
      </c>
      <c r="D1995" s="585" t="s">
        <v>6509</v>
      </c>
      <c r="E1995" s="584" t="s">
        <v>30</v>
      </c>
      <c r="F1995" s="585" t="s">
        <v>30</v>
      </c>
      <c r="G1995" s="587">
        <v>92458</v>
      </c>
      <c r="H1995" s="585" t="s">
        <v>2006</v>
      </c>
      <c r="I1995" s="585" t="s">
        <v>381</v>
      </c>
      <c r="J1995" s="585" t="s">
        <v>143</v>
      </c>
      <c r="K1995" s="589">
        <v>166.66</v>
      </c>
      <c r="L1995" s="585" t="s">
        <v>144</v>
      </c>
      <c r="M1995" s="581"/>
    </row>
    <row r="1996" spans="1:13" ht="13.5">
      <c r="A1996" s="585" t="s">
        <v>6500</v>
      </c>
      <c r="B1996" s="585" t="s">
        <v>6501</v>
      </c>
      <c r="C1996" s="585" t="s">
        <v>6508</v>
      </c>
      <c r="D1996" s="585" t="s">
        <v>6509</v>
      </c>
      <c r="E1996" s="584" t="s">
        <v>30</v>
      </c>
      <c r="F1996" s="585" t="s">
        <v>30</v>
      </c>
      <c r="G1996" s="587">
        <v>92459</v>
      </c>
      <c r="H1996" s="585" t="s">
        <v>2007</v>
      </c>
      <c r="I1996" s="585" t="s">
        <v>381</v>
      </c>
      <c r="J1996" s="585" t="s">
        <v>143</v>
      </c>
      <c r="K1996" s="589">
        <v>75.430000000000007</v>
      </c>
      <c r="L1996" s="585" t="s">
        <v>144</v>
      </c>
      <c r="M1996" s="581"/>
    </row>
    <row r="1997" spans="1:13" ht="13.5">
      <c r="A1997" s="585" t="s">
        <v>6500</v>
      </c>
      <c r="B1997" s="585" t="s">
        <v>6501</v>
      </c>
      <c r="C1997" s="585" t="s">
        <v>6508</v>
      </c>
      <c r="D1997" s="585" t="s">
        <v>6509</v>
      </c>
      <c r="E1997" s="584" t="s">
        <v>30</v>
      </c>
      <c r="F1997" s="585" t="s">
        <v>30</v>
      </c>
      <c r="G1997" s="587">
        <v>92460</v>
      </c>
      <c r="H1997" s="585" t="s">
        <v>2008</v>
      </c>
      <c r="I1997" s="585" t="s">
        <v>381</v>
      </c>
      <c r="J1997" s="585" t="s">
        <v>143</v>
      </c>
      <c r="K1997" s="589">
        <v>65.459999999999994</v>
      </c>
      <c r="L1997" s="585" t="s">
        <v>144</v>
      </c>
      <c r="M1997" s="581"/>
    </row>
    <row r="1998" spans="1:13" ht="13.5">
      <c r="A1998" s="585" t="s">
        <v>6500</v>
      </c>
      <c r="B1998" s="585" t="s">
        <v>6501</v>
      </c>
      <c r="C1998" s="585" t="s">
        <v>6508</v>
      </c>
      <c r="D1998" s="585" t="s">
        <v>6509</v>
      </c>
      <c r="E1998" s="584" t="s">
        <v>30</v>
      </c>
      <c r="F1998" s="585" t="s">
        <v>30</v>
      </c>
      <c r="G1998" s="587">
        <v>92461</v>
      </c>
      <c r="H1998" s="585" t="s">
        <v>2009</v>
      </c>
      <c r="I1998" s="585" t="s">
        <v>381</v>
      </c>
      <c r="J1998" s="585" t="s">
        <v>143</v>
      </c>
      <c r="K1998" s="589">
        <v>110.36</v>
      </c>
      <c r="L1998" s="585" t="s">
        <v>144</v>
      </c>
      <c r="M1998" s="581"/>
    </row>
    <row r="1999" spans="1:13" ht="13.5">
      <c r="A1999" s="585" t="s">
        <v>6500</v>
      </c>
      <c r="B1999" s="585" t="s">
        <v>6501</v>
      </c>
      <c r="C1999" s="585" t="s">
        <v>6508</v>
      </c>
      <c r="D1999" s="585" t="s">
        <v>6509</v>
      </c>
      <c r="E1999" s="584" t="s">
        <v>30</v>
      </c>
      <c r="F1999" s="585" t="s">
        <v>30</v>
      </c>
      <c r="G1999" s="587">
        <v>92462</v>
      </c>
      <c r="H1999" s="585" t="s">
        <v>2010</v>
      </c>
      <c r="I1999" s="585" t="s">
        <v>381</v>
      </c>
      <c r="J1999" s="585" t="s">
        <v>143</v>
      </c>
      <c r="K1999" s="589">
        <v>159.62</v>
      </c>
      <c r="L1999" s="585" t="s">
        <v>144</v>
      </c>
      <c r="M1999" s="581"/>
    </row>
    <row r="2000" spans="1:13" ht="13.5">
      <c r="A2000" s="585" t="s">
        <v>6500</v>
      </c>
      <c r="B2000" s="585" t="s">
        <v>6501</v>
      </c>
      <c r="C2000" s="585" t="s">
        <v>6508</v>
      </c>
      <c r="D2000" s="585" t="s">
        <v>6509</v>
      </c>
      <c r="E2000" s="584" t="s">
        <v>30</v>
      </c>
      <c r="F2000" s="585" t="s">
        <v>30</v>
      </c>
      <c r="G2000" s="587">
        <v>92463</v>
      </c>
      <c r="H2000" s="585" t="s">
        <v>2011</v>
      </c>
      <c r="I2000" s="585" t="s">
        <v>381</v>
      </c>
      <c r="J2000" s="585" t="s">
        <v>143</v>
      </c>
      <c r="K2000" s="589">
        <v>68.63</v>
      </c>
      <c r="L2000" s="585" t="s">
        <v>144</v>
      </c>
      <c r="M2000" s="581"/>
    </row>
    <row r="2001" spans="1:13" ht="13.5">
      <c r="A2001" s="585" t="s">
        <v>6500</v>
      </c>
      <c r="B2001" s="585" t="s">
        <v>6501</v>
      </c>
      <c r="C2001" s="585" t="s">
        <v>6508</v>
      </c>
      <c r="D2001" s="585" t="s">
        <v>6509</v>
      </c>
      <c r="E2001" s="584" t="s">
        <v>30</v>
      </c>
      <c r="F2001" s="585" t="s">
        <v>30</v>
      </c>
      <c r="G2001" s="587">
        <v>92464</v>
      </c>
      <c r="H2001" s="585" t="s">
        <v>2012</v>
      </c>
      <c r="I2001" s="585" t="s">
        <v>381</v>
      </c>
      <c r="J2001" s="585" t="s">
        <v>143</v>
      </c>
      <c r="K2001" s="589">
        <v>62.03</v>
      </c>
      <c r="L2001" s="585" t="s">
        <v>144</v>
      </c>
      <c r="M2001" s="581"/>
    </row>
    <row r="2002" spans="1:13" ht="13.5">
      <c r="A2002" s="585" t="s">
        <v>6500</v>
      </c>
      <c r="B2002" s="585" t="s">
        <v>6501</v>
      </c>
      <c r="C2002" s="585" t="s">
        <v>6508</v>
      </c>
      <c r="D2002" s="585" t="s">
        <v>6509</v>
      </c>
      <c r="E2002" s="584" t="s">
        <v>30</v>
      </c>
      <c r="F2002" s="585" t="s">
        <v>30</v>
      </c>
      <c r="G2002" s="587">
        <v>92465</v>
      </c>
      <c r="H2002" s="585" t="s">
        <v>2013</v>
      </c>
      <c r="I2002" s="585" t="s">
        <v>381</v>
      </c>
      <c r="J2002" s="585" t="s">
        <v>143</v>
      </c>
      <c r="K2002" s="589">
        <v>87.15</v>
      </c>
      <c r="L2002" s="585" t="s">
        <v>144</v>
      </c>
      <c r="M2002" s="581"/>
    </row>
    <row r="2003" spans="1:13" ht="13.5">
      <c r="A2003" s="585" t="s">
        <v>6500</v>
      </c>
      <c r="B2003" s="585" t="s">
        <v>6501</v>
      </c>
      <c r="C2003" s="585" t="s">
        <v>6508</v>
      </c>
      <c r="D2003" s="585" t="s">
        <v>6509</v>
      </c>
      <c r="E2003" s="584" t="s">
        <v>30</v>
      </c>
      <c r="F2003" s="585" t="s">
        <v>30</v>
      </c>
      <c r="G2003" s="587">
        <v>92466</v>
      </c>
      <c r="H2003" s="585" t="s">
        <v>2014</v>
      </c>
      <c r="I2003" s="585" t="s">
        <v>381</v>
      </c>
      <c r="J2003" s="585" t="s">
        <v>143</v>
      </c>
      <c r="K2003" s="589">
        <v>154.12</v>
      </c>
      <c r="L2003" s="585" t="s">
        <v>144</v>
      </c>
      <c r="M2003" s="581"/>
    </row>
    <row r="2004" spans="1:13" ht="13.5">
      <c r="A2004" s="585" t="s">
        <v>6500</v>
      </c>
      <c r="B2004" s="585" t="s">
        <v>6501</v>
      </c>
      <c r="C2004" s="585" t="s">
        <v>6508</v>
      </c>
      <c r="D2004" s="585" t="s">
        <v>6509</v>
      </c>
      <c r="E2004" s="584" t="s">
        <v>30</v>
      </c>
      <c r="F2004" s="585" t="s">
        <v>30</v>
      </c>
      <c r="G2004" s="587">
        <v>92467</v>
      </c>
      <c r="H2004" s="585" t="s">
        <v>2015</v>
      </c>
      <c r="I2004" s="585" t="s">
        <v>381</v>
      </c>
      <c r="J2004" s="585" t="s">
        <v>143</v>
      </c>
      <c r="K2004" s="589">
        <v>55.42</v>
      </c>
      <c r="L2004" s="585" t="s">
        <v>144</v>
      </c>
      <c r="M2004" s="581"/>
    </row>
    <row r="2005" spans="1:13" ht="13.5">
      <c r="A2005" s="585" t="s">
        <v>6500</v>
      </c>
      <c r="B2005" s="585" t="s">
        <v>6501</v>
      </c>
      <c r="C2005" s="585" t="s">
        <v>6508</v>
      </c>
      <c r="D2005" s="585" t="s">
        <v>6509</v>
      </c>
      <c r="E2005" s="584" t="s">
        <v>30</v>
      </c>
      <c r="F2005" s="585" t="s">
        <v>30</v>
      </c>
      <c r="G2005" s="587">
        <v>92468</v>
      </c>
      <c r="H2005" s="585" t="s">
        <v>2016</v>
      </c>
      <c r="I2005" s="585" t="s">
        <v>381</v>
      </c>
      <c r="J2005" s="585" t="s">
        <v>143</v>
      </c>
      <c r="K2005" s="589">
        <v>56.77</v>
      </c>
      <c r="L2005" s="585" t="s">
        <v>144</v>
      </c>
      <c r="M2005" s="581"/>
    </row>
    <row r="2006" spans="1:13" ht="13.5">
      <c r="A2006" s="585" t="s">
        <v>6500</v>
      </c>
      <c r="B2006" s="585" t="s">
        <v>6501</v>
      </c>
      <c r="C2006" s="585" t="s">
        <v>6508</v>
      </c>
      <c r="D2006" s="585" t="s">
        <v>6509</v>
      </c>
      <c r="E2006" s="584" t="s">
        <v>30</v>
      </c>
      <c r="F2006" s="585" t="s">
        <v>30</v>
      </c>
      <c r="G2006" s="587">
        <v>92469</v>
      </c>
      <c r="H2006" s="585" t="s">
        <v>2017</v>
      </c>
      <c r="I2006" s="585" t="s">
        <v>381</v>
      </c>
      <c r="J2006" s="585" t="s">
        <v>143</v>
      </c>
      <c r="K2006" s="589">
        <v>79.459999999999994</v>
      </c>
      <c r="L2006" s="585" t="s">
        <v>144</v>
      </c>
      <c r="M2006" s="581"/>
    </row>
    <row r="2007" spans="1:13" ht="13.5">
      <c r="A2007" s="585" t="s">
        <v>6500</v>
      </c>
      <c r="B2007" s="585" t="s">
        <v>6501</v>
      </c>
      <c r="C2007" s="585" t="s">
        <v>6508</v>
      </c>
      <c r="D2007" s="585" t="s">
        <v>6509</v>
      </c>
      <c r="E2007" s="584" t="s">
        <v>30</v>
      </c>
      <c r="F2007" s="585" t="s">
        <v>30</v>
      </c>
      <c r="G2007" s="587">
        <v>92470</v>
      </c>
      <c r="H2007" s="585" t="s">
        <v>2018</v>
      </c>
      <c r="I2007" s="585" t="s">
        <v>381</v>
      </c>
      <c r="J2007" s="585" t="s">
        <v>143</v>
      </c>
      <c r="K2007" s="589">
        <v>150.11000000000001</v>
      </c>
      <c r="L2007" s="585" t="s">
        <v>144</v>
      </c>
      <c r="M2007" s="581"/>
    </row>
    <row r="2008" spans="1:13" ht="13.5">
      <c r="A2008" s="585" t="s">
        <v>6500</v>
      </c>
      <c r="B2008" s="585" t="s">
        <v>6501</v>
      </c>
      <c r="C2008" s="585" t="s">
        <v>6508</v>
      </c>
      <c r="D2008" s="585" t="s">
        <v>6509</v>
      </c>
      <c r="E2008" s="584" t="s">
        <v>30</v>
      </c>
      <c r="F2008" s="585" t="s">
        <v>30</v>
      </c>
      <c r="G2008" s="587">
        <v>92471</v>
      </c>
      <c r="H2008" s="585" t="s">
        <v>2019</v>
      </c>
      <c r="I2008" s="585" t="s">
        <v>381</v>
      </c>
      <c r="J2008" s="585" t="s">
        <v>143</v>
      </c>
      <c r="K2008" s="589">
        <v>50.61</v>
      </c>
      <c r="L2008" s="585" t="s">
        <v>144</v>
      </c>
      <c r="M2008" s="581"/>
    </row>
    <row r="2009" spans="1:13" ht="13.5">
      <c r="A2009" s="585" t="s">
        <v>6500</v>
      </c>
      <c r="B2009" s="585" t="s">
        <v>6501</v>
      </c>
      <c r="C2009" s="585" t="s">
        <v>6508</v>
      </c>
      <c r="D2009" s="585" t="s">
        <v>6509</v>
      </c>
      <c r="E2009" s="584" t="s">
        <v>30</v>
      </c>
      <c r="F2009" s="585" t="s">
        <v>30</v>
      </c>
      <c r="G2009" s="587">
        <v>92472</v>
      </c>
      <c r="H2009" s="585" t="s">
        <v>2020</v>
      </c>
      <c r="I2009" s="585" t="s">
        <v>381</v>
      </c>
      <c r="J2009" s="585" t="s">
        <v>143</v>
      </c>
      <c r="K2009" s="589">
        <v>53.32</v>
      </c>
      <c r="L2009" s="585" t="s">
        <v>144</v>
      </c>
      <c r="M2009" s="581"/>
    </row>
    <row r="2010" spans="1:13" ht="13.5">
      <c r="A2010" s="585" t="s">
        <v>6500</v>
      </c>
      <c r="B2010" s="585" t="s">
        <v>6501</v>
      </c>
      <c r="C2010" s="585" t="s">
        <v>6508</v>
      </c>
      <c r="D2010" s="585" t="s">
        <v>6509</v>
      </c>
      <c r="E2010" s="584" t="s">
        <v>30</v>
      </c>
      <c r="F2010" s="585" t="s">
        <v>30</v>
      </c>
      <c r="G2010" s="587">
        <v>92473</v>
      </c>
      <c r="H2010" s="585" t="s">
        <v>2021</v>
      </c>
      <c r="I2010" s="585" t="s">
        <v>381</v>
      </c>
      <c r="J2010" s="585" t="s">
        <v>143</v>
      </c>
      <c r="K2010" s="589">
        <v>73.22</v>
      </c>
      <c r="L2010" s="585" t="s">
        <v>144</v>
      </c>
      <c r="M2010" s="581"/>
    </row>
    <row r="2011" spans="1:13" ht="13.5">
      <c r="A2011" s="585" t="s">
        <v>6500</v>
      </c>
      <c r="B2011" s="585" t="s">
        <v>6501</v>
      </c>
      <c r="C2011" s="585" t="s">
        <v>6508</v>
      </c>
      <c r="D2011" s="585" t="s">
        <v>6509</v>
      </c>
      <c r="E2011" s="584" t="s">
        <v>30</v>
      </c>
      <c r="F2011" s="585" t="s">
        <v>30</v>
      </c>
      <c r="G2011" s="587">
        <v>92474</v>
      </c>
      <c r="H2011" s="585" t="s">
        <v>2022</v>
      </c>
      <c r="I2011" s="585" t="s">
        <v>381</v>
      </c>
      <c r="J2011" s="585" t="s">
        <v>143</v>
      </c>
      <c r="K2011" s="589">
        <v>146.62</v>
      </c>
      <c r="L2011" s="585" t="s">
        <v>144</v>
      </c>
      <c r="M2011" s="581"/>
    </row>
    <row r="2012" spans="1:13" ht="13.5">
      <c r="A2012" s="585" t="s">
        <v>6500</v>
      </c>
      <c r="B2012" s="585" t="s">
        <v>6501</v>
      </c>
      <c r="C2012" s="585" t="s">
        <v>6508</v>
      </c>
      <c r="D2012" s="585" t="s">
        <v>6509</v>
      </c>
      <c r="E2012" s="584" t="s">
        <v>30</v>
      </c>
      <c r="F2012" s="585" t="s">
        <v>30</v>
      </c>
      <c r="G2012" s="587">
        <v>92475</v>
      </c>
      <c r="H2012" s="585" t="s">
        <v>2023</v>
      </c>
      <c r="I2012" s="585" t="s">
        <v>381</v>
      </c>
      <c r="J2012" s="585" t="s">
        <v>143</v>
      </c>
      <c r="K2012" s="589">
        <v>46.68</v>
      </c>
      <c r="L2012" s="585" t="s">
        <v>144</v>
      </c>
      <c r="M2012" s="581"/>
    </row>
    <row r="2013" spans="1:13" ht="13.5">
      <c r="A2013" s="585" t="s">
        <v>6500</v>
      </c>
      <c r="B2013" s="585" t="s">
        <v>6501</v>
      </c>
      <c r="C2013" s="585" t="s">
        <v>6508</v>
      </c>
      <c r="D2013" s="585" t="s">
        <v>6509</v>
      </c>
      <c r="E2013" s="584" t="s">
        <v>30</v>
      </c>
      <c r="F2013" s="585" t="s">
        <v>30</v>
      </c>
      <c r="G2013" s="587">
        <v>92476</v>
      </c>
      <c r="H2013" s="585" t="s">
        <v>2024</v>
      </c>
      <c r="I2013" s="585" t="s">
        <v>381</v>
      </c>
      <c r="J2013" s="585" t="s">
        <v>143</v>
      </c>
      <c r="K2013" s="589">
        <v>50.36</v>
      </c>
      <c r="L2013" s="585" t="s">
        <v>144</v>
      </c>
      <c r="M2013" s="581"/>
    </row>
    <row r="2014" spans="1:13" ht="13.5">
      <c r="A2014" s="585" t="s">
        <v>6500</v>
      </c>
      <c r="B2014" s="585" t="s">
        <v>6501</v>
      </c>
      <c r="C2014" s="585" t="s">
        <v>6508</v>
      </c>
      <c r="D2014" s="585" t="s">
        <v>6509</v>
      </c>
      <c r="E2014" s="584" t="s">
        <v>30</v>
      </c>
      <c r="F2014" s="585" t="s">
        <v>30</v>
      </c>
      <c r="G2014" s="587">
        <v>92477</v>
      </c>
      <c r="H2014" s="585" t="s">
        <v>2025</v>
      </c>
      <c r="I2014" s="585" t="s">
        <v>381</v>
      </c>
      <c r="J2014" s="585" t="s">
        <v>143</v>
      </c>
      <c r="K2014" s="589">
        <v>59.96</v>
      </c>
      <c r="L2014" s="585" t="s">
        <v>144</v>
      </c>
      <c r="M2014" s="581"/>
    </row>
    <row r="2015" spans="1:13" ht="13.5">
      <c r="A2015" s="585" t="s">
        <v>6500</v>
      </c>
      <c r="B2015" s="585" t="s">
        <v>6501</v>
      </c>
      <c r="C2015" s="585" t="s">
        <v>6508</v>
      </c>
      <c r="D2015" s="585" t="s">
        <v>6509</v>
      </c>
      <c r="E2015" s="584" t="s">
        <v>30</v>
      </c>
      <c r="F2015" s="585" t="s">
        <v>30</v>
      </c>
      <c r="G2015" s="587">
        <v>92478</v>
      </c>
      <c r="H2015" s="585" t="s">
        <v>2026</v>
      </c>
      <c r="I2015" s="585" t="s">
        <v>381</v>
      </c>
      <c r="J2015" s="585" t="s">
        <v>143</v>
      </c>
      <c r="K2015" s="589">
        <v>139.84</v>
      </c>
      <c r="L2015" s="585" t="s">
        <v>144</v>
      </c>
      <c r="M2015" s="581"/>
    </row>
    <row r="2016" spans="1:13" ht="13.5">
      <c r="A2016" s="585" t="s">
        <v>6500</v>
      </c>
      <c r="B2016" s="585" t="s">
        <v>6501</v>
      </c>
      <c r="C2016" s="585" t="s">
        <v>6508</v>
      </c>
      <c r="D2016" s="585" t="s">
        <v>6509</v>
      </c>
      <c r="E2016" s="584" t="s">
        <v>30</v>
      </c>
      <c r="F2016" s="585" t="s">
        <v>30</v>
      </c>
      <c r="G2016" s="587">
        <v>92479</v>
      </c>
      <c r="H2016" s="585" t="s">
        <v>2027</v>
      </c>
      <c r="I2016" s="585" t="s">
        <v>381</v>
      </c>
      <c r="J2016" s="585" t="s">
        <v>143</v>
      </c>
      <c r="K2016" s="589">
        <v>38.369999999999997</v>
      </c>
      <c r="L2016" s="585" t="s">
        <v>144</v>
      </c>
      <c r="M2016" s="581"/>
    </row>
    <row r="2017" spans="1:13" ht="13.5">
      <c r="A2017" s="585" t="s">
        <v>6500</v>
      </c>
      <c r="B2017" s="585" t="s">
        <v>6501</v>
      </c>
      <c r="C2017" s="585" t="s">
        <v>6508</v>
      </c>
      <c r="D2017" s="585" t="s">
        <v>6509</v>
      </c>
      <c r="E2017" s="584" t="s">
        <v>30</v>
      </c>
      <c r="F2017" s="585" t="s">
        <v>30</v>
      </c>
      <c r="G2017" s="587">
        <v>92480</v>
      </c>
      <c r="H2017" s="585" t="s">
        <v>2028</v>
      </c>
      <c r="I2017" s="585" t="s">
        <v>381</v>
      </c>
      <c r="J2017" s="585" t="s">
        <v>143</v>
      </c>
      <c r="K2017" s="589">
        <v>44.54</v>
      </c>
      <c r="L2017" s="585" t="s">
        <v>144</v>
      </c>
      <c r="M2017" s="581"/>
    </row>
    <row r="2018" spans="1:13" ht="13.5">
      <c r="A2018" s="585" t="s">
        <v>6500</v>
      </c>
      <c r="B2018" s="585" t="s">
        <v>6501</v>
      </c>
      <c r="C2018" s="585" t="s">
        <v>6508</v>
      </c>
      <c r="D2018" s="585" t="s">
        <v>6509</v>
      </c>
      <c r="E2018" s="584" t="s">
        <v>30</v>
      </c>
      <c r="F2018" s="585" t="s">
        <v>30</v>
      </c>
      <c r="G2018" s="587">
        <v>92481</v>
      </c>
      <c r="H2018" s="585" t="s">
        <v>2029</v>
      </c>
      <c r="I2018" s="585" t="s">
        <v>381</v>
      </c>
      <c r="J2018" s="585" t="s">
        <v>143</v>
      </c>
      <c r="K2018" s="589">
        <v>206.1</v>
      </c>
      <c r="L2018" s="585" t="s">
        <v>144</v>
      </c>
      <c r="M2018" s="581"/>
    </row>
    <row r="2019" spans="1:13" ht="13.5">
      <c r="A2019" s="585" t="s">
        <v>6500</v>
      </c>
      <c r="B2019" s="585" t="s">
        <v>6501</v>
      </c>
      <c r="C2019" s="585" t="s">
        <v>6508</v>
      </c>
      <c r="D2019" s="585" t="s">
        <v>6509</v>
      </c>
      <c r="E2019" s="584" t="s">
        <v>30</v>
      </c>
      <c r="F2019" s="585" t="s">
        <v>30</v>
      </c>
      <c r="G2019" s="587">
        <v>92482</v>
      </c>
      <c r="H2019" s="585" t="s">
        <v>2030</v>
      </c>
      <c r="I2019" s="585" t="s">
        <v>381</v>
      </c>
      <c r="J2019" s="585" t="s">
        <v>143</v>
      </c>
      <c r="K2019" s="589">
        <v>196.25</v>
      </c>
      <c r="L2019" s="585" t="s">
        <v>144</v>
      </c>
      <c r="M2019" s="581"/>
    </row>
    <row r="2020" spans="1:13" ht="13.5">
      <c r="A2020" s="585" t="s">
        <v>6500</v>
      </c>
      <c r="B2020" s="585" t="s">
        <v>6501</v>
      </c>
      <c r="C2020" s="585" t="s">
        <v>6508</v>
      </c>
      <c r="D2020" s="585" t="s">
        <v>6509</v>
      </c>
      <c r="E2020" s="584" t="s">
        <v>30</v>
      </c>
      <c r="F2020" s="585" t="s">
        <v>30</v>
      </c>
      <c r="G2020" s="587">
        <v>92483</v>
      </c>
      <c r="H2020" s="585" t="s">
        <v>2031</v>
      </c>
      <c r="I2020" s="585" t="s">
        <v>381</v>
      </c>
      <c r="J2020" s="585" t="s">
        <v>143</v>
      </c>
      <c r="K2020" s="589">
        <v>152.26</v>
      </c>
      <c r="L2020" s="585" t="s">
        <v>144</v>
      </c>
      <c r="M2020" s="581"/>
    </row>
    <row r="2021" spans="1:13" ht="13.5">
      <c r="A2021" s="585" t="s">
        <v>6500</v>
      </c>
      <c r="B2021" s="585" t="s">
        <v>6501</v>
      </c>
      <c r="C2021" s="585" t="s">
        <v>6508</v>
      </c>
      <c r="D2021" s="585" t="s">
        <v>6509</v>
      </c>
      <c r="E2021" s="584" t="s">
        <v>30</v>
      </c>
      <c r="F2021" s="585" t="s">
        <v>30</v>
      </c>
      <c r="G2021" s="587">
        <v>92484</v>
      </c>
      <c r="H2021" s="585" t="s">
        <v>2032</v>
      </c>
      <c r="I2021" s="585" t="s">
        <v>381</v>
      </c>
      <c r="J2021" s="585" t="s">
        <v>143</v>
      </c>
      <c r="K2021" s="589">
        <v>143.56</v>
      </c>
      <c r="L2021" s="585" t="s">
        <v>144</v>
      </c>
      <c r="M2021" s="581"/>
    </row>
    <row r="2022" spans="1:13" ht="13.5">
      <c r="A2022" s="585" t="s">
        <v>6500</v>
      </c>
      <c r="B2022" s="585" t="s">
        <v>6501</v>
      </c>
      <c r="C2022" s="585" t="s">
        <v>6508</v>
      </c>
      <c r="D2022" s="585" t="s">
        <v>6509</v>
      </c>
      <c r="E2022" s="584" t="s">
        <v>30</v>
      </c>
      <c r="F2022" s="585" t="s">
        <v>30</v>
      </c>
      <c r="G2022" s="587">
        <v>92485</v>
      </c>
      <c r="H2022" s="585" t="s">
        <v>2033</v>
      </c>
      <c r="I2022" s="585" t="s">
        <v>381</v>
      </c>
      <c r="J2022" s="585" t="s">
        <v>143</v>
      </c>
      <c r="K2022" s="589">
        <v>107.43</v>
      </c>
      <c r="L2022" s="585" t="s">
        <v>144</v>
      </c>
      <c r="M2022" s="581"/>
    </row>
    <row r="2023" spans="1:13" ht="13.5">
      <c r="A2023" s="585" t="s">
        <v>6500</v>
      </c>
      <c r="B2023" s="585" t="s">
        <v>6501</v>
      </c>
      <c r="C2023" s="585" t="s">
        <v>6508</v>
      </c>
      <c r="D2023" s="585" t="s">
        <v>6509</v>
      </c>
      <c r="E2023" s="584" t="s">
        <v>30</v>
      </c>
      <c r="F2023" s="585" t="s">
        <v>30</v>
      </c>
      <c r="G2023" s="587">
        <v>92486</v>
      </c>
      <c r="H2023" s="585" t="s">
        <v>2034</v>
      </c>
      <c r="I2023" s="585" t="s">
        <v>381</v>
      </c>
      <c r="J2023" s="585" t="s">
        <v>143</v>
      </c>
      <c r="K2023" s="589">
        <v>100.74</v>
      </c>
      <c r="L2023" s="585" t="s">
        <v>144</v>
      </c>
      <c r="M2023" s="581"/>
    </row>
    <row r="2024" spans="1:13" ht="13.5">
      <c r="A2024" s="585" t="s">
        <v>6500</v>
      </c>
      <c r="B2024" s="585" t="s">
        <v>6501</v>
      </c>
      <c r="C2024" s="585" t="s">
        <v>6508</v>
      </c>
      <c r="D2024" s="585" t="s">
        <v>6509</v>
      </c>
      <c r="E2024" s="584" t="s">
        <v>30</v>
      </c>
      <c r="F2024" s="585" t="s">
        <v>30</v>
      </c>
      <c r="G2024" s="587">
        <v>92487</v>
      </c>
      <c r="H2024" s="585" t="s">
        <v>2035</v>
      </c>
      <c r="I2024" s="585" t="s">
        <v>381</v>
      </c>
      <c r="J2024" s="585" t="s">
        <v>143</v>
      </c>
      <c r="K2024" s="589">
        <v>62.73</v>
      </c>
      <c r="L2024" s="585" t="s">
        <v>144</v>
      </c>
      <c r="M2024" s="581"/>
    </row>
    <row r="2025" spans="1:13" ht="13.5">
      <c r="A2025" s="585" t="s">
        <v>6500</v>
      </c>
      <c r="B2025" s="585" t="s">
        <v>6501</v>
      </c>
      <c r="C2025" s="585" t="s">
        <v>6508</v>
      </c>
      <c r="D2025" s="585" t="s">
        <v>6509</v>
      </c>
      <c r="E2025" s="584" t="s">
        <v>30</v>
      </c>
      <c r="F2025" s="585" t="s">
        <v>30</v>
      </c>
      <c r="G2025" s="587">
        <v>92488</v>
      </c>
      <c r="H2025" s="585" t="s">
        <v>2036</v>
      </c>
      <c r="I2025" s="585" t="s">
        <v>381</v>
      </c>
      <c r="J2025" s="585" t="s">
        <v>143</v>
      </c>
      <c r="K2025" s="589">
        <v>60.43</v>
      </c>
      <c r="L2025" s="585" t="s">
        <v>144</v>
      </c>
      <c r="M2025" s="581"/>
    </row>
    <row r="2026" spans="1:13" ht="13.5">
      <c r="A2026" s="585" t="s">
        <v>6500</v>
      </c>
      <c r="B2026" s="585" t="s">
        <v>6501</v>
      </c>
      <c r="C2026" s="585" t="s">
        <v>6508</v>
      </c>
      <c r="D2026" s="585" t="s">
        <v>6509</v>
      </c>
      <c r="E2026" s="584" t="s">
        <v>30</v>
      </c>
      <c r="F2026" s="585" t="s">
        <v>30</v>
      </c>
      <c r="G2026" s="587">
        <v>92489</v>
      </c>
      <c r="H2026" s="585" t="s">
        <v>2037</v>
      </c>
      <c r="I2026" s="585" t="s">
        <v>381</v>
      </c>
      <c r="J2026" s="585" t="s">
        <v>143</v>
      </c>
      <c r="K2026" s="589">
        <v>36.5</v>
      </c>
      <c r="L2026" s="585" t="s">
        <v>144</v>
      </c>
      <c r="M2026" s="581"/>
    </row>
    <row r="2027" spans="1:13" ht="13.5">
      <c r="A2027" s="585" t="s">
        <v>6500</v>
      </c>
      <c r="B2027" s="585" t="s">
        <v>6501</v>
      </c>
      <c r="C2027" s="585" t="s">
        <v>6508</v>
      </c>
      <c r="D2027" s="585" t="s">
        <v>6509</v>
      </c>
      <c r="E2027" s="584" t="s">
        <v>30</v>
      </c>
      <c r="F2027" s="585" t="s">
        <v>30</v>
      </c>
      <c r="G2027" s="587">
        <v>92490</v>
      </c>
      <c r="H2027" s="585" t="s">
        <v>2038</v>
      </c>
      <c r="I2027" s="585" t="s">
        <v>381</v>
      </c>
      <c r="J2027" s="585" t="s">
        <v>143</v>
      </c>
      <c r="K2027" s="589">
        <v>34.39</v>
      </c>
      <c r="L2027" s="585" t="s">
        <v>144</v>
      </c>
      <c r="M2027" s="581"/>
    </row>
    <row r="2028" spans="1:13" ht="13.5">
      <c r="A2028" s="585" t="s">
        <v>6500</v>
      </c>
      <c r="B2028" s="585" t="s">
        <v>6501</v>
      </c>
      <c r="C2028" s="585" t="s">
        <v>6508</v>
      </c>
      <c r="D2028" s="585" t="s">
        <v>6509</v>
      </c>
      <c r="E2028" s="584" t="s">
        <v>30</v>
      </c>
      <c r="F2028" s="585" t="s">
        <v>30</v>
      </c>
      <c r="G2028" s="587">
        <v>92491</v>
      </c>
      <c r="H2028" s="585" t="s">
        <v>2039</v>
      </c>
      <c r="I2028" s="585" t="s">
        <v>381</v>
      </c>
      <c r="J2028" s="585" t="s">
        <v>143</v>
      </c>
      <c r="K2028" s="589">
        <v>60.49</v>
      </c>
      <c r="L2028" s="585" t="s">
        <v>144</v>
      </c>
      <c r="M2028" s="581"/>
    </row>
    <row r="2029" spans="1:13" ht="13.5">
      <c r="A2029" s="585" t="s">
        <v>6500</v>
      </c>
      <c r="B2029" s="585" t="s">
        <v>6501</v>
      </c>
      <c r="C2029" s="585" t="s">
        <v>6508</v>
      </c>
      <c r="D2029" s="585" t="s">
        <v>6509</v>
      </c>
      <c r="E2029" s="584" t="s">
        <v>30</v>
      </c>
      <c r="F2029" s="585" t="s">
        <v>30</v>
      </c>
      <c r="G2029" s="587">
        <v>92492</v>
      </c>
      <c r="H2029" s="585" t="s">
        <v>2040</v>
      </c>
      <c r="I2029" s="585" t="s">
        <v>381</v>
      </c>
      <c r="J2029" s="585" t="s">
        <v>143</v>
      </c>
      <c r="K2029" s="589">
        <v>58.29</v>
      </c>
      <c r="L2029" s="585" t="s">
        <v>144</v>
      </c>
      <c r="M2029" s="581"/>
    </row>
    <row r="2030" spans="1:13" ht="13.5">
      <c r="A2030" s="585" t="s">
        <v>6500</v>
      </c>
      <c r="B2030" s="585" t="s">
        <v>6501</v>
      </c>
      <c r="C2030" s="585" t="s">
        <v>6508</v>
      </c>
      <c r="D2030" s="585" t="s">
        <v>6509</v>
      </c>
      <c r="E2030" s="584" t="s">
        <v>30</v>
      </c>
      <c r="F2030" s="585" t="s">
        <v>30</v>
      </c>
      <c r="G2030" s="587">
        <v>92493</v>
      </c>
      <c r="H2030" s="585" t="s">
        <v>2041</v>
      </c>
      <c r="I2030" s="585" t="s">
        <v>381</v>
      </c>
      <c r="J2030" s="585" t="s">
        <v>143</v>
      </c>
      <c r="K2030" s="589">
        <v>32.74</v>
      </c>
      <c r="L2030" s="585" t="s">
        <v>144</v>
      </c>
      <c r="M2030" s="581"/>
    </row>
    <row r="2031" spans="1:13" ht="13.5">
      <c r="A2031" s="585" t="s">
        <v>6500</v>
      </c>
      <c r="B2031" s="585" t="s">
        <v>6501</v>
      </c>
      <c r="C2031" s="585" t="s">
        <v>6508</v>
      </c>
      <c r="D2031" s="585" t="s">
        <v>6509</v>
      </c>
      <c r="E2031" s="584" t="s">
        <v>30</v>
      </c>
      <c r="F2031" s="585" t="s">
        <v>30</v>
      </c>
      <c r="G2031" s="587">
        <v>92494</v>
      </c>
      <c r="H2031" s="585" t="s">
        <v>2042</v>
      </c>
      <c r="I2031" s="585" t="s">
        <v>381</v>
      </c>
      <c r="J2031" s="585" t="s">
        <v>143</v>
      </c>
      <c r="K2031" s="589">
        <v>32.6</v>
      </c>
      <c r="L2031" s="585" t="s">
        <v>144</v>
      </c>
      <c r="M2031" s="581"/>
    </row>
    <row r="2032" spans="1:13" ht="13.5">
      <c r="A2032" s="585" t="s">
        <v>6500</v>
      </c>
      <c r="B2032" s="585" t="s">
        <v>6501</v>
      </c>
      <c r="C2032" s="585" t="s">
        <v>6508</v>
      </c>
      <c r="D2032" s="585" t="s">
        <v>6509</v>
      </c>
      <c r="E2032" s="584" t="s">
        <v>30</v>
      </c>
      <c r="F2032" s="585" t="s">
        <v>30</v>
      </c>
      <c r="G2032" s="587">
        <v>92495</v>
      </c>
      <c r="H2032" s="585" t="s">
        <v>2043</v>
      </c>
      <c r="I2032" s="585" t="s">
        <v>381</v>
      </c>
      <c r="J2032" s="585" t="s">
        <v>143</v>
      </c>
      <c r="K2032" s="589">
        <v>58.97</v>
      </c>
      <c r="L2032" s="585" t="s">
        <v>144</v>
      </c>
      <c r="M2032" s="581"/>
    </row>
    <row r="2033" spans="1:13" ht="13.5">
      <c r="A2033" s="585" t="s">
        <v>6500</v>
      </c>
      <c r="B2033" s="585" t="s">
        <v>6501</v>
      </c>
      <c r="C2033" s="585" t="s">
        <v>6508</v>
      </c>
      <c r="D2033" s="585" t="s">
        <v>6509</v>
      </c>
      <c r="E2033" s="584" t="s">
        <v>30</v>
      </c>
      <c r="F2033" s="585" t="s">
        <v>30</v>
      </c>
      <c r="G2033" s="587">
        <v>92496</v>
      </c>
      <c r="H2033" s="585" t="s">
        <v>2044</v>
      </c>
      <c r="I2033" s="585" t="s">
        <v>381</v>
      </c>
      <c r="J2033" s="585" t="s">
        <v>143</v>
      </c>
      <c r="K2033" s="589">
        <v>56.87</v>
      </c>
      <c r="L2033" s="585" t="s">
        <v>144</v>
      </c>
      <c r="M2033" s="581"/>
    </row>
    <row r="2034" spans="1:13" ht="13.5">
      <c r="A2034" s="585" t="s">
        <v>6500</v>
      </c>
      <c r="B2034" s="585" t="s">
        <v>6501</v>
      </c>
      <c r="C2034" s="585" t="s">
        <v>6508</v>
      </c>
      <c r="D2034" s="585" t="s">
        <v>6509</v>
      </c>
      <c r="E2034" s="584" t="s">
        <v>30</v>
      </c>
      <c r="F2034" s="585" t="s">
        <v>30</v>
      </c>
      <c r="G2034" s="587">
        <v>92497</v>
      </c>
      <c r="H2034" s="585" t="s">
        <v>2045</v>
      </c>
      <c r="I2034" s="585" t="s">
        <v>381</v>
      </c>
      <c r="J2034" s="585" t="s">
        <v>143</v>
      </c>
      <c r="K2034" s="589">
        <v>33.369999999999997</v>
      </c>
      <c r="L2034" s="585" t="s">
        <v>144</v>
      </c>
      <c r="M2034" s="581"/>
    </row>
    <row r="2035" spans="1:13" ht="13.5">
      <c r="A2035" s="585" t="s">
        <v>6500</v>
      </c>
      <c r="B2035" s="585" t="s">
        <v>6501</v>
      </c>
      <c r="C2035" s="585" t="s">
        <v>6508</v>
      </c>
      <c r="D2035" s="585" t="s">
        <v>6509</v>
      </c>
      <c r="E2035" s="584" t="s">
        <v>30</v>
      </c>
      <c r="F2035" s="585" t="s">
        <v>30</v>
      </c>
      <c r="G2035" s="587">
        <v>92498</v>
      </c>
      <c r="H2035" s="585" t="s">
        <v>2046</v>
      </c>
      <c r="I2035" s="585" t="s">
        <v>381</v>
      </c>
      <c r="J2035" s="585" t="s">
        <v>143</v>
      </c>
      <c r="K2035" s="589">
        <v>31.4</v>
      </c>
      <c r="L2035" s="585" t="s">
        <v>144</v>
      </c>
      <c r="M2035" s="581"/>
    </row>
    <row r="2036" spans="1:13" ht="13.5">
      <c r="A2036" s="585" t="s">
        <v>6500</v>
      </c>
      <c r="B2036" s="585" t="s">
        <v>6501</v>
      </c>
      <c r="C2036" s="585" t="s">
        <v>6508</v>
      </c>
      <c r="D2036" s="585" t="s">
        <v>6509</v>
      </c>
      <c r="E2036" s="584" t="s">
        <v>30</v>
      </c>
      <c r="F2036" s="585" t="s">
        <v>30</v>
      </c>
      <c r="G2036" s="587">
        <v>92499</v>
      </c>
      <c r="H2036" s="585" t="s">
        <v>2047</v>
      </c>
      <c r="I2036" s="585" t="s">
        <v>381</v>
      </c>
      <c r="J2036" s="585" t="s">
        <v>143</v>
      </c>
      <c r="K2036" s="589">
        <v>58.06</v>
      </c>
      <c r="L2036" s="585" t="s">
        <v>144</v>
      </c>
      <c r="M2036" s="581"/>
    </row>
    <row r="2037" spans="1:13" ht="13.5">
      <c r="A2037" s="585" t="s">
        <v>6500</v>
      </c>
      <c r="B2037" s="585" t="s">
        <v>6501</v>
      </c>
      <c r="C2037" s="585" t="s">
        <v>6508</v>
      </c>
      <c r="D2037" s="585" t="s">
        <v>6509</v>
      </c>
      <c r="E2037" s="584" t="s">
        <v>30</v>
      </c>
      <c r="F2037" s="585" t="s">
        <v>30</v>
      </c>
      <c r="G2037" s="587">
        <v>92500</v>
      </c>
      <c r="H2037" s="585" t="s">
        <v>2048</v>
      </c>
      <c r="I2037" s="585" t="s">
        <v>381</v>
      </c>
      <c r="J2037" s="585" t="s">
        <v>143</v>
      </c>
      <c r="K2037" s="589">
        <v>56.01</v>
      </c>
      <c r="L2037" s="585" t="s">
        <v>144</v>
      </c>
      <c r="M2037" s="581"/>
    </row>
    <row r="2038" spans="1:13" ht="13.5">
      <c r="A2038" s="585" t="s">
        <v>6500</v>
      </c>
      <c r="B2038" s="585" t="s">
        <v>6501</v>
      </c>
      <c r="C2038" s="585" t="s">
        <v>6508</v>
      </c>
      <c r="D2038" s="585" t="s">
        <v>6509</v>
      </c>
      <c r="E2038" s="584" t="s">
        <v>30</v>
      </c>
      <c r="F2038" s="585" t="s">
        <v>30</v>
      </c>
      <c r="G2038" s="587">
        <v>92501</v>
      </c>
      <c r="H2038" s="585" t="s">
        <v>2049</v>
      </c>
      <c r="I2038" s="585" t="s">
        <v>381</v>
      </c>
      <c r="J2038" s="585" t="s">
        <v>143</v>
      </c>
      <c r="K2038" s="589">
        <v>32.61</v>
      </c>
      <c r="L2038" s="585" t="s">
        <v>144</v>
      </c>
      <c r="M2038" s="581"/>
    </row>
    <row r="2039" spans="1:13" ht="13.5">
      <c r="A2039" s="585" t="s">
        <v>6500</v>
      </c>
      <c r="B2039" s="585" t="s">
        <v>6501</v>
      </c>
      <c r="C2039" s="585" t="s">
        <v>6508</v>
      </c>
      <c r="D2039" s="585" t="s">
        <v>6509</v>
      </c>
      <c r="E2039" s="584" t="s">
        <v>30</v>
      </c>
      <c r="F2039" s="585" t="s">
        <v>30</v>
      </c>
      <c r="G2039" s="587">
        <v>92502</v>
      </c>
      <c r="H2039" s="585" t="s">
        <v>2050</v>
      </c>
      <c r="I2039" s="585" t="s">
        <v>381</v>
      </c>
      <c r="J2039" s="585" t="s">
        <v>143</v>
      </c>
      <c r="K2039" s="589">
        <v>30.71</v>
      </c>
      <c r="L2039" s="585" t="s">
        <v>144</v>
      </c>
      <c r="M2039" s="581"/>
    </row>
    <row r="2040" spans="1:13" ht="13.5">
      <c r="A2040" s="585" t="s">
        <v>6500</v>
      </c>
      <c r="B2040" s="585" t="s">
        <v>6501</v>
      </c>
      <c r="C2040" s="585" t="s">
        <v>6508</v>
      </c>
      <c r="D2040" s="585" t="s">
        <v>6509</v>
      </c>
      <c r="E2040" s="584" t="s">
        <v>30</v>
      </c>
      <c r="F2040" s="585" t="s">
        <v>30</v>
      </c>
      <c r="G2040" s="587">
        <v>92503</v>
      </c>
      <c r="H2040" s="585" t="s">
        <v>2051</v>
      </c>
      <c r="I2040" s="585" t="s">
        <v>381</v>
      </c>
      <c r="J2040" s="585" t="s">
        <v>143</v>
      </c>
      <c r="K2040" s="589">
        <v>56.6</v>
      </c>
      <c r="L2040" s="585" t="s">
        <v>144</v>
      </c>
      <c r="M2040" s="581"/>
    </row>
    <row r="2041" spans="1:13" ht="13.5">
      <c r="A2041" s="585" t="s">
        <v>6500</v>
      </c>
      <c r="B2041" s="585" t="s">
        <v>6501</v>
      </c>
      <c r="C2041" s="585" t="s">
        <v>6508</v>
      </c>
      <c r="D2041" s="585" t="s">
        <v>6509</v>
      </c>
      <c r="E2041" s="584" t="s">
        <v>30</v>
      </c>
      <c r="F2041" s="585" t="s">
        <v>30</v>
      </c>
      <c r="G2041" s="587">
        <v>92504</v>
      </c>
      <c r="H2041" s="585" t="s">
        <v>2052</v>
      </c>
      <c r="I2041" s="585" t="s">
        <v>381</v>
      </c>
      <c r="J2041" s="585" t="s">
        <v>143</v>
      </c>
      <c r="K2041" s="589">
        <v>35.770000000000003</v>
      </c>
      <c r="L2041" s="585" t="s">
        <v>144</v>
      </c>
      <c r="M2041" s="581"/>
    </row>
    <row r="2042" spans="1:13" ht="13.5">
      <c r="A2042" s="585" t="s">
        <v>6500</v>
      </c>
      <c r="B2042" s="585" t="s">
        <v>6501</v>
      </c>
      <c r="C2042" s="585" t="s">
        <v>6508</v>
      </c>
      <c r="D2042" s="585" t="s">
        <v>6509</v>
      </c>
      <c r="E2042" s="584" t="s">
        <v>30</v>
      </c>
      <c r="F2042" s="585" t="s">
        <v>30</v>
      </c>
      <c r="G2042" s="587">
        <v>92505</v>
      </c>
      <c r="H2042" s="585" t="s">
        <v>2053</v>
      </c>
      <c r="I2042" s="585" t="s">
        <v>381</v>
      </c>
      <c r="J2042" s="585" t="s">
        <v>143</v>
      </c>
      <c r="K2042" s="589">
        <v>31.38</v>
      </c>
      <c r="L2042" s="585" t="s">
        <v>144</v>
      </c>
      <c r="M2042" s="581"/>
    </row>
    <row r="2043" spans="1:13" ht="13.5">
      <c r="A2043" s="585" t="s">
        <v>6500</v>
      </c>
      <c r="B2043" s="585" t="s">
        <v>6501</v>
      </c>
      <c r="C2043" s="585" t="s">
        <v>6508</v>
      </c>
      <c r="D2043" s="585" t="s">
        <v>6509</v>
      </c>
      <c r="E2043" s="584" t="s">
        <v>30</v>
      </c>
      <c r="F2043" s="585" t="s">
        <v>30</v>
      </c>
      <c r="G2043" s="587">
        <v>92506</v>
      </c>
      <c r="H2043" s="585" t="s">
        <v>2054</v>
      </c>
      <c r="I2043" s="585" t="s">
        <v>381</v>
      </c>
      <c r="J2043" s="585" t="s">
        <v>143</v>
      </c>
      <c r="K2043" s="589">
        <v>29.54</v>
      </c>
      <c r="L2043" s="585" t="s">
        <v>144</v>
      </c>
      <c r="M2043" s="581"/>
    </row>
    <row r="2044" spans="1:13" ht="13.5">
      <c r="A2044" s="585" t="s">
        <v>6500</v>
      </c>
      <c r="B2044" s="585" t="s">
        <v>6501</v>
      </c>
      <c r="C2044" s="585" t="s">
        <v>6508</v>
      </c>
      <c r="D2044" s="585" t="s">
        <v>6509</v>
      </c>
      <c r="E2044" s="584" t="s">
        <v>30</v>
      </c>
      <c r="F2044" s="585" t="s">
        <v>30</v>
      </c>
      <c r="G2044" s="587">
        <v>92507</v>
      </c>
      <c r="H2044" s="585" t="s">
        <v>2055</v>
      </c>
      <c r="I2044" s="585" t="s">
        <v>381</v>
      </c>
      <c r="J2044" s="585" t="s">
        <v>143</v>
      </c>
      <c r="K2044" s="589">
        <v>56.75</v>
      </c>
      <c r="L2044" s="585" t="s">
        <v>144</v>
      </c>
      <c r="M2044" s="581"/>
    </row>
    <row r="2045" spans="1:13" ht="13.5">
      <c r="A2045" s="585" t="s">
        <v>6500</v>
      </c>
      <c r="B2045" s="585" t="s">
        <v>6501</v>
      </c>
      <c r="C2045" s="585" t="s">
        <v>6508</v>
      </c>
      <c r="D2045" s="585" t="s">
        <v>6509</v>
      </c>
      <c r="E2045" s="584" t="s">
        <v>30</v>
      </c>
      <c r="F2045" s="585" t="s">
        <v>30</v>
      </c>
      <c r="G2045" s="587">
        <v>92508</v>
      </c>
      <c r="H2045" s="585" t="s">
        <v>2056</v>
      </c>
      <c r="I2045" s="585" t="s">
        <v>381</v>
      </c>
      <c r="J2045" s="585" t="s">
        <v>143</v>
      </c>
      <c r="K2045" s="589">
        <v>54.91</v>
      </c>
      <c r="L2045" s="585" t="s">
        <v>144</v>
      </c>
      <c r="M2045" s="581"/>
    </row>
    <row r="2046" spans="1:13" ht="13.5">
      <c r="A2046" s="585" t="s">
        <v>6500</v>
      </c>
      <c r="B2046" s="585" t="s">
        <v>6501</v>
      </c>
      <c r="C2046" s="585" t="s">
        <v>6508</v>
      </c>
      <c r="D2046" s="585" t="s">
        <v>6509</v>
      </c>
      <c r="E2046" s="584" t="s">
        <v>30</v>
      </c>
      <c r="F2046" s="585" t="s">
        <v>30</v>
      </c>
      <c r="G2046" s="587">
        <v>92509</v>
      </c>
      <c r="H2046" s="585" t="s">
        <v>2057</v>
      </c>
      <c r="I2046" s="585" t="s">
        <v>381</v>
      </c>
      <c r="J2046" s="585" t="s">
        <v>143</v>
      </c>
      <c r="K2046" s="589">
        <v>32.880000000000003</v>
      </c>
      <c r="L2046" s="585" t="s">
        <v>144</v>
      </c>
      <c r="M2046" s="581"/>
    </row>
    <row r="2047" spans="1:13" ht="13.5">
      <c r="A2047" s="585" t="s">
        <v>6500</v>
      </c>
      <c r="B2047" s="585" t="s">
        <v>6501</v>
      </c>
      <c r="C2047" s="585" t="s">
        <v>6508</v>
      </c>
      <c r="D2047" s="585" t="s">
        <v>6509</v>
      </c>
      <c r="E2047" s="584" t="s">
        <v>30</v>
      </c>
      <c r="F2047" s="585" t="s">
        <v>30</v>
      </c>
      <c r="G2047" s="587">
        <v>92510</v>
      </c>
      <c r="H2047" s="585" t="s">
        <v>2058</v>
      </c>
      <c r="I2047" s="585" t="s">
        <v>381</v>
      </c>
      <c r="J2047" s="585" t="s">
        <v>143</v>
      </c>
      <c r="K2047" s="589">
        <v>31.18</v>
      </c>
      <c r="L2047" s="585" t="s">
        <v>144</v>
      </c>
      <c r="M2047" s="581"/>
    </row>
    <row r="2048" spans="1:13" ht="13.5">
      <c r="A2048" s="585" t="s">
        <v>6500</v>
      </c>
      <c r="B2048" s="585" t="s">
        <v>6501</v>
      </c>
      <c r="C2048" s="585" t="s">
        <v>6508</v>
      </c>
      <c r="D2048" s="585" t="s">
        <v>6509</v>
      </c>
      <c r="E2048" s="584" t="s">
        <v>30</v>
      </c>
      <c r="F2048" s="585" t="s">
        <v>30</v>
      </c>
      <c r="G2048" s="587">
        <v>92511</v>
      </c>
      <c r="H2048" s="585" t="s">
        <v>2059</v>
      </c>
      <c r="I2048" s="585" t="s">
        <v>381</v>
      </c>
      <c r="J2048" s="585" t="s">
        <v>143</v>
      </c>
      <c r="K2048" s="589">
        <v>51.44</v>
      </c>
      <c r="L2048" s="585" t="s">
        <v>144</v>
      </c>
      <c r="M2048" s="581"/>
    </row>
    <row r="2049" spans="1:13" ht="13.5">
      <c r="A2049" s="585" t="s">
        <v>6500</v>
      </c>
      <c r="B2049" s="585" t="s">
        <v>6501</v>
      </c>
      <c r="C2049" s="585" t="s">
        <v>6508</v>
      </c>
      <c r="D2049" s="585" t="s">
        <v>6509</v>
      </c>
      <c r="E2049" s="584" t="s">
        <v>30</v>
      </c>
      <c r="F2049" s="585" t="s">
        <v>30</v>
      </c>
      <c r="G2049" s="587">
        <v>92512</v>
      </c>
      <c r="H2049" s="585" t="s">
        <v>2060</v>
      </c>
      <c r="I2049" s="585" t="s">
        <v>381</v>
      </c>
      <c r="J2049" s="585" t="s">
        <v>143</v>
      </c>
      <c r="K2049" s="589">
        <v>50.02</v>
      </c>
      <c r="L2049" s="585" t="s">
        <v>144</v>
      </c>
      <c r="M2049" s="581"/>
    </row>
    <row r="2050" spans="1:13" ht="13.5">
      <c r="A2050" s="585" t="s">
        <v>6500</v>
      </c>
      <c r="B2050" s="585" t="s">
        <v>6501</v>
      </c>
      <c r="C2050" s="585" t="s">
        <v>6508</v>
      </c>
      <c r="D2050" s="585" t="s">
        <v>6509</v>
      </c>
      <c r="E2050" s="584" t="s">
        <v>30</v>
      </c>
      <c r="F2050" s="585" t="s">
        <v>30</v>
      </c>
      <c r="G2050" s="587">
        <v>92513</v>
      </c>
      <c r="H2050" s="585" t="s">
        <v>2061</v>
      </c>
      <c r="I2050" s="585" t="s">
        <v>381</v>
      </c>
      <c r="J2050" s="585" t="s">
        <v>143</v>
      </c>
      <c r="K2050" s="589">
        <v>24.4</v>
      </c>
      <c r="L2050" s="585" t="s">
        <v>144</v>
      </c>
      <c r="M2050" s="581"/>
    </row>
    <row r="2051" spans="1:13" ht="13.5">
      <c r="A2051" s="585" t="s">
        <v>6500</v>
      </c>
      <c r="B2051" s="585" t="s">
        <v>6501</v>
      </c>
      <c r="C2051" s="585" t="s">
        <v>6508</v>
      </c>
      <c r="D2051" s="585" t="s">
        <v>6509</v>
      </c>
      <c r="E2051" s="584" t="s">
        <v>30</v>
      </c>
      <c r="F2051" s="585" t="s">
        <v>30</v>
      </c>
      <c r="G2051" s="587">
        <v>92514</v>
      </c>
      <c r="H2051" s="585" t="s">
        <v>2062</v>
      </c>
      <c r="I2051" s="585" t="s">
        <v>381</v>
      </c>
      <c r="J2051" s="585" t="s">
        <v>143</v>
      </c>
      <c r="K2051" s="589">
        <v>23.1</v>
      </c>
      <c r="L2051" s="585" t="s">
        <v>144</v>
      </c>
      <c r="M2051" s="581"/>
    </row>
    <row r="2052" spans="1:13" ht="13.5">
      <c r="A2052" s="585" t="s">
        <v>6500</v>
      </c>
      <c r="B2052" s="585" t="s">
        <v>6501</v>
      </c>
      <c r="C2052" s="585" t="s">
        <v>6508</v>
      </c>
      <c r="D2052" s="585" t="s">
        <v>6509</v>
      </c>
      <c r="E2052" s="584" t="s">
        <v>30</v>
      </c>
      <c r="F2052" s="585" t="s">
        <v>30</v>
      </c>
      <c r="G2052" s="587">
        <v>92515</v>
      </c>
      <c r="H2052" s="585" t="s">
        <v>2063</v>
      </c>
      <c r="I2052" s="585" t="s">
        <v>381</v>
      </c>
      <c r="J2052" s="585" t="s">
        <v>143</v>
      </c>
      <c r="K2052" s="589">
        <v>46.34</v>
      </c>
      <c r="L2052" s="585" t="s">
        <v>144</v>
      </c>
      <c r="M2052" s="581"/>
    </row>
    <row r="2053" spans="1:13" ht="13.5">
      <c r="A2053" s="585" t="s">
        <v>6500</v>
      </c>
      <c r="B2053" s="585" t="s">
        <v>6501</v>
      </c>
      <c r="C2053" s="585" t="s">
        <v>6508</v>
      </c>
      <c r="D2053" s="585" t="s">
        <v>6509</v>
      </c>
      <c r="E2053" s="584" t="s">
        <v>30</v>
      </c>
      <c r="F2053" s="585" t="s">
        <v>30</v>
      </c>
      <c r="G2053" s="587">
        <v>92516</v>
      </c>
      <c r="H2053" s="585" t="s">
        <v>2064</v>
      </c>
      <c r="I2053" s="585" t="s">
        <v>381</v>
      </c>
      <c r="J2053" s="585" t="s">
        <v>143</v>
      </c>
      <c r="K2053" s="589">
        <v>45.13</v>
      </c>
      <c r="L2053" s="585" t="s">
        <v>144</v>
      </c>
      <c r="M2053" s="581"/>
    </row>
    <row r="2054" spans="1:13" ht="13.5">
      <c r="A2054" s="585" t="s">
        <v>6500</v>
      </c>
      <c r="B2054" s="585" t="s">
        <v>6501</v>
      </c>
      <c r="C2054" s="585" t="s">
        <v>6508</v>
      </c>
      <c r="D2054" s="585" t="s">
        <v>6509</v>
      </c>
      <c r="E2054" s="584" t="s">
        <v>30</v>
      </c>
      <c r="F2054" s="585" t="s">
        <v>30</v>
      </c>
      <c r="G2054" s="587">
        <v>92517</v>
      </c>
      <c r="H2054" s="585" t="s">
        <v>2065</v>
      </c>
      <c r="I2054" s="585" t="s">
        <v>381</v>
      </c>
      <c r="J2054" s="585" t="s">
        <v>143</v>
      </c>
      <c r="K2054" s="589">
        <v>20.420000000000002</v>
      </c>
      <c r="L2054" s="585" t="s">
        <v>144</v>
      </c>
      <c r="M2054" s="581"/>
    </row>
    <row r="2055" spans="1:13" ht="13.5">
      <c r="A2055" s="585" t="s">
        <v>6500</v>
      </c>
      <c r="B2055" s="585" t="s">
        <v>6501</v>
      </c>
      <c r="C2055" s="585" t="s">
        <v>6508</v>
      </c>
      <c r="D2055" s="585" t="s">
        <v>6509</v>
      </c>
      <c r="E2055" s="584" t="s">
        <v>30</v>
      </c>
      <c r="F2055" s="585" t="s">
        <v>30</v>
      </c>
      <c r="G2055" s="587">
        <v>92518</v>
      </c>
      <c r="H2055" s="585" t="s">
        <v>2066</v>
      </c>
      <c r="I2055" s="585" t="s">
        <v>381</v>
      </c>
      <c r="J2055" s="585" t="s">
        <v>143</v>
      </c>
      <c r="K2055" s="589">
        <v>19.27</v>
      </c>
      <c r="L2055" s="585" t="s">
        <v>144</v>
      </c>
      <c r="M2055" s="581"/>
    </row>
    <row r="2056" spans="1:13" ht="13.5">
      <c r="A2056" s="585" t="s">
        <v>6500</v>
      </c>
      <c r="B2056" s="585" t="s">
        <v>6501</v>
      </c>
      <c r="C2056" s="585" t="s">
        <v>6508</v>
      </c>
      <c r="D2056" s="585" t="s">
        <v>6509</v>
      </c>
      <c r="E2056" s="584" t="s">
        <v>30</v>
      </c>
      <c r="F2056" s="585" t="s">
        <v>30</v>
      </c>
      <c r="G2056" s="587">
        <v>92519</v>
      </c>
      <c r="H2056" s="585" t="s">
        <v>2067</v>
      </c>
      <c r="I2056" s="585" t="s">
        <v>381</v>
      </c>
      <c r="J2056" s="585" t="s">
        <v>143</v>
      </c>
      <c r="K2056" s="589">
        <v>43.76</v>
      </c>
      <c r="L2056" s="585" t="s">
        <v>144</v>
      </c>
      <c r="M2056" s="581"/>
    </row>
    <row r="2057" spans="1:13" ht="13.5">
      <c r="A2057" s="585" t="s">
        <v>6500</v>
      </c>
      <c r="B2057" s="585" t="s">
        <v>6501</v>
      </c>
      <c r="C2057" s="585" t="s">
        <v>6508</v>
      </c>
      <c r="D2057" s="585" t="s">
        <v>6509</v>
      </c>
      <c r="E2057" s="584" t="s">
        <v>30</v>
      </c>
      <c r="F2057" s="585" t="s">
        <v>30</v>
      </c>
      <c r="G2057" s="587">
        <v>92520</v>
      </c>
      <c r="H2057" s="585" t="s">
        <v>2068</v>
      </c>
      <c r="I2057" s="585" t="s">
        <v>381</v>
      </c>
      <c r="J2057" s="585" t="s">
        <v>143</v>
      </c>
      <c r="K2057" s="589">
        <v>42.63</v>
      </c>
      <c r="L2057" s="585" t="s">
        <v>144</v>
      </c>
      <c r="M2057" s="581"/>
    </row>
    <row r="2058" spans="1:13" ht="13.5">
      <c r="A2058" s="585" t="s">
        <v>6500</v>
      </c>
      <c r="B2058" s="585" t="s">
        <v>6501</v>
      </c>
      <c r="C2058" s="585" t="s">
        <v>6508</v>
      </c>
      <c r="D2058" s="585" t="s">
        <v>6509</v>
      </c>
      <c r="E2058" s="584" t="s">
        <v>30</v>
      </c>
      <c r="F2058" s="585" t="s">
        <v>30</v>
      </c>
      <c r="G2058" s="587">
        <v>92521</v>
      </c>
      <c r="H2058" s="585" t="s">
        <v>2069</v>
      </c>
      <c r="I2058" s="585" t="s">
        <v>381</v>
      </c>
      <c r="J2058" s="585" t="s">
        <v>143</v>
      </c>
      <c r="K2058" s="589">
        <v>18.37</v>
      </c>
      <c r="L2058" s="585" t="s">
        <v>144</v>
      </c>
      <c r="M2058" s="581"/>
    </row>
    <row r="2059" spans="1:13" ht="13.5">
      <c r="A2059" s="585" t="s">
        <v>6500</v>
      </c>
      <c r="B2059" s="585" t="s">
        <v>6501</v>
      </c>
      <c r="C2059" s="585" t="s">
        <v>6508</v>
      </c>
      <c r="D2059" s="585" t="s">
        <v>6509</v>
      </c>
      <c r="E2059" s="584" t="s">
        <v>30</v>
      </c>
      <c r="F2059" s="585" t="s">
        <v>30</v>
      </c>
      <c r="G2059" s="587">
        <v>92522</v>
      </c>
      <c r="H2059" s="585" t="s">
        <v>2070</v>
      </c>
      <c r="I2059" s="585" t="s">
        <v>381</v>
      </c>
      <c r="J2059" s="585" t="s">
        <v>143</v>
      </c>
      <c r="K2059" s="589">
        <v>17.32</v>
      </c>
      <c r="L2059" s="585" t="s">
        <v>144</v>
      </c>
      <c r="M2059" s="581"/>
    </row>
    <row r="2060" spans="1:13" ht="13.5">
      <c r="A2060" s="585" t="s">
        <v>6500</v>
      </c>
      <c r="B2060" s="585" t="s">
        <v>6501</v>
      </c>
      <c r="C2060" s="585" t="s">
        <v>6508</v>
      </c>
      <c r="D2060" s="585" t="s">
        <v>6509</v>
      </c>
      <c r="E2060" s="584" t="s">
        <v>30</v>
      </c>
      <c r="F2060" s="585" t="s">
        <v>30</v>
      </c>
      <c r="G2060" s="587">
        <v>92523</v>
      </c>
      <c r="H2060" s="585" t="s">
        <v>2071</v>
      </c>
      <c r="I2060" s="585" t="s">
        <v>381</v>
      </c>
      <c r="J2060" s="585" t="s">
        <v>143</v>
      </c>
      <c r="K2060" s="589">
        <v>42.86</v>
      </c>
      <c r="L2060" s="585" t="s">
        <v>144</v>
      </c>
      <c r="M2060" s="581"/>
    </row>
    <row r="2061" spans="1:13" ht="13.5">
      <c r="A2061" s="585" t="s">
        <v>6500</v>
      </c>
      <c r="B2061" s="585" t="s">
        <v>6501</v>
      </c>
      <c r="C2061" s="585" t="s">
        <v>6508</v>
      </c>
      <c r="D2061" s="585" t="s">
        <v>6509</v>
      </c>
      <c r="E2061" s="584" t="s">
        <v>30</v>
      </c>
      <c r="F2061" s="585" t="s">
        <v>30</v>
      </c>
      <c r="G2061" s="587">
        <v>92524</v>
      </c>
      <c r="H2061" s="585" t="s">
        <v>2072</v>
      </c>
      <c r="I2061" s="585" t="s">
        <v>381</v>
      </c>
      <c r="J2061" s="585" t="s">
        <v>143</v>
      </c>
      <c r="K2061" s="589">
        <v>41.78</v>
      </c>
      <c r="L2061" s="585" t="s">
        <v>144</v>
      </c>
      <c r="M2061" s="581"/>
    </row>
    <row r="2062" spans="1:13" ht="13.5">
      <c r="A2062" s="585" t="s">
        <v>6500</v>
      </c>
      <c r="B2062" s="585" t="s">
        <v>6501</v>
      </c>
      <c r="C2062" s="585" t="s">
        <v>6508</v>
      </c>
      <c r="D2062" s="585" t="s">
        <v>6509</v>
      </c>
      <c r="E2062" s="584" t="s">
        <v>30</v>
      </c>
      <c r="F2062" s="585" t="s">
        <v>30</v>
      </c>
      <c r="G2062" s="587">
        <v>92525</v>
      </c>
      <c r="H2062" s="585" t="s">
        <v>2073</v>
      </c>
      <c r="I2062" s="585" t="s">
        <v>381</v>
      </c>
      <c r="J2062" s="585" t="s">
        <v>143</v>
      </c>
      <c r="K2062" s="589">
        <v>17.809999999999999</v>
      </c>
      <c r="L2062" s="585" t="s">
        <v>144</v>
      </c>
      <c r="M2062" s="581"/>
    </row>
    <row r="2063" spans="1:13" ht="13.5">
      <c r="A2063" s="585" t="s">
        <v>6500</v>
      </c>
      <c r="B2063" s="585" t="s">
        <v>6501</v>
      </c>
      <c r="C2063" s="585" t="s">
        <v>6508</v>
      </c>
      <c r="D2063" s="585" t="s">
        <v>6509</v>
      </c>
      <c r="E2063" s="584" t="s">
        <v>30</v>
      </c>
      <c r="F2063" s="585" t="s">
        <v>30</v>
      </c>
      <c r="G2063" s="587">
        <v>92526</v>
      </c>
      <c r="H2063" s="585" t="s">
        <v>2074</v>
      </c>
      <c r="I2063" s="585" t="s">
        <v>381</v>
      </c>
      <c r="J2063" s="585" t="s">
        <v>143</v>
      </c>
      <c r="K2063" s="589">
        <v>16.79</v>
      </c>
      <c r="L2063" s="585" t="s">
        <v>144</v>
      </c>
      <c r="M2063" s="581"/>
    </row>
    <row r="2064" spans="1:13" ht="13.5">
      <c r="A2064" s="585" t="s">
        <v>6500</v>
      </c>
      <c r="B2064" s="585" t="s">
        <v>6501</v>
      </c>
      <c r="C2064" s="585" t="s">
        <v>6508</v>
      </c>
      <c r="D2064" s="585" t="s">
        <v>6509</v>
      </c>
      <c r="E2064" s="584" t="s">
        <v>30</v>
      </c>
      <c r="F2064" s="585" t="s">
        <v>30</v>
      </c>
      <c r="G2064" s="587">
        <v>92527</v>
      </c>
      <c r="H2064" s="585" t="s">
        <v>2075</v>
      </c>
      <c r="I2064" s="585" t="s">
        <v>381</v>
      </c>
      <c r="J2064" s="585" t="s">
        <v>143</v>
      </c>
      <c r="K2064" s="589">
        <v>41.83</v>
      </c>
      <c r="L2064" s="585" t="s">
        <v>144</v>
      </c>
      <c r="M2064" s="581"/>
    </row>
    <row r="2065" spans="1:13" ht="13.5">
      <c r="A2065" s="585" t="s">
        <v>6500</v>
      </c>
      <c r="B2065" s="585" t="s">
        <v>6501</v>
      </c>
      <c r="C2065" s="585" t="s">
        <v>6508</v>
      </c>
      <c r="D2065" s="585" t="s">
        <v>6509</v>
      </c>
      <c r="E2065" s="584" t="s">
        <v>30</v>
      </c>
      <c r="F2065" s="585" t="s">
        <v>30</v>
      </c>
      <c r="G2065" s="587">
        <v>92528</v>
      </c>
      <c r="H2065" s="585" t="s">
        <v>2076</v>
      </c>
      <c r="I2065" s="585" t="s">
        <v>381</v>
      </c>
      <c r="J2065" s="585" t="s">
        <v>143</v>
      </c>
      <c r="K2065" s="589">
        <v>40.79</v>
      </c>
      <c r="L2065" s="585" t="s">
        <v>144</v>
      </c>
      <c r="M2065" s="581"/>
    </row>
    <row r="2066" spans="1:13" ht="13.5">
      <c r="A2066" s="585" t="s">
        <v>6500</v>
      </c>
      <c r="B2066" s="585" t="s">
        <v>6501</v>
      </c>
      <c r="C2066" s="585" t="s">
        <v>6508</v>
      </c>
      <c r="D2066" s="585" t="s">
        <v>6509</v>
      </c>
      <c r="E2066" s="584" t="s">
        <v>30</v>
      </c>
      <c r="F2066" s="585" t="s">
        <v>30</v>
      </c>
      <c r="G2066" s="587">
        <v>92529</v>
      </c>
      <c r="H2066" s="585" t="s">
        <v>2077</v>
      </c>
      <c r="I2066" s="585" t="s">
        <v>381</v>
      </c>
      <c r="J2066" s="585" t="s">
        <v>143</v>
      </c>
      <c r="K2066" s="589">
        <v>16.98</v>
      </c>
      <c r="L2066" s="585" t="s">
        <v>144</v>
      </c>
      <c r="M2066" s="581"/>
    </row>
    <row r="2067" spans="1:13" ht="13.5">
      <c r="A2067" s="585" t="s">
        <v>6500</v>
      </c>
      <c r="B2067" s="585" t="s">
        <v>6501</v>
      </c>
      <c r="C2067" s="585" t="s">
        <v>6508</v>
      </c>
      <c r="D2067" s="585" t="s">
        <v>6509</v>
      </c>
      <c r="E2067" s="584" t="s">
        <v>30</v>
      </c>
      <c r="F2067" s="585" t="s">
        <v>30</v>
      </c>
      <c r="G2067" s="587">
        <v>92530</v>
      </c>
      <c r="H2067" s="585" t="s">
        <v>2078</v>
      </c>
      <c r="I2067" s="585" t="s">
        <v>381</v>
      </c>
      <c r="J2067" s="585" t="s">
        <v>143</v>
      </c>
      <c r="K2067" s="589">
        <v>16</v>
      </c>
      <c r="L2067" s="585" t="s">
        <v>144</v>
      </c>
      <c r="M2067" s="581"/>
    </row>
    <row r="2068" spans="1:13" ht="13.5">
      <c r="A2068" s="585" t="s">
        <v>6500</v>
      </c>
      <c r="B2068" s="585" t="s">
        <v>6501</v>
      </c>
      <c r="C2068" s="585" t="s">
        <v>6508</v>
      </c>
      <c r="D2068" s="585" t="s">
        <v>6509</v>
      </c>
      <c r="E2068" s="584" t="s">
        <v>30</v>
      </c>
      <c r="F2068" s="585" t="s">
        <v>30</v>
      </c>
      <c r="G2068" s="587">
        <v>92531</v>
      </c>
      <c r="H2068" s="585" t="s">
        <v>2079</v>
      </c>
      <c r="I2068" s="585" t="s">
        <v>381</v>
      </c>
      <c r="J2068" s="585" t="s">
        <v>143</v>
      </c>
      <c r="K2068" s="589">
        <v>41.06</v>
      </c>
      <c r="L2068" s="585" t="s">
        <v>144</v>
      </c>
      <c r="M2068" s="581"/>
    </row>
    <row r="2069" spans="1:13" ht="13.5">
      <c r="A2069" s="585" t="s">
        <v>6500</v>
      </c>
      <c r="B2069" s="585" t="s">
        <v>6501</v>
      </c>
      <c r="C2069" s="585" t="s">
        <v>6508</v>
      </c>
      <c r="D2069" s="585" t="s">
        <v>6509</v>
      </c>
      <c r="E2069" s="584" t="s">
        <v>30</v>
      </c>
      <c r="F2069" s="585" t="s">
        <v>30</v>
      </c>
      <c r="G2069" s="587">
        <v>92532</v>
      </c>
      <c r="H2069" s="585" t="s">
        <v>2080</v>
      </c>
      <c r="I2069" s="585" t="s">
        <v>381</v>
      </c>
      <c r="J2069" s="585" t="s">
        <v>143</v>
      </c>
      <c r="K2069" s="589">
        <v>40.04</v>
      </c>
      <c r="L2069" s="585" t="s">
        <v>144</v>
      </c>
      <c r="M2069" s="581"/>
    </row>
    <row r="2070" spans="1:13" ht="13.5">
      <c r="A2070" s="585" t="s">
        <v>6500</v>
      </c>
      <c r="B2070" s="585" t="s">
        <v>6501</v>
      </c>
      <c r="C2070" s="585" t="s">
        <v>6508</v>
      </c>
      <c r="D2070" s="585" t="s">
        <v>6509</v>
      </c>
      <c r="E2070" s="584" t="s">
        <v>30</v>
      </c>
      <c r="F2070" s="585" t="s">
        <v>30</v>
      </c>
      <c r="G2070" s="587">
        <v>92533</v>
      </c>
      <c r="H2070" s="585" t="s">
        <v>2081</v>
      </c>
      <c r="I2070" s="585" t="s">
        <v>381</v>
      </c>
      <c r="J2070" s="585" t="s">
        <v>143</v>
      </c>
      <c r="K2070" s="589">
        <v>16.37</v>
      </c>
      <c r="L2070" s="585" t="s">
        <v>144</v>
      </c>
      <c r="M2070" s="581"/>
    </row>
    <row r="2071" spans="1:13" ht="13.5">
      <c r="A2071" s="585" t="s">
        <v>6500</v>
      </c>
      <c r="B2071" s="585" t="s">
        <v>6501</v>
      </c>
      <c r="C2071" s="585" t="s">
        <v>6508</v>
      </c>
      <c r="D2071" s="585" t="s">
        <v>6509</v>
      </c>
      <c r="E2071" s="584" t="s">
        <v>30</v>
      </c>
      <c r="F2071" s="585" t="s">
        <v>30</v>
      </c>
      <c r="G2071" s="587">
        <v>92534</v>
      </c>
      <c r="H2071" s="585" t="s">
        <v>2082</v>
      </c>
      <c r="I2071" s="585" t="s">
        <v>381</v>
      </c>
      <c r="J2071" s="585" t="s">
        <v>143</v>
      </c>
      <c r="K2071" s="589">
        <v>15.44</v>
      </c>
      <c r="L2071" s="585" t="s">
        <v>144</v>
      </c>
      <c r="M2071" s="581"/>
    </row>
    <row r="2072" spans="1:13" ht="13.5">
      <c r="A2072" s="585" t="s">
        <v>6500</v>
      </c>
      <c r="B2072" s="585" t="s">
        <v>6501</v>
      </c>
      <c r="C2072" s="585" t="s">
        <v>6508</v>
      </c>
      <c r="D2072" s="585" t="s">
        <v>6509</v>
      </c>
      <c r="E2072" s="584" t="s">
        <v>30</v>
      </c>
      <c r="F2072" s="585" t="s">
        <v>30</v>
      </c>
      <c r="G2072" s="587">
        <v>92535</v>
      </c>
      <c r="H2072" s="585" t="s">
        <v>2083</v>
      </c>
      <c r="I2072" s="585" t="s">
        <v>381</v>
      </c>
      <c r="J2072" s="585" t="s">
        <v>143</v>
      </c>
      <c r="K2072" s="589">
        <v>39.700000000000003</v>
      </c>
      <c r="L2072" s="585" t="s">
        <v>144</v>
      </c>
      <c r="M2072" s="581"/>
    </row>
    <row r="2073" spans="1:13" ht="13.5">
      <c r="A2073" s="585" t="s">
        <v>6500</v>
      </c>
      <c r="B2073" s="585" t="s">
        <v>6501</v>
      </c>
      <c r="C2073" s="585" t="s">
        <v>6508</v>
      </c>
      <c r="D2073" s="585" t="s">
        <v>6509</v>
      </c>
      <c r="E2073" s="584" t="s">
        <v>30</v>
      </c>
      <c r="F2073" s="585" t="s">
        <v>30</v>
      </c>
      <c r="G2073" s="587">
        <v>92536</v>
      </c>
      <c r="H2073" s="585" t="s">
        <v>2084</v>
      </c>
      <c r="I2073" s="585" t="s">
        <v>381</v>
      </c>
      <c r="J2073" s="585" t="s">
        <v>143</v>
      </c>
      <c r="K2073" s="589">
        <v>38.72</v>
      </c>
      <c r="L2073" s="585" t="s">
        <v>144</v>
      </c>
      <c r="M2073" s="581"/>
    </row>
    <row r="2074" spans="1:13" ht="13.5">
      <c r="A2074" s="585" t="s">
        <v>6500</v>
      </c>
      <c r="B2074" s="585" t="s">
        <v>6501</v>
      </c>
      <c r="C2074" s="585" t="s">
        <v>6508</v>
      </c>
      <c r="D2074" s="585" t="s">
        <v>6509</v>
      </c>
      <c r="E2074" s="584" t="s">
        <v>30</v>
      </c>
      <c r="F2074" s="585" t="s">
        <v>30</v>
      </c>
      <c r="G2074" s="587">
        <v>92537</v>
      </c>
      <c r="H2074" s="585" t="s">
        <v>2085</v>
      </c>
      <c r="I2074" s="585" t="s">
        <v>381</v>
      </c>
      <c r="J2074" s="585" t="s">
        <v>143</v>
      </c>
      <c r="K2074" s="589">
        <v>15.21</v>
      </c>
      <c r="L2074" s="585" t="s">
        <v>144</v>
      </c>
      <c r="M2074" s="581"/>
    </row>
    <row r="2075" spans="1:13" ht="13.5">
      <c r="A2075" s="585" t="s">
        <v>6500</v>
      </c>
      <c r="B2075" s="585" t="s">
        <v>6501</v>
      </c>
      <c r="C2075" s="585" t="s">
        <v>6508</v>
      </c>
      <c r="D2075" s="585" t="s">
        <v>6509</v>
      </c>
      <c r="E2075" s="584" t="s">
        <v>30</v>
      </c>
      <c r="F2075" s="585" t="s">
        <v>30</v>
      </c>
      <c r="G2075" s="587">
        <v>92538</v>
      </c>
      <c r="H2075" s="585" t="s">
        <v>2086</v>
      </c>
      <c r="I2075" s="585" t="s">
        <v>381</v>
      </c>
      <c r="J2075" s="585" t="s">
        <v>143</v>
      </c>
      <c r="K2075" s="589">
        <v>14.29</v>
      </c>
      <c r="L2075" s="585" t="s">
        <v>144</v>
      </c>
      <c r="M2075" s="581"/>
    </row>
    <row r="2076" spans="1:13" ht="13.5">
      <c r="A2076" s="585" t="s">
        <v>6500</v>
      </c>
      <c r="B2076" s="585" t="s">
        <v>6501</v>
      </c>
      <c r="C2076" s="585" t="s">
        <v>6508</v>
      </c>
      <c r="D2076" s="585" t="s">
        <v>6509</v>
      </c>
      <c r="E2076" s="584" t="s">
        <v>30</v>
      </c>
      <c r="F2076" s="585" t="s">
        <v>30</v>
      </c>
      <c r="G2076" s="587">
        <v>95934</v>
      </c>
      <c r="H2076" s="585" t="s">
        <v>2087</v>
      </c>
      <c r="I2076" s="585" t="s">
        <v>381</v>
      </c>
      <c r="J2076" s="585" t="s">
        <v>143</v>
      </c>
      <c r="K2076" s="589">
        <v>105.88</v>
      </c>
      <c r="L2076" s="585" t="s">
        <v>144</v>
      </c>
      <c r="M2076" s="581"/>
    </row>
    <row r="2077" spans="1:13" ht="13.5">
      <c r="A2077" s="585" t="s">
        <v>6500</v>
      </c>
      <c r="B2077" s="585" t="s">
        <v>6501</v>
      </c>
      <c r="C2077" s="585" t="s">
        <v>6508</v>
      </c>
      <c r="D2077" s="585" t="s">
        <v>6509</v>
      </c>
      <c r="E2077" s="584" t="s">
        <v>30</v>
      </c>
      <c r="F2077" s="585" t="s">
        <v>30</v>
      </c>
      <c r="G2077" s="587">
        <v>95935</v>
      </c>
      <c r="H2077" s="585" t="s">
        <v>2088</v>
      </c>
      <c r="I2077" s="585" t="s">
        <v>381</v>
      </c>
      <c r="J2077" s="585" t="s">
        <v>143</v>
      </c>
      <c r="K2077" s="589">
        <v>92.72</v>
      </c>
      <c r="L2077" s="585" t="s">
        <v>144</v>
      </c>
      <c r="M2077" s="581"/>
    </row>
    <row r="2078" spans="1:13" ht="13.5">
      <c r="A2078" s="585" t="s">
        <v>6500</v>
      </c>
      <c r="B2078" s="585" t="s">
        <v>6501</v>
      </c>
      <c r="C2078" s="585" t="s">
        <v>6508</v>
      </c>
      <c r="D2078" s="585" t="s">
        <v>6509</v>
      </c>
      <c r="E2078" s="584" t="s">
        <v>30</v>
      </c>
      <c r="F2078" s="585" t="s">
        <v>30</v>
      </c>
      <c r="G2078" s="587">
        <v>95936</v>
      </c>
      <c r="H2078" s="585" t="s">
        <v>2089</v>
      </c>
      <c r="I2078" s="585" t="s">
        <v>381</v>
      </c>
      <c r="J2078" s="585" t="s">
        <v>143</v>
      </c>
      <c r="K2078" s="589">
        <v>128.93</v>
      </c>
      <c r="L2078" s="585" t="s">
        <v>144</v>
      </c>
      <c r="M2078" s="581"/>
    </row>
    <row r="2079" spans="1:13" ht="13.5">
      <c r="A2079" s="585" t="s">
        <v>6500</v>
      </c>
      <c r="B2079" s="585" t="s">
        <v>6501</v>
      </c>
      <c r="C2079" s="585" t="s">
        <v>6508</v>
      </c>
      <c r="D2079" s="585" t="s">
        <v>6509</v>
      </c>
      <c r="E2079" s="584" t="s">
        <v>30</v>
      </c>
      <c r="F2079" s="585" t="s">
        <v>30</v>
      </c>
      <c r="G2079" s="587">
        <v>95937</v>
      </c>
      <c r="H2079" s="585" t="s">
        <v>2090</v>
      </c>
      <c r="I2079" s="585" t="s">
        <v>381</v>
      </c>
      <c r="J2079" s="585" t="s">
        <v>143</v>
      </c>
      <c r="K2079" s="589">
        <v>279.68</v>
      </c>
      <c r="L2079" s="585" t="s">
        <v>144</v>
      </c>
      <c r="M2079" s="581"/>
    </row>
    <row r="2080" spans="1:13" ht="13.5">
      <c r="A2080" s="585" t="s">
        <v>6500</v>
      </c>
      <c r="B2080" s="585" t="s">
        <v>6501</v>
      </c>
      <c r="C2080" s="585" t="s">
        <v>6508</v>
      </c>
      <c r="D2080" s="585" t="s">
        <v>6509</v>
      </c>
      <c r="E2080" s="584" t="s">
        <v>30</v>
      </c>
      <c r="F2080" s="585" t="s">
        <v>30</v>
      </c>
      <c r="G2080" s="587">
        <v>95938</v>
      </c>
      <c r="H2080" s="585" t="s">
        <v>2091</v>
      </c>
      <c r="I2080" s="585" t="s">
        <v>381</v>
      </c>
      <c r="J2080" s="585" t="s">
        <v>143</v>
      </c>
      <c r="K2080" s="589">
        <v>236.54</v>
      </c>
      <c r="L2080" s="585" t="s">
        <v>144</v>
      </c>
      <c r="M2080" s="581"/>
    </row>
    <row r="2081" spans="1:13" ht="13.5">
      <c r="A2081" s="585" t="s">
        <v>6500</v>
      </c>
      <c r="B2081" s="585" t="s">
        <v>6501</v>
      </c>
      <c r="C2081" s="585" t="s">
        <v>6508</v>
      </c>
      <c r="D2081" s="585" t="s">
        <v>6509</v>
      </c>
      <c r="E2081" s="584" t="s">
        <v>30</v>
      </c>
      <c r="F2081" s="585" t="s">
        <v>30</v>
      </c>
      <c r="G2081" s="587">
        <v>95939</v>
      </c>
      <c r="H2081" s="585" t="s">
        <v>2092</v>
      </c>
      <c r="I2081" s="585" t="s">
        <v>381</v>
      </c>
      <c r="J2081" s="585" t="s">
        <v>143</v>
      </c>
      <c r="K2081" s="589">
        <v>144.57</v>
      </c>
      <c r="L2081" s="585" t="s">
        <v>144</v>
      </c>
      <c r="M2081" s="581"/>
    </row>
    <row r="2082" spans="1:13" ht="13.5">
      <c r="A2082" s="585" t="s">
        <v>6500</v>
      </c>
      <c r="B2082" s="585" t="s">
        <v>6501</v>
      </c>
      <c r="C2082" s="585" t="s">
        <v>6508</v>
      </c>
      <c r="D2082" s="585" t="s">
        <v>6509</v>
      </c>
      <c r="E2082" s="584" t="s">
        <v>30</v>
      </c>
      <c r="F2082" s="585" t="s">
        <v>30</v>
      </c>
      <c r="G2082" s="587">
        <v>95940</v>
      </c>
      <c r="H2082" s="585" t="s">
        <v>2093</v>
      </c>
      <c r="I2082" s="585" t="s">
        <v>381</v>
      </c>
      <c r="J2082" s="585" t="s">
        <v>143</v>
      </c>
      <c r="K2082" s="589">
        <v>114.92</v>
      </c>
      <c r="L2082" s="585" t="s">
        <v>144</v>
      </c>
      <c r="M2082" s="581"/>
    </row>
    <row r="2083" spans="1:13" ht="13.5">
      <c r="A2083" s="585" t="s">
        <v>6500</v>
      </c>
      <c r="B2083" s="585" t="s">
        <v>6501</v>
      </c>
      <c r="C2083" s="585" t="s">
        <v>6508</v>
      </c>
      <c r="D2083" s="585" t="s">
        <v>6509</v>
      </c>
      <c r="E2083" s="584" t="s">
        <v>30</v>
      </c>
      <c r="F2083" s="585" t="s">
        <v>30</v>
      </c>
      <c r="G2083" s="587">
        <v>95941</v>
      </c>
      <c r="H2083" s="585" t="s">
        <v>2094</v>
      </c>
      <c r="I2083" s="585" t="s">
        <v>381</v>
      </c>
      <c r="J2083" s="585" t="s">
        <v>143</v>
      </c>
      <c r="K2083" s="589">
        <v>101.3</v>
      </c>
      <c r="L2083" s="585" t="s">
        <v>144</v>
      </c>
      <c r="M2083" s="581"/>
    </row>
    <row r="2084" spans="1:13" ht="13.5">
      <c r="A2084" s="585" t="s">
        <v>6500</v>
      </c>
      <c r="B2084" s="585" t="s">
        <v>6501</v>
      </c>
      <c r="C2084" s="585" t="s">
        <v>6508</v>
      </c>
      <c r="D2084" s="585" t="s">
        <v>6509</v>
      </c>
      <c r="E2084" s="584" t="s">
        <v>30</v>
      </c>
      <c r="F2084" s="585" t="s">
        <v>30</v>
      </c>
      <c r="G2084" s="587">
        <v>95942</v>
      </c>
      <c r="H2084" s="585" t="s">
        <v>2095</v>
      </c>
      <c r="I2084" s="585" t="s">
        <v>381</v>
      </c>
      <c r="J2084" s="585" t="s">
        <v>143</v>
      </c>
      <c r="K2084" s="589">
        <v>92.82</v>
      </c>
      <c r="L2084" s="585" t="s">
        <v>144</v>
      </c>
      <c r="M2084" s="581"/>
    </row>
    <row r="2085" spans="1:13" ht="13.5">
      <c r="A2085" s="585" t="s">
        <v>6500</v>
      </c>
      <c r="B2085" s="585" t="s">
        <v>6501</v>
      </c>
      <c r="C2085" s="585" t="s">
        <v>6508</v>
      </c>
      <c r="D2085" s="585" t="s">
        <v>6509</v>
      </c>
      <c r="E2085" s="584" t="s">
        <v>30</v>
      </c>
      <c r="F2085" s="585" t="s">
        <v>30</v>
      </c>
      <c r="G2085" s="587">
        <v>96252</v>
      </c>
      <c r="H2085" s="585" t="s">
        <v>2096</v>
      </c>
      <c r="I2085" s="585" t="s">
        <v>381</v>
      </c>
      <c r="J2085" s="585" t="s">
        <v>143</v>
      </c>
      <c r="K2085" s="589">
        <v>129.44</v>
      </c>
      <c r="L2085" s="585" t="s">
        <v>144</v>
      </c>
      <c r="M2085" s="581"/>
    </row>
    <row r="2086" spans="1:13" ht="13.5">
      <c r="A2086" s="585" t="s">
        <v>6500</v>
      </c>
      <c r="B2086" s="585" t="s">
        <v>6501</v>
      </c>
      <c r="C2086" s="585" t="s">
        <v>6508</v>
      </c>
      <c r="D2086" s="585" t="s">
        <v>6509</v>
      </c>
      <c r="E2086" s="584" t="s">
        <v>30</v>
      </c>
      <c r="F2086" s="585" t="s">
        <v>30</v>
      </c>
      <c r="G2086" s="587">
        <v>96257</v>
      </c>
      <c r="H2086" s="585" t="s">
        <v>2097</v>
      </c>
      <c r="I2086" s="585" t="s">
        <v>381</v>
      </c>
      <c r="J2086" s="585" t="s">
        <v>143</v>
      </c>
      <c r="K2086" s="589">
        <v>115.62</v>
      </c>
      <c r="L2086" s="585" t="s">
        <v>144</v>
      </c>
      <c r="M2086" s="581"/>
    </row>
    <row r="2087" spans="1:13" ht="13.5">
      <c r="A2087" s="585" t="s">
        <v>6500</v>
      </c>
      <c r="B2087" s="585" t="s">
        <v>6501</v>
      </c>
      <c r="C2087" s="585" t="s">
        <v>6508</v>
      </c>
      <c r="D2087" s="585" t="s">
        <v>6509</v>
      </c>
      <c r="E2087" s="584" t="s">
        <v>30</v>
      </c>
      <c r="F2087" s="585" t="s">
        <v>30</v>
      </c>
      <c r="G2087" s="587">
        <v>96258</v>
      </c>
      <c r="H2087" s="585" t="s">
        <v>2098</v>
      </c>
      <c r="I2087" s="585" t="s">
        <v>381</v>
      </c>
      <c r="J2087" s="585" t="s">
        <v>143</v>
      </c>
      <c r="K2087" s="589">
        <v>107.61</v>
      </c>
      <c r="L2087" s="585" t="s">
        <v>144</v>
      </c>
      <c r="M2087" s="581"/>
    </row>
    <row r="2088" spans="1:13" ht="13.5">
      <c r="A2088" s="585" t="s">
        <v>6500</v>
      </c>
      <c r="B2088" s="585" t="s">
        <v>6501</v>
      </c>
      <c r="C2088" s="585" t="s">
        <v>6508</v>
      </c>
      <c r="D2088" s="585" t="s">
        <v>6509</v>
      </c>
      <c r="E2088" s="584" t="s">
        <v>30</v>
      </c>
      <c r="F2088" s="585" t="s">
        <v>30</v>
      </c>
      <c r="G2088" s="587">
        <v>96259</v>
      </c>
      <c r="H2088" s="585" t="s">
        <v>2099</v>
      </c>
      <c r="I2088" s="585" t="s">
        <v>381</v>
      </c>
      <c r="J2088" s="585" t="s">
        <v>143</v>
      </c>
      <c r="K2088" s="589">
        <v>132.21</v>
      </c>
      <c r="L2088" s="585" t="s">
        <v>144</v>
      </c>
      <c r="M2088" s="581"/>
    </row>
    <row r="2089" spans="1:13" ht="13.5">
      <c r="A2089" s="585" t="s">
        <v>6500</v>
      </c>
      <c r="B2089" s="585" t="s">
        <v>6501</v>
      </c>
      <c r="C2089" s="585" t="s">
        <v>6508</v>
      </c>
      <c r="D2089" s="585" t="s">
        <v>6509</v>
      </c>
      <c r="E2089" s="584" t="s">
        <v>30</v>
      </c>
      <c r="F2089" s="585" t="s">
        <v>30</v>
      </c>
      <c r="G2089" s="587">
        <v>96529</v>
      </c>
      <c r="H2089" s="585" t="s">
        <v>2100</v>
      </c>
      <c r="I2089" s="585" t="s">
        <v>381</v>
      </c>
      <c r="J2089" s="585" t="s">
        <v>143</v>
      </c>
      <c r="K2089" s="589">
        <v>205.07</v>
      </c>
      <c r="L2089" s="585" t="s">
        <v>144</v>
      </c>
      <c r="M2089" s="581"/>
    </row>
    <row r="2090" spans="1:13" ht="13.5">
      <c r="A2090" s="585" t="s">
        <v>6500</v>
      </c>
      <c r="B2090" s="585" t="s">
        <v>6501</v>
      </c>
      <c r="C2090" s="585" t="s">
        <v>6508</v>
      </c>
      <c r="D2090" s="585" t="s">
        <v>6509</v>
      </c>
      <c r="E2090" s="584" t="s">
        <v>30</v>
      </c>
      <c r="F2090" s="585" t="s">
        <v>30</v>
      </c>
      <c r="G2090" s="587">
        <v>96530</v>
      </c>
      <c r="H2090" s="585" t="s">
        <v>2101</v>
      </c>
      <c r="I2090" s="585" t="s">
        <v>381</v>
      </c>
      <c r="J2090" s="585" t="s">
        <v>143</v>
      </c>
      <c r="K2090" s="589">
        <v>117.79</v>
      </c>
      <c r="L2090" s="585" t="s">
        <v>144</v>
      </c>
      <c r="M2090" s="581"/>
    </row>
    <row r="2091" spans="1:13" ht="13.5">
      <c r="A2091" s="585" t="s">
        <v>6500</v>
      </c>
      <c r="B2091" s="585" t="s">
        <v>6501</v>
      </c>
      <c r="C2091" s="585" t="s">
        <v>6508</v>
      </c>
      <c r="D2091" s="585" t="s">
        <v>6509</v>
      </c>
      <c r="E2091" s="584" t="s">
        <v>30</v>
      </c>
      <c r="F2091" s="585" t="s">
        <v>30</v>
      </c>
      <c r="G2091" s="587">
        <v>96531</v>
      </c>
      <c r="H2091" s="585" t="s">
        <v>2102</v>
      </c>
      <c r="I2091" s="585" t="s">
        <v>381</v>
      </c>
      <c r="J2091" s="585" t="s">
        <v>143</v>
      </c>
      <c r="K2091" s="589">
        <v>83.02</v>
      </c>
      <c r="L2091" s="585" t="s">
        <v>144</v>
      </c>
      <c r="M2091" s="581"/>
    </row>
    <row r="2092" spans="1:13" ht="13.5">
      <c r="A2092" s="585" t="s">
        <v>6500</v>
      </c>
      <c r="B2092" s="585" t="s">
        <v>6501</v>
      </c>
      <c r="C2092" s="585" t="s">
        <v>6508</v>
      </c>
      <c r="D2092" s="585" t="s">
        <v>6509</v>
      </c>
      <c r="E2092" s="584" t="s">
        <v>30</v>
      </c>
      <c r="F2092" s="585" t="s">
        <v>30</v>
      </c>
      <c r="G2092" s="587">
        <v>96532</v>
      </c>
      <c r="H2092" s="585" t="s">
        <v>2103</v>
      </c>
      <c r="I2092" s="585" t="s">
        <v>381</v>
      </c>
      <c r="J2092" s="585" t="s">
        <v>143</v>
      </c>
      <c r="K2092" s="589">
        <v>133.65</v>
      </c>
      <c r="L2092" s="585" t="s">
        <v>144</v>
      </c>
      <c r="M2092" s="581"/>
    </row>
    <row r="2093" spans="1:13" ht="13.5">
      <c r="A2093" s="585" t="s">
        <v>6500</v>
      </c>
      <c r="B2093" s="585" t="s">
        <v>6501</v>
      </c>
      <c r="C2093" s="585" t="s">
        <v>6508</v>
      </c>
      <c r="D2093" s="585" t="s">
        <v>6509</v>
      </c>
      <c r="E2093" s="584" t="s">
        <v>30</v>
      </c>
      <c r="F2093" s="585" t="s">
        <v>30</v>
      </c>
      <c r="G2093" s="587">
        <v>96533</v>
      </c>
      <c r="H2093" s="585" t="s">
        <v>2104</v>
      </c>
      <c r="I2093" s="585" t="s">
        <v>381</v>
      </c>
      <c r="J2093" s="585" t="s">
        <v>143</v>
      </c>
      <c r="K2093" s="589">
        <v>73.7</v>
      </c>
      <c r="L2093" s="585" t="s">
        <v>144</v>
      </c>
      <c r="M2093" s="581"/>
    </row>
    <row r="2094" spans="1:13" ht="13.5">
      <c r="A2094" s="585" t="s">
        <v>6500</v>
      </c>
      <c r="B2094" s="585" t="s">
        <v>6501</v>
      </c>
      <c r="C2094" s="585" t="s">
        <v>6508</v>
      </c>
      <c r="D2094" s="585" t="s">
        <v>6509</v>
      </c>
      <c r="E2094" s="584" t="s">
        <v>30</v>
      </c>
      <c r="F2094" s="585" t="s">
        <v>30</v>
      </c>
      <c r="G2094" s="587">
        <v>96534</v>
      </c>
      <c r="H2094" s="585" t="s">
        <v>2105</v>
      </c>
      <c r="I2094" s="585" t="s">
        <v>381</v>
      </c>
      <c r="J2094" s="585" t="s">
        <v>143</v>
      </c>
      <c r="K2094" s="589">
        <v>58.87</v>
      </c>
      <c r="L2094" s="585" t="s">
        <v>144</v>
      </c>
      <c r="M2094" s="581"/>
    </row>
    <row r="2095" spans="1:13" ht="13.5">
      <c r="A2095" s="585" t="s">
        <v>6500</v>
      </c>
      <c r="B2095" s="585" t="s">
        <v>6501</v>
      </c>
      <c r="C2095" s="585" t="s">
        <v>6508</v>
      </c>
      <c r="D2095" s="585" t="s">
        <v>6509</v>
      </c>
      <c r="E2095" s="584" t="s">
        <v>30</v>
      </c>
      <c r="F2095" s="585" t="s">
        <v>30</v>
      </c>
      <c r="G2095" s="587">
        <v>96535</v>
      </c>
      <c r="H2095" s="585" t="s">
        <v>2106</v>
      </c>
      <c r="I2095" s="585" t="s">
        <v>381</v>
      </c>
      <c r="J2095" s="585" t="s">
        <v>143</v>
      </c>
      <c r="K2095" s="589">
        <v>96.44</v>
      </c>
      <c r="L2095" s="585" t="s">
        <v>144</v>
      </c>
      <c r="M2095" s="581"/>
    </row>
    <row r="2096" spans="1:13" ht="13.5">
      <c r="A2096" s="585" t="s">
        <v>6500</v>
      </c>
      <c r="B2096" s="585" t="s">
        <v>6501</v>
      </c>
      <c r="C2096" s="585" t="s">
        <v>6508</v>
      </c>
      <c r="D2096" s="585" t="s">
        <v>6509</v>
      </c>
      <c r="E2096" s="584" t="s">
        <v>30</v>
      </c>
      <c r="F2096" s="585" t="s">
        <v>30</v>
      </c>
      <c r="G2096" s="587">
        <v>96536</v>
      </c>
      <c r="H2096" s="585" t="s">
        <v>2107</v>
      </c>
      <c r="I2096" s="585" t="s">
        <v>381</v>
      </c>
      <c r="J2096" s="585" t="s">
        <v>143</v>
      </c>
      <c r="K2096" s="589">
        <v>50.73</v>
      </c>
      <c r="L2096" s="585" t="s">
        <v>144</v>
      </c>
      <c r="M2096" s="581"/>
    </row>
    <row r="2097" spans="1:13" ht="13.5">
      <c r="A2097" s="585" t="s">
        <v>6500</v>
      </c>
      <c r="B2097" s="585" t="s">
        <v>6501</v>
      </c>
      <c r="C2097" s="585" t="s">
        <v>6508</v>
      </c>
      <c r="D2097" s="585" t="s">
        <v>6509</v>
      </c>
      <c r="E2097" s="584" t="s">
        <v>30</v>
      </c>
      <c r="F2097" s="585" t="s">
        <v>30</v>
      </c>
      <c r="G2097" s="587">
        <v>96537</v>
      </c>
      <c r="H2097" s="585" t="s">
        <v>2108</v>
      </c>
      <c r="I2097" s="585" t="s">
        <v>381</v>
      </c>
      <c r="J2097" s="585" t="s">
        <v>143</v>
      </c>
      <c r="K2097" s="589">
        <v>118.36</v>
      </c>
      <c r="L2097" s="585" t="s">
        <v>144</v>
      </c>
      <c r="M2097" s="581"/>
    </row>
    <row r="2098" spans="1:13" ht="13.5">
      <c r="A2098" s="585" t="s">
        <v>6500</v>
      </c>
      <c r="B2098" s="585" t="s">
        <v>6501</v>
      </c>
      <c r="C2098" s="585" t="s">
        <v>6508</v>
      </c>
      <c r="D2098" s="585" t="s">
        <v>6509</v>
      </c>
      <c r="E2098" s="584" t="s">
        <v>30</v>
      </c>
      <c r="F2098" s="585" t="s">
        <v>30</v>
      </c>
      <c r="G2098" s="587">
        <v>96538</v>
      </c>
      <c r="H2098" s="585" t="s">
        <v>2109</v>
      </c>
      <c r="I2098" s="585" t="s">
        <v>381</v>
      </c>
      <c r="J2098" s="585" t="s">
        <v>143</v>
      </c>
      <c r="K2098" s="589">
        <v>159.68</v>
      </c>
      <c r="L2098" s="585" t="s">
        <v>144</v>
      </c>
      <c r="M2098" s="581"/>
    </row>
    <row r="2099" spans="1:13" ht="13.5">
      <c r="A2099" s="585" t="s">
        <v>6500</v>
      </c>
      <c r="B2099" s="585" t="s">
        <v>6501</v>
      </c>
      <c r="C2099" s="585" t="s">
        <v>6508</v>
      </c>
      <c r="D2099" s="585" t="s">
        <v>6509</v>
      </c>
      <c r="E2099" s="584" t="s">
        <v>30</v>
      </c>
      <c r="F2099" s="585" t="s">
        <v>30</v>
      </c>
      <c r="G2099" s="587">
        <v>96539</v>
      </c>
      <c r="H2099" s="585" t="s">
        <v>2110</v>
      </c>
      <c r="I2099" s="585" t="s">
        <v>381</v>
      </c>
      <c r="J2099" s="585" t="s">
        <v>143</v>
      </c>
      <c r="K2099" s="589">
        <v>77.14</v>
      </c>
      <c r="L2099" s="585" t="s">
        <v>144</v>
      </c>
      <c r="M2099" s="581"/>
    </row>
    <row r="2100" spans="1:13" ht="13.5">
      <c r="A2100" s="585" t="s">
        <v>6500</v>
      </c>
      <c r="B2100" s="585" t="s">
        <v>6501</v>
      </c>
      <c r="C2100" s="585" t="s">
        <v>6508</v>
      </c>
      <c r="D2100" s="585" t="s">
        <v>6509</v>
      </c>
      <c r="E2100" s="584" t="s">
        <v>30</v>
      </c>
      <c r="F2100" s="585" t="s">
        <v>30</v>
      </c>
      <c r="G2100" s="587">
        <v>96540</v>
      </c>
      <c r="H2100" s="585" t="s">
        <v>2111</v>
      </c>
      <c r="I2100" s="585" t="s">
        <v>381</v>
      </c>
      <c r="J2100" s="585" t="s">
        <v>143</v>
      </c>
      <c r="K2100" s="589">
        <v>84.72</v>
      </c>
      <c r="L2100" s="585" t="s">
        <v>144</v>
      </c>
      <c r="M2100" s="581"/>
    </row>
    <row r="2101" spans="1:13" ht="13.5">
      <c r="A2101" s="585" t="s">
        <v>6500</v>
      </c>
      <c r="B2101" s="585" t="s">
        <v>6501</v>
      </c>
      <c r="C2101" s="585" t="s">
        <v>6508</v>
      </c>
      <c r="D2101" s="585" t="s">
        <v>6509</v>
      </c>
      <c r="E2101" s="584" t="s">
        <v>30</v>
      </c>
      <c r="F2101" s="585" t="s">
        <v>30</v>
      </c>
      <c r="G2101" s="587">
        <v>96541</v>
      </c>
      <c r="H2101" s="585" t="s">
        <v>2112</v>
      </c>
      <c r="I2101" s="585" t="s">
        <v>381</v>
      </c>
      <c r="J2101" s="585" t="s">
        <v>143</v>
      </c>
      <c r="K2101" s="589">
        <v>117.87</v>
      </c>
      <c r="L2101" s="585" t="s">
        <v>144</v>
      </c>
      <c r="M2101" s="581"/>
    </row>
    <row r="2102" spans="1:13" ht="13.5">
      <c r="A2102" s="585" t="s">
        <v>6500</v>
      </c>
      <c r="B2102" s="585" t="s">
        <v>6501</v>
      </c>
      <c r="C2102" s="585" t="s">
        <v>6508</v>
      </c>
      <c r="D2102" s="585" t="s">
        <v>6509</v>
      </c>
      <c r="E2102" s="584" t="s">
        <v>30</v>
      </c>
      <c r="F2102" s="585" t="s">
        <v>30</v>
      </c>
      <c r="G2102" s="587">
        <v>96542</v>
      </c>
      <c r="H2102" s="585" t="s">
        <v>2113</v>
      </c>
      <c r="I2102" s="585" t="s">
        <v>381</v>
      </c>
      <c r="J2102" s="585" t="s">
        <v>143</v>
      </c>
      <c r="K2102" s="589">
        <v>59.61</v>
      </c>
      <c r="L2102" s="585" t="s">
        <v>144</v>
      </c>
      <c r="M2102" s="581"/>
    </row>
    <row r="2103" spans="1:13" ht="13.5">
      <c r="A2103" s="585" t="s">
        <v>6500</v>
      </c>
      <c r="B2103" s="585" t="s">
        <v>6501</v>
      </c>
      <c r="C2103" s="585" t="s">
        <v>6508</v>
      </c>
      <c r="D2103" s="585" t="s">
        <v>6509</v>
      </c>
      <c r="E2103" s="584" t="s">
        <v>30</v>
      </c>
      <c r="F2103" s="585" t="s">
        <v>30</v>
      </c>
      <c r="G2103" s="587">
        <v>96543</v>
      </c>
      <c r="H2103" s="585" t="s">
        <v>2114</v>
      </c>
      <c r="I2103" s="585" t="s">
        <v>318</v>
      </c>
      <c r="J2103" s="585" t="s">
        <v>398</v>
      </c>
      <c r="K2103" s="589">
        <v>11.29</v>
      </c>
      <c r="L2103" s="585" t="s">
        <v>144</v>
      </c>
      <c r="M2103" s="581"/>
    </row>
    <row r="2104" spans="1:13" ht="13.5">
      <c r="A2104" s="585" t="s">
        <v>6500</v>
      </c>
      <c r="B2104" s="585" t="s">
        <v>6501</v>
      </c>
      <c r="C2104" s="585" t="s">
        <v>6508</v>
      </c>
      <c r="D2104" s="585" t="s">
        <v>6509</v>
      </c>
      <c r="E2104" s="584" t="s">
        <v>30</v>
      </c>
      <c r="F2104" s="585" t="s">
        <v>30</v>
      </c>
      <c r="G2104" s="587">
        <v>97747</v>
      </c>
      <c r="H2104" s="585" t="s">
        <v>7238</v>
      </c>
      <c r="I2104" s="585" t="s">
        <v>381</v>
      </c>
      <c r="J2104" s="585" t="s">
        <v>143</v>
      </c>
      <c r="K2104" s="589">
        <v>121.81</v>
      </c>
      <c r="L2104" s="585" t="s">
        <v>144</v>
      </c>
      <c r="M2104" s="581"/>
    </row>
    <row r="2105" spans="1:13" ht="13.5">
      <c r="A2105" s="585" t="s">
        <v>6500</v>
      </c>
      <c r="B2105" s="585" t="s">
        <v>6501</v>
      </c>
      <c r="C2105" s="585" t="s">
        <v>6510</v>
      </c>
      <c r="D2105" s="585" t="s">
        <v>6511</v>
      </c>
      <c r="E2105" s="584">
        <v>73771</v>
      </c>
      <c r="F2105" s="585" t="s">
        <v>6512</v>
      </c>
      <c r="G2105" s="585" t="s">
        <v>2115</v>
      </c>
      <c r="H2105" s="585" t="s">
        <v>2116</v>
      </c>
      <c r="I2105" s="585" t="s">
        <v>174</v>
      </c>
      <c r="J2105" s="585" t="s">
        <v>398</v>
      </c>
      <c r="K2105" s="589">
        <v>18.47</v>
      </c>
      <c r="L2105" s="585" t="s">
        <v>144</v>
      </c>
      <c r="M2105" s="581"/>
    </row>
    <row r="2106" spans="1:13" ht="13.5">
      <c r="A2106" s="585" t="s">
        <v>6500</v>
      </c>
      <c r="B2106" s="585" t="s">
        <v>6501</v>
      </c>
      <c r="C2106" s="585" t="s">
        <v>6510</v>
      </c>
      <c r="D2106" s="585" t="s">
        <v>6511</v>
      </c>
      <c r="E2106" s="584">
        <v>73990</v>
      </c>
      <c r="F2106" s="585" t="s">
        <v>6513</v>
      </c>
      <c r="G2106" s="585" t="s">
        <v>2117</v>
      </c>
      <c r="H2106" s="585" t="s">
        <v>2118</v>
      </c>
      <c r="I2106" s="585" t="s">
        <v>174</v>
      </c>
      <c r="J2106" s="585" t="s">
        <v>398</v>
      </c>
      <c r="K2106" s="589">
        <v>524.91999999999996</v>
      </c>
      <c r="L2106" s="585" t="s">
        <v>144</v>
      </c>
      <c r="M2106" s="581"/>
    </row>
    <row r="2107" spans="1:13" ht="13.5">
      <c r="A2107" s="585" t="s">
        <v>6500</v>
      </c>
      <c r="B2107" s="585" t="s">
        <v>6501</v>
      </c>
      <c r="C2107" s="585" t="s">
        <v>6510</v>
      </c>
      <c r="D2107" s="585" t="s">
        <v>6511</v>
      </c>
      <c r="E2107" s="584">
        <v>73994</v>
      </c>
      <c r="F2107" s="585" t="s">
        <v>6514</v>
      </c>
      <c r="G2107" s="585" t="s">
        <v>2119</v>
      </c>
      <c r="H2107" s="585" t="s">
        <v>2120</v>
      </c>
      <c r="I2107" s="585" t="s">
        <v>318</v>
      </c>
      <c r="J2107" s="585" t="s">
        <v>143</v>
      </c>
      <c r="K2107" s="589">
        <v>6.12</v>
      </c>
      <c r="L2107" s="585" t="s">
        <v>144</v>
      </c>
      <c r="M2107" s="581"/>
    </row>
    <row r="2108" spans="1:13" ht="13.5">
      <c r="A2108" s="585" t="s">
        <v>6500</v>
      </c>
      <c r="B2108" s="585" t="s">
        <v>6501</v>
      </c>
      <c r="C2108" s="585" t="s">
        <v>6510</v>
      </c>
      <c r="D2108" s="585" t="s">
        <v>6511</v>
      </c>
      <c r="E2108" s="584">
        <v>79504</v>
      </c>
      <c r="F2108" s="585" t="s">
        <v>6512</v>
      </c>
      <c r="G2108" s="585" t="s">
        <v>2121</v>
      </c>
      <c r="H2108" s="585" t="s">
        <v>2122</v>
      </c>
      <c r="I2108" s="585" t="s">
        <v>142</v>
      </c>
      <c r="J2108" s="585" t="s">
        <v>398</v>
      </c>
      <c r="K2108" s="589">
        <v>42.95</v>
      </c>
      <c r="L2108" s="585" t="s">
        <v>144</v>
      </c>
      <c r="M2108" s="581"/>
    </row>
    <row r="2109" spans="1:13" ht="13.5">
      <c r="A2109" s="585" t="s">
        <v>6500</v>
      </c>
      <c r="B2109" s="585" t="s">
        <v>6501</v>
      </c>
      <c r="C2109" s="585" t="s">
        <v>6510</v>
      </c>
      <c r="D2109" s="585" t="s">
        <v>6511</v>
      </c>
      <c r="E2109" s="584">
        <v>79504</v>
      </c>
      <c r="F2109" s="585" t="s">
        <v>6512</v>
      </c>
      <c r="G2109" s="585" t="s">
        <v>2123</v>
      </c>
      <c r="H2109" s="585" t="s">
        <v>2124</v>
      </c>
      <c r="I2109" s="585" t="s">
        <v>142</v>
      </c>
      <c r="J2109" s="585" t="s">
        <v>398</v>
      </c>
      <c r="K2109" s="589">
        <v>49.85</v>
      </c>
      <c r="L2109" s="585" t="s">
        <v>144</v>
      </c>
      <c r="M2109" s="581"/>
    </row>
    <row r="2110" spans="1:13" ht="13.5">
      <c r="A2110" s="585" t="s">
        <v>6500</v>
      </c>
      <c r="B2110" s="585" t="s">
        <v>6501</v>
      </c>
      <c r="C2110" s="585" t="s">
        <v>6510</v>
      </c>
      <c r="D2110" s="585" t="s">
        <v>6511</v>
      </c>
      <c r="E2110" s="584">
        <v>79504</v>
      </c>
      <c r="F2110" s="585" t="s">
        <v>6512</v>
      </c>
      <c r="G2110" s="585" t="s">
        <v>2125</v>
      </c>
      <c r="H2110" s="585" t="s">
        <v>2126</v>
      </c>
      <c r="I2110" s="585" t="s">
        <v>142</v>
      </c>
      <c r="J2110" s="585" t="s">
        <v>398</v>
      </c>
      <c r="K2110" s="589">
        <v>56.75</v>
      </c>
      <c r="L2110" s="585" t="s">
        <v>144</v>
      </c>
      <c r="M2110" s="581"/>
    </row>
    <row r="2111" spans="1:13" ht="13.5">
      <c r="A2111" s="585" t="s">
        <v>6500</v>
      </c>
      <c r="B2111" s="585" t="s">
        <v>6501</v>
      </c>
      <c r="C2111" s="585" t="s">
        <v>6510</v>
      </c>
      <c r="D2111" s="585" t="s">
        <v>6511</v>
      </c>
      <c r="E2111" s="584">
        <v>79504</v>
      </c>
      <c r="F2111" s="585" t="s">
        <v>6512</v>
      </c>
      <c r="G2111" s="585" t="s">
        <v>2127</v>
      </c>
      <c r="H2111" s="585" t="s">
        <v>2128</v>
      </c>
      <c r="I2111" s="585" t="s">
        <v>142</v>
      </c>
      <c r="J2111" s="585" t="s">
        <v>398</v>
      </c>
      <c r="K2111" s="589">
        <v>63.65</v>
      </c>
      <c r="L2111" s="585" t="s">
        <v>144</v>
      </c>
      <c r="M2111" s="581"/>
    </row>
    <row r="2112" spans="1:13" ht="13.5">
      <c r="A2112" s="585" t="s">
        <v>6500</v>
      </c>
      <c r="B2112" s="585" t="s">
        <v>6501</v>
      </c>
      <c r="C2112" s="585" t="s">
        <v>6510</v>
      </c>
      <c r="D2112" s="585" t="s">
        <v>6511</v>
      </c>
      <c r="E2112" s="584">
        <v>79504</v>
      </c>
      <c r="F2112" s="585" t="s">
        <v>6512</v>
      </c>
      <c r="G2112" s="585" t="s">
        <v>2129</v>
      </c>
      <c r="H2112" s="585" t="s">
        <v>2130</v>
      </c>
      <c r="I2112" s="585" t="s">
        <v>142</v>
      </c>
      <c r="J2112" s="585" t="s">
        <v>398</v>
      </c>
      <c r="K2112" s="589">
        <v>51.57</v>
      </c>
      <c r="L2112" s="585" t="s">
        <v>144</v>
      </c>
      <c r="M2112" s="581"/>
    </row>
    <row r="2113" spans="1:13" ht="13.5">
      <c r="A2113" s="585" t="s">
        <v>6500</v>
      </c>
      <c r="B2113" s="585" t="s">
        <v>6501</v>
      </c>
      <c r="C2113" s="585" t="s">
        <v>6510</v>
      </c>
      <c r="D2113" s="585" t="s">
        <v>6511</v>
      </c>
      <c r="E2113" s="584">
        <v>79504</v>
      </c>
      <c r="F2113" s="585" t="s">
        <v>6512</v>
      </c>
      <c r="G2113" s="585" t="s">
        <v>2131</v>
      </c>
      <c r="H2113" s="585" t="s">
        <v>2132</v>
      </c>
      <c r="I2113" s="585" t="s">
        <v>142</v>
      </c>
      <c r="J2113" s="585" t="s">
        <v>398</v>
      </c>
      <c r="K2113" s="589">
        <v>58.47</v>
      </c>
      <c r="L2113" s="585" t="s">
        <v>144</v>
      </c>
      <c r="M2113" s="581"/>
    </row>
    <row r="2114" spans="1:13" ht="13.5">
      <c r="A2114" s="585" t="s">
        <v>6500</v>
      </c>
      <c r="B2114" s="585" t="s">
        <v>6501</v>
      </c>
      <c r="C2114" s="585" t="s">
        <v>6510</v>
      </c>
      <c r="D2114" s="585" t="s">
        <v>6511</v>
      </c>
      <c r="E2114" s="584">
        <v>79504</v>
      </c>
      <c r="F2114" s="585" t="s">
        <v>6512</v>
      </c>
      <c r="G2114" s="585" t="s">
        <v>2133</v>
      </c>
      <c r="H2114" s="585" t="s">
        <v>2134</v>
      </c>
      <c r="I2114" s="585" t="s">
        <v>142</v>
      </c>
      <c r="J2114" s="585" t="s">
        <v>398</v>
      </c>
      <c r="K2114" s="589">
        <v>65.37</v>
      </c>
      <c r="L2114" s="585" t="s">
        <v>144</v>
      </c>
      <c r="M2114" s="581"/>
    </row>
    <row r="2115" spans="1:13" ht="13.5">
      <c r="A2115" s="585" t="s">
        <v>6500</v>
      </c>
      <c r="B2115" s="585" t="s">
        <v>6501</v>
      </c>
      <c r="C2115" s="585" t="s">
        <v>6510</v>
      </c>
      <c r="D2115" s="585" t="s">
        <v>6511</v>
      </c>
      <c r="E2115" s="584">
        <v>79504</v>
      </c>
      <c r="F2115" s="585" t="s">
        <v>6512</v>
      </c>
      <c r="G2115" s="585" t="s">
        <v>2135</v>
      </c>
      <c r="H2115" s="585" t="s">
        <v>2136</v>
      </c>
      <c r="I2115" s="585" t="s">
        <v>142</v>
      </c>
      <c r="J2115" s="585" t="s">
        <v>398</v>
      </c>
      <c r="K2115" s="589">
        <v>86.93</v>
      </c>
      <c r="L2115" s="585" t="s">
        <v>144</v>
      </c>
      <c r="M2115" s="581"/>
    </row>
    <row r="2116" spans="1:13" ht="13.5">
      <c r="A2116" s="585" t="s">
        <v>6500</v>
      </c>
      <c r="B2116" s="585" t="s">
        <v>6501</v>
      </c>
      <c r="C2116" s="585" t="s">
        <v>6510</v>
      </c>
      <c r="D2116" s="585" t="s">
        <v>6511</v>
      </c>
      <c r="E2116" s="584">
        <v>79504</v>
      </c>
      <c r="F2116" s="585" t="s">
        <v>6512</v>
      </c>
      <c r="G2116" s="585" t="s">
        <v>2137</v>
      </c>
      <c r="H2116" s="585" t="s">
        <v>2138</v>
      </c>
      <c r="I2116" s="585" t="s">
        <v>142</v>
      </c>
      <c r="J2116" s="585" t="s">
        <v>398</v>
      </c>
      <c r="K2116" s="589">
        <v>99.92</v>
      </c>
      <c r="L2116" s="585" t="s">
        <v>144</v>
      </c>
      <c r="M2116" s="581"/>
    </row>
    <row r="2117" spans="1:13" ht="13.5">
      <c r="A2117" s="585" t="s">
        <v>6500</v>
      </c>
      <c r="B2117" s="585" t="s">
        <v>6501</v>
      </c>
      <c r="C2117" s="585" t="s">
        <v>6510</v>
      </c>
      <c r="D2117" s="585" t="s">
        <v>6511</v>
      </c>
      <c r="E2117" s="584">
        <v>79504</v>
      </c>
      <c r="F2117" s="585" t="s">
        <v>6512</v>
      </c>
      <c r="G2117" s="585" t="s">
        <v>2139</v>
      </c>
      <c r="H2117" s="585" t="s">
        <v>2140</v>
      </c>
      <c r="I2117" s="585" t="s">
        <v>142</v>
      </c>
      <c r="J2117" s="585" t="s">
        <v>398</v>
      </c>
      <c r="K2117" s="589">
        <v>106.82</v>
      </c>
      <c r="L2117" s="585" t="s">
        <v>144</v>
      </c>
      <c r="M2117" s="581"/>
    </row>
    <row r="2118" spans="1:13" ht="13.5">
      <c r="A2118" s="585" t="s">
        <v>6500</v>
      </c>
      <c r="B2118" s="585" t="s">
        <v>6501</v>
      </c>
      <c r="C2118" s="585" t="s">
        <v>6510</v>
      </c>
      <c r="D2118" s="585" t="s">
        <v>6511</v>
      </c>
      <c r="E2118" s="584">
        <v>79504</v>
      </c>
      <c r="F2118" s="585" t="s">
        <v>6512</v>
      </c>
      <c r="G2118" s="585" t="s">
        <v>2141</v>
      </c>
      <c r="H2118" s="585" t="s">
        <v>2142</v>
      </c>
      <c r="I2118" s="585" t="s">
        <v>142</v>
      </c>
      <c r="J2118" s="585" t="s">
        <v>398</v>
      </c>
      <c r="K2118" s="589">
        <v>113.72</v>
      </c>
      <c r="L2118" s="585" t="s">
        <v>144</v>
      </c>
      <c r="M2118" s="581"/>
    </row>
    <row r="2119" spans="1:13" ht="13.5">
      <c r="A2119" s="585" t="s">
        <v>6500</v>
      </c>
      <c r="B2119" s="585" t="s">
        <v>6501</v>
      </c>
      <c r="C2119" s="585" t="s">
        <v>6510</v>
      </c>
      <c r="D2119" s="585" t="s">
        <v>6511</v>
      </c>
      <c r="E2119" s="584">
        <v>79504</v>
      </c>
      <c r="F2119" s="585" t="s">
        <v>6512</v>
      </c>
      <c r="G2119" s="585" t="s">
        <v>2143</v>
      </c>
      <c r="H2119" s="585" t="s">
        <v>2144</v>
      </c>
      <c r="I2119" s="585" t="s">
        <v>142</v>
      </c>
      <c r="J2119" s="585" t="s">
        <v>398</v>
      </c>
      <c r="K2119" s="589">
        <v>135.28</v>
      </c>
      <c r="L2119" s="585" t="s">
        <v>144</v>
      </c>
      <c r="M2119" s="581"/>
    </row>
    <row r="2120" spans="1:13" ht="13.5">
      <c r="A2120" s="585" t="s">
        <v>6500</v>
      </c>
      <c r="B2120" s="585" t="s">
        <v>6501</v>
      </c>
      <c r="C2120" s="585" t="s">
        <v>6510</v>
      </c>
      <c r="D2120" s="585" t="s">
        <v>6511</v>
      </c>
      <c r="E2120" s="584" t="s">
        <v>30</v>
      </c>
      <c r="F2120" s="585" t="s">
        <v>30</v>
      </c>
      <c r="G2120" s="587">
        <v>85662</v>
      </c>
      <c r="H2120" s="585" t="s">
        <v>2145</v>
      </c>
      <c r="I2120" s="585" t="s">
        <v>381</v>
      </c>
      <c r="J2120" s="585" t="s">
        <v>143</v>
      </c>
      <c r="K2120" s="589">
        <v>9.17</v>
      </c>
      <c r="L2120" s="585" t="s">
        <v>144</v>
      </c>
      <c r="M2120" s="581"/>
    </row>
    <row r="2121" spans="1:13" ht="13.5">
      <c r="A2121" s="585" t="s">
        <v>6500</v>
      </c>
      <c r="B2121" s="585" t="s">
        <v>6501</v>
      </c>
      <c r="C2121" s="585" t="s">
        <v>6510</v>
      </c>
      <c r="D2121" s="585" t="s">
        <v>6511</v>
      </c>
      <c r="E2121" s="584" t="s">
        <v>30</v>
      </c>
      <c r="F2121" s="585" t="s">
        <v>30</v>
      </c>
      <c r="G2121" s="587">
        <v>89996</v>
      </c>
      <c r="H2121" s="585" t="s">
        <v>2146</v>
      </c>
      <c r="I2121" s="585" t="s">
        <v>318</v>
      </c>
      <c r="J2121" s="585" t="s">
        <v>398</v>
      </c>
      <c r="K2121" s="589">
        <v>6.4</v>
      </c>
      <c r="L2121" s="585" t="s">
        <v>144</v>
      </c>
      <c r="M2121" s="581"/>
    </row>
    <row r="2122" spans="1:13" ht="13.5">
      <c r="A2122" s="585" t="s">
        <v>6500</v>
      </c>
      <c r="B2122" s="585" t="s">
        <v>6501</v>
      </c>
      <c r="C2122" s="585" t="s">
        <v>6510</v>
      </c>
      <c r="D2122" s="585" t="s">
        <v>6511</v>
      </c>
      <c r="E2122" s="584" t="s">
        <v>30</v>
      </c>
      <c r="F2122" s="585" t="s">
        <v>30</v>
      </c>
      <c r="G2122" s="587">
        <v>89997</v>
      </c>
      <c r="H2122" s="585" t="s">
        <v>2147</v>
      </c>
      <c r="I2122" s="585" t="s">
        <v>318</v>
      </c>
      <c r="J2122" s="585" t="s">
        <v>398</v>
      </c>
      <c r="K2122" s="589">
        <v>5.56</v>
      </c>
      <c r="L2122" s="585" t="s">
        <v>144</v>
      </c>
      <c r="M2122" s="581"/>
    </row>
    <row r="2123" spans="1:13" ht="13.5">
      <c r="A2123" s="585" t="s">
        <v>6500</v>
      </c>
      <c r="B2123" s="585" t="s">
        <v>6501</v>
      </c>
      <c r="C2123" s="585" t="s">
        <v>6510</v>
      </c>
      <c r="D2123" s="585" t="s">
        <v>6511</v>
      </c>
      <c r="E2123" s="584" t="s">
        <v>30</v>
      </c>
      <c r="F2123" s="585" t="s">
        <v>30</v>
      </c>
      <c r="G2123" s="587">
        <v>89998</v>
      </c>
      <c r="H2123" s="585" t="s">
        <v>2148</v>
      </c>
      <c r="I2123" s="585" t="s">
        <v>318</v>
      </c>
      <c r="J2123" s="585" t="s">
        <v>398</v>
      </c>
      <c r="K2123" s="589">
        <v>6.03</v>
      </c>
      <c r="L2123" s="585" t="s">
        <v>144</v>
      </c>
      <c r="M2123" s="581"/>
    </row>
    <row r="2124" spans="1:13" ht="13.5">
      <c r="A2124" s="585" t="s">
        <v>6500</v>
      </c>
      <c r="B2124" s="585" t="s">
        <v>6501</v>
      </c>
      <c r="C2124" s="585" t="s">
        <v>6510</v>
      </c>
      <c r="D2124" s="585" t="s">
        <v>6511</v>
      </c>
      <c r="E2124" s="584" t="s">
        <v>30</v>
      </c>
      <c r="F2124" s="585" t="s">
        <v>30</v>
      </c>
      <c r="G2124" s="587">
        <v>89999</v>
      </c>
      <c r="H2124" s="585" t="s">
        <v>2149</v>
      </c>
      <c r="I2124" s="585" t="s">
        <v>318</v>
      </c>
      <c r="J2124" s="585" t="s">
        <v>398</v>
      </c>
      <c r="K2124" s="589">
        <v>9.65</v>
      </c>
      <c r="L2124" s="585" t="s">
        <v>144</v>
      </c>
      <c r="M2124" s="581"/>
    </row>
    <row r="2125" spans="1:13" ht="13.5">
      <c r="A2125" s="585" t="s">
        <v>6500</v>
      </c>
      <c r="B2125" s="585" t="s">
        <v>6501</v>
      </c>
      <c r="C2125" s="585" t="s">
        <v>6510</v>
      </c>
      <c r="D2125" s="585" t="s">
        <v>6511</v>
      </c>
      <c r="E2125" s="584" t="s">
        <v>30</v>
      </c>
      <c r="F2125" s="585" t="s">
        <v>30</v>
      </c>
      <c r="G2125" s="587">
        <v>90000</v>
      </c>
      <c r="H2125" s="585" t="s">
        <v>2150</v>
      </c>
      <c r="I2125" s="585" t="s">
        <v>318</v>
      </c>
      <c r="J2125" s="585" t="s">
        <v>398</v>
      </c>
      <c r="K2125" s="589">
        <v>7.34</v>
      </c>
      <c r="L2125" s="585" t="s">
        <v>144</v>
      </c>
      <c r="M2125" s="581"/>
    </row>
    <row r="2126" spans="1:13" ht="13.5">
      <c r="A2126" s="585" t="s">
        <v>6500</v>
      </c>
      <c r="B2126" s="585" t="s">
        <v>6501</v>
      </c>
      <c r="C2126" s="585" t="s">
        <v>6510</v>
      </c>
      <c r="D2126" s="585" t="s">
        <v>6511</v>
      </c>
      <c r="E2126" s="584" t="s">
        <v>30</v>
      </c>
      <c r="F2126" s="585" t="s">
        <v>30</v>
      </c>
      <c r="G2126" s="587">
        <v>91593</v>
      </c>
      <c r="H2126" s="585" t="s">
        <v>2151</v>
      </c>
      <c r="I2126" s="585" t="s">
        <v>318</v>
      </c>
      <c r="J2126" s="585" t="s">
        <v>143</v>
      </c>
      <c r="K2126" s="589">
        <v>6.18</v>
      </c>
      <c r="L2126" s="585" t="s">
        <v>144</v>
      </c>
      <c r="M2126" s="581"/>
    </row>
    <row r="2127" spans="1:13" ht="13.5">
      <c r="A2127" s="585" t="s">
        <v>6500</v>
      </c>
      <c r="B2127" s="585" t="s">
        <v>6501</v>
      </c>
      <c r="C2127" s="585" t="s">
        <v>6510</v>
      </c>
      <c r="D2127" s="585" t="s">
        <v>6511</v>
      </c>
      <c r="E2127" s="584" t="s">
        <v>30</v>
      </c>
      <c r="F2127" s="585" t="s">
        <v>30</v>
      </c>
      <c r="G2127" s="587">
        <v>91594</v>
      </c>
      <c r="H2127" s="585" t="s">
        <v>2152</v>
      </c>
      <c r="I2127" s="585" t="s">
        <v>318</v>
      </c>
      <c r="J2127" s="585" t="s">
        <v>143</v>
      </c>
      <c r="K2127" s="589">
        <v>6.55</v>
      </c>
      <c r="L2127" s="585" t="s">
        <v>144</v>
      </c>
      <c r="M2127" s="581"/>
    </row>
    <row r="2128" spans="1:13" ht="13.5">
      <c r="A2128" s="585" t="s">
        <v>6500</v>
      </c>
      <c r="B2128" s="585" t="s">
        <v>6501</v>
      </c>
      <c r="C2128" s="585" t="s">
        <v>6510</v>
      </c>
      <c r="D2128" s="585" t="s">
        <v>6511</v>
      </c>
      <c r="E2128" s="584" t="s">
        <v>30</v>
      </c>
      <c r="F2128" s="585" t="s">
        <v>30</v>
      </c>
      <c r="G2128" s="587">
        <v>91595</v>
      </c>
      <c r="H2128" s="585" t="s">
        <v>2153</v>
      </c>
      <c r="I2128" s="585" t="s">
        <v>318</v>
      </c>
      <c r="J2128" s="585" t="s">
        <v>143</v>
      </c>
      <c r="K2128" s="589">
        <v>7.3</v>
      </c>
      <c r="L2128" s="585" t="s">
        <v>144</v>
      </c>
      <c r="M2128" s="581"/>
    </row>
    <row r="2129" spans="1:13" ht="13.5">
      <c r="A2129" s="585" t="s">
        <v>6500</v>
      </c>
      <c r="B2129" s="585" t="s">
        <v>6501</v>
      </c>
      <c r="C2129" s="585" t="s">
        <v>6510</v>
      </c>
      <c r="D2129" s="585" t="s">
        <v>6511</v>
      </c>
      <c r="E2129" s="584" t="s">
        <v>30</v>
      </c>
      <c r="F2129" s="585" t="s">
        <v>30</v>
      </c>
      <c r="G2129" s="587">
        <v>91596</v>
      </c>
      <c r="H2129" s="585" t="s">
        <v>2154</v>
      </c>
      <c r="I2129" s="585" t="s">
        <v>318</v>
      </c>
      <c r="J2129" s="585" t="s">
        <v>143</v>
      </c>
      <c r="K2129" s="589">
        <v>6.31</v>
      </c>
      <c r="L2129" s="585" t="s">
        <v>144</v>
      </c>
      <c r="M2129" s="581"/>
    </row>
    <row r="2130" spans="1:13" ht="13.5">
      <c r="A2130" s="585" t="s">
        <v>6500</v>
      </c>
      <c r="B2130" s="585" t="s">
        <v>6501</v>
      </c>
      <c r="C2130" s="585" t="s">
        <v>6510</v>
      </c>
      <c r="D2130" s="585" t="s">
        <v>6511</v>
      </c>
      <c r="E2130" s="584" t="s">
        <v>30</v>
      </c>
      <c r="F2130" s="585" t="s">
        <v>30</v>
      </c>
      <c r="G2130" s="587">
        <v>91597</v>
      </c>
      <c r="H2130" s="585" t="s">
        <v>2155</v>
      </c>
      <c r="I2130" s="585" t="s">
        <v>318</v>
      </c>
      <c r="J2130" s="585" t="s">
        <v>143</v>
      </c>
      <c r="K2130" s="589">
        <v>4.4400000000000004</v>
      </c>
      <c r="L2130" s="585" t="s">
        <v>144</v>
      </c>
      <c r="M2130" s="581"/>
    </row>
    <row r="2131" spans="1:13" ht="13.5">
      <c r="A2131" s="585" t="s">
        <v>6500</v>
      </c>
      <c r="B2131" s="585" t="s">
        <v>6501</v>
      </c>
      <c r="C2131" s="585" t="s">
        <v>6510</v>
      </c>
      <c r="D2131" s="585" t="s">
        <v>6511</v>
      </c>
      <c r="E2131" s="584" t="s">
        <v>30</v>
      </c>
      <c r="F2131" s="585" t="s">
        <v>30</v>
      </c>
      <c r="G2131" s="587">
        <v>91598</v>
      </c>
      <c r="H2131" s="585" t="s">
        <v>2156</v>
      </c>
      <c r="I2131" s="585" t="s">
        <v>318</v>
      </c>
      <c r="J2131" s="585" t="s">
        <v>143</v>
      </c>
      <c r="K2131" s="589">
        <v>6.28</v>
      </c>
      <c r="L2131" s="585" t="s">
        <v>144</v>
      </c>
      <c r="M2131" s="581"/>
    </row>
    <row r="2132" spans="1:13" ht="13.5">
      <c r="A2132" s="585" t="s">
        <v>6500</v>
      </c>
      <c r="B2132" s="585" t="s">
        <v>6501</v>
      </c>
      <c r="C2132" s="585" t="s">
        <v>6510</v>
      </c>
      <c r="D2132" s="585" t="s">
        <v>6511</v>
      </c>
      <c r="E2132" s="584" t="s">
        <v>30</v>
      </c>
      <c r="F2132" s="585" t="s">
        <v>30</v>
      </c>
      <c r="G2132" s="587">
        <v>91599</v>
      </c>
      <c r="H2132" s="585" t="s">
        <v>2157</v>
      </c>
      <c r="I2132" s="585" t="s">
        <v>318</v>
      </c>
      <c r="J2132" s="585" t="s">
        <v>143</v>
      </c>
      <c r="K2132" s="589">
        <v>6.73</v>
      </c>
      <c r="L2132" s="585" t="s">
        <v>144</v>
      </c>
      <c r="M2132" s="581"/>
    </row>
    <row r="2133" spans="1:13" ht="13.5">
      <c r="A2133" s="585" t="s">
        <v>6500</v>
      </c>
      <c r="B2133" s="585" t="s">
        <v>6501</v>
      </c>
      <c r="C2133" s="585" t="s">
        <v>6510</v>
      </c>
      <c r="D2133" s="585" t="s">
        <v>6511</v>
      </c>
      <c r="E2133" s="584" t="s">
        <v>30</v>
      </c>
      <c r="F2133" s="585" t="s">
        <v>30</v>
      </c>
      <c r="G2133" s="587">
        <v>91600</v>
      </c>
      <c r="H2133" s="585" t="s">
        <v>2158</v>
      </c>
      <c r="I2133" s="585" t="s">
        <v>318</v>
      </c>
      <c r="J2133" s="585" t="s">
        <v>143</v>
      </c>
      <c r="K2133" s="589">
        <v>7.19</v>
      </c>
      <c r="L2133" s="585" t="s">
        <v>144</v>
      </c>
      <c r="M2133" s="581"/>
    </row>
    <row r="2134" spans="1:13" ht="13.5">
      <c r="A2134" s="585" t="s">
        <v>6500</v>
      </c>
      <c r="B2134" s="585" t="s">
        <v>6501</v>
      </c>
      <c r="C2134" s="585" t="s">
        <v>6510</v>
      </c>
      <c r="D2134" s="585" t="s">
        <v>6511</v>
      </c>
      <c r="E2134" s="584" t="s">
        <v>30</v>
      </c>
      <c r="F2134" s="585" t="s">
        <v>30</v>
      </c>
      <c r="G2134" s="587">
        <v>91601</v>
      </c>
      <c r="H2134" s="585" t="s">
        <v>2159</v>
      </c>
      <c r="I2134" s="585" t="s">
        <v>318</v>
      </c>
      <c r="J2134" s="585" t="s">
        <v>398</v>
      </c>
      <c r="K2134" s="589">
        <v>8.2899999999999991</v>
      </c>
      <c r="L2134" s="585" t="s">
        <v>144</v>
      </c>
      <c r="M2134" s="581"/>
    </row>
    <row r="2135" spans="1:13" ht="13.5">
      <c r="A2135" s="585" t="s">
        <v>6500</v>
      </c>
      <c r="B2135" s="585" t="s">
        <v>6501</v>
      </c>
      <c r="C2135" s="585" t="s">
        <v>6510</v>
      </c>
      <c r="D2135" s="585" t="s">
        <v>6511</v>
      </c>
      <c r="E2135" s="584" t="s">
        <v>30</v>
      </c>
      <c r="F2135" s="585" t="s">
        <v>30</v>
      </c>
      <c r="G2135" s="587">
        <v>91602</v>
      </c>
      <c r="H2135" s="585" t="s">
        <v>2160</v>
      </c>
      <c r="I2135" s="585" t="s">
        <v>318</v>
      </c>
      <c r="J2135" s="585" t="s">
        <v>398</v>
      </c>
      <c r="K2135" s="589">
        <v>7.88</v>
      </c>
      <c r="L2135" s="585" t="s">
        <v>144</v>
      </c>
      <c r="M2135" s="581"/>
    </row>
    <row r="2136" spans="1:13" ht="13.5">
      <c r="A2136" s="585" t="s">
        <v>6500</v>
      </c>
      <c r="B2136" s="585" t="s">
        <v>6501</v>
      </c>
      <c r="C2136" s="585" t="s">
        <v>6510</v>
      </c>
      <c r="D2136" s="585" t="s">
        <v>6511</v>
      </c>
      <c r="E2136" s="584" t="s">
        <v>30</v>
      </c>
      <c r="F2136" s="585" t="s">
        <v>30</v>
      </c>
      <c r="G2136" s="587">
        <v>91603</v>
      </c>
      <c r="H2136" s="585" t="s">
        <v>2161</v>
      </c>
      <c r="I2136" s="585" t="s">
        <v>318</v>
      </c>
      <c r="J2136" s="585" t="s">
        <v>398</v>
      </c>
      <c r="K2136" s="589">
        <v>6.35</v>
      </c>
      <c r="L2136" s="585" t="s">
        <v>144</v>
      </c>
      <c r="M2136" s="581"/>
    </row>
    <row r="2137" spans="1:13" ht="13.5">
      <c r="A2137" s="585" t="s">
        <v>6500</v>
      </c>
      <c r="B2137" s="585" t="s">
        <v>6501</v>
      </c>
      <c r="C2137" s="585" t="s">
        <v>6510</v>
      </c>
      <c r="D2137" s="585" t="s">
        <v>6511</v>
      </c>
      <c r="E2137" s="584" t="s">
        <v>30</v>
      </c>
      <c r="F2137" s="585" t="s">
        <v>30</v>
      </c>
      <c r="G2137" s="587">
        <v>92759</v>
      </c>
      <c r="H2137" s="585" t="s">
        <v>2162</v>
      </c>
      <c r="I2137" s="585" t="s">
        <v>318</v>
      </c>
      <c r="J2137" s="585" t="s">
        <v>398</v>
      </c>
      <c r="K2137" s="589">
        <v>9.34</v>
      </c>
      <c r="L2137" s="585" t="s">
        <v>144</v>
      </c>
      <c r="M2137" s="581"/>
    </row>
    <row r="2138" spans="1:13" ht="13.5">
      <c r="A2138" s="585" t="s">
        <v>6500</v>
      </c>
      <c r="B2138" s="585" t="s">
        <v>6501</v>
      </c>
      <c r="C2138" s="585" t="s">
        <v>6510</v>
      </c>
      <c r="D2138" s="585" t="s">
        <v>6511</v>
      </c>
      <c r="E2138" s="584" t="s">
        <v>30</v>
      </c>
      <c r="F2138" s="585" t="s">
        <v>30</v>
      </c>
      <c r="G2138" s="587">
        <v>92760</v>
      </c>
      <c r="H2138" s="585" t="s">
        <v>2163</v>
      </c>
      <c r="I2138" s="585" t="s">
        <v>318</v>
      </c>
      <c r="J2138" s="585" t="s">
        <v>398</v>
      </c>
      <c r="K2138" s="589">
        <v>8.33</v>
      </c>
      <c r="L2138" s="585" t="s">
        <v>144</v>
      </c>
      <c r="M2138" s="581"/>
    </row>
    <row r="2139" spans="1:13" ht="13.5">
      <c r="A2139" s="585" t="s">
        <v>6500</v>
      </c>
      <c r="B2139" s="585" t="s">
        <v>6501</v>
      </c>
      <c r="C2139" s="585" t="s">
        <v>6510</v>
      </c>
      <c r="D2139" s="585" t="s">
        <v>6511</v>
      </c>
      <c r="E2139" s="584" t="s">
        <v>30</v>
      </c>
      <c r="F2139" s="585" t="s">
        <v>30</v>
      </c>
      <c r="G2139" s="587">
        <v>92761</v>
      </c>
      <c r="H2139" s="585" t="s">
        <v>2164</v>
      </c>
      <c r="I2139" s="585" t="s">
        <v>318</v>
      </c>
      <c r="J2139" s="585" t="s">
        <v>398</v>
      </c>
      <c r="K2139" s="589">
        <v>8.2799999999999994</v>
      </c>
      <c r="L2139" s="585" t="s">
        <v>144</v>
      </c>
      <c r="M2139" s="581"/>
    </row>
    <row r="2140" spans="1:13" ht="13.5">
      <c r="A2140" s="585" t="s">
        <v>6500</v>
      </c>
      <c r="B2140" s="585" t="s">
        <v>6501</v>
      </c>
      <c r="C2140" s="585" t="s">
        <v>6510</v>
      </c>
      <c r="D2140" s="585" t="s">
        <v>6511</v>
      </c>
      <c r="E2140" s="584" t="s">
        <v>30</v>
      </c>
      <c r="F2140" s="585" t="s">
        <v>30</v>
      </c>
      <c r="G2140" s="587">
        <v>92762</v>
      </c>
      <c r="H2140" s="585" t="s">
        <v>2165</v>
      </c>
      <c r="I2140" s="585" t="s">
        <v>318</v>
      </c>
      <c r="J2140" s="585" t="s">
        <v>398</v>
      </c>
      <c r="K2140" s="589">
        <v>6.79</v>
      </c>
      <c r="L2140" s="585" t="s">
        <v>144</v>
      </c>
      <c r="M2140" s="581"/>
    </row>
    <row r="2141" spans="1:13" ht="13.5">
      <c r="A2141" s="585" t="s">
        <v>6500</v>
      </c>
      <c r="B2141" s="585" t="s">
        <v>6501</v>
      </c>
      <c r="C2141" s="585" t="s">
        <v>6510</v>
      </c>
      <c r="D2141" s="585" t="s">
        <v>6511</v>
      </c>
      <c r="E2141" s="584" t="s">
        <v>30</v>
      </c>
      <c r="F2141" s="585" t="s">
        <v>30</v>
      </c>
      <c r="G2141" s="587">
        <v>92763</v>
      </c>
      <c r="H2141" s="585" t="s">
        <v>2166</v>
      </c>
      <c r="I2141" s="585" t="s">
        <v>318</v>
      </c>
      <c r="J2141" s="585" t="s">
        <v>398</v>
      </c>
      <c r="K2141" s="589">
        <v>6.12</v>
      </c>
      <c r="L2141" s="585" t="s">
        <v>144</v>
      </c>
      <c r="M2141" s="581"/>
    </row>
    <row r="2142" spans="1:13" ht="13.5">
      <c r="A2142" s="585" t="s">
        <v>6500</v>
      </c>
      <c r="B2142" s="585" t="s">
        <v>6501</v>
      </c>
      <c r="C2142" s="585" t="s">
        <v>6510</v>
      </c>
      <c r="D2142" s="585" t="s">
        <v>6511</v>
      </c>
      <c r="E2142" s="584" t="s">
        <v>30</v>
      </c>
      <c r="F2142" s="585" t="s">
        <v>30</v>
      </c>
      <c r="G2142" s="587">
        <v>92764</v>
      </c>
      <c r="H2142" s="585" t="s">
        <v>2167</v>
      </c>
      <c r="I2142" s="585" t="s">
        <v>318</v>
      </c>
      <c r="J2142" s="585" t="s">
        <v>398</v>
      </c>
      <c r="K2142" s="589">
        <v>5.78</v>
      </c>
      <c r="L2142" s="585" t="s">
        <v>144</v>
      </c>
      <c r="M2142" s="581"/>
    </row>
    <row r="2143" spans="1:13" ht="13.5">
      <c r="A2143" s="585" t="s">
        <v>6500</v>
      </c>
      <c r="B2143" s="585" t="s">
        <v>6501</v>
      </c>
      <c r="C2143" s="585" t="s">
        <v>6510</v>
      </c>
      <c r="D2143" s="585" t="s">
        <v>6511</v>
      </c>
      <c r="E2143" s="584" t="s">
        <v>30</v>
      </c>
      <c r="F2143" s="585" t="s">
        <v>30</v>
      </c>
      <c r="G2143" s="587">
        <v>92765</v>
      </c>
      <c r="H2143" s="585" t="s">
        <v>2168</v>
      </c>
      <c r="I2143" s="585" t="s">
        <v>318</v>
      </c>
      <c r="J2143" s="585" t="s">
        <v>398</v>
      </c>
      <c r="K2143" s="589">
        <v>5.36</v>
      </c>
      <c r="L2143" s="585" t="s">
        <v>144</v>
      </c>
      <c r="M2143" s="581"/>
    </row>
    <row r="2144" spans="1:13" ht="13.5">
      <c r="A2144" s="585" t="s">
        <v>6500</v>
      </c>
      <c r="B2144" s="585" t="s">
        <v>6501</v>
      </c>
      <c r="C2144" s="585" t="s">
        <v>6510</v>
      </c>
      <c r="D2144" s="585" t="s">
        <v>6511</v>
      </c>
      <c r="E2144" s="584" t="s">
        <v>30</v>
      </c>
      <c r="F2144" s="585" t="s">
        <v>30</v>
      </c>
      <c r="G2144" s="587">
        <v>92766</v>
      </c>
      <c r="H2144" s="585" t="s">
        <v>2169</v>
      </c>
      <c r="I2144" s="585" t="s">
        <v>318</v>
      </c>
      <c r="J2144" s="585" t="s">
        <v>398</v>
      </c>
      <c r="K2144" s="589">
        <v>5.94</v>
      </c>
      <c r="L2144" s="585" t="s">
        <v>144</v>
      </c>
      <c r="M2144" s="581"/>
    </row>
    <row r="2145" spans="1:13" ht="13.5">
      <c r="A2145" s="585" t="s">
        <v>6500</v>
      </c>
      <c r="B2145" s="585" t="s">
        <v>6501</v>
      </c>
      <c r="C2145" s="585" t="s">
        <v>6510</v>
      </c>
      <c r="D2145" s="585" t="s">
        <v>6511</v>
      </c>
      <c r="E2145" s="584" t="s">
        <v>30</v>
      </c>
      <c r="F2145" s="585" t="s">
        <v>30</v>
      </c>
      <c r="G2145" s="587">
        <v>92767</v>
      </c>
      <c r="H2145" s="585" t="s">
        <v>2170</v>
      </c>
      <c r="I2145" s="585" t="s">
        <v>318</v>
      </c>
      <c r="J2145" s="585" t="s">
        <v>398</v>
      </c>
      <c r="K2145" s="589">
        <v>9.48</v>
      </c>
      <c r="L2145" s="585" t="s">
        <v>144</v>
      </c>
      <c r="M2145" s="581"/>
    </row>
    <row r="2146" spans="1:13" ht="13.5">
      <c r="A2146" s="585" t="s">
        <v>6500</v>
      </c>
      <c r="B2146" s="585" t="s">
        <v>6501</v>
      </c>
      <c r="C2146" s="585" t="s">
        <v>6510</v>
      </c>
      <c r="D2146" s="585" t="s">
        <v>6511</v>
      </c>
      <c r="E2146" s="584" t="s">
        <v>30</v>
      </c>
      <c r="F2146" s="585" t="s">
        <v>30</v>
      </c>
      <c r="G2146" s="587">
        <v>92768</v>
      </c>
      <c r="H2146" s="585" t="s">
        <v>2171</v>
      </c>
      <c r="I2146" s="585" t="s">
        <v>318</v>
      </c>
      <c r="J2146" s="585" t="s">
        <v>398</v>
      </c>
      <c r="K2146" s="589">
        <v>8.31</v>
      </c>
      <c r="L2146" s="585" t="s">
        <v>144</v>
      </c>
      <c r="M2146" s="581"/>
    </row>
    <row r="2147" spans="1:13" ht="13.5">
      <c r="A2147" s="585" t="s">
        <v>6500</v>
      </c>
      <c r="B2147" s="585" t="s">
        <v>6501</v>
      </c>
      <c r="C2147" s="585" t="s">
        <v>6510</v>
      </c>
      <c r="D2147" s="585" t="s">
        <v>6511</v>
      </c>
      <c r="E2147" s="584" t="s">
        <v>30</v>
      </c>
      <c r="F2147" s="585" t="s">
        <v>30</v>
      </c>
      <c r="G2147" s="587">
        <v>92769</v>
      </c>
      <c r="H2147" s="585" t="s">
        <v>2172</v>
      </c>
      <c r="I2147" s="585" t="s">
        <v>318</v>
      </c>
      <c r="J2147" s="585" t="s">
        <v>398</v>
      </c>
      <c r="K2147" s="589">
        <v>7.54</v>
      </c>
      <c r="L2147" s="585" t="s">
        <v>144</v>
      </c>
      <c r="M2147" s="581"/>
    </row>
    <row r="2148" spans="1:13" ht="13.5">
      <c r="A2148" s="585" t="s">
        <v>6500</v>
      </c>
      <c r="B2148" s="585" t="s">
        <v>6501</v>
      </c>
      <c r="C2148" s="585" t="s">
        <v>6510</v>
      </c>
      <c r="D2148" s="585" t="s">
        <v>6511</v>
      </c>
      <c r="E2148" s="584" t="s">
        <v>30</v>
      </c>
      <c r="F2148" s="585" t="s">
        <v>30</v>
      </c>
      <c r="G2148" s="587">
        <v>92770</v>
      </c>
      <c r="H2148" s="585" t="s">
        <v>2173</v>
      </c>
      <c r="I2148" s="585" t="s">
        <v>318</v>
      </c>
      <c r="J2148" s="585" t="s">
        <v>398</v>
      </c>
      <c r="K2148" s="589">
        <v>7.68</v>
      </c>
      <c r="L2148" s="585" t="s">
        <v>144</v>
      </c>
      <c r="M2148" s="581"/>
    </row>
    <row r="2149" spans="1:13" ht="13.5">
      <c r="A2149" s="585" t="s">
        <v>6500</v>
      </c>
      <c r="B2149" s="585" t="s">
        <v>6501</v>
      </c>
      <c r="C2149" s="585" t="s">
        <v>6510</v>
      </c>
      <c r="D2149" s="585" t="s">
        <v>6511</v>
      </c>
      <c r="E2149" s="584" t="s">
        <v>30</v>
      </c>
      <c r="F2149" s="585" t="s">
        <v>30</v>
      </c>
      <c r="G2149" s="587">
        <v>92771</v>
      </c>
      <c r="H2149" s="585" t="s">
        <v>2174</v>
      </c>
      <c r="I2149" s="585" t="s">
        <v>318</v>
      </c>
      <c r="J2149" s="585" t="s">
        <v>398</v>
      </c>
      <c r="K2149" s="589">
        <v>6.33</v>
      </c>
      <c r="L2149" s="585" t="s">
        <v>144</v>
      </c>
      <c r="M2149" s="581"/>
    </row>
    <row r="2150" spans="1:13" ht="13.5">
      <c r="A2150" s="585" t="s">
        <v>6500</v>
      </c>
      <c r="B2150" s="585" t="s">
        <v>6501</v>
      </c>
      <c r="C2150" s="585" t="s">
        <v>6510</v>
      </c>
      <c r="D2150" s="585" t="s">
        <v>6511</v>
      </c>
      <c r="E2150" s="584" t="s">
        <v>30</v>
      </c>
      <c r="F2150" s="585" t="s">
        <v>30</v>
      </c>
      <c r="G2150" s="587">
        <v>92772</v>
      </c>
      <c r="H2150" s="585" t="s">
        <v>2175</v>
      </c>
      <c r="I2150" s="585" t="s">
        <v>318</v>
      </c>
      <c r="J2150" s="585" t="s">
        <v>398</v>
      </c>
      <c r="K2150" s="589">
        <v>5.77</v>
      </c>
      <c r="L2150" s="585" t="s">
        <v>144</v>
      </c>
      <c r="M2150" s="581"/>
    </row>
    <row r="2151" spans="1:13" ht="13.5">
      <c r="A2151" s="585" t="s">
        <v>6500</v>
      </c>
      <c r="B2151" s="585" t="s">
        <v>6501</v>
      </c>
      <c r="C2151" s="585" t="s">
        <v>6510</v>
      </c>
      <c r="D2151" s="585" t="s">
        <v>6511</v>
      </c>
      <c r="E2151" s="584" t="s">
        <v>30</v>
      </c>
      <c r="F2151" s="585" t="s">
        <v>30</v>
      </c>
      <c r="G2151" s="587">
        <v>92773</v>
      </c>
      <c r="H2151" s="585" t="s">
        <v>2176</v>
      </c>
      <c r="I2151" s="585" t="s">
        <v>318</v>
      </c>
      <c r="J2151" s="585" t="s">
        <v>398</v>
      </c>
      <c r="K2151" s="589">
        <v>5.54</v>
      </c>
      <c r="L2151" s="585" t="s">
        <v>144</v>
      </c>
      <c r="M2151" s="581"/>
    </row>
    <row r="2152" spans="1:13" ht="13.5">
      <c r="A2152" s="585" t="s">
        <v>6500</v>
      </c>
      <c r="B2152" s="585" t="s">
        <v>6501</v>
      </c>
      <c r="C2152" s="585" t="s">
        <v>6510</v>
      </c>
      <c r="D2152" s="585" t="s">
        <v>6511</v>
      </c>
      <c r="E2152" s="584" t="s">
        <v>30</v>
      </c>
      <c r="F2152" s="585" t="s">
        <v>30</v>
      </c>
      <c r="G2152" s="587">
        <v>92774</v>
      </c>
      <c r="H2152" s="585" t="s">
        <v>2177</v>
      </c>
      <c r="I2152" s="585" t="s">
        <v>318</v>
      </c>
      <c r="J2152" s="585" t="s">
        <v>398</v>
      </c>
      <c r="K2152" s="589">
        <v>5.19</v>
      </c>
      <c r="L2152" s="585" t="s">
        <v>144</v>
      </c>
      <c r="M2152" s="581"/>
    </row>
    <row r="2153" spans="1:13" ht="13.5">
      <c r="A2153" s="585" t="s">
        <v>6500</v>
      </c>
      <c r="B2153" s="585" t="s">
        <v>6501</v>
      </c>
      <c r="C2153" s="585" t="s">
        <v>6510</v>
      </c>
      <c r="D2153" s="585" t="s">
        <v>6511</v>
      </c>
      <c r="E2153" s="584" t="s">
        <v>30</v>
      </c>
      <c r="F2153" s="585" t="s">
        <v>30</v>
      </c>
      <c r="G2153" s="587">
        <v>92775</v>
      </c>
      <c r="H2153" s="585" t="s">
        <v>2178</v>
      </c>
      <c r="I2153" s="585" t="s">
        <v>318</v>
      </c>
      <c r="J2153" s="585" t="s">
        <v>398</v>
      </c>
      <c r="K2153" s="589">
        <v>11.36</v>
      </c>
      <c r="L2153" s="585" t="s">
        <v>144</v>
      </c>
      <c r="M2153" s="581"/>
    </row>
    <row r="2154" spans="1:13" ht="13.5">
      <c r="A2154" s="585" t="s">
        <v>6500</v>
      </c>
      <c r="B2154" s="585" t="s">
        <v>6501</v>
      </c>
      <c r="C2154" s="585" t="s">
        <v>6510</v>
      </c>
      <c r="D2154" s="585" t="s">
        <v>6511</v>
      </c>
      <c r="E2154" s="584" t="s">
        <v>30</v>
      </c>
      <c r="F2154" s="585" t="s">
        <v>30</v>
      </c>
      <c r="G2154" s="587">
        <v>92776</v>
      </c>
      <c r="H2154" s="585" t="s">
        <v>2179</v>
      </c>
      <c r="I2154" s="585" t="s">
        <v>318</v>
      </c>
      <c r="J2154" s="585" t="s">
        <v>398</v>
      </c>
      <c r="K2154" s="589">
        <v>9.86</v>
      </c>
      <c r="L2154" s="585" t="s">
        <v>144</v>
      </c>
      <c r="M2154" s="581"/>
    </row>
    <row r="2155" spans="1:13" ht="13.5">
      <c r="A2155" s="585" t="s">
        <v>6500</v>
      </c>
      <c r="B2155" s="585" t="s">
        <v>6501</v>
      </c>
      <c r="C2155" s="585" t="s">
        <v>6510</v>
      </c>
      <c r="D2155" s="585" t="s">
        <v>6511</v>
      </c>
      <c r="E2155" s="584" t="s">
        <v>30</v>
      </c>
      <c r="F2155" s="585" t="s">
        <v>30</v>
      </c>
      <c r="G2155" s="587">
        <v>92777</v>
      </c>
      <c r="H2155" s="585" t="s">
        <v>2180</v>
      </c>
      <c r="I2155" s="585" t="s">
        <v>318</v>
      </c>
      <c r="J2155" s="585" t="s">
        <v>398</v>
      </c>
      <c r="K2155" s="589">
        <v>9.43</v>
      </c>
      <c r="L2155" s="585" t="s">
        <v>144</v>
      </c>
      <c r="M2155" s="581"/>
    </row>
    <row r="2156" spans="1:13" ht="13.5">
      <c r="A2156" s="585" t="s">
        <v>6500</v>
      </c>
      <c r="B2156" s="585" t="s">
        <v>6501</v>
      </c>
      <c r="C2156" s="585" t="s">
        <v>6510</v>
      </c>
      <c r="D2156" s="585" t="s">
        <v>6511</v>
      </c>
      <c r="E2156" s="584" t="s">
        <v>30</v>
      </c>
      <c r="F2156" s="585" t="s">
        <v>30</v>
      </c>
      <c r="G2156" s="587">
        <v>92778</v>
      </c>
      <c r="H2156" s="585" t="s">
        <v>2181</v>
      </c>
      <c r="I2156" s="585" t="s">
        <v>318</v>
      </c>
      <c r="J2156" s="585" t="s">
        <v>398</v>
      </c>
      <c r="K2156" s="589">
        <v>7.65</v>
      </c>
      <c r="L2156" s="585" t="s">
        <v>144</v>
      </c>
      <c r="M2156" s="581"/>
    </row>
    <row r="2157" spans="1:13" ht="13.5">
      <c r="A2157" s="585" t="s">
        <v>6500</v>
      </c>
      <c r="B2157" s="585" t="s">
        <v>6501</v>
      </c>
      <c r="C2157" s="585" t="s">
        <v>6510</v>
      </c>
      <c r="D2157" s="585" t="s">
        <v>6511</v>
      </c>
      <c r="E2157" s="584" t="s">
        <v>30</v>
      </c>
      <c r="F2157" s="585" t="s">
        <v>30</v>
      </c>
      <c r="G2157" s="587">
        <v>92779</v>
      </c>
      <c r="H2157" s="585" t="s">
        <v>2182</v>
      </c>
      <c r="I2157" s="585" t="s">
        <v>318</v>
      </c>
      <c r="J2157" s="585" t="s">
        <v>398</v>
      </c>
      <c r="K2157" s="589">
        <v>6.75</v>
      </c>
      <c r="L2157" s="585" t="s">
        <v>144</v>
      </c>
      <c r="M2157" s="581"/>
    </row>
    <row r="2158" spans="1:13" ht="13.5">
      <c r="A2158" s="585" t="s">
        <v>6500</v>
      </c>
      <c r="B2158" s="585" t="s">
        <v>6501</v>
      </c>
      <c r="C2158" s="585" t="s">
        <v>6510</v>
      </c>
      <c r="D2158" s="585" t="s">
        <v>6511</v>
      </c>
      <c r="E2158" s="584" t="s">
        <v>30</v>
      </c>
      <c r="F2158" s="585" t="s">
        <v>30</v>
      </c>
      <c r="G2158" s="587">
        <v>92780</v>
      </c>
      <c r="H2158" s="585" t="s">
        <v>2183</v>
      </c>
      <c r="I2158" s="585" t="s">
        <v>318</v>
      </c>
      <c r="J2158" s="585" t="s">
        <v>398</v>
      </c>
      <c r="K2158" s="589">
        <v>6.21</v>
      </c>
      <c r="L2158" s="585" t="s">
        <v>144</v>
      </c>
      <c r="M2158" s="581"/>
    </row>
    <row r="2159" spans="1:13" ht="13.5">
      <c r="A2159" s="585" t="s">
        <v>6500</v>
      </c>
      <c r="B2159" s="585" t="s">
        <v>6501</v>
      </c>
      <c r="C2159" s="585" t="s">
        <v>6510</v>
      </c>
      <c r="D2159" s="585" t="s">
        <v>6511</v>
      </c>
      <c r="E2159" s="584" t="s">
        <v>30</v>
      </c>
      <c r="F2159" s="585" t="s">
        <v>30</v>
      </c>
      <c r="G2159" s="587">
        <v>92781</v>
      </c>
      <c r="H2159" s="585" t="s">
        <v>2184</v>
      </c>
      <c r="I2159" s="585" t="s">
        <v>318</v>
      </c>
      <c r="J2159" s="585" t="s">
        <v>398</v>
      </c>
      <c r="K2159" s="589">
        <v>5.65</v>
      </c>
      <c r="L2159" s="585" t="s">
        <v>144</v>
      </c>
      <c r="M2159" s="581"/>
    </row>
    <row r="2160" spans="1:13" ht="13.5">
      <c r="A2160" s="585" t="s">
        <v>6500</v>
      </c>
      <c r="B2160" s="585" t="s">
        <v>6501</v>
      </c>
      <c r="C2160" s="585" t="s">
        <v>6510</v>
      </c>
      <c r="D2160" s="585" t="s">
        <v>6511</v>
      </c>
      <c r="E2160" s="584" t="s">
        <v>30</v>
      </c>
      <c r="F2160" s="585" t="s">
        <v>30</v>
      </c>
      <c r="G2160" s="587">
        <v>92782</v>
      </c>
      <c r="H2160" s="585" t="s">
        <v>2185</v>
      </c>
      <c r="I2160" s="585" t="s">
        <v>318</v>
      </c>
      <c r="J2160" s="585" t="s">
        <v>398</v>
      </c>
      <c r="K2160" s="589">
        <v>6.1</v>
      </c>
      <c r="L2160" s="585" t="s">
        <v>144</v>
      </c>
      <c r="M2160" s="581"/>
    </row>
    <row r="2161" spans="1:13" ht="13.5">
      <c r="A2161" s="585" t="s">
        <v>6500</v>
      </c>
      <c r="B2161" s="585" t="s">
        <v>6501</v>
      </c>
      <c r="C2161" s="585" t="s">
        <v>6510</v>
      </c>
      <c r="D2161" s="585" t="s">
        <v>6511</v>
      </c>
      <c r="E2161" s="584" t="s">
        <v>30</v>
      </c>
      <c r="F2161" s="585" t="s">
        <v>30</v>
      </c>
      <c r="G2161" s="587">
        <v>92783</v>
      </c>
      <c r="H2161" s="585" t="s">
        <v>2186</v>
      </c>
      <c r="I2161" s="585" t="s">
        <v>318</v>
      </c>
      <c r="J2161" s="585" t="s">
        <v>398</v>
      </c>
      <c r="K2161" s="589">
        <v>11.18</v>
      </c>
      <c r="L2161" s="585" t="s">
        <v>144</v>
      </c>
      <c r="M2161" s="581"/>
    </row>
    <row r="2162" spans="1:13" ht="13.5">
      <c r="A2162" s="585" t="s">
        <v>6500</v>
      </c>
      <c r="B2162" s="585" t="s">
        <v>6501</v>
      </c>
      <c r="C2162" s="585" t="s">
        <v>6510</v>
      </c>
      <c r="D2162" s="585" t="s">
        <v>6511</v>
      </c>
      <c r="E2162" s="584" t="s">
        <v>30</v>
      </c>
      <c r="F2162" s="585" t="s">
        <v>30</v>
      </c>
      <c r="G2162" s="587">
        <v>92784</v>
      </c>
      <c r="H2162" s="585" t="s">
        <v>2187</v>
      </c>
      <c r="I2162" s="585" t="s">
        <v>318</v>
      </c>
      <c r="J2162" s="585" t="s">
        <v>398</v>
      </c>
      <c r="K2162" s="589">
        <v>9.6999999999999993</v>
      </c>
      <c r="L2162" s="585" t="s">
        <v>144</v>
      </c>
      <c r="M2162" s="581"/>
    </row>
    <row r="2163" spans="1:13" ht="13.5">
      <c r="A2163" s="585" t="s">
        <v>6500</v>
      </c>
      <c r="B2163" s="585" t="s">
        <v>6501</v>
      </c>
      <c r="C2163" s="585" t="s">
        <v>6510</v>
      </c>
      <c r="D2163" s="585" t="s">
        <v>6511</v>
      </c>
      <c r="E2163" s="584" t="s">
        <v>30</v>
      </c>
      <c r="F2163" s="585" t="s">
        <v>30</v>
      </c>
      <c r="G2163" s="587">
        <v>92785</v>
      </c>
      <c r="H2163" s="585" t="s">
        <v>2188</v>
      </c>
      <c r="I2163" s="585" t="s">
        <v>318</v>
      </c>
      <c r="J2163" s="585" t="s">
        <v>398</v>
      </c>
      <c r="K2163" s="589">
        <v>8.59</v>
      </c>
      <c r="L2163" s="585" t="s">
        <v>144</v>
      </c>
      <c r="M2163" s="581"/>
    </row>
    <row r="2164" spans="1:13" ht="13.5">
      <c r="A2164" s="585" t="s">
        <v>6500</v>
      </c>
      <c r="B2164" s="585" t="s">
        <v>6501</v>
      </c>
      <c r="C2164" s="585" t="s">
        <v>6510</v>
      </c>
      <c r="D2164" s="585" t="s">
        <v>6511</v>
      </c>
      <c r="E2164" s="584" t="s">
        <v>30</v>
      </c>
      <c r="F2164" s="585" t="s">
        <v>30</v>
      </c>
      <c r="G2164" s="587">
        <v>92786</v>
      </c>
      <c r="H2164" s="585" t="s">
        <v>2189</v>
      </c>
      <c r="I2164" s="585" t="s">
        <v>318</v>
      </c>
      <c r="J2164" s="585" t="s">
        <v>398</v>
      </c>
      <c r="K2164" s="589">
        <v>8.4600000000000009</v>
      </c>
      <c r="L2164" s="585" t="s">
        <v>144</v>
      </c>
      <c r="M2164" s="581"/>
    </row>
    <row r="2165" spans="1:13" ht="13.5">
      <c r="A2165" s="585" t="s">
        <v>6500</v>
      </c>
      <c r="B2165" s="585" t="s">
        <v>6501</v>
      </c>
      <c r="C2165" s="585" t="s">
        <v>6510</v>
      </c>
      <c r="D2165" s="585" t="s">
        <v>6511</v>
      </c>
      <c r="E2165" s="584" t="s">
        <v>30</v>
      </c>
      <c r="F2165" s="585" t="s">
        <v>30</v>
      </c>
      <c r="G2165" s="587">
        <v>92787</v>
      </c>
      <c r="H2165" s="585" t="s">
        <v>2190</v>
      </c>
      <c r="I2165" s="585" t="s">
        <v>318</v>
      </c>
      <c r="J2165" s="585" t="s">
        <v>398</v>
      </c>
      <c r="K2165" s="589">
        <v>6.9</v>
      </c>
      <c r="L2165" s="585" t="s">
        <v>144</v>
      </c>
      <c r="M2165" s="581"/>
    </row>
    <row r="2166" spans="1:13" ht="13.5">
      <c r="A2166" s="585" t="s">
        <v>6500</v>
      </c>
      <c r="B2166" s="585" t="s">
        <v>6501</v>
      </c>
      <c r="C2166" s="585" t="s">
        <v>6510</v>
      </c>
      <c r="D2166" s="585" t="s">
        <v>6511</v>
      </c>
      <c r="E2166" s="584" t="s">
        <v>30</v>
      </c>
      <c r="F2166" s="585" t="s">
        <v>30</v>
      </c>
      <c r="G2166" s="587">
        <v>92788</v>
      </c>
      <c r="H2166" s="585" t="s">
        <v>2191</v>
      </c>
      <c r="I2166" s="585" t="s">
        <v>318</v>
      </c>
      <c r="J2166" s="585" t="s">
        <v>398</v>
      </c>
      <c r="K2166" s="589">
        <v>6.17</v>
      </c>
      <c r="L2166" s="585" t="s">
        <v>144</v>
      </c>
      <c r="M2166" s="581"/>
    </row>
    <row r="2167" spans="1:13" ht="13.5">
      <c r="A2167" s="585" t="s">
        <v>6500</v>
      </c>
      <c r="B2167" s="585" t="s">
        <v>6501</v>
      </c>
      <c r="C2167" s="585" t="s">
        <v>6510</v>
      </c>
      <c r="D2167" s="585" t="s">
        <v>6511</v>
      </c>
      <c r="E2167" s="584" t="s">
        <v>30</v>
      </c>
      <c r="F2167" s="585" t="s">
        <v>30</v>
      </c>
      <c r="G2167" s="587">
        <v>92789</v>
      </c>
      <c r="H2167" s="585" t="s">
        <v>2192</v>
      </c>
      <c r="I2167" s="585" t="s">
        <v>318</v>
      </c>
      <c r="J2167" s="585" t="s">
        <v>398</v>
      </c>
      <c r="K2167" s="589">
        <v>5.79</v>
      </c>
      <c r="L2167" s="585" t="s">
        <v>144</v>
      </c>
      <c r="M2167" s="581"/>
    </row>
    <row r="2168" spans="1:13" ht="13.5">
      <c r="A2168" s="585" t="s">
        <v>6500</v>
      </c>
      <c r="B2168" s="585" t="s">
        <v>6501</v>
      </c>
      <c r="C2168" s="585" t="s">
        <v>6510</v>
      </c>
      <c r="D2168" s="585" t="s">
        <v>6511</v>
      </c>
      <c r="E2168" s="584" t="s">
        <v>30</v>
      </c>
      <c r="F2168" s="585" t="s">
        <v>30</v>
      </c>
      <c r="G2168" s="587">
        <v>92790</v>
      </c>
      <c r="H2168" s="585" t="s">
        <v>2193</v>
      </c>
      <c r="I2168" s="585" t="s">
        <v>318</v>
      </c>
      <c r="J2168" s="585" t="s">
        <v>398</v>
      </c>
      <c r="K2168" s="589">
        <v>5.34</v>
      </c>
      <c r="L2168" s="585" t="s">
        <v>144</v>
      </c>
      <c r="M2168" s="581"/>
    </row>
    <row r="2169" spans="1:13" ht="13.5">
      <c r="A2169" s="585" t="s">
        <v>6500</v>
      </c>
      <c r="B2169" s="585" t="s">
        <v>6501</v>
      </c>
      <c r="C2169" s="585" t="s">
        <v>6510</v>
      </c>
      <c r="D2169" s="585" t="s">
        <v>6511</v>
      </c>
      <c r="E2169" s="584" t="s">
        <v>30</v>
      </c>
      <c r="F2169" s="585" t="s">
        <v>30</v>
      </c>
      <c r="G2169" s="587">
        <v>92791</v>
      </c>
      <c r="H2169" s="585" t="s">
        <v>2194</v>
      </c>
      <c r="I2169" s="585" t="s">
        <v>318</v>
      </c>
      <c r="J2169" s="585" t="s">
        <v>398</v>
      </c>
      <c r="K2169" s="589">
        <v>6.49</v>
      </c>
      <c r="L2169" s="585" t="s">
        <v>144</v>
      </c>
      <c r="M2169" s="581"/>
    </row>
    <row r="2170" spans="1:13" ht="13.5">
      <c r="A2170" s="585" t="s">
        <v>6500</v>
      </c>
      <c r="B2170" s="585" t="s">
        <v>6501</v>
      </c>
      <c r="C2170" s="585" t="s">
        <v>6510</v>
      </c>
      <c r="D2170" s="585" t="s">
        <v>6511</v>
      </c>
      <c r="E2170" s="584" t="s">
        <v>30</v>
      </c>
      <c r="F2170" s="585" t="s">
        <v>30</v>
      </c>
      <c r="G2170" s="587">
        <v>92792</v>
      </c>
      <c r="H2170" s="585" t="s">
        <v>2195</v>
      </c>
      <c r="I2170" s="585" t="s">
        <v>318</v>
      </c>
      <c r="J2170" s="585" t="s">
        <v>398</v>
      </c>
      <c r="K2170" s="589">
        <v>6.09</v>
      </c>
      <c r="L2170" s="585" t="s">
        <v>144</v>
      </c>
      <c r="M2170" s="581"/>
    </row>
    <row r="2171" spans="1:13" ht="13.5">
      <c r="A2171" s="585" t="s">
        <v>6500</v>
      </c>
      <c r="B2171" s="585" t="s">
        <v>6501</v>
      </c>
      <c r="C2171" s="585" t="s">
        <v>6510</v>
      </c>
      <c r="D2171" s="585" t="s">
        <v>6511</v>
      </c>
      <c r="E2171" s="584" t="s">
        <v>30</v>
      </c>
      <c r="F2171" s="585" t="s">
        <v>30</v>
      </c>
      <c r="G2171" s="587">
        <v>92793</v>
      </c>
      <c r="H2171" s="585" t="s">
        <v>2196</v>
      </c>
      <c r="I2171" s="585" t="s">
        <v>318</v>
      </c>
      <c r="J2171" s="585" t="s">
        <v>398</v>
      </c>
      <c r="K2171" s="589">
        <v>6.56</v>
      </c>
      <c r="L2171" s="585" t="s">
        <v>144</v>
      </c>
      <c r="M2171" s="581"/>
    </row>
    <row r="2172" spans="1:13" ht="13.5">
      <c r="A2172" s="585" t="s">
        <v>6500</v>
      </c>
      <c r="B2172" s="585" t="s">
        <v>6501</v>
      </c>
      <c r="C2172" s="585" t="s">
        <v>6510</v>
      </c>
      <c r="D2172" s="585" t="s">
        <v>6511</v>
      </c>
      <c r="E2172" s="584" t="s">
        <v>30</v>
      </c>
      <c r="F2172" s="585" t="s">
        <v>30</v>
      </c>
      <c r="G2172" s="587">
        <v>92794</v>
      </c>
      <c r="H2172" s="585" t="s">
        <v>2197</v>
      </c>
      <c r="I2172" s="585" t="s">
        <v>318</v>
      </c>
      <c r="J2172" s="585" t="s">
        <v>398</v>
      </c>
      <c r="K2172" s="589">
        <v>5.45</v>
      </c>
      <c r="L2172" s="585" t="s">
        <v>144</v>
      </c>
      <c r="M2172" s="581"/>
    </row>
    <row r="2173" spans="1:13" ht="13.5">
      <c r="A2173" s="585" t="s">
        <v>6500</v>
      </c>
      <c r="B2173" s="585" t="s">
        <v>6501</v>
      </c>
      <c r="C2173" s="585" t="s">
        <v>6510</v>
      </c>
      <c r="D2173" s="585" t="s">
        <v>6511</v>
      </c>
      <c r="E2173" s="584" t="s">
        <v>30</v>
      </c>
      <c r="F2173" s="585" t="s">
        <v>30</v>
      </c>
      <c r="G2173" s="587">
        <v>92795</v>
      </c>
      <c r="H2173" s="585" t="s">
        <v>2198</v>
      </c>
      <c r="I2173" s="585" t="s">
        <v>318</v>
      </c>
      <c r="J2173" s="585" t="s">
        <v>398</v>
      </c>
      <c r="K2173" s="589">
        <v>5.09</v>
      </c>
      <c r="L2173" s="585" t="s">
        <v>144</v>
      </c>
      <c r="M2173" s="581"/>
    </row>
    <row r="2174" spans="1:13" ht="13.5">
      <c r="A2174" s="585" t="s">
        <v>6500</v>
      </c>
      <c r="B2174" s="585" t="s">
        <v>6501</v>
      </c>
      <c r="C2174" s="585" t="s">
        <v>6510</v>
      </c>
      <c r="D2174" s="585" t="s">
        <v>6511</v>
      </c>
      <c r="E2174" s="584" t="s">
        <v>30</v>
      </c>
      <c r="F2174" s="585" t="s">
        <v>30</v>
      </c>
      <c r="G2174" s="587">
        <v>92796</v>
      </c>
      <c r="H2174" s="585" t="s">
        <v>2199</v>
      </c>
      <c r="I2174" s="585" t="s">
        <v>318</v>
      </c>
      <c r="J2174" s="585" t="s">
        <v>398</v>
      </c>
      <c r="K2174" s="589">
        <v>5.0199999999999996</v>
      </c>
      <c r="L2174" s="585" t="s">
        <v>144</v>
      </c>
      <c r="M2174" s="581"/>
    </row>
    <row r="2175" spans="1:13" ht="13.5">
      <c r="A2175" s="585" t="s">
        <v>6500</v>
      </c>
      <c r="B2175" s="585" t="s">
        <v>6501</v>
      </c>
      <c r="C2175" s="585" t="s">
        <v>6510</v>
      </c>
      <c r="D2175" s="585" t="s">
        <v>6511</v>
      </c>
      <c r="E2175" s="584" t="s">
        <v>30</v>
      </c>
      <c r="F2175" s="585" t="s">
        <v>30</v>
      </c>
      <c r="G2175" s="587">
        <v>92797</v>
      </c>
      <c r="H2175" s="585" t="s">
        <v>2200</v>
      </c>
      <c r="I2175" s="585" t="s">
        <v>318</v>
      </c>
      <c r="J2175" s="585" t="s">
        <v>398</v>
      </c>
      <c r="K2175" s="589">
        <v>4.79</v>
      </c>
      <c r="L2175" s="585" t="s">
        <v>144</v>
      </c>
      <c r="M2175" s="581"/>
    </row>
    <row r="2176" spans="1:13" ht="13.5">
      <c r="A2176" s="585" t="s">
        <v>6500</v>
      </c>
      <c r="B2176" s="585" t="s">
        <v>6501</v>
      </c>
      <c r="C2176" s="585" t="s">
        <v>6510</v>
      </c>
      <c r="D2176" s="585" t="s">
        <v>6511</v>
      </c>
      <c r="E2176" s="584" t="s">
        <v>30</v>
      </c>
      <c r="F2176" s="585" t="s">
        <v>30</v>
      </c>
      <c r="G2176" s="587">
        <v>92798</v>
      </c>
      <c r="H2176" s="585" t="s">
        <v>2201</v>
      </c>
      <c r="I2176" s="585" t="s">
        <v>318</v>
      </c>
      <c r="J2176" s="585" t="s">
        <v>398</v>
      </c>
      <c r="K2176" s="589">
        <v>5.51</v>
      </c>
      <c r="L2176" s="585" t="s">
        <v>144</v>
      </c>
      <c r="M2176" s="581"/>
    </row>
    <row r="2177" spans="1:13" ht="13.5">
      <c r="A2177" s="585" t="s">
        <v>6500</v>
      </c>
      <c r="B2177" s="585" t="s">
        <v>6501</v>
      </c>
      <c r="C2177" s="585" t="s">
        <v>6510</v>
      </c>
      <c r="D2177" s="585" t="s">
        <v>6511</v>
      </c>
      <c r="E2177" s="584" t="s">
        <v>30</v>
      </c>
      <c r="F2177" s="585" t="s">
        <v>30</v>
      </c>
      <c r="G2177" s="587">
        <v>92799</v>
      </c>
      <c r="H2177" s="585" t="s">
        <v>2202</v>
      </c>
      <c r="I2177" s="585" t="s">
        <v>318</v>
      </c>
      <c r="J2177" s="585" t="s">
        <v>398</v>
      </c>
      <c r="K2177" s="589">
        <v>6.82</v>
      </c>
      <c r="L2177" s="585" t="s">
        <v>144</v>
      </c>
      <c r="M2177" s="581"/>
    </row>
    <row r="2178" spans="1:13" ht="13.5">
      <c r="A2178" s="585" t="s">
        <v>6500</v>
      </c>
      <c r="B2178" s="585" t="s">
        <v>6501</v>
      </c>
      <c r="C2178" s="585" t="s">
        <v>6510</v>
      </c>
      <c r="D2178" s="585" t="s">
        <v>6511</v>
      </c>
      <c r="E2178" s="584" t="s">
        <v>30</v>
      </c>
      <c r="F2178" s="585" t="s">
        <v>30</v>
      </c>
      <c r="G2178" s="587">
        <v>92800</v>
      </c>
      <c r="H2178" s="585" t="s">
        <v>2203</v>
      </c>
      <c r="I2178" s="585" t="s">
        <v>318</v>
      </c>
      <c r="J2178" s="585" t="s">
        <v>398</v>
      </c>
      <c r="K2178" s="589">
        <v>6.12</v>
      </c>
      <c r="L2178" s="585" t="s">
        <v>144</v>
      </c>
      <c r="M2178" s="581"/>
    </row>
    <row r="2179" spans="1:13" ht="13.5">
      <c r="A2179" s="585" t="s">
        <v>6500</v>
      </c>
      <c r="B2179" s="585" t="s">
        <v>6501</v>
      </c>
      <c r="C2179" s="585" t="s">
        <v>6510</v>
      </c>
      <c r="D2179" s="585" t="s">
        <v>6511</v>
      </c>
      <c r="E2179" s="584" t="s">
        <v>30</v>
      </c>
      <c r="F2179" s="585" t="s">
        <v>30</v>
      </c>
      <c r="G2179" s="587">
        <v>92801</v>
      </c>
      <c r="H2179" s="585" t="s">
        <v>2204</v>
      </c>
      <c r="I2179" s="585" t="s">
        <v>318</v>
      </c>
      <c r="J2179" s="585" t="s">
        <v>398</v>
      </c>
      <c r="K2179" s="589">
        <v>5.87</v>
      </c>
      <c r="L2179" s="585" t="s">
        <v>144</v>
      </c>
      <c r="M2179" s="581"/>
    </row>
    <row r="2180" spans="1:13" ht="13.5">
      <c r="A2180" s="585" t="s">
        <v>6500</v>
      </c>
      <c r="B2180" s="585" t="s">
        <v>6501</v>
      </c>
      <c r="C2180" s="585" t="s">
        <v>6510</v>
      </c>
      <c r="D2180" s="585" t="s">
        <v>6511</v>
      </c>
      <c r="E2180" s="584" t="s">
        <v>30</v>
      </c>
      <c r="F2180" s="585" t="s">
        <v>30</v>
      </c>
      <c r="G2180" s="587">
        <v>92802</v>
      </c>
      <c r="H2180" s="585" t="s">
        <v>2205</v>
      </c>
      <c r="I2180" s="585" t="s">
        <v>318</v>
      </c>
      <c r="J2180" s="585" t="s">
        <v>398</v>
      </c>
      <c r="K2180" s="589">
        <v>6.43</v>
      </c>
      <c r="L2180" s="585" t="s">
        <v>144</v>
      </c>
      <c r="M2180" s="581"/>
    </row>
    <row r="2181" spans="1:13" ht="13.5">
      <c r="A2181" s="585" t="s">
        <v>6500</v>
      </c>
      <c r="B2181" s="585" t="s">
        <v>6501</v>
      </c>
      <c r="C2181" s="585" t="s">
        <v>6510</v>
      </c>
      <c r="D2181" s="585" t="s">
        <v>6511</v>
      </c>
      <c r="E2181" s="584" t="s">
        <v>30</v>
      </c>
      <c r="F2181" s="585" t="s">
        <v>30</v>
      </c>
      <c r="G2181" s="587">
        <v>92803</v>
      </c>
      <c r="H2181" s="585" t="s">
        <v>2206</v>
      </c>
      <c r="I2181" s="585" t="s">
        <v>318</v>
      </c>
      <c r="J2181" s="585" t="s">
        <v>398</v>
      </c>
      <c r="K2181" s="589">
        <v>5.37</v>
      </c>
      <c r="L2181" s="585" t="s">
        <v>144</v>
      </c>
      <c r="M2181" s="581"/>
    </row>
    <row r="2182" spans="1:13" ht="13.5">
      <c r="A2182" s="585" t="s">
        <v>6500</v>
      </c>
      <c r="B2182" s="585" t="s">
        <v>6501</v>
      </c>
      <c r="C2182" s="585" t="s">
        <v>6510</v>
      </c>
      <c r="D2182" s="585" t="s">
        <v>6511</v>
      </c>
      <c r="E2182" s="584" t="s">
        <v>30</v>
      </c>
      <c r="F2182" s="585" t="s">
        <v>30</v>
      </c>
      <c r="G2182" s="587">
        <v>92804</v>
      </c>
      <c r="H2182" s="585" t="s">
        <v>2207</v>
      </c>
      <c r="I2182" s="585" t="s">
        <v>318</v>
      </c>
      <c r="J2182" s="585" t="s">
        <v>398</v>
      </c>
      <c r="K2182" s="589">
        <v>5.04</v>
      </c>
      <c r="L2182" s="585" t="s">
        <v>144</v>
      </c>
      <c r="M2182" s="581"/>
    </row>
    <row r="2183" spans="1:13" ht="13.5">
      <c r="A2183" s="585" t="s">
        <v>6500</v>
      </c>
      <c r="B2183" s="585" t="s">
        <v>6501</v>
      </c>
      <c r="C2183" s="585" t="s">
        <v>6510</v>
      </c>
      <c r="D2183" s="585" t="s">
        <v>6511</v>
      </c>
      <c r="E2183" s="584" t="s">
        <v>30</v>
      </c>
      <c r="F2183" s="585" t="s">
        <v>30</v>
      </c>
      <c r="G2183" s="587">
        <v>92805</v>
      </c>
      <c r="H2183" s="585" t="s">
        <v>2208</v>
      </c>
      <c r="I2183" s="585" t="s">
        <v>318</v>
      </c>
      <c r="J2183" s="585" t="s">
        <v>398</v>
      </c>
      <c r="K2183" s="589">
        <v>5</v>
      </c>
      <c r="L2183" s="585" t="s">
        <v>144</v>
      </c>
      <c r="M2183" s="581"/>
    </row>
    <row r="2184" spans="1:13" ht="13.5">
      <c r="A2184" s="585" t="s">
        <v>6500</v>
      </c>
      <c r="B2184" s="585" t="s">
        <v>6501</v>
      </c>
      <c r="C2184" s="585" t="s">
        <v>6510</v>
      </c>
      <c r="D2184" s="585" t="s">
        <v>6511</v>
      </c>
      <c r="E2184" s="584" t="s">
        <v>30</v>
      </c>
      <c r="F2184" s="585" t="s">
        <v>30</v>
      </c>
      <c r="G2184" s="587">
        <v>92806</v>
      </c>
      <c r="H2184" s="585" t="s">
        <v>2209</v>
      </c>
      <c r="I2184" s="585" t="s">
        <v>318</v>
      </c>
      <c r="J2184" s="585" t="s">
        <v>398</v>
      </c>
      <c r="K2184" s="589">
        <v>4.78</v>
      </c>
      <c r="L2184" s="585" t="s">
        <v>144</v>
      </c>
      <c r="M2184" s="581"/>
    </row>
    <row r="2185" spans="1:13" ht="13.5">
      <c r="A2185" s="585" t="s">
        <v>6500</v>
      </c>
      <c r="B2185" s="585" t="s">
        <v>6501</v>
      </c>
      <c r="C2185" s="585" t="s">
        <v>6510</v>
      </c>
      <c r="D2185" s="585" t="s">
        <v>6511</v>
      </c>
      <c r="E2185" s="584" t="s">
        <v>30</v>
      </c>
      <c r="F2185" s="585" t="s">
        <v>30</v>
      </c>
      <c r="G2185" s="587">
        <v>92875</v>
      </c>
      <c r="H2185" s="585" t="s">
        <v>2210</v>
      </c>
      <c r="I2185" s="585" t="s">
        <v>318</v>
      </c>
      <c r="J2185" s="585" t="s">
        <v>398</v>
      </c>
      <c r="K2185" s="589">
        <v>6.29</v>
      </c>
      <c r="L2185" s="585" t="s">
        <v>144</v>
      </c>
      <c r="M2185" s="581"/>
    </row>
    <row r="2186" spans="1:13" ht="13.5">
      <c r="A2186" s="585" t="s">
        <v>6500</v>
      </c>
      <c r="B2186" s="585" t="s">
        <v>6501</v>
      </c>
      <c r="C2186" s="585" t="s">
        <v>6510</v>
      </c>
      <c r="D2186" s="585" t="s">
        <v>6511</v>
      </c>
      <c r="E2186" s="584" t="s">
        <v>30</v>
      </c>
      <c r="F2186" s="585" t="s">
        <v>30</v>
      </c>
      <c r="G2186" s="587">
        <v>92876</v>
      </c>
      <c r="H2186" s="585" t="s">
        <v>2211</v>
      </c>
      <c r="I2186" s="585" t="s">
        <v>318</v>
      </c>
      <c r="J2186" s="585" t="s">
        <v>398</v>
      </c>
      <c r="K2186" s="589">
        <v>6.05</v>
      </c>
      <c r="L2186" s="585" t="s">
        <v>144</v>
      </c>
      <c r="M2186" s="581"/>
    </row>
    <row r="2187" spans="1:13" ht="13.5">
      <c r="A2187" s="585" t="s">
        <v>6500</v>
      </c>
      <c r="B2187" s="585" t="s">
        <v>6501</v>
      </c>
      <c r="C2187" s="585" t="s">
        <v>6510</v>
      </c>
      <c r="D2187" s="585" t="s">
        <v>6511</v>
      </c>
      <c r="E2187" s="584" t="s">
        <v>30</v>
      </c>
      <c r="F2187" s="585" t="s">
        <v>30</v>
      </c>
      <c r="G2187" s="587">
        <v>92877</v>
      </c>
      <c r="H2187" s="585" t="s">
        <v>2212</v>
      </c>
      <c r="I2187" s="585" t="s">
        <v>318</v>
      </c>
      <c r="J2187" s="585" t="s">
        <v>398</v>
      </c>
      <c r="K2187" s="589">
        <v>5.5</v>
      </c>
      <c r="L2187" s="585" t="s">
        <v>144</v>
      </c>
      <c r="M2187" s="581"/>
    </row>
    <row r="2188" spans="1:13" ht="13.5">
      <c r="A2188" s="585" t="s">
        <v>6500</v>
      </c>
      <c r="B2188" s="585" t="s">
        <v>6501</v>
      </c>
      <c r="C2188" s="585" t="s">
        <v>6510</v>
      </c>
      <c r="D2188" s="585" t="s">
        <v>6511</v>
      </c>
      <c r="E2188" s="584" t="s">
        <v>30</v>
      </c>
      <c r="F2188" s="585" t="s">
        <v>30</v>
      </c>
      <c r="G2188" s="587">
        <v>92878</v>
      </c>
      <c r="H2188" s="585" t="s">
        <v>2213</v>
      </c>
      <c r="I2188" s="585" t="s">
        <v>318</v>
      </c>
      <c r="J2188" s="585" t="s">
        <v>398</v>
      </c>
      <c r="K2188" s="589">
        <v>5.42</v>
      </c>
      <c r="L2188" s="585" t="s">
        <v>144</v>
      </c>
      <c r="M2188" s="581"/>
    </row>
    <row r="2189" spans="1:13" ht="13.5">
      <c r="A2189" s="585" t="s">
        <v>6500</v>
      </c>
      <c r="B2189" s="585" t="s">
        <v>6501</v>
      </c>
      <c r="C2189" s="585" t="s">
        <v>6510</v>
      </c>
      <c r="D2189" s="585" t="s">
        <v>6511</v>
      </c>
      <c r="E2189" s="584" t="s">
        <v>30</v>
      </c>
      <c r="F2189" s="585" t="s">
        <v>30</v>
      </c>
      <c r="G2189" s="587">
        <v>92879</v>
      </c>
      <c r="H2189" s="585" t="s">
        <v>2214</v>
      </c>
      <c r="I2189" s="585" t="s">
        <v>318</v>
      </c>
      <c r="J2189" s="585" t="s">
        <v>398</v>
      </c>
      <c r="K2189" s="589">
        <v>5.35</v>
      </c>
      <c r="L2189" s="585" t="s">
        <v>144</v>
      </c>
      <c r="M2189" s="581"/>
    </row>
    <row r="2190" spans="1:13" ht="13.5">
      <c r="A2190" s="585" t="s">
        <v>6500</v>
      </c>
      <c r="B2190" s="585" t="s">
        <v>6501</v>
      </c>
      <c r="C2190" s="585" t="s">
        <v>6510</v>
      </c>
      <c r="D2190" s="585" t="s">
        <v>6511</v>
      </c>
      <c r="E2190" s="584" t="s">
        <v>30</v>
      </c>
      <c r="F2190" s="585" t="s">
        <v>30</v>
      </c>
      <c r="G2190" s="587">
        <v>92880</v>
      </c>
      <c r="H2190" s="585" t="s">
        <v>2215</v>
      </c>
      <c r="I2190" s="585" t="s">
        <v>318</v>
      </c>
      <c r="J2190" s="585" t="s">
        <v>398</v>
      </c>
      <c r="K2190" s="589">
        <v>5.46</v>
      </c>
      <c r="L2190" s="585" t="s">
        <v>144</v>
      </c>
      <c r="M2190" s="581"/>
    </row>
    <row r="2191" spans="1:13" ht="13.5">
      <c r="A2191" s="585" t="s">
        <v>6500</v>
      </c>
      <c r="B2191" s="585" t="s">
        <v>6501</v>
      </c>
      <c r="C2191" s="585" t="s">
        <v>6510</v>
      </c>
      <c r="D2191" s="585" t="s">
        <v>6511</v>
      </c>
      <c r="E2191" s="584" t="s">
        <v>30</v>
      </c>
      <c r="F2191" s="585" t="s">
        <v>30</v>
      </c>
      <c r="G2191" s="587">
        <v>92881</v>
      </c>
      <c r="H2191" s="585" t="s">
        <v>2216</v>
      </c>
      <c r="I2191" s="585" t="s">
        <v>318</v>
      </c>
      <c r="J2191" s="585" t="s">
        <v>398</v>
      </c>
      <c r="K2191" s="589">
        <v>5.44</v>
      </c>
      <c r="L2191" s="585" t="s">
        <v>144</v>
      </c>
      <c r="M2191" s="581"/>
    </row>
    <row r="2192" spans="1:13" ht="13.5">
      <c r="A2192" s="585" t="s">
        <v>6500</v>
      </c>
      <c r="B2192" s="585" t="s">
        <v>6501</v>
      </c>
      <c r="C2192" s="585" t="s">
        <v>6510</v>
      </c>
      <c r="D2192" s="585" t="s">
        <v>6511</v>
      </c>
      <c r="E2192" s="584" t="s">
        <v>30</v>
      </c>
      <c r="F2192" s="585" t="s">
        <v>30</v>
      </c>
      <c r="G2192" s="587">
        <v>92882</v>
      </c>
      <c r="H2192" s="585" t="s">
        <v>2217</v>
      </c>
      <c r="I2192" s="585" t="s">
        <v>318</v>
      </c>
      <c r="J2192" s="585" t="s">
        <v>398</v>
      </c>
      <c r="K2192" s="589">
        <v>8.5299999999999994</v>
      </c>
      <c r="L2192" s="585" t="s">
        <v>144</v>
      </c>
      <c r="M2192" s="581"/>
    </row>
    <row r="2193" spans="1:13" ht="13.5">
      <c r="A2193" s="585" t="s">
        <v>6500</v>
      </c>
      <c r="B2193" s="585" t="s">
        <v>6501</v>
      </c>
      <c r="C2193" s="585" t="s">
        <v>6510</v>
      </c>
      <c r="D2193" s="585" t="s">
        <v>6511</v>
      </c>
      <c r="E2193" s="584" t="s">
        <v>30</v>
      </c>
      <c r="F2193" s="585" t="s">
        <v>30</v>
      </c>
      <c r="G2193" s="587">
        <v>92883</v>
      </c>
      <c r="H2193" s="585" t="s">
        <v>2218</v>
      </c>
      <c r="I2193" s="585" t="s">
        <v>318</v>
      </c>
      <c r="J2193" s="585" t="s">
        <v>398</v>
      </c>
      <c r="K2193" s="589">
        <v>7.77</v>
      </c>
      <c r="L2193" s="585" t="s">
        <v>144</v>
      </c>
      <c r="M2193" s="581"/>
    </row>
    <row r="2194" spans="1:13" ht="13.5">
      <c r="A2194" s="585" t="s">
        <v>6500</v>
      </c>
      <c r="B2194" s="585" t="s">
        <v>6501</v>
      </c>
      <c r="C2194" s="585" t="s">
        <v>6510</v>
      </c>
      <c r="D2194" s="585" t="s">
        <v>6511</v>
      </c>
      <c r="E2194" s="584" t="s">
        <v>30</v>
      </c>
      <c r="F2194" s="585" t="s">
        <v>30</v>
      </c>
      <c r="G2194" s="587">
        <v>92884</v>
      </c>
      <c r="H2194" s="585" t="s">
        <v>2219</v>
      </c>
      <c r="I2194" s="585" t="s">
        <v>318</v>
      </c>
      <c r="J2194" s="585" t="s">
        <v>398</v>
      </c>
      <c r="K2194" s="589">
        <v>6.84</v>
      </c>
      <c r="L2194" s="585" t="s">
        <v>144</v>
      </c>
      <c r="M2194" s="581"/>
    </row>
    <row r="2195" spans="1:13" ht="13.5">
      <c r="A2195" s="585" t="s">
        <v>6500</v>
      </c>
      <c r="B2195" s="585" t="s">
        <v>6501</v>
      </c>
      <c r="C2195" s="585" t="s">
        <v>6510</v>
      </c>
      <c r="D2195" s="585" t="s">
        <v>6511</v>
      </c>
      <c r="E2195" s="584" t="s">
        <v>30</v>
      </c>
      <c r="F2195" s="585" t="s">
        <v>30</v>
      </c>
      <c r="G2195" s="587">
        <v>92885</v>
      </c>
      <c r="H2195" s="585" t="s">
        <v>2220</v>
      </c>
      <c r="I2195" s="585" t="s">
        <v>318</v>
      </c>
      <c r="J2195" s="585" t="s">
        <v>398</v>
      </c>
      <c r="K2195" s="589">
        <v>6.45</v>
      </c>
      <c r="L2195" s="585" t="s">
        <v>144</v>
      </c>
      <c r="M2195" s="581"/>
    </row>
    <row r="2196" spans="1:13" ht="13.5">
      <c r="A2196" s="585" t="s">
        <v>6500</v>
      </c>
      <c r="B2196" s="585" t="s">
        <v>6501</v>
      </c>
      <c r="C2196" s="585" t="s">
        <v>6510</v>
      </c>
      <c r="D2196" s="585" t="s">
        <v>6511</v>
      </c>
      <c r="E2196" s="584" t="s">
        <v>30</v>
      </c>
      <c r="F2196" s="585" t="s">
        <v>30</v>
      </c>
      <c r="G2196" s="587">
        <v>92886</v>
      </c>
      <c r="H2196" s="585" t="s">
        <v>2221</v>
      </c>
      <c r="I2196" s="585" t="s">
        <v>318</v>
      </c>
      <c r="J2196" s="585" t="s">
        <v>398</v>
      </c>
      <c r="K2196" s="589">
        <v>6.11</v>
      </c>
      <c r="L2196" s="585" t="s">
        <v>144</v>
      </c>
      <c r="M2196" s="581"/>
    </row>
    <row r="2197" spans="1:13" ht="13.5">
      <c r="A2197" s="585" t="s">
        <v>6500</v>
      </c>
      <c r="B2197" s="585" t="s">
        <v>6501</v>
      </c>
      <c r="C2197" s="585" t="s">
        <v>6510</v>
      </c>
      <c r="D2197" s="585" t="s">
        <v>6511</v>
      </c>
      <c r="E2197" s="584" t="s">
        <v>30</v>
      </c>
      <c r="F2197" s="585" t="s">
        <v>30</v>
      </c>
      <c r="G2197" s="587">
        <v>92887</v>
      </c>
      <c r="H2197" s="585" t="s">
        <v>2222</v>
      </c>
      <c r="I2197" s="585" t="s">
        <v>318</v>
      </c>
      <c r="J2197" s="585" t="s">
        <v>398</v>
      </c>
      <c r="K2197" s="589">
        <v>6.03</v>
      </c>
      <c r="L2197" s="585" t="s">
        <v>144</v>
      </c>
      <c r="M2197" s="581"/>
    </row>
    <row r="2198" spans="1:13" ht="13.5">
      <c r="A2198" s="585" t="s">
        <v>6500</v>
      </c>
      <c r="B2198" s="585" t="s">
        <v>6501</v>
      </c>
      <c r="C2198" s="585" t="s">
        <v>6510</v>
      </c>
      <c r="D2198" s="585" t="s">
        <v>6511</v>
      </c>
      <c r="E2198" s="584" t="s">
        <v>30</v>
      </c>
      <c r="F2198" s="585" t="s">
        <v>30</v>
      </c>
      <c r="G2198" s="587">
        <v>92888</v>
      </c>
      <c r="H2198" s="585" t="s">
        <v>2223</v>
      </c>
      <c r="I2198" s="585" t="s">
        <v>318</v>
      </c>
      <c r="J2198" s="585" t="s">
        <v>398</v>
      </c>
      <c r="K2198" s="589">
        <v>5.87</v>
      </c>
      <c r="L2198" s="585" t="s">
        <v>144</v>
      </c>
      <c r="M2198" s="581"/>
    </row>
    <row r="2199" spans="1:13" ht="13.5">
      <c r="A2199" s="585" t="s">
        <v>6500</v>
      </c>
      <c r="B2199" s="585" t="s">
        <v>6501</v>
      </c>
      <c r="C2199" s="585" t="s">
        <v>6510</v>
      </c>
      <c r="D2199" s="585" t="s">
        <v>6511</v>
      </c>
      <c r="E2199" s="584" t="s">
        <v>30</v>
      </c>
      <c r="F2199" s="585" t="s">
        <v>30</v>
      </c>
      <c r="G2199" s="587">
        <v>92915</v>
      </c>
      <c r="H2199" s="585" t="s">
        <v>2224</v>
      </c>
      <c r="I2199" s="585" t="s">
        <v>318</v>
      </c>
      <c r="J2199" s="585" t="s">
        <v>398</v>
      </c>
      <c r="K2199" s="589">
        <v>10.36</v>
      </c>
      <c r="L2199" s="585" t="s">
        <v>144</v>
      </c>
      <c r="M2199" s="581"/>
    </row>
    <row r="2200" spans="1:13" ht="13.5">
      <c r="A2200" s="585" t="s">
        <v>6500</v>
      </c>
      <c r="B2200" s="585" t="s">
        <v>6501</v>
      </c>
      <c r="C2200" s="585" t="s">
        <v>6510</v>
      </c>
      <c r="D2200" s="585" t="s">
        <v>6511</v>
      </c>
      <c r="E2200" s="584" t="s">
        <v>30</v>
      </c>
      <c r="F2200" s="585" t="s">
        <v>30</v>
      </c>
      <c r="G2200" s="587">
        <v>92916</v>
      </c>
      <c r="H2200" s="585" t="s">
        <v>2225</v>
      </c>
      <c r="I2200" s="585" t="s">
        <v>318</v>
      </c>
      <c r="J2200" s="585" t="s">
        <v>398</v>
      </c>
      <c r="K2200" s="589">
        <v>9.1</v>
      </c>
      <c r="L2200" s="585" t="s">
        <v>144</v>
      </c>
      <c r="M2200" s="581"/>
    </row>
    <row r="2201" spans="1:13" ht="13.5">
      <c r="A2201" s="585" t="s">
        <v>6500</v>
      </c>
      <c r="B2201" s="585" t="s">
        <v>6501</v>
      </c>
      <c r="C2201" s="585" t="s">
        <v>6510</v>
      </c>
      <c r="D2201" s="585" t="s">
        <v>6511</v>
      </c>
      <c r="E2201" s="584" t="s">
        <v>30</v>
      </c>
      <c r="F2201" s="585" t="s">
        <v>30</v>
      </c>
      <c r="G2201" s="587">
        <v>92917</v>
      </c>
      <c r="H2201" s="585" t="s">
        <v>2226</v>
      </c>
      <c r="I2201" s="585" t="s">
        <v>318</v>
      </c>
      <c r="J2201" s="585" t="s">
        <v>398</v>
      </c>
      <c r="K2201" s="589">
        <v>8.86</v>
      </c>
      <c r="L2201" s="585" t="s">
        <v>144</v>
      </c>
      <c r="M2201" s="581"/>
    </row>
    <row r="2202" spans="1:13" ht="13.5">
      <c r="A2202" s="585" t="s">
        <v>6500</v>
      </c>
      <c r="B2202" s="585" t="s">
        <v>6501</v>
      </c>
      <c r="C2202" s="585" t="s">
        <v>6510</v>
      </c>
      <c r="D2202" s="585" t="s">
        <v>6511</v>
      </c>
      <c r="E2202" s="584" t="s">
        <v>30</v>
      </c>
      <c r="F2202" s="585" t="s">
        <v>30</v>
      </c>
      <c r="G2202" s="587">
        <v>92919</v>
      </c>
      <c r="H2202" s="585" t="s">
        <v>2227</v>
      </c>
      <c r="I2202" s="585" t="s">
        <v>318</v>
      </c>
      <c r="J2202" s="585" t="s">
        <v>398</v>
      </c>
      <c r="K2202" s="589">
        <v>7.22</v>
      </c>
      <c r="L2202" s="585" t="s">
        <v>144</v>
      </c>
      <c r="M2202" s="581"/>
    </row>
    <row r="2203" spans="1:13" ht="13.5">
      <c r="A2203" s="585" t="s">
        <v>6500</v>
      </c>
      <c r="B2203" s="585" t="s">
        <v>6501</v>
      </c>
      <c r="C2203" s="585" t="s">
        <v>6510</v>
      </c>
      <c r="D2203" s="585" t="s">
        <v>6511</v>
      </c>
      <c r="E2203" s="584" t="s">
        <v>30</v>
      </c>
      <c r="F2203" s="585" t="s">
        <v>30</v>
      </c>
      <c r="G2203" s="587">
        <v>92921</v>
      </c>
      <c r="H2203" s="585" t="s">
        <v>2228</v>
      </c>
      <c r="I2203" s="585" t="s">
        <v>318</v>
      </c>
      <c r="J2203" s="585" t="s">
        <v>398</v>
      </c>
      <c r="K2203" s="589">
        <v>6.44</v>
      </c>
      <c r="L2203" s="585" t="s">
        <v>144</v>
      </c>
      <c r="M2203" s="581"/>
    </row>
    <row r="2204" spans="1:13" ht="13.5">
      <c r="A2204" s="585" t="s">
        <v>6500</v>
      </c>
      <c r="B2204" s="585" t="s">
        <v>6501</v>
      </c>
      <c r="C2204" s="585" t="s">
        <v>6510</v>
      </c>
      <c r="D2204" s="585" t="s">
        <v>6511</v>
      </c>
      <c r="E2204" s="584" t="s">
        <v>30</v>
      </c>
      <c r="F2204" s="585" t="s">
        <v>30</v>
      </c>
      <c r="G2204" s="587">
        <v>92922</v>
      </c>
      <c r="H2204" s="585" t="s">
        <v>2229</v>
      </c>
      <c r="I2204" s="585" t="s">
        <v>318</v>
      </c>
      <c r="J2204" s="585" t="s">
        <v>398</v>
      </c>
      <c r="K2204" s="589">
        <v>6</v>
      </c>
      <c r="L2204" s="585" t="s">
        <v>144</v>
      </c>
      <c r="M2204" s="581"/>
    </row>
    <row r="2205" spans="1:13" ht="13.5">
      <c r="A2205" s="585" t="s">
        <v>6500</v>
      </c>
      <c r="B2205" s="585" t="s">
        <v>6501</v>
      </c>
      <c r="C2205" s="585" t="s">
        <v>6510</v>
      </c>
      <c r="D2205" s="585" t="s">
        <v>6511</v>
      </c>
      <c r="E2205" s="584" t="s">
        <v>30</v>
      </c>
      <c r="F2205" s="585" t="s">
        <v>30</v>
      </c>
      <c r="G2205" s="587">
        <v>92923</v>
      </c>
      <c r="H2205" s="585" t="s">
        <v>2230</v>
      </c>
      <c r="I2205" s="585" t="s">
        <v>318</v>
      </c>
      <c r="J2205" s="585" t="s">
        <v>398</v>
      </c>
      <c r="K2205" s="589">
        <v>5.51</v>
      </c>
      <c r="L2205" s="585" t="s">
        <v>144</v>
      </c>
      <c r="M2205" s="581"/>
    </row>
    <row r="2206" spans="1:13" ht="13.5">
      <c r="A2206" s="585" t="s">
        <v>6500</v>
      </c>
      <c r="B2206" s="585" t="s">
        <v>6501</v>
      </c>
      <c r="C2206" s="585" t="s">
        <v>6510</v>
      </c>
      <c r="D2206" s="585" t="s">
        <v>6511</v>
      </c>
      <c r="E2206" s="584" t="s">
        <v>30</v>
      </c>
      <c r="F2206" s="585" t="s">
        <v>30</v>
      </c>
      <c r="G2206" s="587">
        <v>92924</v>
      </c>
      <c r="H2206" s="585" t="s">
        <v>2231</v>
      </c>
      <c r="I2206" s="585" t="s">
        <v>318</v>
      </c>
      <c r="J2206" s="585" t="s">
        <v>398</v>
      </c>
      <c r="K2206" s="589">
        <v>6.02</v>
      </c>
      <c r="L2206" s="585" t="s">
        <v>144</v>
      </c>
      <c r="M2206" s="581"/>
    </row>
    <row r="2207" spans="1:13" ht="13.5">
      <c r="A2207" s="585" t="s">
        <v>6500</v>
      </c>
      <c r="B2207" s="585" t="s">
        <v>6501</v>
      </c>
      <c r="C2207" s="585" t="s">
        <v>6510</v>
      </c>
      <c r="D2207" s="585" t="s">
        <v>6511</v>
      </c>
      <c r="E2207" s="584" t="s">
        <v>30</v>
      </c>
      <c r="F2207" s="585" t="s">
        <v>30</v>
      </c>
      <c r="G2207" s="587">
        <v>95445</v>
      </c>
      <c r="H2207" s="585" t="s">
        <v>2232</v>
      </c>
      <c r="I2207" s="585" t="s">
        <v>318</v>
      </c>
      <c r="J2207" s="585" t="s">
        <v>398</v>
      </c>
      <c r="K2207" s="589">
        <v>5.16</v>
      </c>
      <c r="L2207" s="585" t="s">
        <v>144</v>
      </c>
      <c r="M2207" s="581"/>
    </row>
    <row r="2208" spans="1:13" ht="13.5">
      <c r="A2208" s="585" t="s">
        <v>6500</v>
      </c>
      <c r="B2208" s="585" t="s">
        <v>6501</v>
      </c>
      <c r="C2208" s="585" t="s">
        <v>6510</v>
      </c>
      <c r="D2208" s="585" t="s">
        <v>6511</v>
      </c>
      <c r="E2208" s="584" t="s">
        <v>30</v>
      </c>
      <c r="F2208" s="585" t="s">
        <v>30</v>
      </c>
      <c r="G2208" s="587">
        <v>95446</v>
      </c>
      <c r="H2208" s="585" t="s">
        <v>2233</v>
      </c>
      <c r="I2208" s="585" t="s">
        <v>318</v>
      </c>
      <c r="J2208" s="585" t="s">
        <v>398</v>
      </c>
      <c r="K2208" s="589">
        <v>5.29</v>
      </c>
      <c r="L2208" s="585" t="s">
        <v>144</v>
      </c>
      <c r="M2208" s="581"/>
    </row>
    <row r="2209" spans="1:13" ht="13.5">
      <c r="A2209" s="585" t="s">
        <v>6500</v>
      </c>
      <c r="B2209" s="585" t="s">
        <v>6501</v>
      </c>
      <c r="C2209" s="585" t="s">
        <v>6510</v>
      </c>
      <c r="D2209" s="585" t="s">
        <v>6511</v>
      </c>
      <c r="E2209" s="584" t="s">
        <v>30</v>
      </c>
      <c r="F2209" s="585" t="s">
        <v>30</v>
      </c>
      <c r="G2209" s="587">
        <v>95576</v>
      </c>
      <c r="H2209" s="585" t="s">
        <v>7077</v>
      </c>
      <c r="I2209" s="585" t="s">
        <v>318</v>
      </c>
      <c r="J2209" s="585" t="s">
        <v>398</v>
      </c>
      <c r="K2209" s="589">
        <v>8.42</v>
      </c>
      <c r="L2209" s="585" t="s">
        <v>144</v>
      </c>
      <c r="M2209" s="581"/>
    </row>
    <row r="2210" spans="1:13" ht="13.5">
      <c r="A2210" s="585" t="s">
        <v>6500</v>
      </c>
      <c r="B2210" s="585" t="s">
        <v>6501</v>
      </c>
      <c r="C2210" s="585" t="s">
        <v>6510</v>
      </c>
      <c r="D2210" s="585" t="s">
        <v>6511</v>
      </c>
      <c r="E2210" s="584" t="s">
        <v>30</v>
      </c>
      <c r="F2210" s="585" t="s">
        <v>30</v>
      </c>
      <c r="G2210" s="587">
        <v>95577</v>
      </c>
      <c r="H2210" s="585" t="s">
        <v>2234</v>
      </c>
      <c r="I2210" s="585" t="s">
        <v>318</v>
      </c>
      <c r="J2210" s="585" t="s">
        <v>398</v>
      </c>
      <c r="K2210" s="589">
        <v>6.99</v>
      </c>
      <c r="L2210" s="585" t="s">
        <v>144</v>
      </c>
      <c r="M2210" s="581"/>
    </row>
    <row r="2211" spans="1:13" ht="13.5">
      <c r="A2211" s="585" t="s">
        <v>6500</v>
      </c>
      <c r="B2211" s="585" t="s">
        <v>6501</v>
      </c>
      <c r="C2211" s="585" t="s">
        <v>6510</v>
      </c>
      <c r="D2211" s="585" t="s">
        <v>6511</v>
      </c>
      <c r="E2211" s="584" t="s">
        <v>30</v>
      </c>
      <c r="F2211" s="585" t="s">
        <v>30</v>
      </c>
      <c r="G2211" s="587">
        <v>95578</v>
      </c>
      <c r="H2211" s="585" t="s">
        <v>7078</v>
      </c>
      <c r="I2211" s="585" t="s">
        <v>318</v>
      </c>
      <c r="J2211" s="585" t="s">
        <v>398</v>
      </c>
      <c r="K2211" s="589">
        <v>6.36</v>
      </c>
      <c r="L2211" s="585" t="s">
        <v>144</v>
      </c>
      <c r="M2211" s="581"/>
    </row>
    <row r="2212" spans="1:13" ht="13.5">
      <c r="A2212" s="585" t="s">
        <v>6500</v>
      </c>
      <c r="B2212" s="585" t="s">
        <v>6501</v>
      </c>
      <c r="C2212" s="585" t="s">
        <v>6510</v>
      </c>
      <c r="D2212" s="585" t="s">
        <v>6511</v>
      </c>
      <c r="E2212" s="584" t="s">
        <v>30</v>
      </c>
      <c r="F2212" s="585" t="s">
        <v>30</v>
      </c>
      <c r="G2212" s="587">
        <v>95579</v>
      </c>
      <c r="H2212" s="585" t="s">
        <v>2235</v>
      </c>
      <c r="I2212" s="585" t="s">
        <v>318</v>
      </c>
      <c r="J2212" s="585" t="s">
        <v>398</v>
      </c>
      <c r="K2212" s="589">
        <v>6.04</v>
      </c>
      <c r="L2212" s="585" t="s">
        <v>144</v>
      </c>
      <c r="M2212" s="581"/>
    </row>
    <row r="2213" spans="1:13" ht="13.5">
      <c r="A2213" s="585" t="s">
        <v>6500</v>
      </c>
      <c r="B2213" s="585" t="s">
        <v>6501</v>
      </c>
      <c r="C2213" s="585" t="s">
        <v>6510</v>
      </c>
      <c r="D2213" s="585" t="s">
        <v>6511</v>
      </c>
      <c r="E2213" s="584" t="s">
        <v>30</v>
      </c>
      <c r="F2213" s="585" t="s">
        <v>30</v>
      </c>
      <c r="G2213" s="587">
        <v>95580</v>
      </c>
      <c r="H2213" s="585" t="s">
        <v>2236</v>
      </c>
      <c r="I2213" s="585" t="s">
        <v>318</v>
      </c>
      <c r="J2213" s="585" t="s">
        <v>398</v>
      </c>
      <c r="K2213" s="589">
        <v>5.66</v>
      </c>
      <c r="L2213" s="585" t="s">
        <v>144</v>
      </c>
      <c r="M2213" s="581"/>
    </row>
    <row r="2214" spans="1:13" ht="13.5">
      <c r="A2214" s="585" t="s">
        <v>6500</v>
      </c>
      <c r="B2214" s="585" t="s">
        <v>6501</v>
      </c>
      <c r="C2214" s="585" t="s">
        <v>6510</v>
      </c>
      <c r="D2214" s="585" t="s">
        <v>6511</v>
      </c>
      <c r="E2214" s="584" t="s">
        <v>30</v>
      </c>
      <c r="F2214" s="585" t="s">
        <v>30</v>
      </c>
      <c r="G2214" s="587">
        <v>95581</v>
      </c>
      <c r="H2214" s="585" t="s">
        <v>2237</v>
      </c>
      <c r="I2214" s="585" t="s">
        <v>318</v>
      </c>
      <c r="J2214" s="585" t="s">
        <v>398</v>
      </c>
      <c r="K2214" s="589">
        <v>6.24</v>
      </c>
      <c r="L2214" s="585" t="s">
        <v>144</v>
      </c>
      <c r="M2214" s="581"/>
    </row>
    <row r="2215" spans="1:13" ht="13.5">
      <c r="A2215" s="585" t="s">
        <v>6500</v>
      </c>
      <c r="B2215" s="585" t="s">
        <v>6501</v>
      </c>
      <c r="C2215" s="585" t="s">
        <v>6510</v>
      </c>
      <c r="D2215" s="585" t="s">
        <v>6511</v>
      </c>
      <c r="E2215" s="584" t="s">
        <v>30</v>
      </c>
      <c r="F2215" s="585" t="s">
        <v>30</v>
      </c>
      <c r="G2215" s="587">
        <v>95583</v>
      </c>
      <c r="H2215" s="585" t="s">
        <v>2238</v>
      </c>
      <c r="I2215" s="585" t="s">
        <v>318</v>
      </c>
      <c r="J2215" s="585" t="s">
        <v>398</v>
      </c>
      <c r="K2215" s="589">
        <v>10.74</v>
      </c>
      <c r="L2215" s="585" t="s">
        <v>144</v>
      </c>
      <c r="M2215" s="581"/>
    </row>
    <row r="2216" spans="1:13" ht="13.5">
      <c r="A2216" s="585" t="s">
        <v>6500</v>
      </c>
      <c r="B2216" s="585" t="s">
        <v>6501</v>
      </c>
      <c r="C2216" s="585" t="s">
        <v>6510</v>
      </c>
      <c r="D2216" s="585" t="s">
        <v>6511</v>
      </c>
      <c r="E2216" s="584" t="s">
        <v>30</v>
      </c>
      <c r="F2216" s="585" t="s">
        <v>30</v>
      </c>
      <c r="G2216" s="587">
        <v>95584</v>
      </c>
      <c r="H2216" s="585" t="s">
        <v>2239</v>
      </c>
      <c r="I2216" s="585" t="s">
        <v>318</v>
      </c>
      <c r="J2216" s="585" t="s">
        <v>398</v>
      </c>
      <c r="K2216" s="589">
        <v>8.83</v>
      </c>
      <c r="L2216" s="585" t="s">
        <v>144</v>
      </c>
      <c r="M2216" s="581"/>
    </row>
    <row r="2217" spans="1:13" ht="13.5">
      <c r="A2217" s="585" t="s">
        <v>6500</v>
      </c>
      <c r="B2217" s="585" t="s">
        <v>6501</v>
      </c>
      <c r="C2217" s="585" t="s">
        <v>6510</v>
      </c>
      <c r="D2217" s="585" t="s">
        <v>6511</v>
      </c>
      <c r="E2217" s="584" t="s">
        <v>30</v>
      </c>
      <c r="F2217" s="585" t="s">
        <v>30</v>
      </c>
      <c r="G2217" s="587">
        <v>95585</v>
      </c>
      <c r="H2217" s="585" t="s">
        <v>7079</v>
      </c>
      <c r="I2217" s="585" t="s">
        <v>318</v>
      </c>
      <c r="J2217" s="585" t="s">
        <v>398</v>
      </c>
      <c r="K2217" s="589">
        <v>8.77</v>
      </c>
      <c r="L2217" s="585" t="s">
        <v>144</v>
      </c>
      <c r="M2217" s="581"/>
    </row>
    <row r="2218" spans="1:13" ht="13.5">
      <c r="A2218" s="585" t="s">
        <v>6500</v>
      </c>
      <c r="B2218" s="585" t="s">
        <v>6501</v>
      </c>
      <c r="C2218" s="585" t="s">
        <v>6510</v>
      </c>
      <c r="D2218" s="585" t="s">
        <v>6511</v>
      </c>
      <c r="E2218" s="584" t="s">
        <v>30</v>
      </c>
      <c r="F2218" s="585" t="s">
        <v>30</v>
      </c>
      <c r="G2218" s="587">
        <v>95586</v>
      </c>
      <c r="H2218" s="585" t="s">
        <v>2240</v>
      </c>
      <c r="I2218" s="585" t="s">
        <v>318</v>
      </c>
      <c r="J2218" s="585" t="s">
        <v>398</v>
      </c>
      <c r="K2218" s="589">
        <v>7.25</v>
      </c>
      <c r="L2218" s="585" t="s">
        <v>144</v>
      </c>
      <c r="M2218" s="581"/>
    </row>
    <row r="2219" spans="1:13" ht="13.5">
      <c r="A2219" s="585" t="s">
        <v>6500</v>
      </c>
      <c r="B2219" s="585" t="s">
        <v>6501</v>
      </c>
      <c r="C2219" s="585" t="s">
        <v>6510</v>
      </c>
      <c r="D2219" s="585" t="s">
        <v>6511</v>
      </c>
      <c r="E2219" s="584" t="s">
        <v>30</v>
      </c>
      <c r="F2219" s="585" t="s">
        <v>30</v>
      </c>
      <c r="G2219" s="587">
        <v>95587</v>
      </c>
      <c r="H2219" s="585" t="s">
        <v>7080</v>
      </c>
      <c r="I2219" s="585" t="s">
        <v>318</v>
      </c>
      <c r="J2219" s="585" t="s">
        <v>398</v>
      </c>
      <c r="K2219" s="589">
        <v>6.59</v>
      </c>
      <c r="L2219" s="585" t="s">
        <v>144</v>
      </c>
      <c r="M2219" s="581"/>
    </row>
    <row r="2220" spans="1:13" ht="13.5">
      <c r="A2220" s="585" t="s">
        <v>6500</v>
      </c>
      <c r="B2220" s="585" t="s">
        <v>6501</v>
      </c>
      <c r="C2220" s="585" t="s">
        <v>6510</v>
      </c>
      <c r="D2220" s="585" t="s">
        <v>6511</v>
      </c>
      <c r="E2220" s="584" t="s">
        <v>30</v>
      </c>
      <c r="F2220" s="585" t="s">
        <v>30</v>
      </c>
      <c r="G2220" s="587">
        <v>95588</v>
      </c>
      <c r="H2220" s="585" t="s">
        <v>2241</v>
      </c>
      <c r="I2220" s="585" t="s">
        <v>318</v>
      </c>
      <c r="J2220" s="585" t="s">
        <v>398</v>
      </c>
      <c r="K2220" s="589">
        <v>6.22</v>
      </c>
      <c r="L2220" s="585" t="s">
        <v>144</v>
      </c>
      <c r="M2220" s="581"/>
    </row>
    <row r="2221" spans="1:13" ht="13.5">
      <c r="A2221" s="585" t="s">
        <v>6500</v>
      </c>
      <c r="B2221" s="585" t="s">
        <v>6501</v>
      </c>
      <c r="C2221" s="585" t="s">
        <v>6510</v>
      </c>
      <c r="D2221" s="585" t="s">
        <v>6511</v>
      </c>
      <c r="E2221" s="584" t="s">
        <v>30</v>
      </c>
      <c r="F2221" s="585" t="s">
        <v>30</v>
      </c>
      <c r="G2221" s="587">
        <v>95589</v>
      </c>
      <c r="H2221" s="585" t="s">
        <v>2242</v>
      </c>
      <c r="I2221" s="585" t="s">
        <v>318</v>
      </c>
      <c r="J2221" s="585" t="s">
        <v>398</v>
      </c>
      <c r="K2221" s="589">
        <v>5.79</v>
      </c>
      <c r="L2221" s="585" t="s">
        <v>144</v>
      </c>
      <c r="M2221" s="581"/>
    </row>
    <row r="2222" spans="1:13" ht="13.5">
      <c r="A2222" s="585" t="s">
        <v>6500</v>
      </c>
      <c r="B2222" s="585" t="s">
        <v>6501</v>
      </c>
      <c r="C2222" s="585" t="s">
        <v>6510</v>
      </c>
      <c r="D2222" s="585" t="s">
        <v>6511</v>
      </c>
      <c r="E2222" s="584" t="s">
        <v>30</v>
      </c>
      <c r="F2222" s="585" t="s">
        <v>30</v>
      </c>
      <c r="G2222" s="587">
        <v>95590</v>
      </c>
      <c r="H2222" s="585" t="s">
        <v>2243</v>
      </c>
      <c r="I2222" s="585" t="s">
        <v>318</v>
      </c>
      <c r="J2222" s="585" t="s">
        <v>398</v>
      </c>
      <c r="K2222" s="589">
        <v>6.36</v>
      </c>
      <c r="L2222" s="585" t="s">
        <v>144</v>
      </c>
      <c r="M2222" s="581"/>
    </row>
    <row r="2223" spans="1:13" ht="13.5">
      <c r="A2223" s="585" t="s">
        <v>6500</v>
      </c>
      <c r="B2223" s="585" t="s">
        <v>6501</v>
      </c>
      <c r="C2223" s="585" t="s">
        <v>6510</v>
      </c>
      <c r="D2223" s="585" t="s">
        <v>6511</v>
      </c>
      <c r="E2223" s="584" t="s">
        <v>30</v>
      </c>
      <c r="F2223" s="585" t="s">
        <v>30</v>
      </c>
      <c r="G2223" s="587">
        <v>95592</v>
      </c>
      <c r="H2223" s="585" t="s">
        <v>2244</v>
      </c>
      <c r="I2223" s="585" t="s">
        <v>318</v>
      </c>
      <c r="J2223" s="585" t="s">
        <v>398</v>
      </c>
      <c r="K2223" s="589">
        <v>13.15</v>
      </c>
      <c r="L2223" s="585" t="s">
        <v>144</v>
      </c>
      <c r="M2223" s="581"/>
    </row>
    <row r="2224" spans="1:13" ht="13.5">
      <c r="A2224" s="585" t="s">
        <v>6500</v>
      </c>
      <c r="B2224" s="585" t="s">
        <v>6501</v>
      </c>
      <c r="C2224" s="585" t="s">
        <v>6510</v>
      </c>
      <c r="D2224" s="585" t="s">
        <v>6511</v>
      </c>
      <c r="E2224" s="584" t="s">
        <v>30</v>
      </c>
      <c r="F2224" s="585" t="s">
        <v>30</v>
      </c>
      <c r="G2224" s="587">
        <v>95593</v>
      </c>
      <c r="H2224" s="585" t="s">
        <v>2245</v>
      </c>
      <c r="I2224" s="585" t="s">
        <v>318</v>
      </c>
      <c r="J2224" s="585" t="s">
        <v>398</v>
      </c>
      <c r="K2224" s="589">
        <v>10.29</v>
      </c>
      <c r="L2224" s="585" t="s">
        <v>144</v>
      </c>
      <c r="M2224" s="581"/>
    </row>
    <row r="2225" spans="1:13" ht="13.5">
      <c r="A2225" s="585" t="s">
        <v>6500</v>
      </c>
      <c r="B2225" s="585" t="s">
        <v>6501</v>
      </c>
      <c r="C2225" s="585" t="s">
        <v>6510</v>
      </c>
      <c r="D2225" s="585" t="s">
        <v>6511</v>
      </c>
      <c r="E2225" s="584" t="s">
        <v>30</v>
      </c>
      <c r="F2225" s="585" t="s">
        <v>30</v>
      </c>
      <c r="G2225" s="587">
        <v>95943</v>
      </c>
      <c r="H2225" s="585" t="s">
        <v>2246</v>
      </c>
      <c r="I2225" s="585" t="s">
        <v>318</v>
      </c>
      <c r="J2225" s="585" t="s">
        <v>398</v>
      </c>
      <c r="K2225" s="589">
        <v>13.79</v>
      </c>
      <c r="L2225" s="585" t="s">
        <v>144</v>
      </c>
      <c r="M2225" s="581"/>
    </row>
    <row r="2226" spans="1:13" ht="13.5">
      <c r="A2226" s="585" t="s">
        <v>6500</v>
      </c>
      <c r="B2226" s="585" t="s">
        <v>6501</v>
      </c>
      <c r="C2226" s="585" t="s">
        <v>6510</v>
      </c>
      <c r="D2226" s="585" t="s">
        <v>6511</v>
      </c>
      <c r="E2226" s="584" t="s">
        <v>30</v>
      </c>
      <c r="F2226" s="585" t="s">
        <v>30</v>
      </c>
      <c r="G2226" s="587">
        <v>95944</v>
      </c>
      <c r="H2226" s="585" t="s">
        <v>2247</v>
      </c>
      <c r="I2226" s="585" t="s">
        <v>318</v>
      </c>
      <c r="J2226" s="585" t="s">
        <v>398</v>
      </c>
      <c r="K2226" s="589">
        <v>12.13</v>
      </c>
      <c r="L2226" s="585" t="s">
        <v>144</v>
      </c>
      <c r="M2226" s="581"/>
    </row>
    <row r="2227" spans="1:13" ht="13.5">
      <c r="A2227" s="585" t="s">
        <v>6500</v>
      </c>
      <c r="B2227" s="585" t="s">
        <v>6501</v>
      </c>
      <c r="C2227" s="585" t="s">
        <v>6510</v>
      </c>
      <c r="D2227" s="585" t="s">
        <v>6511</v>
      </c>
      <c r="E2227" s="584" t="s">
        <v>30</v>
      </c>
      <c r="F2227" s="585" t="s">
        <v>30</v>
      </c>
      <c r="G2227" s="587">
        <v>95945</v>
      </c>
      <c r="H2227" s="585" t="s">
        <v>2248</v>
      </c>
      <c r="I2227" s="585" t="s">
        <v>318</v>
      </c>
      <c r="J2227" s="585" t="s">
        <v>398</v>
      </c>
      <c r="K2227" s="589">
        <v>10.23</v>
      </c>
      <c r="L2227" s="585" t="s">
        <v>144</v>
      </c>
      <c r="M2227" s="581"/>
    </row>
    <row r="2228" spans="1:13" ht="13.5">
      <c r="A2228" s="585" t="s">
        <v>6500</v>
      </c>
      <c r="B2228" s="585" t="s">
        <v>6501</v>
      </c>
      <c r="C2228" s="585" t="s">
        <v>6510</v>
      </c>
      <c r="D2228" s="585" t="s">
        <v>6511</v>
      </c>
      <c r="E2228" s="584" t="s">
        <v>30</v>
      </c>
      <c r="F2228" s="585" t="s">
        <v>30</v>
      </c>
      <c r="G2228" s="587">
        <v>95946</v>
      </c>
      <c r="H2228" s="585" t="s">
        <v>2249</v>
      </c>
      <c r="I2228" s="585" t="s">
        <v>318</v>
      </c>
      <c r="J2228" s="585" t="s">
        <v>398</v>
      </c>
      <c r="K2228" s="589">
        <v>7.52</v>
      </c>
      <c r="L2228" s="585" t="s">
        <v>144</v>
      </c>
      <c r="M2228" s="581"/>
    </row>
    <row r="2229" spans="1:13" ht="13.5">
      <c r="A2229" s="585" t="s">
        <v>6500</v>
      </c>
      <c r="B2229" s="585" t="s">
        <v>6501</v>
      </c>
      <c r="C2229" s="585" t="s">
        <v>6510</v>
      </c>
      <c r="D2229" s="585" t="s">
        <v>6511</v>
      </c>
      <c r="E2229" s="584" t="s">
        <v>30</v>
      </c>
      <c r="F2229" s="585" t="s">
        <v>30</v>
      </c>
      <c r="G2229" s="587">
        <v>95947</v>
      </c>
      <c r="H2229" s="585" t="s">
        <v>2250</v>
      </c>
      <c r="I2229" s="585" t="s">
        <v>318</v>
      </c>
      <c r="J2229" s="585" t="s">
        <v>398</v>
      </c>
      <c r="K2229" s="589">
        <v>6.14</v>
      </c>
      <c r="L2229" s="585" t="s">
        <v>144</v>
      </c>
      <c r="M2229" s="581"/>
    </row>
    <row r="2230" spans="1:13" ht="13.5">
      <c r="A2230" s="585" t="s">
        <v>6500</v>
      </c>
      <c r="B2230" s="585" t="s">
        <v>6501</v>
      </c>
      <c r="C2230" s="585" t="s">
        <v>6510</v>
      </c>
      <c r="D2230" s="585" t="s">
        <v>6511</v>
      </c>
      <c r="E2230" s="584" t="s">
        <v>30</v>
      </c>
      <c r="F2230" s="585" t="s">
        <v>30</v>
      </c>
      <c r="G2230" s="587">
        <v>95948</v>
      </c>
      <c r="H2230" s="585" t="s">
        <v>2251</v>
      </c>
      <c r="I2230" s="585" t="s">
        <v>318</v>
      </c>
      <c r="J2230" s="585" t="s">
        <v>398</v>
      </c>
      <c r="K2230" s="589">
        <v>5.37</v>
      </c>
      <c r="L2230" s="585" t="s">
        <v>144</v>
      </c>
      <c r="M2230" s="581"/>
    </row>
    <row r="2231" spans="1:13" ht="13.5">
      <c r="A2231" s="585" t="s">
        <v>6500</v>
      </c>
      <c r="B2231" s="585" t="s">
        <v>6501</v>
      </c>
      <c r="C2231" s="585" t="s">
        <v>6510</v>
      </c>
      <c r="D2231" s="585" t="s">
        <v>6511</v>
      </c>
      <c r="E2231" s="584" t="s">
        <v>30</v>
      </c>
      <c r="F2231" s="585" t="s">
        <v>30</v>
      </c>
      <c r="G2231" s="587">
        <v>96544</v>
      </c>
      <c r="H2231" s="585" t="s">
        <v>2252</v>
      </c>
      <c r="I2231" s="585" t="s">
        <v>318</v>
      </c>
      <c r="J2231" s="585" t="s">
        <v>398</v>
      </c>
      <c r="K2231" s="589">
        <v>9.82</v>
      </c>
      <c r="L2231" s="585" t="s">
        <v>144</v>
      </c>
      <c r="M2231" s="581"/>
    </row>
    <row r="2232" spans="1:13" ht="13.5">
      <c r="A2232" s="585" t="s">
        <v>6500</v>
      </c>
      <c r="B2232" s="585" t="s">
        <v>6501</v>
      </c>
      <c r="C2232" s="585" t="s">
        <v>6510</v>
      </c>
      <c r="D2232" s="585" t="s">
        <v>6511</v>
      </c>
      <c r="E2232" s="584" t="s">
        <v>30</v>
      </c>
      <c r="F2232" s="585" t="s">
        <v>30</v>
      </c>
      <c r="G2232" s="587">
        <v>96545</v>
      </c>
      <c r="H2232" s="585" t="s">
        <v>2253</v>
      </c>
      <c r="I2232" s="585" t="s">
        <v>318</v>
      </c>
      <c r="J2232" s="585" t="s">
        <v>398</v>
      </c>
      <c r="K2232" s="589">
        <v>9.44</v>
      </c>
      <c r="L2232" s="585" t="s">
        <v>144</v>
      </c>
      <c r="M2232" s="581"/>
    </row>
    <row r="2233" spans="1:13" ht="13.5">
      <c r="A2233" s="585" t="s">
        <v>6500</v>
      </c>
      <c r="B2233" s="585" t="s">
        <v>6501</v>
      </c>
      <c r="C2233" s="585" t="s">
        <v>6510</v>
      </c>
      <c r="D2233" s="585" t="s">
        <v>6511</v>
      </c>
      <c r="E2233" s="584" t="s">
        <v>30</v>
      </c>
      <c r="F2233" s="585" t="s">
        <v>30</v>
      </c>
      <c r="G2233" s="587">
        <v>96546</v>
      </c>
      <c r="H2233" s="585" t="s">
        <v>2254</v>
      </c>
      <c r="I2233" s="585" t="s">
        <v>318</v>
      </c>
      <c r="J2233" s="585" t="s">
        <v>398</v>
      </c>
      <c r="K2233" s="589">
        <v>7.7</v>
      </c>
      <c r="L2233" s="585" t="s">
        <v>144</v>
      </c>
      <c r="M2233" s="581"/>
    </row>
    <row r="2234" spans="1:13" ht="13.5">
      <c r="A2234" s="585" t="s">
        <v>6500</v>
      </c>
      <c r="B2234" s="585" t="s">
        <v>6501</v>
      </c>
      <c r="C2234" s="585" t="s">
        <v>6510</v>
      </c>
      <c r="D2234" s="585" t="s">
        <v>6511</v>
      </c>
      <c r="E2234" s="584" t="s">
        <v>30</v>
      </c>
      <c r="F2234" s="585" t="s">
        <v>30</v>
      </c>
      <c r="G2234" s="587">
        <v>96547</v>
      </c>
      <c r="H2234" s="585" t="s">
        <v>2255</v>
      </c>
      <c r="I2234" s="585" t="s">
        <v>318</v>
      </c>
      <c r="J2234" s="585" t="s">
        <v>398</v>
      </c>
      <c r="K2234" s="589">
        <v>6.86</v>
      </c>
      <c r="L2234" s="585" t="s">
        <v>144</v>
      </c>
      <c r="M2234" s="581"/>
    </row>
    <row r="2235" spans="1:13" ht="13.5">
      <c r="A2235" s="585" t="s">
        <v>6500</v>
      </c>
      <c r="B2235" s="585" t="s">
        <v>6501</v>
      </c>
      <c r="C2235" s="585" t="s">
        <v>6510</v>
      </c>
      <c r="D2235" s="585" t="s">
        <v>6511</v>
      </c>
      <c r="E2235" s="584" t="s">
        <v>30</v>
      </c>
      <c r="F2235" s="585" t="s">
        <v>30</v>
      </c>
      <c r="G2235" s="587">
        <v>96548</v>
      </c>
      <c r="H2235" s="585" t="s">
        <v>2256</v>
      </c>
      <c r="I2235" s="585" t="s">
        <v>318</v>
      </c>
      <c r="J2235" s="585" t="s">
        <v>398</v>
      </c>
      <c r="K2235" s="589">
        <v>6.37</v>
      </c>
      <c r="L2235" s="585" t="s">
        <v>144</v>
      </c>
      <c r="M2235" s="581"/>
    </row>
    <row r="2236" spans="1:13" ht="13.5">
      <c r="A2236" s="585" t="s">
        <v>6500</v>
      </c>
      <c r="B2236" s="585" t="s">
        <v>6501</v>
      </c>
      <c r="C2236" s="585" t="s">
        <v>6510</v>
      </c>
      <c r="D2236" s="585" t="s">
        <v>6511</v>
      </c>
      <c r="E2236" s="584" t="s">
        <v>30</v>
      </c>
      <c r="F2236" s="585" t="s">
        <v>30</v>
      </c>
      <c r="G2236" s="587">
        <v>96549</v>
      </c>
      <c r="H2236" s="585" t="s">
        <v>2257</v>
      </c>
      <c r="I2236" s="585" t="s">
        <v>318</v>
      </c>
      <c r="J2236" s="585" t="s">
        <v>398</v>
      </c>
      <c r="K2236" s="589">
        <v>5.84</v>
      </c>
      <c r="L2236" s="585" t="s">
        <v>144</v>
      </c>
      <c r="M2236" s="581"/>
    </row>
    <row r="2237" spans="1:13" ht="13.5">
      <c r="A2237" s="585" t="s">
        <v>6500</v>
      </c>
      <c r="B2237" s="585" t="s">
        <v>6501</v>
      </c>
      <c r="C2237" s="585" t="s">
        <v>6510</v>
      </c>
      <c r="D2237" s="585" t="s">
        <v>6511</v>
      </c>
      <c r="E2237" s="584" t="s">
        <v>30</v>
      </c>
      <c r="F2237" s="585" t="s">
        <v>30</v>
      </c>
      <c r="G2237" s="587">
        <v>96550</v>
      </c>
      <c r="H2237" s="585" t="s">
        <v>2258</v>
      </c>
      <c r="I2237" s="585" t="s">
        <v>318</v>
      </c>
      <c r="J2237" s="585" t="s">
        <v>398</v>
      </c>
      <c r="K2237" s="589">
        <v>6.32</v>
      </c>
      <c r="L2237" s="585" t="s">
        <v>144</v>
      </c>
      <c r="M2237" s="581"/>
    </row>
    <row r="2238" spans="1:13" ht="13.5">
      <c r="A2238" s="585" t="s">
        <v>6500</v>
      </c>
      <c r="B2238" s="585" t="s">
        <v>6501</v>
      </c>
      <c r="C2238" s="585" t="s">
        <v>6515</v>
      </c>
      <c r="D2238" s="585" t="s">
        <v>6516</v>
      </c>
      <c r="E2238" s="584" t="s">
        <v>30</v>
      </c>
      <c r="F2238" s="585" t="s">
        <v>30</v>
      </c>
      <c r="G2238" s="587">
        <v>40780</v>
      </c>
      <c r="H2238" s="585" t="s">
        <v>2259</v>
      </c>
      <c r="I2238" s="585" t="s">
        <v>381</v>
      </c>
      <c r="J2238" s="585" t="s">
        <v>398</v>
      </c>
      <c r="K2238" s="589">
        <v>8.2799999999999994</v>
      </c>
      <c r="L2238" s="585" t="s">
        <v>144</v>
      </c>
      <c r="M2238" s="581"/>
    </row>
    <row r="2239" spans="1:13" ht="13.5">
      <c r="A2239" s="585" t="s">
        <v>6500</v>
      </c>
      <c r="B2239" s="585" t="s">
        <v>6501</v>
      </c>
      <c r="C2239" s="585" t="s">
        <v>6515</v>
      </c>
      <c r="D2239" s="585" t="s">
        <v>6516</v>
      </c>
      <c r="E2239" s="584">
        <v>74157</v>
      </c>
      <c r="F2239" s="585" t="s">
        <v>6517</v>
      </c>
      <c r="G2239" s="585" t="s">
        <v>2260</v>
      </c>
      <c r="H2239" s="585" t="s">
        <v>2261</v>
      </c>
      <c r="I2239" s="585" t="s">
        <v>1422</v>
      </c>
      <c r="J2239" s="585" t="s">
        <v>143</v>
      </c>
      <c r="K2239" s="589">
        <v>89.3</v>
      </c>
      <c r="L2239" s="585" t="s">
        <v>144</v>
      </c>
      <c r="M2239" s="581"/>
    </row>
    <row r="2240" spans="1:13" ht="13.5">
      <c r="A2240" s="585" t="s">
        <v>6500</v>
      </c>
      <c r="B2240" s="585" t="s">
        <v>6501</v>
      </c>
      <c r="C2240" s="585" t="s">
        <v>6515</v>
      </c>
      <c r="D2240" s="585" t="s">
        <v>6516</v>
      </c>
      <c r="E2240" s="584" t="s">
        <v>30</v>
      </c>
      <c r="F2240" s="585" t="s">
        <v>30</v>
      </c>
      <c r="G2240" s="587">
        <v>89993</v>
      </c>
      <c r="H2240" s="585" t="s">
        <v>2262</v>
      </c>
      <c r="I2240" s="585" t="s">
        <v>1422</v>
      </c>
      <c r="J2240" s="585" t="s">
        <v>143</v>
      </c>
      <c r="K2240" s="589">
        <v>565.28</v>
      </c>
      <c r="L2240" s="585" t="s">
        <v>144</v>
      </c>
      <c r="M2240" s="581"/>
    </row>
    <row r="2241" spans="1:13" ht="13.5">
      <c r="A2241" s="585" t="s">
        <v>6500</v>
      </c>
      <c r="B2241" s="585" t="s">
        <v>6501</v>
      </c>
      <c r="C2241" s="585" t="s">
        <v>6515</v>
      </c>
      <c r="D2241" s="585" t="s">
        <v>6516</v>
      </c>
      <c r="E2241" s="584" t="s">
        <v>30</v>
      </c>
      <c r="F2241" s="585" t="s">
        <v>30</v>
      </c>
      <c r="G2241" s="587">
        <v>89994</v>
      </c>
      <c r="H2241" s="585" t="s">
        <v>2263</v>
      </c>
      <c r="I2241" s="585" t="s">
        <v>1422</v>
      </c>
      <c r="J2241" s="585" t="s">
        <v>143</v>
      </c>
      <c r="K2241" s="589">
        <v>473.36</v>
      </c>
      <c r="L2241" s="585" t="s">
        <v>144</v>
      </c>
      <c r="M2241" s="581"/>
    </row>
    <row r="2242" spans="1:13" ht="13.5">
      <c r="A2242" s="585" t="s">
        <v>6500</v>
      </c>
      <c r="B2242" s="585" t="s">
        <v>6501</v>
      </c>
      <c r="C2242" s="585" t="s">
        <v>6515</v>
      </c>
      <c r="D2242" s="585" t="s">
        <v>6516</v>
      </c>
      <c r="E2242" s="584" t="s">
        <v>30</v>
      </c>
      <c r="F2242" s="585" t="s">
        <v>30</v>
      </c>
      <c r="G2242" s="587">
        <v>89995</v>
      </c>
      <c r="H2242" s="585" t="s">
        <v>2264</v>
      </c>
      <c r="I2242" s="585" t="s">
        <v>1422</v>
      </c>
      <c r="J2242" s="585" t="s">
        <v>143</v>
      </c>
      <c r="K2242" s="589">
        <v>541.76</v>
      </c>
      <c r="L2242" s="585" t="s">
        <v>144</v>
      </c>
      <c r="M2242" s="581"/>
    </row>
    <row r="2243" spans="1:13" ht="13.5">
      <c r="A2243" s="585" t="s">
        <v>6500</v>
      </c>
      <c r="B2243" s="585" t="s">
        <v>6501</v>
      </c>
      <c r="C2243" s="585" t="s">
        <v>6515</v>
      </c>
      <c r="D2243" s="585" t="s">
        <v>6516</v>
      </c>
      <c r="E2243" s="584" t="s">
        <v>30</v>
      </c>
      <c r="F2243" s="585" t="s">
        <v>30</v>
      </c>
      <c r="G2243" s="587">
        <v>90278</v>
      </c>
      <c r="H2243" s="585" t="s">
        <v>2265</v>
      </c>
      <c r="I2243" s="585" t="s">
        <v>1422</v>
      </c>
      <c r="J2243" s="585" t="s">
        <v>143</v>
      </c>
      <c r="K2243" s="589">
        <v>273.77999999999997</v>
      </c>
      <c r="L2243" s="585" t="s">
        <v>144</v>
      </c>
      <c r="M2243" s="581"/>
    </row>
    <row r="2244" spans="1:13" ht="13.5">
      <c r="A2244" s="585" t="s">
        <v>6500</v>
      </c>
      <c r="B2244" s="585" t="s">
        <v>6501</v>
      </c>
      <c r="C2244" s="585" t="s">
        <v>6515</v>
      </c>
      <c r="D2244" s="585" t="s">
        <v>6516</v>
      </c>
      <c r="E2244" s="584" t="s">
        <v>30</v>
      </c>
      <c r="F2244" s="585" t="s">
        <v>30</v>
      </c>
      <c r="G2244" s="587">
        <v>90279</v>
      </c>
      <c r="H2244" s="585" t="s">
        <v>2266</v>
      </c>
      <c r="I2244" s="585" t="s">
        <v>1422</v>
      </c>
      <c r="J2244" s="585" t="s">
        <v>143</v>
      </c>
      <c r="K2244" s="589">
        <v>286.16000000000003</v>
      </c>
      <c r="L2244" s="585" t="s">
        <v>144</v>
      </c>
      <c r="M2244" s="581"/>
    </row>
    <row r="2245" spans="1:13" ht="13.5">
      <c r="A2245" s="585" t="s">
        <v>6500</v>
      </c>
      <c r="B2245" s="585" t="s">
        <v>6501</v>
      </c>
      <c r="C2245" s="585" t="s">
        <v>6515</v>
      </c>
      <c r="D2245" s="585" t="s">
        <v>6516</v>
      </c>
      <c r="E2245" s="584" t="s">
        <v>30</v>
      </c>
      <c r="F2245" s="585" t="s">
        <v>30</v>
      </c>
      <c r="G2245" s="587">
        <v>90280</v>
      </c>
      <c r="H2245" s="585" t="s">
        <v>2267</v>
      </c>
      <c r="I2245" s="585" t="s">
        <v>1422</v>
      </c>
      <c r="J2245" s="585" t="s">
        <v>143</v>
      </c>
      <c r="K2245" s="589">
        <v>311.77999999999997</v>
      </c>
      <c r="L2245" s="585" t="s">
        <v>144</v>
      </c>
      <c r="M2245" s="581"/>
    </row>
    <row r="2246" spans="1:13" ht="13.5">
      <c r="A2246" s="585" t="s">
        <v>6500</v>
      </c>
      <c r="B2246" s="585" t="s">
        <v>6501</v>
      </c>
      <c r="C2246" s="585" t="s">
        <v>6515</v>
      </c>
      <c r="D2246" s="585" t="s">
        <v>6516</v>
      </c>
      <c r="E2246" s="584" t="s">
        <v>30</v>
      </c>
      <c r="F2246" s="585" t="s">
        <v>30</v>
      </c>
      <c r="G2246" s="587">
        <v>90281</v>
      </c>
      <c r="H2246" s="585" t="s">
        <v>2268</v>
      </c>
      <c r="I2246" s="585" t="s">
        <v>1422</v>
      </c>
      <c r="J2246" s="585" t="s">
        <v>143</v>
      </c>
      <c r="K2246" s="589">
        <v>346.8</v>
      </c>
      <c r="L2246" s="585" t="s">
        <v>144</v>
      </c>
      <c r="M2246" s="581"/>
    </row>
    <row r="2247" spans="1:13" ht="13.5">
      <c r="A2247" s="585" t="s">
        <v>6500</v>
      </c>
      <c r="B2247" s="585" t="s">
        <v>6501</v>
      </c>
      <c r="C2247" s="585" t="s">
        <v>6515</v>
      </c>
      <c r="D2247" s="585" t="s">
        <v>6516</v>
      </c>
      <c r="E2247" s="584" t="s">
        <v>30</v>
      </c>
      <c r="F2247" s="585" t="s">
        <v>30</v>
      </c>
      <c r="G2247" s="587">
        <v>90282</v>
      </c>
      <c r="H2247" s="585" t="s">
        <v>2269</v>
      </c>
      <c r="I2247" s="585" t="s">
        <v>1422</v>
      </c>
      <c r="J2247" s="585" t="s">
        <v>143</v>
      </c>
      <c r="K2247" s="589">
        <v>276.91000000000003</v>
      </c>
      <c r="L2247" s="585" t="s">
        <v>144</v>
      </c>
      <c r="M2247" s="581"/>
    </row>
    <row r="2248" spans="1:13" ht="13.5">
      <c r="A2248" s="585" t="s">
        <v>6500</v>
      </c>
      <c r="B2248" s="585" t="s">
        <v>6501</v>
      </c>
      <c r="C2248" s="585" t="s">
        <v>6515</v>
      </c>
      <c r="D2248" s="585" t="s">
        <v>6516</v>
      </c>
      <c r="E2248" s="584" t="s">
        <v>30</v>
      </c>
      <c r="F2248" s="585" t="s">
        <v>30</v>
      </c>
      <c r="G2248" s="587">
        <v>90283</v>
      </c>
      <c r="H2248" s="585" t="s">
        <v>2270</v>
      </c>
      <c r="I2248" s="585" t="s">
        <v>1422</v>
      </c>
      <c r="J2248" s="585" t="s">
        <v>143</v>
      </c>
      <c r="K2248" s="589">
        <v>290.33</v>
      </c>
      <c r="L2248" s="585" t="s">
        <v>144</v>
      </c>
      <c r="M2248" s="581"/>
    </row>
    <row r="2249" spans="1:13" ht="13.5">
      <c r="A2249" s="585" t="s">
        <v>6500</v>
      </c>
      <c r="B2249" s="585" t="s">
        <v>6501</v>
      </c>
      <c r="C2249" s="585" t="s">
        <v>6515</v>
      </c>
      <c r="D2249" s="585" t="s">
        <v>6516</v>
      </c>
      <c r="E2249" s="584" t="s">
        <v>30</v>
      </c>
      <c r="F2249" s="585" t="s">
        <v>30</v>
      </c>
      <c r="G2249" s="587">
        <v>90284</v>
      </c>
      <c r="H2249" s="585" t="s">
        <v>2271</v>
      </c>
      <c r="I2249" s="585" t="s">
        <v>1422</v>
      </c>
      <c r="J2249" s="585" t="s">
        <v>143</v>
      </c>
      <c r="K2249" s="589">
        <v>316.88</v>
      </c>
      <c r="L2249" s="585" t="s">
        <v>144</v>
      </c>
      <c r="M2249" s="581"/>
    </row>
    <row r="2250" spans="1:13" ht="13.5">
      <c r="A2250" s="585" t="s">
        <v>6500</v>
      </c>
      <c r="B2250" s="585" t="s">
        <v>6501</v>
      </c>
      <c r="C2250" s="585" t="s">
        <v>6515</v>
      </c>
      <c r="D2250" s="585" t="s">
        <v>6516</v>
      </c>
      <c r="E2250" s="584" t="s">
        <v>30</v>
      </c>
      <c r="F2250" s="585" t="s">
        <v>30</v>
      </c>
      <c r="G2250" s="587">
        <v>90285</v>
      </c>
      <c r="H2250" s="585" t="s">
        <v>2272</v>
      </c>
      <c r="I2250" s="585" t="s">
        <v>1422</v>
      </c>
      <c r="J2250" s="585" t="s">
        <v>143</v>
      </c>
      <c r="K2250" s="589">
        <v>354.24</v>
      </c>
      <c r="L2250" s="585" t="s">
        <v>144</v>
      </c>
      <c r="M2250" s="581"/>
    </row>
    <row r="2251" spans="1:13" ht="13.5">
      <c r="A2251" s="585" t="s">
        <v>6500</v>
      </c>
      <c r="B2251" s="585" t="s">
        <v>6501</v>
      </c>
      <c r="C2251" s="585" t="s">
        <v>6515</v>
      </c>
      <c r="D2251" s="585" t="s">
        <v>6516</v>
      </c>
      <c r="E2251" s="584" t="s">
        <v>30</v>
      </c>
      <c r="F2251" s="585" t="s">
        <v>30</v>
      </c>
      <c r="G2251" s="587">
        <v>90853</v>
      </c>
      <c r="H2251" s="585" t="s">
        <v>2273</v>
      </c>
      <c r="I2251" s="585" t="s">
        <v>1422</v>
      </c>
      <c r="J2251" s="585" t="s">
        <v>143</v>
      </c>
      <c r="K2251" s="589">
        <v>339.6</v>
      </c>
      <c r="L2251" s="585" t="s">
        <v>144</v>
      </c>
      <c r="M2251" s="581"/>
    </row>
    <row r="2252" spans="1:13" ht="13.5">
      <c r="A2252" s="585" t="s">
        <v>6500</v>
      </c>
      <c r="B2252" s="585" t="s">
        <v>6501</v>
      </c>
      <c r="C2252" s="585" t="s">
        <v>6515</v>
      </c>
      <c r="D2252" s="585" t="s">
        <v>6516</v>
      </c>
      <c r="E2252" s="584" t="s">
        <v>30</v>
      </c>
      <c r="F2252" s="585" t="s">
        <v>30</v>
      </c>
      <c r="G2252" s="587">
        <v>90854</v>
      </c>
      <c r="H2252" s="585" t="s">
        <v>2274</v>
      </c>
      <c r="I2252" s="585" t="s">
        <v>1422</v>
      </c>
      <c r="J2252" s="585" t="s">
        <v>143</v>
      </c>
      <c r="K2252" s="589">
        <v>329.08</v>
      </c>
      <c r="L2252" s="585" t="s">
        <v>144</v>
      </c>
      <c r="M2252" s="581"/>
    </row>
    <row r="2253" spans="1:13" ht="13.5">
      <c r="A2253" s="585" t="s">
        <v>6500</v>
      </c>
      <c r="B2253" s="585" t="s">
        <v>6501</v>
      </c>
      <c r="C2253" s="585" t="s">
        <v>6515</v>
      </c>
      <c r="D2253" s="585" t="s">
        <v>6516</v>
      </c>
      <c r="E2253" s="584" t="s">
        <v>30</v>
      </c>
      <c r="F2253" s="585" t="s">
        <v>30</v>
      </c>
      <c r="G2253" s="587">
        <v>90855</v>
      </c>
      <c r="H2253" s="585" t="s">
        <v>2275</v>
      </c>
      <c r="I2253" s="585" t="s">
        <v>1422</v>
      </c>
      <c r="J2253" s="585" t="s">
        <v>143</v>
      </c>
      <c r="K2253" s="589">
        <v>361.25</v>
      </c>
      <c r="L2253" s="585" t="s">
        <v>144</v>
      </c>
      <c r="M2253" s="581"/>
    </row>
    <row r="2254" spans="1:13" ht="13.5">
      <c r="A2254" s="585" t="s">
        <v>6500</v>
      </c>
      <c r="B2254" s="585" t="s">
        <v>6501</v>
      </c>
      <c r="C2254" s="585" t="s">
        <v>6515</v>
      </c>
      <c r="D2254" s="585" t="s">
        <v>6516</v>
      </c>
      <c r="E2254" s="584" t="s">
        <v>30</v>
      </c>
      <c r="F2254" s="585" t="s">
        <v>30</v>
      </c>
      <c r="G2254" s="587">
        <v>90856</v>
      </c>
      <c r="H2254" s="585" t="s">
        <v>2276</v>
      </c>
      <c r="I2254" s="585" t="s">
        <v>1422</v>
      </c>
      <c r="J2254" s="585" t="s">
        <v>143</v>
      </c>
      <c r="K2254" s="589">
        <v>342.74</v>
      </c>
      <c r="L2254" s="585" t="s">
        <v>144</v>
      </c>
      <c r="M2254" s="581"/>
    </row>
    <row r="2255" spans="1:13" ht="13.5">
      <c r="A2255" s="585" t="s">
        <v>6500</v>
      </c>
      <c r="B2255" s="585" t="s">
        <v>6501</v>
      </c>
      <c r="C2255" s="585" t="s">
        <v>6515</v>
      </c>
      <c r="D2255" s="585" t="s">
        <v>6516</v>
      </c>
      <c r="E2255" s="584" t="s">
        <v>30</v>
      </c>
      <c r="F2255" s="585" t="s">
        <v>30</v>
      </c>
      <c r="G2255" s="587">
        <v>90857</v>
      </c>
      <c r="H2255" s="585" t="s">
        <v>2277</v>
      </c>
      <c r="I2255" s="585" t="s">
        <v>1422</v>
      </c>
      <c r="J2255" s="585" t="s">
        <v>143</v>
      </c>
      <c r="K2255" s="589">
        <v>331.16</v>
      </c>
      <c r="L2255" s="585" t="s">
        <v>144</v>
      </c>
      <c r="M2255" s="581"/>
    </row>
    <row r="2256" spans="1:13" ht="13.5">
      <c r="A2256" s="585" t="s">
        <v>6500</v>
      </c>
      <c r="B2256" s="585" t="s">
        <v>6501</v>
      </c>
      <c r="C2256" s="585" t="s">
        <v>6515</v>
      </c>
      <c r="D2256" s="585" t="s">
        <v>6516</v>
      </c>
      <c r="E2256" s="584" t="s">
        <v>30</v>
      </c>
      <c r="F2256" s="585" t="s">
        <v>30</v>
      </c>
      <c r="G2256" s="587">
        <v>90858</v>
      </c>
      <c r="H2256" s="585" t="s">
        <v>2278</v>
      </c>
      <c r="I2256" s="585" t="s">
        <v>1422</v>
      </c>
      <c r="J2256" s="585" t="s">
        <v>143</v>
      </c>
      <c r="K2256" s="589">
        <v>375.62</v>
      </c>
      <c r="L2256" s="585" t="s">
        <v>144</v>
      </c>
      <c r="M2256" s="581"/>
    </row>
    <row r="2257" spans="1:13" ht="13.5">
      <c r="A2257" s="585" t="s">
        <v>6500</v>
      </c>
      <c r="B2257" s="585" t="s">
        <v>6501</v>
      </c>
      <c r="C2257" s="585" t="s">
        <v>6515</v>
      </c>
      <c r="D2257" s="585" t="s">
        <v>6516</v>
      </c>
      <c r="E2257" s="584" t="s">
        <v>30</v>
      </c>
      <c r="F2257" s="585" t="s">
        <v>30</v>
      </c>
      <c r="G2257" s="587">
        <v>90859</v>
      </c>
      <c r="H2257" s="585" t="s">
        <v>2279</v>
      </c>
      <c r="I2257" s="585" t="s">
        <v>1422</v>
      </c>
      <c r="J2257" s="585" t="s">
        <v>398</v>
      </c>
      <c r="K2257" s="589">
        <v>322.95999999999998</v>
      </c>
      <c r="L2257" s="585" t="s">
        <v>144</v>
      </c>
      <c r="M2257" s="581"/>
    </row>
    <row r="2258" spans="1:13" ht="13.5">
      <c r="A2258" s="585" t="s">
        <v>6500</v>
      </c>
      <c r="B2258" s="585" t="s">
        <v>6501</v>
      </c>
      <c r="C2258" s="585" t="s">
        <v>6515</v>
      </c>
      <c r="D2258" s="585" t="s">
        <v>6516</v>
      </c>
      <c r="E2258" s="584" t="s">
        <v>30</v>
      </c>
      <c r="F2258" s="585" t="s">
        <v>30</v>
      </c>
      <c r="G2258" s="587">
        <v>90860</v>
      </c>
      <c r="H2258" s="585" t="s">
        <v>2280</v>
      </c>
      <c r="I2258" s="585" t="s">
        <v>1422</v>
      </c>
      <c r="J2258" s="585" t="s">
        <v>398</v>
      </c>
      <c r="K2258" s="589">
        <v>327.3</v>
      </c>
      <c r="L2258" s="585" t="s">
        <v>144</v>
      </c>
      <c r="M2258" s="581"/>
    </row>
    <row r="2259" spans="1:13" ht="13.5">
      <c r="A2259" s="585" t="s">
        <v>6500</v>
      </c>
      <c r="B2259" s="585" t="s">
        <v>6501</v>
      </c>
      <c r="C2259" s="585" t="s">
        <v>6515</v>
      </c>
      <c r="D2259" s="585" t="s">
        <v>6516</v>
      </c>
      <c r="E2259" s="584" t="s">
        <v>30</v>
      </c>
      <c r="F2259" s="585" t="s">
        <v>30</v>
      </c>
      <c r="G2259" s="587">
        <v>90861</v>
      </c>
      <c r="H2259" s="585" t="s">
        <v>2281</v>
      </c>
      <c r="I2259" s="585" t="s">
        <v>1422</v>
      </c>
      <c r="J2259" s="585" t="s">
        <v>143</v>
      </c>
      <c r="K2259" s="589">
        <v>334.35</v>
      </c>
      <c r="L2259" s="585" t="s">
        <v>144</v>
      </c>
      <c r="M2259" s="581"/>
    </row>
    <row r="2260" spans="1:13" ht="13.5">
      <c r="A2260" s="585" t="s">
        <v>6500</v>
      </c>
      <c r="B2260" s="585" t="s">
        <v>6501</v>
      </c>
      <c r="C2260" s="585" t="s">
        <v>6515</v>
      </c>
      <c r="D2260" s="585" t="s">
        <v>6516</v>
      </c>
      <c r="E2260" s="584" t="s">
        <v>30</v>
      </c>
      <c r="F2260" s="585" t="s">
        <v>30</v>
      </c>
      <c r="G2260" s="587">
        <v>90862</v>
      </c>
      <c r="H2260" s="585" t="s">
        <v>2282</v>
      </c>
      <c r="I2260" s="585" t="s">
        <v>1422</v>
      </c>
      <c r="J2260" s="585" t="s">
        <v>398</v>
      </c>
      <c r="K2260" s="589">
        <v>303.18</v>
      </c>
      <c r="L2260" s="585" t="s">
        <v>144</v>
      </c>
      <c r="M2260" s="581"/>
    </row>
    <row r="2261" spans="1:13" ht="13.5">
      <c r="A2261" s="585" t="s">
        <v>6500</v>
      </c>
      <c r="B2261" s="585" t="s">
        <v>6501</v>
      </c>
      <c r="C2261" s="585" t="s">
        <v>6515</v>
      </c>
      <c r="D2261" s="585" t="s">
        <v>6516</v>
      </c>
      <c r="E2261" s="584" t="s">
        <v>30</v>
      </c>
      <c r="F2261" s="585" t="s">
        <v>30</v>
      </c>
      <c r="G2261" s="587">
        <v>92718</v>
      </c>
      <c r="H2261" s="585" t="s">
        <v>2283</v>
      </c>
      <c r="I2261" s="585" t="s">
        <v>1422</v>
      </c>
      <c r="J2261" s="585" t="s">
        <v>143</v>
      </c>
      <c r="K2261" s="589">
        <v>406.14</v>
      </c>
      <c r="L2261" s="585" t="s">
        <v>144</v>
      </c>
      <c r="M2261" s="581"/>
    </row>
    <row r="2262" spans="1:13" ht="13.5">
      <c r="A2262" s="585" t="s">
        <v>6500</v>
      </c>
      <c r="B2262" s="585" t="s">
        <v>6501</v>
      </c>
      <c r="C2262" s="585" t="s">
        <v>6515</v>
      </c>
      <c r="D2262" s="585" t="s">
        <v>6516</v>
      </c>
      <c r="E2262" s="584" t="s">
        <v>30</v>
      </c>
      <c r="F2262" s="585" t="s">
        <v>30</v>
      </c>
      <c r="G2262" s="587">
        <v>92719</v>
      </c>
      <c r="H2262" s="585" t="s">
        <v>2284</v>
      </c>
      <c r="I2262" s="585" t="s">
        <v>1422</v>
      </c>
      <c r="J2262" s="585" t="s">
        <v>143</v>
      </c>
      <c r="K2262" s="589">
        <v>292.73</v>
      </c>
      <c r="L2262" s="585" t="s">
        <v>144</v>
      </c>
      <c r="M2262" s="581"/>
    </row>
    <row r="2263" spans="1:13" ht="13.5">
      <c r="A2263" s="585" t="s">
        <v>6500</v>
      </c>
      <c r="B2263" s="585" t="s">
        <v>6501</v>
      </c>
      <c r="C2263" s="585" t="s">
        <v>6515</v>
      </c>
      <c r="D2263" s="585" t="s">
        <v>6516</v>
      </c>
      <c r="E2263" s="584" t="s">
        <v>30</v>
      </c>
      <c r="F2263" s="585" t="s">
        <v>30</v>
      </c>
      <c r="G2263" s="587">
        <v>92720</v>
      </c>
      <c r="H2263" s="585" t="s">
        <v>2285</v>
      </c>
      <c r="I2263" s="585" t="s">
        <v>1422</v>
      </c>
      <c r="J2263" s="585" t="s">
        <v>143</v>
      </c>
      <c r="K2263" s="589">
        <v>333.28</v>
      </c>
      <c r="L2263" s="585" t="s">
        <v>144</v>
      </c>
      <c r="M2263" s="581"/>
    </row>
    <row r="2264" spans="1:13" ht="13.5">
      <c r="A2264" s="585" t="s">
        <v>6500</v>
      </c>
      <c r="B2264" s="585" t="s">
        <v>6501</v>
      </c>
      <c r="C2264" s="585" t="s">
        <v>6515</v>
      </c>
      <c r="D2264" s="585" t="s">
        <v>6516</v>
      </c>
      <c r="E2264" s="584" t="s">
        <v>30</v>
      </c>
      <c r="F2264" s="585" t="s">
        <v>30</v>
      </c>
      <c r="G2264" s="587">
        <v>92721</v>
      </c>
      <c r="H2264" s="585" t="s">
        <v>2286</v>
      </c>
      <c r="I2264" s="585" t="s">
        <v>1422</v>
      </c>
      <c r="J2264" s="585" t="s">
        <v>143</v>
      </c>
      <c r="K2264" s="589">
        <v>285.79000000000002</v>
      </c>
      <c r="L2264" s="585" t="s">
        <v>144</v>
      </c>
      <c r="M2264" s="581"/>
    </row>
    <row r="2265" spans="1:13" ht="13.5">
      <c r="A2265" s="585" t="s">
        <v>6500</v>
      </c>
      <c r="B2265" s="585" t="s">
        <v>6501</v>
      </c>
      <c r="C2265" s="585" t="s">
        <v>6515</v>
      </c>
      <c r="D2265" s="585" t="s">
        <v>6516</v>
      </c>
      <c r="E2265" s="584" t="s">
        <v>30</v>
      </c>
      <c r="F2265" s="585" t="s">
        <v>30</v>
      </c>
      <c r="G2265" s="587">
        <v>92722</v>
      </c>
      <c r="H2265" s="585" t="s">
        <v>2287</v>
      </c>
      <c r="I2265" s="585" t="s">
        <v>1422</v>
      </c>
      <c r="J2265" s="585" t="s">
        <v>143</v>
      </c>
      <c r="K2265" s="589">
        <v>330.42</v>
      </c>
      <c r="L2265" s="585" t="s">
        <v>144</v>
      </c>
      <c r="M2265" s="581"/>
    </row>
    <row r="2266" spans="1:13" ht="13.5">
      <c r="A2266" s="585" t="s">
        <v>6500</v>
      </c>
      <c r="B2266" s="585" t="s">
        <v>6501</v>
      </c>
      <c r="C2266" s="585" t="s">
        <v>6515</v>
      </c>
      <c r="D2266" s="585" t="s">
        <v>6516</v>
      </c>
      <c r="E2266" s="584" t="s">
        <v>30</v>
      </c>
      <c r="F2266" s="585" t="s">
        <v>30</v>
      </c>
      <c r="G2266" s="587">
        <v>92723</v>
      </c>
      <c r="H2266" s="585" t="s">
        <v>2288</v>
      </c>
      <c r="I2266" s="585" t="s">
        <v>1422</v>
      </c>
      <c r="J2266" s="585" t="s">
        <v>143</v>
      </c>
      <c r="K2266" s="589">
        <v>321.77</v>
      </c>
      <c r="L2266" s="585" t="s">
        <v>144</v>
      </c>
      <c r="M2266" s="581"/>
    </row>
    <row r="2267" spans="1:13" ht="13.5">
      <c r="A2267" s="585" t="s">
        <v>6500</v>
      </c>
      <c r="B2267" s="585" t="s">
        <v>6501</v>
      </c>
      <c r="C2267" s="585" t="s">
        <v>6515</v>
      </c>
      <c r="D2267" s="585" t="s">
        <v>6516</v>
      </c>
      <c r="E2267" s="584" t="s">
        <v>30</v>
      </c>
      <c r="F2267" s="585" t="s">
        <v>30</v>
      </c>
      <c r="G2267" s="587">
        <v>92724</v>
      </c>
      <c r="H2267" s="585" t="s">
        <v>2289</v>
      </c>
      <c r="I2267" s="585" t="s">
        <v>1422</v>
      </c>
      <c r="J2267" s="585" t="s">
        <v>143</v>
      </c>
      <c r="K2267" s="589">
        <v>319.2</v>
      </c>
      <c r="L2267" s="585" t="s">
        <v>144</v>
      </c>
      <c r="M2267" s="581"/>
    </row>
    <row r="2268" spans="1:13" ht="13.5">
      <c r="A2268" s="585" t="s">
        <v>6500</v>
      </c>
      <c r="B2268" s="585" t="s">
        <v>6501</v>
      </c>
      <c r="C2268" s="585" t="s">
        <v>6515</v>
      </c>
      <c r="D2268" s="585" t="s">
        <v>6516</v>
      </c>
      <c r="E2268" s="584" t="s">
        <v>30</v>
      </c>
      <c r="F2268" s="585" t="s">
        <v>30</v>
      </c>
      <c r="G2268" s="587">
        <v>92725</v>
      </c>
      <c r="H2268" s="585" t="s">
        <v>2290</v>
      </c>
      <c r="I2268" s="585" t="s">
        <v>1422</v>
      </c>
      <c r="J2268" s="585" t="s">
        <v>143</v>
      </c>
      <c r="K2268" s="589">
        <v>318.11</v>
      </c>
      <c r="L2268" s="585" t="s">
        <v>144</v>
      </c>
      <c r="M2268" s="581"/>
    </row>
    <row r="2269" spans="1:13" ht="13.5">
      <c r="A2269" s="585" t="s">
        <v>6500</v>
      </c>
      <c r="B2269" s="585" t="s">
        <v>6501</v>
      </c>
      <c r="C2269" s="585" t="s">
        <v>6515</v>
      </c>
      <c r="D2269" s="585" t="s">
        <v>6516</v>
      </c>
      <c r="E2269" s="584" t="s">
        <v>30</v>
      </c>
      <c r="F2269" s="585" t="s">
        <v>30</v>
      </c>
      <c r="G2269" s="587">
        <v>92726</v>
      </c>
      <c r="H2269" s="585" t="s">
        <v>2291</v>
      </c>
      <c r="I2269" s="585" t="s">
        <v>1422</v>
      </c>
      <c r="J2269" s="585" t="s">
        <v>143</v>
      </c>
      <c r="K2269" s="589">
        <v>316.3</v>
      </c>
      <c r="L2269" s="585" t="s">
        <v>144</v>
      </c>
      <c r="M2269" s="581"/>
    </row>
    <row r="2270" spans="1:13" ht="13.5">
      <c r="A2270" s="585" t="s">
        <v>6500</v>
      </c>
      <c r="B2270" s="585" t="s">
        <v>6501</v>
      </c>
      <c r="C2270" s="585" t="s">
        <v>6515</v>
      </c>
      <c r="D2270" s="585" t="s">
        <v>6516</v>
      </c>
      <c r="E2270" s="584" t="s">
        <v>30</v>
      </c>
      <c r="F2270" s="585" t="s">
        <v>30</v>
      </c>
      <c r="G2270" s="587">
        <v>92727</v>
      </c>
      <c r="H2270" s="585" t="s">
        <v>2292</v>
      </c>
      <c r="I2270" s="585" t="s">
        <v>1422</v>
      </c>
      <c r="J2270" s="585" t="s">
        <v>143</v>
      </c>
      <c r="K2270" s="589">
        <v>353.74</v>
      </c>
      <c r="L2270" s="585" t="s">
        <v>144</v>
      </c>
      <c r="M2270" s="581"/>
    </row>
    <row r="2271" spans="1:13" ht="13.5">
      <c r="A2271" s="585" t="s">
        <v>6500</v>
      </c>
      <c r="B2271" s="585" t="s">
        <v>6501</v>
      </c>
      <c r="C2271" s="585" t="s">
        <v>6515</v>
      </c>
      <c r="D2271" s="585" t="s">
        <v>6516</v>
      </c>
      <c r="E2271" s="584" t="s">
        <v>30</v>
      </c>
      <c r="F2271" s="585" t="s">
        <v>30</v>
      </c>
      <c r="G2271" s="587">
        <v>92728</v>
      </c>
      <c r="H2271" s="585" t="s">
        <v>2293</v>
      </c>
      <c r="I2271" s="585" t="s">
        <v>1422</v>
      </c>
      <c r="J2271" s="585" t="s">
        <v>143</v>
      </c>
      <c r="K2271" s="589">
        <v>335.78</v>
      </c>
      <c r="L2271" s="585" t="s">
        <v>144</v>
      </c>
      <c r="M2271" s="581"/>
    </row>
    <row r="2272" spans="1:13" ht="13.5">
      <c r="A2272" s="585" t="s">
        <v>6500</v>
      </c>
      <c r="B2272" s="585" t="s">
        <v>6501</v>
      </c>
      <c r="C2272" s="585" t="s">
        <v>6515</v>
      </c>
      <c r="D2272" s="585" t="s">
        <v>6516</v>
      </c>
      <c r="E2272" s="584" t="s">
        <v>30</v>
      </c>
      <c r="F2272" s="585" t="s">
        <v>30</v>
      </c>
      <c r="G2272" s="587">
        <v>92729</v>
      </c>
      <c r="H2272" s="585" t="s">
        <v>2294</v>
      </c>
      <c r="I2272" s="585" t="s">
        <v>1422</v>
      </c>
      <c r="J2272" s="585" t="s">
        <v>143</v>
      </c>
      <c r="K2272" s="589">
        <v>328.17</v>
      </c>
      <c r="L2272" s="585" t="s">
        <v>144</v>
      </c>
      <c r="M2272" s="581"/>
    </row>
    <row r="2273" spans="1:13" ht="13.5">
      <c r="A2273" s="585" t="s">
        <v>6500</v>
      </c>
      <c r="B2273" s="585" t="s">
        <v>6501</v>
      </c>
      <c r="C2273" s="585" t="s">
        <v>6515</v>
      </c>
      <c r="D2273" s="585" t="s">
        <v>6516</v>
      </c>
      <c r="E2273" s="584" t="s">
        <v>30</v>
      </c>
      <c r="F2273" s="585" t="s">
        <v>30</v>
      </c>
      <c r="G2273" s="587">
        <v>92730</v>
      </c>
      <c r="H2273" s="585" t="s">
        <v>2295</v>
      </c>
      <c r="I2273" s="585" t="s">
        <v>1422</v>
      </c>
      <c r="J2273" s="585" t="s">
        <v>143</v>
      </c>
      <c r="K2273" s="589">
        <v>315.51</v>
      </c>
      <c r="L2273" s="585" t="s">
        <v>144</v>
      </c>
      <c r="M2273" s="581"/>
    </row>
    <row r="2274" spans="1:13" ht="13.5">
      <c r="A2274" s="585" t="s">
        <v>6500</v>
      </c>
      <c r="B2274" s="585" t="s">
        <v>6501</v>
      </c>
      <c r="C2274" s="585" t="s">
        <v>6515</v>
      </c>
      <c r="D2274" s="585" t="s">
        <v>6516</v>
      </c>
      <c r="E2274" s="584" t="s">
        <v>30</v>
      </c>
      <c r="F2274" s="585" t="s">
        <v>30</v>
      </c>
      <c r="G2274" s="587">
        <v>92731</v>
      </c>
      <c r="H2274" s="585" t="s">
        <v>2296</v>
      </c>
      <c r="I2274" s="585" t="s">
        <v>1422</v>
      </c>
      <c r="J2274" s="585" t="s">
        <v>143</v>
      </c>
      <c r="K2274" s="589">
        <v>330.03</v>
      </c>
      <c r="L2274" s="585" t="s">
        <v>144</v>
      </c>
      <c r="M2274" s="581"/>
    </row>
    <row r="2275" spans="1:13" ht="13.5">
      <c r="A2275" s="585" t="s">
        <v>6500</v>
      </c>
      <c r="B2275" s="585" t="s">
        <v>6501</v>
      </c>
      <c r="C2275" s="585" t="s">
        <v>6515</v>
      </c>
      <c r="D2275" s="585" t="s">
        <v>6516</v>
      </c>
      <c r="E2275" s="584" t="s">
        <v>30</v>
      </c>
      <c r="F2275" s="585" t="s">
        <v>30</v>
      </c>
      <c r="G2275" s="587">
        <v>92732</v>
      </c>
      <c r="H2275" s="585" t="s">
        <v>2297</v>
      </c>
      <c r="I2275" s="585" t="s">
        <v>1422</v>
      </c>
      <c r="J2275" s="585" t="s">
        <v>143</v>
      </c>
      <c r="K2275" s="589">
        <v>317.75</v>
      </c>
      <c r="L2275" s="585" t="s">
        <v>144</v>
      </c>
      <c r="M2275" s="581"/>
    </row>
    <row r="2276" spans="1:13" ht="13.5">
      <c r="A2276" s="585" t="s">
        <v>6500</v>
      </c>
      <c r="B2276" s="585" t="s">
        <v>6501</v>
      </c>
      <c r="C2276" s="585" t="s">
        <v>6515</v>
      </c>
      <c r="D2276" s="585" t="s">
        <v>6516</v>
      </c>
      <c r="E2276" s="584" t="s">
        <v>30</v>
      </c>
      <c r="F2276" s="585" t="s">
        <v>30</v>
      </c>
      <c r="G2276" s="587">
        <v>92733</v>
      </c>
      <c r="H2276" s="585" t="s">
        <v>2298</v>
      </c>
      <c r="I2276" s="585" t="s">
        <v>1422</v>
      </c>
      <c r="J2276" s="585" t="s">
        <v>143</v>
      </c>
      <c r="K2276" s="589">
        <v>312.52</v>
      </c>
      <c r="L2276" s="585" t="s">
        <v>144</v>
      </c>
      <c r="M2276" s="581"/>
    </row>
    <row r="2277" spans="1:13" ht="13.5">
      <c r="A2277" s="585" t="s">
        <v>6500</v>
      </c>
      <c r="B2277" s="585" t="s">
        <v>6501</v>
      </c>
      <c r="C2277" s="585" t="s">
        <v>6515</v>
      </c>
      <c r="D2277" s="585" t="s">
        <v>6516</v>
      </c>
      <c r="E2277" s="584" t="s">
        <v>30</v>
      </c>
      <c r="F2277" s="585" t="s">
        <v>30</v>
      </c>
      <c r="G2277" s="587">
        <v>92734</v>
      </c>
      <c r="H2277" s="585" t="s">
        <v>2299</v>
      </c>
      <c r="I2277" s="585" t="s">
        <v>1422</v>
      </c>
      <c r="J2277" s="585" t="s">
        <v>143</v>
      </c>
      <c r="K2277" s="589">
        <v>303.85000000000002</v>
      </c>
      <c r="L2277" s="585" t="s">
        <v>144</v>
      </c>
      <c r="M2277" s="581"/>
    </row>
    <row r="2278" spans="1:13" ht="13.5">
      <c r="A2278" s="585" t="s">
        <v>6500</v>
      </c>
      <c r="B2278" s="585" t="s">
        <v>6501</v>
      </c>
      <c r="C2278" s="585" t="s">
        <v>6515</v>
      </c>
      <c r="D2278" s="585" t="s">
        <v>6516</v>
      </c>
      <c r="E2278" s="584" t="s">
        <v>30</v>
      </c>
      <c r="F2278" s="585" t="s">
        <v>30</v>
      </c>
      <c r="G2278" s="587">
        <v>92735</v>
      </c>
      <c r="H2278" s="585" t="s">
        <v>2300</v>
      </c>
      <c r="I2278" s="585" t="s">
        <v>1422</v>
      </c>
      <c r="J2278" s="585" t="s">
        <v>143</v>
      </c>
      <c r="K2278" s="589">
        <v>310.25</v>
      </c>
      <c r="L2278" s="585" t="s">
        <v>144</v>
      </c>
      <c r="M2278" s="581"/>
    </row>
    <row r="2279" spans="1:13" ht="13.5">
      <c r="A2279" s="585" t="s">
        <v>6500</v>
      </c>
      <c r="B2279" s="585" t="s">
        <v>6501</v>
      </c>
      <c r="C2279" s="585" t="s">
        <v>6515</v>
      </c>
      <c r="D2279" s="585" t="s">
        <v>6516</v>
      </c>
      <c r="E2279" s="584" t="s">
        <v>30</v>
      </c>
      <c r="F2279" s="585" t="s">
        <v>30</v>
      </c>
      <c r="G2279" s="587">
        <v>92736</v>
      </c>
      <c r="H2279" s="585" t="s">
        <v>2301</v>
      </c>
      <c r="I2279" s="585" t="s">
        <v>1422</v>
      </c>
      <c r="J2279" s="585" t="s">
        <v>143</v>
      </c>
      <c r="K2279" s="589">
        <v>300.64</v>
      </c>
      <c r="L2279" s="585" t="s">
        <v>144</v>
      </c>
      <c r="M2279" s="581"/>
    </row>
    <row r="2280" spans="1:13" ht="13.5">
      <c r="A2280" s="585" t="s">
        <v>6500</v>
      </c>
      <c r="B2280" s="585" t="s">
        <v>6501</v>
      </c>
      <c r="C2280" s="585" t="s">
        <v>6515</v>
      </c>
      <c r="D2280" s="585" t="s">
        <v>6516</v>
      </c>
      <c r="E2280" s="584" t="s">
        <v>30</v>
      </c>
      <c r="F2280" s="585" t="s">
        <v>30</v>
      </c>
      <c r="G2280" s="587">
        <v>92739</v>
      </c>
      <c r="H2280" s="585" t="s">
        <v>2302</v>
      </c>
      <c r="I2280" s="585" t="s">
        <v>1422</v>
      </c>
      <c r="J2280" s="585" t="s">
        <v>143</v>
      </c>
      <c r="K2280" s="589">
        <v>286.68</v>
      </c>
      <c r="L2280" s="585" t="s">
        <v>144</v>
      </c>
      <c r="M2280" s="581"/>
    </row>
    <row r="2281" spans="1:13" ht="13.5">
      <c r="A2281" s="585" t="s">
        <v>6500</v>
      </c>
      <c r="B2281" s="585" t="s">
        <v>6501</v>
      </c>
      <c r="C2281" s="585" t="s">
        <v>6515</v>
      </c>
      <c r="D2281" s="585" t="s">
        <v>6516</v>
      </c>
      <c r="E2281" s="584" t="s">
        <v>30</v>
      </c>
      <c r="F2281" s="585" t="s">
        <v>30</v>
      </c>
      <c r="G2281" s="587">
        <v>92740</v>
      </c>
      <c r="H2281" s="585" t="s">
        <v>2303</v>
      </c>
      <c r="I2281" s="585" t="s">
        <v>1422</v>
      </c>
      <c r="J2281" s="585" t="s">
        <v>143</v>
      </c>
      <c r="K2281" s="589">
        <v>281.92</v>
      </c>
      <c r="L2281" s="585" t="s">
        <v>144</v>
      </c>
      <c r="M2281" s="581"/>
    </row>
    <row r="2282" spans="1:13" ht="13.5">
      <c r="A2282" s="585" t="s">
        <v>6500</v>
      </c>
      <c r="B2282" s="585" t="s">
        <v>6501</v>
      </c>
      <c r="C2282" s="585" t="s">
        <v>6515</v>
      </c>
      <c r="D2282" s="585" t="s">
        <v>6516</v>
      </c>
      <c r="E2282" s="584" t="s">
        <v>30</v>
      </c>
      <c r="F2282" s="585" t="s">
        <v>30</v>
      </c>
      <c r="G2282" s="587">
        <v>92741</v>
      </c>
      <c r="H2282" s="585" t="s">
        <v>2304</v>
      </c>
      <c r="I2282" s="585" t="s">
        <v>1422</v>
      </c>
      <c r="J2282" s="585" t="s">
        <v>143</v>
      </c>
      <c r="K2282" s="589">
        <v>453.08</v>
      </c>
      <c r="L2282" s="585" t="s">
        <v>144</v>
      </c>
      <c r="M2282" s="581"/>
    </row>
    <row r="2283" spans="1:13" ht="13.5">
      <c r="A2283" s="585" t="s">
        <v>6500</v>
      </c>
      <c r="B2283" s="585" t="s">
        <v>6501</v>
      </c>
      <c r="C2283" s="585" t="s">
        <v>6515</v>
      </c>
      <c r="D2283" s="585" t="s">
        <v>6516</v>
      </c>
      <c r="E2283" s="584" t="s">
        <v>30</v>
      </c>
      <c r="F2283" s="585" t="s">
        <v>30</v>
      </c>
      <c r="G2283" s="587">
        <v>92742</v>
      </c>
      <c r="H2283" s="585" t="s">
        <v>2305</v>
      </c>
      <c r="I2283" s="585" t="s">
        <v>1422</v>
      </c>
      <c r="J2283" s="585" t="s">
        <v>143</v>
      </c>
      <c r="K2283" s="589">
        <v>633.57000000000005</v>
      </c>
      <c r="L2283" s="585" t="s">
        <v>144</v>
      </c>
      <c r="M2283" s="581"/>
    </row>
    <row r="2284" spans="1:13" ht="13.5">
      <c r="A2284" s="585" t="s">
        <v>6500</v>
      </c>
      <c r="B2284" s="585" t="s">
        <v>6501</v>
      </c>
      <c r="C2284" s="585" t="s">
        <v>6515</v>
      </c>
      <c r="D2284" s="585" t="s">
        <v>6516</v>
      </c>
      <c r="E2284" s="584" t="s">
        <v>30</v>
      </c>
      <c r="F2284" s="585" t="s">
        <v>30</v>
      </c>
      <c r="G2284" s="587">
        <v>92873</v>
      </c>
      <c r="H2284" s="585" t="s">
        <v>2306</v>
      </c>
      <c r="I2284" s="585" t="s">
        <v>1422</v>
      </c>
      <c r="J2284" s="585" t="s">
        <v>143</v>
      </c>
      <c r="K2284" s="589">
        <v>140.21</v>
      </c>
      <c r="L2284" s="585" t="s">
        <v>144</v>
      </c>
      <c r="M2284" s="581"/>
    </row>
    <row r="2285" spans="1:13" ht="13.5">
      <c r="A2285" s="585" t="s">
        <v>6500</v>
      </c>
      <c r="B2285" s="585" t="s">
        <v>6501</v>
      </c>
      <c r="C2285" s="585" t="s">
        <v>6515</v>
      </c>
      <c r="D2285" s="585" t="s">
        <v>6516</v>
      </c>
      <c r="E2285" s="584" t="s">
        <v>30</v>
      </c>
      <c r="F2285" s="585" t="s">
        <v>30</v>
      </c>
      <c r="G2285" s="587">
        <v>92874</v>
      </c>
      <c r="H2285" s="585" t="s">
        <v>2307</v>
      </c>
      <c r="I2285" s="585" t="s">
        <v>1422</v>
      </c>
      <c r="J2285" s="585" t="s">
        <v>143</v>
      </c>
      <c r="K2285" s="589">
        <v>22.94</v>
      </c>
      <c r="L2285" s="585" t="s">
        <v>144</v>
      </c>
      <c r="M2285" s="581"/>
    </row>
    <row r="2286" spans="1:13" ht="13.5">
      <c r="A2286" s="585" t="s">
        <v>6500</v>
      </c>
      <c r="B2286" s="585" t="s">
        <v>6501</v>
      </c>
      <c r="C2286" s="585" t="s">
        <v>6515</v>
      </c>
      <c r="D2286" s="585" t="s">
        <v>6516</v>
      </c>
      <c r="E2286" s="584" t="s">
        <v>30</v>
      </c>
      <c r="F2286" s="585" t="s">
        <v>30</v>
      </c>
      <c r="G2286" s="587">
        <v>94962</v>
      </c>
      <c r="H2286" s="585" t="s">
        <v>2308</v>
      </c>
      <c r="I2286" s="585" t="s">
        <v>1422</v>
      </c>
      <c r="J2286" s="585" t="s">
        <v>143</v>
      </c>
      <c r="K2286" s="589">
        <v>266.57</v>
      </c>
      <c r="L2286" s="585" t="s">
        <v>144</v>
      </c>
      <c r="M2286" s="581"/>
    </row>
    <row r="2287" spans="1:13" ht="13.5">
      <c r="A2287" s="585" t="s">
        <v>6500</v>
      </c>
      <c r="B2287" s="585" t="s">
        <v>6501</v>
      </c>
      <c r="C2287" s="585" t="s">
        <v>6515</v>
      </c>
      <c r="D2287" s="585" t="s">
        <v>6516</v>
      </c>
      <c r="E2287" s="584" t="s">
        <v>30</v>
      </c>
      <c r="F2287" s="585" t="s">
        <v>30</v>
      </c>
      <c r="G2287" s="587">
        <v>94963</v>
      </c>
      <c r="H2287" s="585" t="s">
        <v>2309</v>
      </c>
      <c r="I2287" s="585" t="s">
        <v>1422</v>
      </c>
      <c r="J2287" s="585" t="s">
        <v>143</v>
      </c>
      <c r="K2287" s="589">
        <v>285.33999999999997</v>
      </c>
      <c r="L2287" s="585" t="s">
        <v>144</v>
      </c>
      <c r="M2287" s="581"/>
    </row>
    <row r="2288" spans="1:13" ht="13.5">
      <c r="A2288" s="585" t="s">
        <v>6500</v>
      </c>
      <c r="B2288" s="585" t="s">
        <v>6501</v>
      </c>
      <c r="C2288" s="585" t="s">
        <v>6515</v>
      </c>
      <c r="D2288" s="585" t="s">
        <v>6516</v>
      </c>
      <c r="E2288" s="584" t="s">
        <v>30</v>
      </c>
      <c r="F2288" s="585" t="s">
        <v>30</v>
      </c>
      <c r="G2288" s="587">
        <v>94964</v>
      </c>
      <c r="H2288" s="585" t="s">
        <v>2310</v>
      </c>
      <c r="I2288" s="585" t="s">
        <v>1422</v>
      </c>
      <c r="J2288" s="585" t="s">
        <v>143</v>
      </c>
      <c r="K2288" s="589">
        <v>304.97000000000003</v>
      </c>
      <c r="L2288" s="585" t="s">
        <v>144</v>
      </c>
      <c r="M2288" s="581"/>
    </row>
    <row r="2289" spans="1:13" ht="13.5">
      <c r="A2289" s="585" t="s">
        <v>6500</v>
      </c>
      <c r="B2289" s="585" t="s">
        <v>6501</v>
      </c>
      <c r="C2289" s="585" t="s">
        <v>6515</v>
      </c>
      <c r="D2289" s="585" t="s">
        <v>6516</v>
      </c>
      <c r="E2289" s="584" t="s">
        <v>30</v>
      </c>
      <c r="F2289" s="585" t="s">
        <v>30</v>
      </c>
      <c r="G2289" s="587">
        <v>94965</v>
      </c>
      <c r="H2289" s="585" t="s">
        <v>2311</v>
      </c>
      <c r="I2289" s="585" t="s">
        <v>1422</v>
      </c>
      <c r="J2289" s="585" t="s">
        <v>143</v>
      </c>
      <c r="K2289" s="589">
        <v>312.69</v>
      </c>
      <c r="L2289" s="585" t="s">
        <v>144</v>
      </c>
      <c r="M2289" s="581"/>
    </row>
    <row r="2290" spans="1:13" ht="13.5">
      <c r="A2290" s="585" t="s">
        <v>6500</v>
      </c>
      <c r="B2290" s="585" t="s">
        <v>6501</v>
      </c>
      <c r="C2290" s="585" t="s">
        <v>6515</v>
      </c>
      <c r="D2290" s="585" t="s">
        <v>6516</v>
      </c>
      <c r="E2290" s="584" t="s">
        <v>30</v>
      </c>
      <c r="F2290" s="585" t="s">
        <v>30</v>
      </c>
      <c r="G2290" s="587">
        <v>94966</v>
      </c>
      <c r="H2290" s="585" t="s">
        <v>2312</v>
      </c>
      <c r="I2290" s="585" t="s">
        <v>1422</v>
      </c>
      <c r="J2290" s="585" t="s">
        <v>143</v>
      </c>
      <c r="K2290" s="589">
        <v>320.77999999999997</v>
      </c>
      <c r="L2290" s="585" t="s">
        <v>144</v>
      </c>
      <c r="M2290" s="581"/>
    </row>
    <row r="2291" spans="1:13" ht="13.5">
      <c r="A2291" s="585" t="s">
        <v>6500</v>
      </c>
      <c r="B2291" s="585" t="s">
        <v>6501</v>
      </c>
      <c r="C2291" s="585" t="s">
        <v>6515</v>
      </c>
      <c r="D2291" s="585" t="s">
        <v>6516</v>
      </c>
      <c r="E2291" s="584" t="s">
        <v>30</v>
      </c>
      <c r="F2291" s="585" t="s">
        <v>30</v>
      </c>
      <c r="G2291" s="587">
        <v>94967</v>
      </c>
      <c r="H2291" s="585" t="s">
        <v>2313</v>
      </c>
      <c r="I2291" s="585" t="s">
        <v>1422</v>
      </c>
      <c r="J2291" s="585" t="s">
        <v>143</v>
      </c>
      <c r="K2291" s="589">
        <v>356.57</v>
      </c>
      <c r="L2291" s="585" t="s">
        <v>144</v>
      </c>
      <c r="M2291" s="581"/>
    </row>
    <row r="2292" spans="1:13" ht="13.5">
      <c r="A2292" s="585" t="s">
        <v>6500</v>
      </c>
      <c r="B2292" s="585" t="s">
        <v>6501</v>
      </c>
      <c r="C2292" s="585" t="s">
        <v>6515</v>
      </c>
      <c r="D2292" s="585" t="s">
        <v>6516</v>
      </c>
      <c r="E2292" s="584" t="s">
        <v>30</v>
      </c>
      <c r="F2292" s="585" t="s">
        <v>30</v>
      </c>
      <c r="G2292" s="587">
        <v>94968</v>
      </c>
      <c r="H2292" s="585" t="s">
        <v>2314</v>
      </c>
      <c r="I2292" s="585" t="s">
        <v>1422</v>
      </c>
      <c r="J2292" s="585" t="s">
        <v>143</v>
      </c>
      <c r="K2292" s="589">
        <v>261.83999999999997</v>
      </c>
      <c r="L2292" s="585" t="s">
        <v>144</v>
      </c>
      <c r="M2292" s="581"/>
    </row>
    <row r="2293" spans="1:13" ht="13.5">
      <c r="A2293" s="585" t="s">
        <v>6500</v>
      </c>
      <c r="B2293" s="585" t="s">
        <v>6501</v>
      </c>
      <c r="C2293" s="585" t="s">
        <v>6515</v>
      </c>
      <c r="D2293" s="585" t="s">
        <v>6516</v>
      </c>
      <c r="E2293" s="584" t="s">
        <v>30</v>
      </c>
      <c r="F2293" s="585" t="s">
        <v>30</v>
      </c>
      <c r="G2293" s="587">
        <v>94969</v>
      </c>
      <c r="H2293" s="585" t="s">
        <v>2315</v>
      </c>
      <c r="I2293" s="585" t="s">
        <v>1422</v>
      </c>
      <c r="J2293" s="585" t="s">
        <v>143</v>
      </c>
      <c r="K2293" s="589">
        <v>281.12</v>
      </c>
      <c r="L2293" s="585" t="s">
        <v>144</v>
      </c>
      <c r="M2293" s="581"/>
    </row>
    <row r="2294" spans="1:13" ht="13.5">
      <c r="A2294" s="585" t="s">
        <v>6500</v>
      </c>
      <c r="B2294" s="585" t="s">
        <v>6501</v>
      </c>
      <c r="C2294" s="585" t="s">
        <v>6515</v>
      </c>
      <c r="D2294" s="585" t="s">
        <v>6516</v>
      </c>
      <c r="E2294" s="584" t="s">
        <v>30</v>
      </c>
      <c r="F2294" s="585" t="s">
        <v>30</v>
      </c>
      <c r="G2294" s="587">
        <v>94970</v>
      </c>
      <c r="H2294" s="585" t="s">
        <v>2316</v>
      </c>
      <c r="I2294" s="585" t="s">
        <v>1422</v>
      </c>
      <c r="J2294" s="585" t="s">
        <v>143</v>
      </c>
      <c r="K2294" s="589">
        <v>297.06</v>
      </c>
      <c r="L2294" s="585" t="s">
        <v>144</v>
      </c>
      <c r="M2294" s="581"/>
    </row>
    <row r="2295" spans="1:13" ht="13.5">
      <c r="A2295" s="585" t="s">
        <v>6500</v>
      </c>
      <c r="B2295" s="585" t="s">
        <v>6501</v>
      </c>
      <c r="C2295" s="585" t="s">
        <v>6515</v>
      </c>
      <c r="D2295" s="585" t="s">
        <v>6516</v>
      </c>
      <c r="E2295" s="584" t="s">
        <v>30</v>
      </c>
      <c r="F2295" s="585" t="s">
        <v>30</v>
      </c>
      <c r="G2295" s="587">
        <v>94971</v>
      </c>
      <c r="H2295" s="585" t="s">
        <v>2317</v>
      </c>
      <c r="I2295" s="585" t="s">
        <v>1422</v>
      </c>
      <c r="J2295" s="585" t="s">
        <v>143</v>
      </c>
      <c r="K2295" s="589">
        <v>308.51</v>
      </c>
      <c r="L2295" s="585" t="s">
        <v>144</v>
      </c>
      <c r="M2295" s="581"/>
    </row>
    <row r="2296" spans="1:13" ht="13.5">
      <c r="A2296" s="585" t="s">
        <v>6500</v>
      </c>
      <c r="B2296" s="585" t="s">
        <v>6501</v>
      </c>
      <c r="C2296" s="585" t="s">
        <v>6515</v>
      </c>
      <c r="D2296" s="585" t="s">
        <v>6516</v>
      </c>
      <c r="E2296" s="584" t="s">
        <v>30</v>
      </c>
      <c r="F2296" s="585" t="s">
        <v>30</v>
      </c>
      <c r="G2296" s="587">
        <v>94972</v>
      </c>
      <c r="H2296" s="585" t="s">
        <v>2318</v>
      </c>
      <c r="I2296" s="585" t="s">
        <v>1422</v>
      </c>
      <c r="J2296" s="585" t="s">
        <v>143</v>
      </c>
      <c r="K2296" s="589">
        <v>318.22000000000003</v>
      </c>
      <c r="L2296" s="585" t="s">
        <v>144</v>
      </c>
      <c r="M2296" s="581"/>
    </row>
    <row r="2297" spans="1:13" ht="13.5">
      <c r="A2297" s="585" t="s">
        <v>6500</v>
      </c>
      <c r="B2297" s="585" t="s">
        <v>6501</v>
      </c>
      <c r="C2297" s="585" t="s">
        <v>6515</v>
      </c>
      <c r="D2297" s="585" t="s">
        <v>6516</v>
      </c>
      <c r="E2297" s="584" t="s">
        <v>30</v>
      </c>
      <c r="F2297" s="585" t="s">
        <v>30</v>
      </c>
      <c r="G2297" s="587">
        <v>94973</v>
      </c>
      <c r="H2297" s="585" t="s">
        <v>2319</v>
      </c>
      <c r="I2297" s="585" t="s">
        <v>1422</v>
      </c>
      <c r="J2297" s="585" t="s">
        <v>143</v>
      </c>
      <c r="K2297" s="589">
        <v>351.24</v>
      </c>
      <c r="L2297" s="585" t="s">
        <v>144</v>
      </c>
      <c r="M2297" s="581"/>
    </row>
    <row r="2298" spans="1:13" ht="13.5">
      <c r="A2298" s="585" t="s">
        <v>6500</v>
      </c>
      <c r="B2298" s="585" t="s">
        <v>6501</v>
      </c>
      <c r="C2298" s="585" t="s">
        <v>6515</v>
      </c>
      <c r="D2298" s="585" t="s">
        <v>6516</v>
      </c>
      <c r="E2298" s="584" t="s">
        <v>30</v>
      </c>
      <c r="F2298" s="585" t="s">
        <v>30</v>
      </c>
      <c r="G2298" s="587">
        <v>94974</v>
      </c>
      <c r="H2298" s="585" t="s">
        <v>2320</v>
      </c>
      <c r="I2298" s="585" t="s">
        <v>1422</v>
      </c>
      <c r="J2298" s="585" t="s">
        <v>398</v>
      </c>
      <c r="K2298" s="589">
        <v>353.18</v>
      </c>
      <c r="L2298" s="585" t="s">
        <v>144</v>
      </c>
      <c r="M2298" s="581"/>
    </row>
    <row r="2299" spans="1:13" ht="13.5">
      <c r="A2299" s="585" t="s">
        <v>6500</v>
      </c>
      <c r="B2299" s="585" t="s">
        <v>6501</v>
      </c>
      <c r="C2299" s="585" t="s">
        <v>6515</v>
      </c>
      <c r="D2299" s="585" t="s">
        <v>6516</v>
      </c>
      <c r="E2299" s="584" t="s">
        <v>30</v>
      </c>
      <c r="F2299" s="585" t="s">
        <v>30</v>
      </c>
      <c r="G2299" s="587">
        <v>94975</v>
      </c>
      <c r="H2299" s="585" t="s">
        <v>2321</v>
      </c>
      <c r="I2299" s="585" t="s">
        <v>1422</v>
      </c>
      <c r="J2299" s="585" t="s">
        <v>398</v>
      </c>
      <c r="K2299" s="589">
        <v>369.9</v>
      </c>
      <c r="L2299" s="585" t="s">
        <v>144</v>
      </c>
      <c r="M2299" s="581"/>
    </row>
    <row r="2300" spans="1:13" ht="13.5">
      <c r="A2300" s="585" t="s">
        <v>6500</v>
      </c>
      <c r="B2300" s="585" t="s">
        <v>6501</v>
      </c>
      <c r="C2300" s="585" t="s">
        <v>6515</v>
      </c>
      <c r="D2300" s="585" t="s">
        <v>6516</v>
      </c>
      <c r="E2300" s="584" t="s">
        <v>30</v>
      </c>
      <c r="F2300" s="585" t="s">
        <v>30</v>
      </c>
      <c r="G2300" s="587">
        <v>96555</v>
      </c>
      <c r="H2300" s="585" t="s">
        <v>2322</v>
      </c>
      <c r="I2300" s="585" t="s">
        <v>1422</v>
      </c>
      <c r="J2300" s="585" t="s">
        <v>143</v>
      </c>
      <c r="K2300" s="589">
        <v>441.71</v>
      </c>
      <c r="L2300" s="585" t="s">
        <v>144</v>
      </c>
      <c r="M2300" s="581"/>
    </row>
    <row r="2301" spans="1:13" ht="13.5">
      <c r="A2301" s="585" t="s">
        <v>6500</v>
      </c>
      <c r="B2301" s="585" t="s">
        <v>6501</v>
      </c>
      <c r="C2301" s="585" t="s">
        <v>6515</v>
      </c>
      <c r="D2301" s="585" t="s">
        <v>6516</v>
      </c>
      <c r="E2301" s="584" t="s">
        <v>30</v>
      </c>
      <c r="F2301" s="585" t="s">
        <v>30</v>
      </c>
      <c r="G2301" s="587">
        <v>96556</v>
      </c>
      <c r="H2301" s="585" t="s">
        <v>2323</v>
      </c>
      <c r="I2301" s="585" t="s">
        <v>1422</v>
      </c>
      <c r="J2301" s="585" t="s">
        <v>143</v>
      </c>
      <c r="K2301" s="589">
        <v>498.34</v>
      </c>
      <c r="L2301" s="585" t="s">
        <v>144</v>
      </c>
      <c r="M2301" s="581"/>
    </row>
    <row r="2302" spans="1:13" ht="13.5">
      <c r="A2302" s="585" t="s">
        <v>6500</v>
      </c>
      <c r="B2302" s="585" t="s">
        <v>6501</v>
      </c>
      <c r="C2302" s="585" t="s">
        <v>6515</v>
      </c>
      <c r="D2302" s="585" t="s">
        <v>6516</v>
      </c>
      <c r="E2302" s="584" t="s">
        <v>30</v>
      </c>
      <c r="F2302" s="585" t="s">
        <v>30</v>
      </c>
      <c r="G2302" s="587">
        <v>96557</v>
      </c>
      <c r="H2302" s="585" t="s">
        <v>2324</v>
      </c>
      <c r="I2302" s="585" t="s">
        <v>1422</v>
      </c>
      <c r="J2302" s="585" t="s">
        <v>143</v>
      </c>
      <c r="K2302" s="589">
        <v>348.25</v>
      </c>
      <c r="L2302" s="585" t="s">
        <v>144</v>
      </c>
      <c r="M2302" s="581"/>
    </row>
    <row r="2303" spans="1:13" ht="13.5">
      <c r="A2303" s="585" t="s">
        <v>6500</v>
      </c>
      <c r="B2303" s="585" t="s">
        <v>6501</v>
      </c>
      <c r="C2303" s="585" t="s">
        <v>6515</v>
      </c>
      <c r="D2303" s="585" t="s">
        <v>6516</v>
      </c>
      <c r="E2303" s="584" t="s">
        <v>30</v>
      </c>
      <c r="F2303" s="585" t="s">
        <v>30</v>
      </c>
      <c r="G2303" s="587">
        <v>96558</v>
      </c>
      <c r="H2303" s="585" t="s">
        <v>2325</v>
      </c>
      <c r="I2303" s="585" t="s">
        <v>1422</v>
      </c>
      <c r="J2303" s="585" t="s">
        <v>143</v>
      </c>
      <c r="K2303" s="589">
        <v>353.22</v>
      </c>
      <c r="L2303" s="585" t="s">
        <v>144</v>
      </c>
      <c r="M2303" s="581"/>
    </row>
    <row r="2304" spans="1:13" ht="13.5">
      <c r="A2304" s="585" t="s">
        <v>6500</v>
      </c>
      <c r="B2304" s="585" t="s">
        <v>6501</v>
      </c>
      <c r="C2304" s="585" t="s">
        <v>6518</v>
      </c>
      <c r="D2304" s="585" t="s">
        <v>6519</v>
      </c>
      <c r="E2304" s="584">
        <v>74141</v>
      </c>
      <c r="F2304" s="585" t="s">
        <v>6520</v>
      </c>
      <c r="G2304" s="585" t="s">
        <v>2326</v>
      </c>
      <c r="H2304" s="585" t="s">
        <v>2327</v>
      </c>
      <c r="I2304" s="585" t="s">
        <v>381</v>
      </c>
      <c r="J2304" s="585" t="s">
        <v>143</v>
      </c>
      <c r="K2304" s="589">
        <v>70.430000000000007</v>
      </c>
      <c r="L2304" s="585" t="s">
        <v>144</v>
      </c>
      <c r="M2304" s="581"/>
    </row>
    <row r="2305" spans="1:13" ht="13.5">
      <c r="A2305" s="585" t="s">
        <v>6500</v>
      </c>
      <c r="B2305" s="585" t="s">
        <v>6501</v>
      </c>
      <c r="C2305" s="585" t="s">
        <v>6518</v>
      </c>
      <c r="D2305" s="585" t="s">
        <v>6519</v>
      </c>
      <c r="E2305" s="584">
        <v>74141</v>
      </c>
      <c r="F2305" s="585" t="s">
        <v>6520</v>
      </c>
      <c r="G2305" s="585" t="s">
        <v>2328</v>
      </c>
      <c r="H2305" s="585" t="s">
        <v>2329</v>
      </c>
      <c r="I2305" s="585" t="s">
        <v>381</v>
      </c>
      <c r="J2305" s="585" t="s">
        <v>143</v>
      </c>
      <c r="K2305" s="589">
        <v>77.849999999999994</v>
      </c>
      <c r="L2305" s="585" t="s">
        <v>144</v>
      </c>
      <c r="M2305" s="581"/>
    </row>
    <row r="2306" spans="1:13" ht="13.5">
      <c r="A2306" s="585" t="s">
        <v>6500</v>
      </c>
      <c r="B2306" s="585" t="s">
        <v>6501</v>
      </c>
      <c r="C2306" s="585" t="s">
        <v>6518</v>
      </c>
      <c r="D2306" s="585" t="s">
        <v>6519</v>
      </c>
      <c r="E2306" s="584">
        <v>74141</v>
      </c>
      <c r="F2306" s="585" t="s">
        <v>6520</v>
      </c>
      <c r="G2306" s="585" t="s">
        <v>2330</v>
      </c>
      <c r="H2306" s="585" t="s">
        <v>2331</v>
      </c>
      <c r="I2306" s="585" t="s">
        <v>381</v>
      </c>
      <c r="J2306" s="585" t="s">
        <v>143</v>
      </c>
      <c r="K2306" s="589">
        <v>92.2</v>
      </c>
      <c r="L2306" s="585" t="s">
        <v>144</v>
      </c>
      <c r="M2306" s="581"/>
    </row>
    <row r="2307" spans="1:13" ht="13.5">
      <c r="A2307" s="585" t="s">
        <v>6500</v>
      </c>
      <c r="B2307" s="585" t="s">
        <v>6501</v>
      </c>
      <c r="C2307" s="585" t="s">
        <v>6518</v>
      </c>
      <c r="D2307" s="585" t="s">
        <v>6519</v>
      </c>
      <c r="E2307" s="584">
        <v>74141</v>
      </c>
      <c r="F2307" s="585" t="s">
        <v>6520</v>
      </c>
      <c r="G2307" s="585" t="s">
        <v>2332</v>
      </c>
      <c r="H2307" s="585" t="s">
        <v>2333</v>
      </c>
      <c r="I2307" s="585" t="s">
        <v>381</v>
      </c>
      <c r="J2307" s="585" t="s">
        <v>143</v>
      </c>
      <c r="K2307" s="589">
        <v>105.34</v>
      </c>
      <c r="L2307" s="585" t="s">
        <v>144</v>
      </c>
      <c r="M2307" s="581"/>
    </row>
    <row r="2308" spans="1:13" ht="13.5">
      <c r="A2308" s="585" t="s">
        <v>6500</v>
      </c>
      <c r="B2308" s="585" t="s">
        <v>6501</v>
      </c>
      <c r="C2308" s="585" t="s">
        <v>6518</v>
      </c>
      <c r="D2308" s="585" t="s">
        <v>6519</v>
      </c>
      <c r="E2308" s="584">
        <v>74202</v>
      </c>
      <c r="F2308" s="585" t="s">
        <v>6520</v>
      </c>
      <c r="G2308" s="585" t="s">
        <v>2334</v>
      </c>
      <c r="H2308" s="585" t="s">
        <v>2335</v>
      </c>
      <c r="I2308" s="585" t="s">
        <v>381</v>
      </c>
      <c r="J2308" s="585" t="s">
        <v>143</v>
      </c>
      <c r="K2308" s="589">
        <v>62.18</v>
      </c>
      <c r="L2308" s="585" t="s">
        <v>144</v>
      </c>
      <c r="M2308" s="581"/>
    </row>
    <row r="2309" spans="1:13" ht="13.5">
      <c r="A2309" s="585" t="s">
        <v>6500</v>
      </c>
      <c r="B2309" s="585" t="s">
        <v>6501</v>
      </c>
      <c r="C2309" s="585" t="s">
        <v>6518</v>
      </c>
      <c r="D2309" s="585" t="s">
        <v>6519</v>
      </c>
      <c r="E2309" s="584">
        <v>74202</v>
      </c>
      <c r="F2309" s="585" t="s">
        <v>6520</v>
      </c>
      <c r="G2309" s="585" t="s">
        <v>2336</v>
      </c>
      <c r="H2309" s="585" t="s">
        <v>2337</v>
      </c>
      <c r="I2309" s="585" t="s">
        <v>381</v>
      </c>
      <c r="J2309" s="585" t="s">
        <v>143</v>
      </c>
      <c r="K2309" s="589">
        <v>68.42</v>
      </c>
      <c r="L2309" s="585" t="s">
        <v>144</v>
      </c>
      <c r="M2309" s="581"/>
    </row>
    <row r="2310" spans="1:13" ht="13.5">
      <c r="A2310" s="585" t="s">
        <v>6500</v>
      </c>
      <c r="B2310" s="585" t="s">
        <v>6501</v>
      </c>
      <c r="C2310" s="585" t="s">
        <v>6521</v>
      </c>
      <c r="D2310" s="585" t="s">
        <v>6522</v>
      </c>
      <c r="E2310" s="584">
        <v>73817</v>
      </c>
      <c r="F2310" s="585" t="s">
        <v>6523</v>
      </c>
      <c r="G2310" s="585" t="s">
        <v>2338</v>
      </c>
      <c r="H2310" s="585" t="s">
        <v>2339</v>
      </c>
      <c r="I2310" s="585" t="s">
        <v>1422</v>
      </c>
      <c r="J2310" s="585" t="s">
        <v>398</v>
      </c>
      <c r="K2310" s="589">
        <v>103.91</v>
      </c>
      <c r="L2310" s="585" t="s">
        <v>144</v>
      </c>
      <c r="M2310" s="581"/>
    </row>
    <row r="2311" spans="1:13" ht="13.5">
      <c r="A2311" s="585" t="s">
        <v>6500</v>
      </c>
      <c r="B2311" s="585" t="s">
        <v>6501</v>
      </c>
      <c r="C2311" s="585" t="s">
        <v>6521</v>
      </c>
      <c r="D2311" s="585" t="s">
        <v>6522</v>
      </c>
      <c r="E2311" s="584">
        <v>73817</v>
      </c>
      <c r="F2311" s="585" t="s">
        <v>6523</v>
      </c>
      <c r="G2311" s="585" t="s">
        <v>2340</v>
      </c>
      <c r="H2311" s="585" t="s">
        <v>2341</v>
      </c>
      <c r="I2311" s="585" t="s">
        <v>1422</v>
      </c>
      <c r="J2311" s="585" t="s">
        <v>398</v>
      </c>
      <c r="K2311" s="589">
        <v>132.15</v>
      </c>
      <c r="L2311" s="585" t="s">
        <v>144</v>
      </c>
      <c r="M2311" s="581"/>
    </row>
    <row r="2312" spans="1:13" ht="13.5">
      <c r="A2312" s="585" t="s">
        <v>6500</v>
      </c>
      <c r="B2312" s="585" t="s">
        <v>6501</v>
      </c>
      <c r="C2312" s="585" t="s">
        <v>6521</v>
      </c>
      <c r="D2312" s="585" t="s">
        <v>6522</v>
      </c>
      <c r="E2312" s="584">
        <v>74078</v>
      </c>
      <c r="F2312" s="585" t="s">
        <v>6524</v>
      </c>
      <c r="G2312" s="585" t="s">
        <v>2342</v>
      </c>
      <c r="H2312" s="585" t="s">
        <v>2343</v>
      </c>
      <c r="I2312" s="585" t="s">
        <v>381</v>
      </c>
      <c r="J2312" s="585" t="s">
        <v>398</v>
      </c>
      <c r="K2312" s="589">
        <v>28.04</v>
      </c>
      <c r="L2312" s="585" t="s">
        <v>144</v>
      </c>
      <c r="M2312" s="581"/>
    </row>
    <row r="2313" spans="1:13" ht="13.5">
      <c r="A2313" s="585" t="s">
        <v>6500</v>
      </c>
      <c r="B2313" s="585" t="s">
        <v>6501</v>
      </c>
      <c r="C2313" s="585" t="s">
        <v>6521</v>
      </c>
      <c r="D2313" s="585" t="s">
        <v>6522</v>
      </c>
      <c r="E2313" s="584" t="s">
        <v>30</v>
      </c>
      <c r="F2313" s="585" t="s">
        <v>30</v>
      </c>
      <c r="G2313" s="587">
        <v>83518</v>
      </c>
      <c r="H2313" s="585" t="s">
        <v>2344</v>
      </c>
      <c r="I2313" s="585" t="s">
        <v>1422</v>
      </c>
      <c r="J2313" s="585" t="s">
        <v>398</v>
      </c>
      <c r="K2313" s="589">
        <v>281.26</v>
      </c>
      <c r="L2313" s="585" t="s">
        <v>144</v>
      </c>
      <c r="M2313" s="581"/>
    </row>
    <row r="2314" spans="1:13" ht="13.5">
      <c r="A2314" s="585" t="s">
        <v>6500</v>
      </c>
      <c r="B2314" s="585" t="s">
        <v>6501</v>
      </c>
      <c r="C2314" s="585" t="s">
        <v>6521</v>
      </c>
      <c r="D2314" s="585" t="s">
        <v>6522</v>
      </c>
      <c r="E2314" s="584" t="s">
        <v>30</v>
      </c>
      <c r="F2314" s="585" t="s">
        <v>30</v>
      </c>
      <c r="G2314" s="587">
        <v>95467</v>
      </c>
      <c r="H2314" s="585" t="s">
        <v>2345</v>
      </c>
      <c r="I2314" s="585" t="s">
        <v>1422</v>
      </c>
      <c r="J2314" s="585" t="s">
        <v>143</v>
      </c>
      <c r="K2314" s="589">
        <v>360.49</v>
      </c>
      <c r="L2314" s="585" t="s">
        <v>144</v>
      </c>
      <c r="M2314" s="581"/>
    </row>
    <row r="2315" spans="1:13" ht="13.5">
      <c r="A2315" s="585" t="s">
        <v>6500</v>
      </c>
      <c r="B2315" s="585" t="s">
        <v>6501</v>
      </c>
      <c r="C2315" s="585" t="s">
        <v>6525</v>
      </c>
      <c r="D2315" s="585" t="s">
        <v>6526</v>
      </c>
      <c r="E2315" s="584" t="s">
        <v>30</v>
      </c>
      <c r="F2315" s="585" t="s">
        <v>30</v>
      </c>
      <c r="G2315" s="587">
        <v>68328</v>
      </c>
      <c r="H2315" s="585" t="s">
        <v>2346</v>
      </c>
      <c r="I2315" s="585" t="s">
        <v>381</v>
      </c>
      <c r="J2315" s="585" t="s">
        <v>143</v>
      </c>
      <c r="K2315" s="589">
        <v>14.29</v>
      </c>
      <c r="L2315" s="585" t="s">
        <v>144</v>
      </c>
      <c r="M2315" s="581"/>
    </row>
    <row r="2316" spans="1:13" ht="13.5">
      <c r="A2316" s="585" t="s">
        <v>6500</v>
      </c>
      <c r="B2316" s="585" t="s">
        <v>6501</v>
      </c>
      <c r="C2316" s="585" t="s">
        <v>6525</v>
      </c>
      <c r="D2316" s="585" t="s">
        <v>6526</v>
      </c>
      <c r="E2316" s="584">
        <v>73898</v>
      </c>
      <c r="F2316" s="585" t="s">
        <v>6527</v>
      </c>
      <c r="G2316" s="585" t="s">
        <v>2347</v>
      </c>
      <c r="H2316" s="585" t="s">
        <v>2348</v>
      </c>
      <c r="I2316" s="585" t="s">
        <v>142</v>
      </c>
      <c r="J2316" s="585" t="s">
        <v>398</v>
      </c>
      <c r="K2316" s="589">
        <v>77.09</v>
      </c>
      <c r="L2316" s="585" t="s">
        <v>144</v>
      </c>
      <c r="M2316" s="581"/>
    </row>
    <row r="2317" spans="1:13" ht="13.5">
      <c r="A2317" s="585" t="s">
        <v>6500</v>
      </c>
      <c r="B2317" s="585" t="s">
        <v>6501</v>
      </c>
      <c r="C2317" s="585" t="s">
        <v>6525</v>
      </c>
      <c r="D2317" s="585" t="s">
        <v>6526</v>
      </c>
      <c r="E2317" s="584">
        <v>74121</v>
      </c>
      <c r="F2317" s="585" t="s">
        <v>6528</v>
      </c>
      <c r="G2317" s="585" t="s">
        <v>2349</v>
      </c>
      <c r="H2317" s="585" t="s">
        <v>2350</v>
      </c>
      <c r="I2317" s="585" t="s">
        <v>142</v>
      </c>
      <c r="J2317" s="585" t="s">
        <v>398</v>
      </c>
      <c r="K2317" s="589">
        <v>18.21</v>
      </c>
      <c r="L2317" s="585" t="s">
        <v>144</v>
      </c>
      <c r="M2317" s="581"/>
    </row>
    <row r="2318" spans="1:13" ht="13.5">
      <c r="A2318" s="585" t="s">
        <v>6500</v>
      </c>
      <c r="B2318" s="585" t="s">
        <v>6501</v>
      </c>
      <c r="C2318" s="585" t="s">
        <v>6525</v>
      </c>
      <c r="D2318" s="585" t="s">
        <v>6526</v>
      </c>
      <c r="E2318" s="584" t="s">
        <v>30</v>
      </c>
      <c r="F2318" s="585" t="s">
        <v>30</v>
      </c>
      <c r="G2318" s="587">
        <v>79471</v>
      </c>
      <c r="H2318" s="585" t="s">
        <v>2351</v>
      </c>
      <c r="I2318" s="585" t="s">
        <v>318</v>
      </c>
      <c r="J2318" s="585" t="s">
        <v>398</v>
      </c>
      <c r="K2318" s="589">
        <v>56.63</v>
      </c>
      <c r="L2318" s="585" t="s">
        <v>144</v>
      </c>
      <c r="M2318" s="581"/>
    </row>
    <row r="2319" spans="1:13" ht="13.5">
      <c r="A2319" s="585" t="s">
        <v>6500</v>
      </c>
      <c r="B2319" s="585" t="s">
        <v>6501</v>
      </c>
      <c r="C2319" s="585" t="s">
        <v>6529</v>
      </c>
      <c r="D2319" s="585" t="s">
        <v>6530</v>
      </c>
      <c r="E2319" s="584" t="s">
        <v>30</v>
      </c>
      <c r="F2319" s="585" t="s">
        <v>30</v>
      </c>
      <c r="G2319" s="587">
        <v>93182</v>
      </c>
      <c r="H2319" s="585" t="s">
        <v>2352</v>
      </c>
      <c r="I2319" s="585" t="s">
        <v>142</v>
      </c>
      <c r="J2319" s="585" t="s">
        <v>143</v>
      </c>
      <c r="K2319" s="589">
        <v>25.62</v>
      </c>
      <c r="L2319" s="585" t="s">
        <v>144</v>
      </c>
      <c r="M2319" s="581"/>
    </row>
    <row r="2320" spans="1:13" ht="13.5">
      <c r="A2320" s="585" t="s">
        <v>6500</v>
      </c>
      <c r="B2320" s="585" t="s">
        <v>6501</v>
      </c>
      <c r="C2320" s="585" t="s">
        <v>6529</v>
      </c>
      <c r="D2320" s="585" t="s">
        <v>6530</v>
      </c>
      <c r="E2320" s="584" t="s">
        <v>30</v>
      </c>
      <c r="F2320" s="585" t="s">
        <v>30</v>
      </c>
      <c r="G2320" s="587">
        <v>93183</v>
      </c>
      <c r="H2320" s="585" t="s">
        <v>2353</v>
      </c>
      <c r="I2320" s="585" t="s">
        <v>142</v>
      </c>
      <c r="J2320" s="585" t="s">
        <v>143</v>
      </c>
      <c r="K2320" s="589">
        <v>32.81</v>
      </c>
      <c r="L2320" s="585" t="s">
        <v>144</v>
      </c>
      <c r="M2320" s="581"/>
    </row>
    <row r="2321" spans="1:13" ht="13.5">
      <c r="A2321" s="585" t="s">
        <v>6500</v>
      </c>
      <c r="B2321" s="585" t="s">
        <v>6501</v>
      </c>
      <c r="C2321" s="585" t="s">
        <v>6529</v>
      </c>
      <c r="D2321" s="585" t="s">
        <v>6530</v>
      </c>
      <c r="E2321" s="584" t="s">
        <v>30</v>
      </c>
      <c r="F2321" s="585" t="s">
        <v>30</v>
      </c>
      <c r="G2321" s="587">
        <v>93184</v>
      </c>
      <c r="H2321" s="585" t="s">
        <v>2354</v>
      </c>
      <c r="I2321" s="585" t="s">
        <v>142</v>
      </c>
      <c r="J2321" s="585" t="s">
        <v>143</v>
      </c>
      <c r="K2321" s="589">
        <v>19.420000000000002</v>
      </c>
      <c r="L2321" s="585" t="s">
        <v>144</v>
      </c>
      <c r="M2321" s="581"/>
    </row>
    <row r="2322" spans="1:13" ht="13.5">
      <c r="A2322" s="585" t="s">
        <v>6500</v>
      </c>
      <c r="B2322" s="585" t="s">
        <v>6501</v>
      </c>
      <c r="C2322" s="585" t="s">
        <v>6529</v>
      </c>
      <c r="D2322" s="585" t="s">
        <v>6530</v>
      </c>
      <c r="E2322" s="584" t="s">
        <v>30</v>
      </c>
      <c r="F2322" s="585" t="s">
        <v>30</v>
      </c>
      <c r="G2322" s="587">
        <v>93185</v>
      </c>
      <c r="H2322" s="585" t="s">
        <v>2355</v>
      </c>
      <c r="I2322" s="585" t="s">
        <v>142</v>
      </c>
      <c r="J2322" s="585" t="s">
        <v>143</v>
      </c>
      <c r="K2322" s="589">
        <v>32.299999999999997</v>
      </c>
      <c r="L2322" s="585" t="s">
        <v>144</v>
      </c>
      <c r="M2322" s="581"/>
    </row>
    <row r="2323" spans="1:13" ht="13.5">
      <c r="A2323" s="585" t="s">
        <v>6500</v>
      </c>
      <c r="B2323" s="585" t="s">
        <v>6501</v>
      </c>
      <c r="C2323" s="585" t="s">
        <v>6529</v>
      </c>
      <c r="D2323" s="585" t="s">
        <v>6530</v>
      </c>
      <c r="E2323" s="584" t="s">
        <v>30</v>
      </c>
      <c r="F2323" s="585" t="s">
        <v>30</v>
      </c>
      <c r="G2323" s="587">
        <v>93186</v>
      </c>
      <c r="H2323" s="585" t="s">
        <v>2356</v>
      </c>
      <c r="I2323" s="585" t="s">
        <v>142</v>
      </c>
      <c r="J2323" s="585" t="s">
        <v>143</v>
      </c>
      <c r="K2323" s="589">
        <v>46.97</v>
      </c>
      <c r="L2323" s="585" t="s">
        <v>144</v>
      </c>
      <c r="M2323" s="581"/>
    </row>
    <row r="2324" spans="1:13" ht="13.5">
      <c r="A2324" s="585" t="s">
        <v>6500</v>
      </c>
      <c r="B2324" s="585" t="s">
        <v>6501</v>
      </c>
      <c r="C2324" s="585" t="s">
        <v>6529</v>
      </c>
      <c r="D2324" s="585" t="s">
        <v>6530</v>
      </c>
      <c r="E2324" s="584" t="s">
        <v>30</v>
      </c>
      <c r="F2324" s="585" t="s">
        <v>30</v>
      </c>
      <c r="G2324" s="587">
        <v>93187</v>
      </c>
      <c r="H2324" s="585" t="s">
        <v>2357</v>
      </c>
      <c r="I2324" s="585" t="s">
        <v>142</v>
      </c>
      <c r="J2324" s="585" t="s">
        <v>143</v>
      </c>
      <c r="K2324" s="589">
        <v>53.67</v>
      </c>
      <c r="L2324" s="585" t="s">
        <v>144</v>
      </c>
      <c r="M2324" s="581"/>
    </row>
    <row r="2325" spans="1:13" ht="13.5">
      <c r="A2325" s="585" t="s">
        <v>6500</v>
      </c>
      <c r="B2325" s="585" t="s">
        <v>6501</v>
      </c>
      <c r="C2325" s="585" t="s">
        <v>6529</v>
      </c>
      <c r="D2325" s="585" t="s">
        <v>6530</v>
      </c>
      <c r="E2325" s="584" t="s">
        <v>30</v>
      </c>
      <c r="F2325" s="585" t="s">
        <v>30</v>
      </c>
      <c r="G2325" s="587">
        <v>93188</v>
      </c>
      <c r="H2325" s="585" t="s">
        <v>2358</v>
      </c>
      <c r="I2325" s="585" t="s">
        <v>142</v>
      </c>
      <c r="J2325" s="585" t="s">
        <v>143</v>
      </c>
      <c r="K2325" s="589">
        <v>45.41</v>
      </c>
      <c r="L2325" s="585" t="s">
        <v>144</v>
      </c>
      <c r="M2325" s="581"/>
    </row>
    <row r="2326" spans="1:13" ht="13.5">
      <c r="A2326" s="585" t="s">
        <v>6500</v>
      </c>
      <c r="B2326" s="585" t="s">
        <v>6501</v>
      </c>
      <c r="C2326" s="585" t="s">
        <v>6529</v>
      </c>
      <c r="D2326" s="585" t="s">
        <v>6530</v>
      </c>
      <c r="E2326" s="584" t="s">
        <v>30</v>
      </c>
      <c r="F2326" s="585" t="s">
        <v>30</v>
      </c>
      <c r="G2326" s="587">
        <v>93189</v>
      </c>
      <c r="H2326" s="585" t="s">
        <v>2359</v>
      </c>
      <c r="I2326" s="585" t="s">
        <v>142</v>
      </c>
      <c r="J2326" s="585" t="s">
        <v>143</v>
      </c>
      <c r="K2326" s="589">
        <v>54.29</v>
      </c>
      <c r="L2326" s="585" t="s">
        <v>144</v>
      </c>
      <c r="M2326" s="581"/>
    </row>
    <row r="2327" spans="1:13" ht="13.5">
      <c r="A2327" s="585" t="s">
        <v>6500</v>
      </c>
      <c r="B2327" s="585" t="s">
        <v>6501</v>
      </c>
      <c r="C2327" s="585" t="s">
        <v>6529</v>
      </c>
      <c r="D2327" s="585" t="s">
        <v>6530</v>
      </c>
      <c r="E2327" s="584" t="s">
        <v>30</v>
      </c>
      <c r="F2327" s="585" t="s">
        <v>30</v>
      </c>
      <c r="G2327" s="587">
        <v>93190</v>
      </c>
      <c r="H2327" s="585" t="s">
        <v>2360</v>
      </c>
      <c r="I2327" s="585" t="s">
        <v>142</v>
      </c>
      <c r="J2327" s="585" t="s">
        <v>143</v>
      </c>
      <c r="K2327" s="589">
        <v>27.1</v>
      </c>
      <c r="L2327" s="585" t="s">
        <v>144</v>
      </c>
      <c r="M2327" s="581"/>
    </row>
    <row r="2328" spans="1:13" ht="13.5">
      <c r="A2328" s="585" t="s">
        <v>6500</v>
      </c>
      <c r="B2328" s="585" t="s">
        <v>6501</v>
      </c>
      <c r="C2328" s="585" t="s">
        <v>6529</v>
      </c>
      <c r="D2328" s="585" t="s">
        <v>6530</v>
      </c>
      <c r="E2328" s="584" t="s">
        <v>30</v>
      </c>
      <c r="F2328" s="585" t="s">
        <v>30</v>
      </c>
      <c r="G2328" s="587">
        <v>93191</v>
      </c>
      <c r="H2328" s="585" t="s">
        <v>2361</v>
      </c>
      <c r="I2328" s="585" t="s">
        <v>142</v>
      </c>
      <c r="J2328" s="585" t="s">
        <v>143</v>
      </c>
      <c r="K2328" s="589">
        <v>28.26</v>
      </c>
      <c r="L2328" s="585" t="s">
        <v>144</v>
      </c>
      <c r="M2328" s="581"/>
    </row>
    <row r="2329" spans="1:13" ht="13.5">
      <c r="A2329" s="585" t="s">
        <v>6500</v>
      </c>
      <c r="B2329" s="585" t="s">
        <v>6501</v>
      </c>
      <c r="C2329" s="585" t="s">
        <v>6529</v>
      </c>
      <c r="D2329" s="585" t="s">
        <v>6530</v>
      </c>
      <c r="E2329" s="584" t="s">
        <v>30</v>
      </c>
      <c r="F2329" s="585" t="s">
        <v>30</v>
      </c>
      <c r="G2329" s="587">
        <v>93192</v>
      </c>
      <c r="H2329" s="585" t="s">
        <v>2362</v>
      </c>
      <c r="I2329" s="585" t="s">
        <v>142</v>
      </c>
      <c r="J2329" s="585" t="s">
        <v>143</v>
      </c>
      <c r="K2329" s="589">
        <v>31.1</v>
      </c>
      <c r="L2329" s="585" t="s">
        <v>144</v>
      </c>
      <c r="M2329" s="581"/>
    </row>
    <row r="2330" spans="1:13" ht="13.5">
      <c r="A2330" s="585" t="s">
        <v>6500</v>
      </c>
      <c r="B2330" s="585" t="s">
        <v>6501</v>
      </c>
      <c r="C2330" s="585" t="s">
        <v>6529</v>
      </c>
      <c r="D2330" s="585" t="s">
        <v>6530</v>
      </c>
      <c r="E2330" s="584" t="s">
        <v>30</v>
      </c>
      <c r="F2330" s="585" t="s">
        <v>30</v>
      </c>
      <c r="G2330" s="587">
        <v>93193</v>
      </c>
      <c r="H2330" s="585" t="s">
        <v>2363</v>
      </c>
      <c r="I2330" s="585" t="s">
        <v>142</v>
      </c>
      <c r="J2330" s="585" t="s">
        <v>143</v>
      </c>
      <c r="K2330" s="589">
        <v>28.96</v>
      </c>
      <c r="L2330" s="585" t="s">
        <v>144</v>
      </c>
      <c r="M2330" s="581"/>
    </row>
    <row r="2331" spans="1:13" ht="13.5">
      <c r="A2331" s="585" t="s">
        <v>6500</v>
      </c>
      <c r="B2331" s="585" t="s">
        <v>6501</v>
      </c>
      <c r="C2331" s="585" t="s">
        <v>6529</v>
      </c>
      <c r="D2331" s="585" t="s">
        <v>6530</v>
      </c>
      <c r="E2331" s="584" t="s">
        <v>30</v>
      </c>
      <c r="F2331" s="585" t="s">
        <v>30</v>
      </c>
      <c r="G2331" s="587">
        <v>93194</v>
      </c>
      <c r="H2331" s="585" t="s">
        <v>2364</v>
      </c>
      <c r="I2331" s="585" t="s">
        <v>142</v>
      </c>
      <c r="J2331" s="585" t="s">
        <v>143</v>
      </c>
      <c r="K2331" s="589">
        <v>25.16</v>
      </c>
      <c r="L2331" s="585" t="s">
        <v>144</v>
      </c>
      <c r="M2331" s="581"/>
    </row>
    <row r="2332" spans="1:13" ht="13.5">
      <c r="A2332" s="585" t="s">
        <v>6500</v>
      </c>
      <c r="B2332" s="585" t="s">
        <v>6501</v>
      </c>
      <c r="C2332" s="585" t="s">
        <v>6529</v>
      </c>
      <c r="D2332" s="585" t="s">
        <v>6530</v>
      </c>
      <c r="E2332" s="584" t="s">
        <v>30</v>
      </c>
      <c r="F2332" s="585" t="s">
        <v>30</v>
      </c>
      <c r="G2332" s="587">
        <v>93195</v>
      </c>
      <c r="H2332" s="585" t="s">
        <v>2365</v>
      </c>
      <c r="I2332" s="585" t="s">
        <v>142</v>
      </c>
      <c r="J2332" s="585" t="s">
        <v>143</v>
      </c>
      <c r="K2332" s="589">
        <v>30.3</v>
      </c>
      <c r="L2332" s="585" t="s">
        <v>144</v>
      </c>
      <c r="M2332" s="581"/>
    </row>
    <row r="2333" spans="1:13" ht="13.5">
      <c r="A2333" s="585" t="s">
        <v>6500</v>
      </c>
      <c r="B2333" s="585" t="s">
        <v>6501</v>
      </c>
      <c r="C2333" s="585" t="s">
        <v>6529</v>
      </c>
      <c r="D2333" s="585" t="s">
        <v>6530</v>
      </c>
      <c r="E2333" s="584" t="s">
        <v>30</v>
      </c>
      <c r="F2333" s="585" t="s">
        <v>30</v>
      </c>
      <c r="G2333" s="587">
        <v>93196</v>
      </c>
      <c r="H2333" s="585" t="s">
        <v>2366</v>
      </c>
      <c r="I2333" s="585" t="s">
        <v>142</v>
      </c>
      <c r="J2333" s="585" t="s">
        <v>143</v>
      </c>
      <c r="K2333" s="589">
        <v>45.04</v>
      </c>
      <c r="L2333" s="585" t="s">
        <v>144</v>
      </c>
      <c r="M2333" s="581"/>
    </row>
    <row r="2334" spans="1:13" ht="13.5">
      <c r="A2334" s="585" t="s">
        <v>6500</v>
      </c>
      <c r="B2334" s="585" t="s">
        <v>6501</v>
      </c>
      <c r="C2334" s="585" t="s">
        <v>6529</v>
      </c>
      <c r="D2334" s="585" t="s">
        <v>6530</v>
      </c>
      <c r="E2334" s="584" t="s">
        <v>30</v>
      </c>
      <c r="F2334" s="585" t="s">
        <v>30</v>
      </c>
      <c r="G2334" s="587">
        <v>93197</v>
      </c>
      <c r="H2334" s="585" t="s">
        <v>2367</v>
      </c>
      <c r="I2334" s="585" t="s">
        <v>142</v>
      </c>
      <c r="J2334" s="585" t="s">
        <v>143</v>
      </c>
      <c r="K2334" s="589">
        <v>50.26</v>
      </c>
      <c r="L2334" s="585" t="s">
        <v>144</v>
      </c>
      <c r="M2334" s="581"/>
    </row>
    <row r="2335" spans="1:13" ht="13.5">
      <c r="A2335" s="585" t="s">
        <v>6500</v>
      </c>
      <c r="B2335" s="585" t="s">
        <v>6501</v>
      </c>
      <c r="C2335" s="585" t="s">
        <v>6529</v>
      </c>
      <c r="D2335" s="585" t="s">
        <v>6530</v>
      </c>
      <c r="E2335" s="584" t="s">
        <v>30</v>
      </c>
      <c r="F2335" s="585" t="s">
        <v>30</v>
      </c>
      <c r="G2335" s="587">
        <v>93198</v>
      </c>
      <c r="H2335" s="585" t="s">
        <v>2368</v>
      </c>
      <c r="I2335" s="585" t="s">
        <v>142</v>
      </c>
      <c r="J2335" s="585" t="s">
        <v>143</v>
      </c>
      <c r="K2335" s="589">
        <v>23.2</v>
      </c>
      <c r="L2335" s="585" t="s">
        <v>144</v>
      </c>
      <c r="M2335" s="581"/>
    </row>
    <row r="2336" spans="1:13" ht="13.5">
      <c r="A2336" s="585" t="s">
        <v>6500</v>
      </c>
      <c r="B2336" s="585" t="s">
        <v>6501</v>
      </c>
      <c r="C2336" s="585" t="s">
        <v>6529</v>
      </c>
      <c r="D2336" s="585" t="s">
        <v>6530</v>
      </c>
      <c r="E2336" s="584" t="s">
        <v>30</v>
      </c>
      <c r="F2336" s="585" t="s">
        <v>30</v>
      </c>
      <c r="G2336" s="587">
        <v>93199</v>
      </c>
      <c r="H2336" s="585" t="s">
        <v>2369</v>
      </c>
      <c r="I2336" s="585" t="s">
        <v>142</v>
      </c>
      <c r="J2336" s="585" t="s">
        <v>143</v>
      </c>
      <c r="K2336" s="589">
        <v>22.81</v>
      </c>
      <c r="L2336" s="585" t="s">
        <v>144</v>
      </c>
      <c r="M2336" s="581"/>
    </row>
    <row r="2337" spans="1:13" ht="13.5">
      <c r="A2337" s="585" t="s">
        <v>6500</v>
      </c>
      <c r="B2337" s="585" t="s">
        <v>6501</v>
      </c>
      <c r="C2337" s="585" t="s">
        <v>6529</v>
      </c>
      <c r="D2337" s="585" t="s">
        <v>6530</v>
      </c>
      <c r="E2337" s="584" t="s">
        <v>30</v>
      </c>
      <c r="F2337" s="585" t="s">
        <v>30</v>
      </c>
      <c r="G2337" s="587">
        <v>93200</v>
      </c>
      <c r="H2337" s="585" t="s">
        <v>2370</v>
      </c>
      <c r="I2337" s="585" t="s">
        <v>142</v>
      </c>
      <c r="J2337" s="585" t="s">
        <v>143</v>
      </c>
      <c r="K2337" s="589">
        <v>2.2000000000000002</v>
      </c>
      <c r="L2337" s="585" t="s">
        <v>144</v>
      </c>
      <c r="M2337" s="581"/>
    </row>
    <row r="2338" spans="1:13" ht="13.5">
      <c r="A2338" s="585" t="s">
        <v>6500</v>
      </c>
      <c r="B2338" s="585" t="s">
        <v>6501</v>
      </c>
      <c r="C2338" s="585" t="s">
        <v>6529</v>
      </c>
      <c r="D2338" s="585" t="s">
        <v>6530</v>
      </c>
      <c r="E2338" s="584" t="s">
        <v>30</v>
      </c>
      <c r="F2338" s="585" t="s">
        <v>30</v>
      </c>
      <c r="G2338" s="587">
        <v>93201</v>
      </c>
      <c r="H2338" s="585" t="s">
        <v>2371</v>
      </c>
      <c r="I2338" s="585" t="s">
        <v>142</v>
      </c>
      <c r="J2338" s="585" t="s">
        <v>143</v>
      </c>
      <c r="K2338" s="589">
        <v>4.4000000000000004</v>
      </c>
      <c r="L2338" s="585" t="s">
        <v>144</v>
      </c>
      <c r="M2338" s="581"/>
    </row>
    <row r="2339" spans="1:13" ht="13.5">
      <c r="A2339" s="585" t="s">
        <v>6500</v>
      </c>
      <c r="B2339" s="585" t="s">
        <v>6501</v>
      </c>
      <c r="C2339" s="585" t="s">
        <v>6529</v>
      </c>
      <c r="D2339" s="585" t="s">
        <v>6530</v>
      </c>
      <c r="E2339" s="584" t="s">
        <v>30</v>
      </c>
      <c r="F2339" s="585" t="s">
        <v>30</v>
      </c>
      <c r="G2339" s="587">
        <v>93202</v>
      </c>
      <c r="H2339" s="585" t="s">
        <v>2372</v>
      </c>
      <c r="I2339" s="585" t="s">
        <v>142</v>
      </c>
      <c r="J2339" s="585" t="s">
        <v>143</v>
      </c>
      <c r="K2339" s="589">
        <v>16.100000000000001</v>
      </c>
      <c r="L2339" s="585" t="s">
        <v>144</v>
      </c>
      <c r="M2339" s="581"/>
    </row>
    <row r="2340" spans="1:13" ht="13.5">
      <c r="A2340" s="585" t="s">
        <v>6500</v>
      </c>
      <c r="B2340" s="585" t="s">
        <v>6501</v>
      </c>
      <c r="C2340" s="585" t="s">
        <v>6529</v>
      </c>
      <c r="D2340" s="585" t="s">
        <v>6530</v>
      </c>
      <c r="E2340" s="584" t="s">
        <v>30</v>
      </c>
      <c r="F2340" s="585" t="s">
        <v>30</v>
      </c>
      <c r="G2340" s="587">
        <v>93203</v>
      </c>
      <c r="H2340" s="585" t="s">
        <v>7081</v>
      </c>
      <c r="I2340" s="585" t="s">
        <v>142</v>
      </c>
      <c r="J2340" s="585" t="s">
        <v>398</v>
      </c>
      <c r="K2340" s="589">
        <v>12.09</v>
      </c>
      <c r="L2340" s="585" t="s">
        <v>144</v>
      </c>
      <c r="M2340" s="581"/>
    </row>
    <row r="2341" spans="1:13" ht="13.5">
      <c r="A2341" s="585" t="s">
        <v>6500</v>
      </c>
      <c r="B2341" s="585" t="s">
        <v>6501</v>
      </c>
      <c r="C2341" s="585" t="s">
        <v>6529</v>
      </c>
      <c r="D2341" s="585" t="s">
        <v>6530</v>
      </c>
      <c r="E2341" s="584" t="s">
        <v>30</v>
      </c>
      <c r="F2341" s="585" t="s">
        <v>30</v>
      </c>
      <c r="G2341" s="587">
        <v>93204</v>
      </c>
      <c r="H2341" s="585" t="s">
        <v>2373</v>
      </c>
      <c r="I2341" s="585" t="s">
        <v>142</v>
      </c>
      <c r="J2341" s="585" t="s">
        <v>143</v>
      </c>
      <c r="K2341" s="589">
        <v>34.6</v>
      </c>
      <c r="L2341" s="585" t="s">
        <v>144</v>
      </c>
      <c r="M2341" s="581"/>
    </row>
    <row r="2342" spans="1:13" ht="13.5">
      <c r="A2342" s="585" t="s">
        <v>6500</v>
      </c>
      <c r="B2342" s="585" t="s">
        <v>6501</v>
      </c>
      <c r="C2342" s="585" t="s">
        <v>6529</v>
      </c>
      <c r="D2342" s="585" t="s">
        <v>6530</v>
      </c>
      <c r="E2342" s="584" t="s">
        <v>30</v>
      </c>
      <c r="F2342" s="585" t="s">
        <v>30</v>
      </c>
      <c r="G2342" s="587">
        <v>93205</v>
      </c>
      <c r="H2342" s="585" t="s">
        <v>2374</v>
      </c>
      <c r="I2342" s="585" t="s">
        <v>142</v>
      </c>
      <c r="J2342" s="585" t="s">
        <v>143</v>
      </c>
      <c r="K2342" s="589">
        <v>21.25</v>
      </c>
      <c r="L2342" s="585" t="s">
        <v>144</v>
      </c>
      <c r="M2342" s="581"/>
    </row>
    <row r="2343" spans="1:13" ht="13.5">
      <c r="A2343" s="585" t="s">
        <v>6500</v>
      </c>
      <c r="B2343" s="585" t="s">
        <v>6501</v>
      </c>
      <c r="C2343" s="585" t="s">
        <v>6531</v>
      </c>
      <c r="D2343" s="585" t="s">
        <v>6532</v>
      </c>
      <c r="E2343" s="584" t="s">
        <v>30</v>
      </c>
      <c r="F2343" s="585" t="s">
        <v>30</v>
      </c>
      <c r="G2343" s="587">
        <v>71623</v>
      </c>
      <c r="H2343" s="585" t="s">
        <v>2375</v>
      </c>
      <c r="I2343" s="585" t="s">
        <v>142</v>
      </c>
      <c r="J2343" s="585" t="s">
        <v>143</v>
      </c>
      <c r="K2343" s="589">
        <v>26.16</v>
      </c>
      <c r="L2343" s="585" t="s">
        <v>144</v>
      </c>
      <c r="M2343" s="581"/>
    </row>
    <row r="2344" spans="1:13" ht="13.5">
      <c r="A2344" s="585" t="s">
        <v>6500</v>
      </c>
      <c r="B2344" s="585" t="s">
        <v>6501</v>
      </c>
      <c r="C2344" s="585" t="s">
        <v>6531</v>
      </c>
      <c r="D2344" s="585" t="s">
        <v>6532</v>
      </c>
      <c r="E2344" s="584">
        <v>74144</v>
      </c>
      <c r="F2344" s="585" t="s">
        <v>6533</v>
      </c>
      <c r="G2344" s="585" t="s">
        <v>2376</v>
      </c>
      <c r="H2344" s="585" t="s">
        <v>2377</v>
      </c>
      <c r="I2344" s="585" t="s">
        <v>174</v>
      </c>
      <c r="J2344" s="585" t="s">
        <v>398</v>
      </c>
      <c r="K2344" s="589">
        <v>14.06</v>
      </c>
      <c r="L2344" s="585" t="s">
        <v>144</v>
      </c>
      <c r="M2344" s="581"/>
    </row>
    <row r="2345" spans="1:13" ht="13.5">
      <c r="A2345" s="585" t="s">
        <v>6500</v>
      </c>
      <c r="B2345" s="585" t="s">
        <v>6501</v>
      </c>
      <c r="C2345" s="585" t="s">
        <v>6531</v>
      </c>
      <c r="D2345" s="585" t="s">
        <v>6532</v>
      </c>
      <c r="E2345" s="584" t="s">
        <v>30</v>
      </c>
      <c r="F2345" s="585" t="s">
        <v>30</v>
      </c>
      <c r="G2345" s="587">
        <v>83513</v>
      </c>
      <c r="H2345" s="585" t="s">
        <v>2378</v>
      </c>
      <c r="I2345" s="585" t="s">
        <v>318</v>
      </c>
      <c r="J2345" s="585" t="s">
        <v>143</v>
      </c>
      <c r="K2345" s="589">
        <v>6.42</v>
      </c>
      <c r="L2345" s="585" t="s">
        <v>144</v>
      </c>
      <c r="M2345" s="581"/>
    </row>
    <row r="2346" spans="1:13" ht="13.5">
      <c r="A2346" s="585" t="s">
        <v>6500</v>
      </c>
      <c r="B2346" s="585" t="s">
        <v>6501</v>
      </c>
      <c r="C2346" s="585" t="s">
        <v>6531</v>
      </c>
      <c r="D2346" s="585" t="s">
        <v>6532</v>
      </c>
      <c r="E2346" s="584" t="s">
        <v>30</v>
      </c>
      <c r="F2346" s="585" t="s">
        <v>30</v>
      </c>
      <c r="G2346" s="587">
        <v>83514</v>
      </c>
      <c r="H2346" s="585" t="s">
        <v>2379</v>
      </c>
      <c r="I2346" s="585" t="s">
        <v>318</v>
      </c>
      <c r="J2346" s="585" t="s">
        <v>143</v>
      </c>
      <c r="K2346" s="589">
        <v>5.44</v>
      </c>
      <c r="L2346" s="585" t="s">
        <v>144</v>
      </c>
      <c r="M2346" s="581"/>
    </row>
    <row r="2347" spans="1:13" ht="13.5">
      <c r="A2347" s="585" t="s">
        <v>6500</v>
      </c>
      <c r="B2347" s="585" t="s">
        <v>6501</v>
      </c>
      <c r="C2347" s="585" t="s">
        <v>6531</v>
      </c>
      <c r="D2347" s="585" t="s">
        <v>6532</v>
      </c>
      <c r="E2347" s="584" t="s">
        <v>30</v>
      </c>
      <c r="F2347" s="585" t="s">
        <v>30</v>
      </c>
      <c r="G2347" s="587">
        <v>84153</v>
      </c>
      <c r="H2347" s="585" t="s">
        <v>2380</v>
      </c>
      <c r="I2347" s="585" t="s">
        <v>318</v>
      </c>
      <c r="J2347" s="585" t="s">
        <v>143</v>
      </c>
      <c r="K2347" s="589">
        <v>50.91</v>
      </c>
      <c r="L2347" s="585" t="s">
        <v>144</v>
      </c>
      <c r="M2347" s="581"/>
    </row>
    <row r="2348" spans="1:13" ht="13.5">
      <c r="A2348" s="585" t="s">
        <v>6500</v>
      </c>
      <c r="B2348" s="585" t="s">
        <v>6501</v>
      </c>
      <c r="C2348" s="585" t="s">
        <v>6531</v>
      </c>
      <c r="D2348" s="585" t="s">
        <v>6532</v>
      </c>
      <c r="E2348" s="584" t="s">
        <v>30</v>
      </c>
      <c r="F2348" s="585" t="s">
        <v>30</v>
      </c>
      <c r="G2348" s="587">
        <v>84154</v>
      </c>
      <c r="H2348" s="585" t="s">
        <v>2381</v>
      </c>
      <c r="I2348" s="585" t="s">
        <v>2382</v>
      </c>
      <c r="J2348" s="585" t="s">
        <v>143</v>
      </c>
      <c r="K2348" s="589">
        <v>104.4</v>
      </c>
      <c r="L2348" s="585" t="s">
        <v>144</v>
      </c>
      <c r="M2348" s="581"/>
    </row>
    <row r="2349" spans="1:13" ht="13.5">
      <c r="A2349" s="585" t="s">
        <v>6500</v>
      </c>
      <c r="B2349" s="585" t="s">
        <v>6501</v>
      </c>
      <c r="C2349" s="585" t="s">
        <v>6531</v>
      </c>
      <c r="D2349" s="585" t="s">
        <v>6532</v>
      </c>
      <c r="E2349" s="584" t="s">
        <v>30</v>
      </c>
      <c r="F2349" s="585" t="s">
        <v>30</v>
      </c>
      <c r="G2349" s="587">
        <v>85233</v>
      </c>
      <c r="H2349" s="585" t="s">
        <v>2383</v>
      </c>
      <c r="I2349" s="585" t="s">
        <v>1422</v>
      </c>
      <c r="J2349" s="585" t="s">
        <v>143</v>
      </c>
      <c r="K2349" s="582">
        <v>2204.5300000000002</v>
      </c>
      <c r="L2349" s="585" t="s">
        <v>144</v>
      </c>
      <c r="M2349" s="581"/>
    </row>
    <row r="2350" spans="1:13" ht="13.5">
      <c r="A2350" s="585" t="s">
        <v>6500</v>
      </c>
      <c r="B2350" s="585" t="s">
        <v>6501</v>
      </c>
      <c r="C2350" s="585" t="s">
        <v>6531</v>
      </c>
      <c r="D2350" s="585" t="s">
        <v>6532</v>
      </c>
      <c r="E2350" s="584" t="s">
        <v>30</v>
      </c>
      <c r="F2350" s="585" t="s">
        <v>30</v>
      </c>
      <c r="G2350" s="587">
        <v>95952</v>
      </c>
      <c r="H2350" s="585" t="s">
        <v>2384</v>
      </c>
      <c r="I2350" s="585" t="s">
        <v>1422</v>
      </c>
      <c r="J2350" s="585" t="s">
        <v>143</v>
      </c>
      <c r="K2350" s="582">
        <v>1295.46</v>
      </c>
      <c r="L2350" s="585" t="s">
        <v>144</v>
      </c>
      <c r="M2350" s="581"/>
    </row>
    <row r="2351" spans="1:13" ht="13.5">
      <c r="A2351" s="585" t="s">
        <v>6500</v>
      </c>
      <c r="B2351" s="585" t="s">
        <v>6501</v>
      </c>
      <c r="C2351" s="585" t="s">
        <v>6531</v>
      </c>
      <c r="D2351" s="585" t="s">
        <v>6532</v>
      </c>
      <c r="E2351" s="584" t="s">
        <v>30</v>
      </c>
      <c r="F2351" s="585" t="s">
        <v>30</v>
      </c>
      <c r="G2351" s="587">
        <v>95953</v>
      </c>
      <c r="H2351" s="585" t="s">
        <v>2385</v>
      </c>
      <c r="I2351" s="585" t="s">
        <v>1422</v>
      </c>
      <c r="J2351" s="585" t="s">
        <v>143</v>
      </c>
      <c r="K2351" s="582">
        <v>2176.6</v>
      </c>
      <c r="L2351" s="585" t="s">
        <v>144</v>
      </c>
      <c r="M2351" s="581"/>
    </row>
    <row r="2352" spans="1:13" ht="13.5">
      <c r="A2352" s="585" t="s">
        <v>6500</v>
      </c>
      <c r="B2352" s="585" t="s">
        <v>6501</v>
      </c>
      <c r="C2352" s="585" t="s">
        <v>6531</v>
      </c>
      <c r="D2352" s="585" t="s">
        <v>6532</v>
      </c>
      <c r="E2352" s="584" t="s">
        <v>30</v>
      </c>
      <c r="F2352" s="585" t="s">
        <v>30</v>
      </c>
      <c r="G2352" s="587">
        <v>95954</v>
      </c>
      <c r="H2352" s="585" t="s">
        <v>2386</v>
      </c>
      <c r="I2352" s="585" t="s">
        <v>1422</v>
      </c>
      <c r="J2352" s="585" t="s">
        <v>143</v>
      </c>
      <c r="K2352" s="582">
        <v>1543.3</v>
      </c>
      <c r="L2352" s="585" t="s">
        <v>144</v>
      </c>
      <c r="M2352" s="581"/>
    </row>
    <row r="2353" spans="1:13" ht="13.5">
      <c r="A2353" s="585" t="s">
        <v>6500</v>
      </c>
      <c r="B2353" s="585" t="s">
        <v>6501</v>
      </c>
      <c r="C2353" s="585" t="s">
        <v>6531</v>
      </c>
      <c r="D2353" s="585" t="s">
        <v>6532</v>
      </c>
      <c r="E2353" s="584" t="s">
        <v>30</v>
      </c>
      <c r="F2353" s="585" t="s">
        <v>30</v>
      </c>
      <c r="G2353" s="587">
        <v>95955</v>
      </c>
      <c r="H2353" s="585" t="s">
        <v>2387</v>
      </c>
      <c r="I2353" s="585" t="s">
        <v>1422</v>
      </c>
      <c r="J2353" s="585" t="s">
        <v>143</v>
      </c>
      <c r="K2353" s="582">
        <v>1934.14</v>
      </c>
      <c r="L2353" s="585" t="s">
        <v>144</v>
      </c>
      <c r="M2353" s="581"/>
    </row>
    <row r="2354" spans="1:13" ht="13.5">
      <c r="A2354" s="585" t="s">
        <v>6500</v>
      </c>
      <c r="B2354" s="585" t="s">
        <v>6501</v>
      </c>
      <c r="C2354" s="585" t="s">
        <v>6531</v>
      </c>
      <c r="D2354" s="585" t="s">
        <v>6532</v>
      </c>
      <c r="E2354" s="584" t="s">
        <v>30</v>
      </c>
      <c r="F2354" s="585" t="s">
        <v>30</v>
      </c>
      <c r="G2354" s="587">
        <v>95956</v>
      </c>
      <c r="H2354" s="585" t="s">
        <v>2388</v>
      </c>
      <c r="I2354" s="585" t="s">
        <v>1422</v>
      </c>
      <c r="J2354" s="585" t="s">
        <v>143</v>
      </c>
      <c r="K2354" s="582">
        <v>1519.44</v>
      </c>
      <c r="L2354" s="585" t="s">
        <v>144</v>
      </c>
      <c r="M2354" s="581"/>
    </row>
    <row r="2355" spans="1:13" ht="13.5">
      <c r="A2355" s="585" t="s">
        <v>6500</v>
      </c>
      <c r="B2355" s="585" t="s">
        <v>6501</v>
      </c>
      <c r="C2355" s="585" t="s">
        <v>6531</v>
      </c>
      <c r="D2355" s="585" t="s">
        <v>6532</v>
      </c>
      <c r="E2355" s="584" t="s">
        <v>30</v>
      </c>
      <c r="F2355" s="585" t="s">
        <v>30</v>
      </c>
      <c r="G2355" s="587">
        <v>95957</v>
      </c>
      <c r="H2355" s="585" t="s">
        <v>2389</v>
      </c>
      <c r="I2355" s="585" t="s">
        <v>1422</v>
      </c>
      <c r="J2355" s="585" t="s">
        <v>143</v>
      </c>
      <c r="K2355" s="582">
        <v>1892.9</v>
      </c>
      <c r="L2355" s="585" t="s">
        <v>144</v>
      </c>
      <c r="M2355" s="581"/>
    </row>
    <row r="2356" spans="1:13" ht="13.5">
      <c r="A2356" s="585" t="s">
        <v>6500</v>
      </c>
      <c r="B2356" s="585" t="s">
        <v>6501</v>
      </c>
      <c r="C2356" s="585" t="s">
        <v>6531</v>
      </c>
      <c r="D2356" s="585" t="s">
        <v>6532</v>
      </c>
      <c r="E2356" s="584" t="s">
        <v>30</v>
      </c>
      <c r="F2356" s="585" t="s">
        <v>30</v>
      </c>
      <c r="G2356" s="587">
        <v>95969</v>
      </c>
      <c r="H2356" s="585" t="s">
        <v>2390</v>
      </c>
      <c r="I2356" s="585" t="s">
        <v>1422</v>
      </c>
      <c r="J2356" s="585" t="s">
        <v>143</v>
      </c>
      <c r="K2356" s="582">
        <v>1851.62</v>
      </c>
      <c r="L2356" s="585" t="s">
        <v>144</v>
      </c>
      <c r="M2356" s="581"/>
    </row>
    <row r="2357" spans="1:13" ht="13.5">
      <c r="A2357" s="585" t="s">
        <v>6500</v>
      </c>
      <c r="B2357" s="585" t="s">
        <v>6501</v>
      </c>
      <c r="C2357" s="585" t="s">
        <v>6531</v>
      </c>
      <c r="D2357" s="585" t="s">
        <v>6532</v>
      </c>
      <c r="E2357" s="584" t="s">
        <v>30</v>
      </c>
      <c r="F2357" s="585" t="s">
        <v>30</v>
      </c>
      <c r="G2357" s="587">
        <v>97733</v>
      </c>
      <c r="H2357" s="585" t="s">
        <v>13027</v>
      </c>
      <c r="I2357" s="585" t="s">
        <v>1422</v>
      </c>
      <c r="J2357" s="585" t="s">
        <v>143</v>
      </c>
      <c r="K2357" s="582">
        <v>2159.09</v>
      </c>
      <c r="L2357" s="585" t="s">
        <v>144</v>
      </c>
      <c r="M2357" s="581"/>
    </row>
    <row r="2358" spans="1:13" ht="13.5">
      <c r="A2358" s="585" t="s">
        <v>6500</v>
      </c>
      <c r="B2358" s="585" t="s">
        <v>6501</v>
      </c>
      <c r="C2358" s="585" t="s">
        <v>6531</v>
      </c>
      <c r="D2358" s="585" t="s">
        <v>6532</v>
      </c>
      <c r="E2358" s="584" t="s">
        <v>30</v>
      </c>
      <c r="F2358" s="585" t="s">
        <v>30</v>
      </c>
      <c r="G2358" s="587">
        <v>97734</v>
      </c>
      <c r="H2358" s="585" t="s">
        <v>13028</v>
      </c>
      <c r="I2358" s="585" t="s">
        <v>1422</v>
      </c>
      <c r="J2358" s="585" t="s">
        <v>143</v>
      </c>
      <c r="K2358" s="582">
        <v>1876.34</v>
      </c>
      <c r="L2358" s="585" t="s">
        <v>144</v>
      </c>
      <c r="M2358" s="581"/>
    </row>
    <row r="2359" spans="1:13" ht="13.5">
      <c r="A2359" s="585" t="s">
        <v>6500</v>
      </c>
      <c r="B2359" s="585" t="s">
        <v>6501</v>
      </c>
      <c r="C2359" s="585" t="s">
        <v>6531</v>
      </c>
      <c r="D2359" s="585" t="s">
        <v>6532</v>
      </c>
      <c r="E2359" s="584" t="s">
        <v>30</v>
      </c>
      <c r="F2359" s="585" t="s">
        <v>30</v>
      </c>
      <c r="G2359" s="587">
        <v>97735</v>
      </c>
      <c r="H2359" s="585" t="s">
        <v>13029</v>
      </c>
      <c r="I2359" s="585" t="s">
        <v>1422</v>
      </c>
      <c r="J2359" s="585" t="s">
        <v>143</v>
      </c>
      <c r="K2359" s="582">
        <v>1553.45</v>
      </c>
      <c r="L2359" s="585" t="s">
        <v>144</v>
      </c>
      <c r="M2359" s="581"/>
    </row>
    <row r="2360" spans="1:13" ht="13.5">
      <c r="A2360" s="585" t="s">
        <v>6500</v>
      </c>
      <c r="B2360" s="585" t="s">
        <v>6501</v>
      </c>
      <c r="C2360" s="585" t="s">
        <v>6531</v>
      </c>
      <c r="D2360" s="585" t="s">
        <v>6532</v>
      </c>
      <c r="E2360" s="584" t="s">
        <v>30</v>
      </c>
      <c r="F2360" s="585" t="s">
        <v>30</v>
      </c>
      <c r="G2360" s="587">
        <v>97736</v>
      </c>
      <c r="H2360" s="585" t="s">
        <v>13030</v>
      </c>
      <c r="I2360" s="585" t="s">
        <v>1422</v>
      </c>
      <c r="J2360" s="585" t="s">
        <v>143</v>
      </c>
      <c r="K2360" s="589">
        <v>977.93</v>
      </c>
      <c r="L2360" s="585" t="s">
        <v>144</v>
      </c>
      <c r="M2360" s="581"/>
    </row>
    <row r="2361" spans="1:13" ht="13.5">
      <c r="A2361" s="585" t="s">
        <v>6500</v>
      </c>
      <c r="B2361" s="585" t="s">
        <v>6501</v>
      </c>
      <c r="C2361" s="585" t="s">
        <v>6531</v>
      </c>
      <c r="D2361" s="585" t="s">
        <v>6532</v>
      </c>
      <c r="E2361" s="584" t="s">
        <v>30</v>
      </c>
      <c r="F2361" s="585" t="s">
        <v>30</v>
      </c>
      <c r="G2361" s="587">
        <v>97737</v>
      </c>
      <c r="H2361" s="585" t="s">
        <v>13031</v>
      </c>
      <c r="I2361" s="585" t="s">
        <v>1422</v>
      </c>
      <c r="J2361" s="585" t="s">
        <v>143</v>
      </c>
      <c r="K2361" s="582">
        <v>2147.59</v>
      </c>
      <c r="L2361" s="585" t="s">
        <v>144</v>
      </c>
      <c r="M2361" s="581"/>
    </row>
    <row r="2362" spans="1:13" ht="13.5">
      <c r="A2362" s="585" t="s">
        <v>6500</v>
      </c>
      <c r="B2362" s="585" t="s">
        <v>6501</v>
      </c>
      <c r="C2362" s="585" t="s">
        <v>6531</v>
      </c>
      <c r="D2362" s="585" t="s">
        <v>6532</v>
      </c>
      <c r="E2362" s="584" t="s">
        <v>30</v>
      </c>
      <c r="F2362" s="585" t="s">
        <v>30</v>
      </c>
      <c r="G2362" s="587">
        <v>97738</v>
      </c>
      <c r="H2362" s="585" t="s">
        <v>13032</v>
      </c>
      <c r="I2362" s="585" t="s">
        <v>1422</v>
      </c>
      <c r="J2362" s="585" t="s">
        <v>143</v>
      </c>
      <c r="K2362" s="582">
        <v>2865.29</v>
      </c>
      <c r="L2362" s="585" t="s">
        <v>144</v>
      </c>
      <c r="M2362" s="581"/>
    </row>
    <row r="2363" spans="1:13" ht="13.5">
      <c r="A2363" s="585" t="s">
        <v>6500</v>
      </c>
      <c r="B2363" s="585" t="s">
        <v>6501</v>
      </c>
      <c r="C2363" s="585" t="s">
        <v>6531</v>
      </c>
      <c r="D2363" s="585" t="s">
        <v>6532</v>
      </c>
      <c r="E2363" s="584" t="s">
        <v>30</v>
      </c>
      <c r="F2363" s="585" t="s">
        <v>30</v>
      </c>
      <c r="G2363" s="587">
        <v>97739</v>
      </c>
      <c r="H2363" s="585" t="s">
        <v>13033</v>
      </c>
      <c r="I2363" s="585" t="s">
        <v>1422</v>
      </c>
      <c r="J2363" s="585" t="s">
        <v>143</v>
      </c>
      <c r="K2363" s="582">
        <v>1768.69</v>
      </c>
      <c r="L2363" s="585" t="s">
        <v>144</v>
      </c>
      <c r="M2363" s="581"/>
    </row>
    <row r="2364" spans="1:13" ht="13.5">
      <c r="A2364" s="585" t="s">
        <v>6500</v>
      </c>
      <c r="B2364" s="585" t="s">
        <v>6501</v>
      </c>
      <c r="C2364" s="585" t="s">
        <v>6531</v>
      </c>
      <c r="D2364" s="585" t="s">
        <v>6532</v>
      </c>
      <c r="E2364" s="584" t="s">
        <v>30</v>
      </c>
      <c r="F2364" s="585" t="s">
        <v>30</v>
      </c>
      <c r="G2364" s="587">
        <v>97740</v>
      </c>
      <c r="H2364" s="585" t="s">
        <v>13034</v>
      </c>
      <c r="I2364" s="585" t="s">
        <v>1422</v>
      </c>
      <c r="J2364" s="585" t="s">
        <v>143</v>
      </c>
      <c r="K2364" s="582">
        <v>1282.31</v>
      </c>
      <c r="L2364" s="585" t="s">
        <v>144</v>
      </c>
      <c r="M2364" s="581"/>
    </row>
    <row r="2365" spans="1:13" ht="13.5">
      <c r="A2365" s="585" t="s">
        <v>6534</v>
      </c>
      <c r="B2365" s="585" t="s">
        <v>6535</v>
      </c>
      <c r="C2365" s="585" t="s">
        <v>6536</v>
      </c>
      <c r="D2365" s="585" t="s">
        <v>6537</v>
      </c>
      <c r="E2365" s="584" t="s">
        <v>30</v>
      </c>
      <c r="F2365" s="585" t="s">
        <v>30</v>
      </c>
      <c r="G2365" s="587">
        <v>5968</v>
      </c>
      <c r="H2365" s="585" t="s">
        <v>2391</v>
      </c>
      <c r="I2365" s="585" t="s">
        <v>381</v>
      </c>
      <c r="J2365" s="585" t="s">
        <v>143</v>
      </c>
      <c r="K2365" s="589">
        <v>33.69</v>
      </c>
      <c r="L2365" s="585" t="s">
        <v>144</v>
      </c>
      <c r="M2365" s="581"/>
    </row>
    <row r="2366" spans="1:13" ht="13.5">
      <c r="A2366" s="585" t="s">
        <v>6534</v>
      </c>
      <c r="B2366" s="585" t="s">
        <v>6535</v>
      </c>
      <c r="C2366" s="585" t="s">
        <v>6536</v>
      </c>
      <c r="D2366" s="585" t="s">
        <v>6537</v>
      </c>
      <c r="E2366" s="584" t="s">
        <v>30</v>
      </c>
      <c r="F2366" s="585" t="s">
        <v>30</v>
      </c>
      <c r="G2366" s="587">
        <v>83731</v>
      </c>
      <c r="H2366" s="585" t="s">
        <v>2392</v>
      </c>
      <c r="I2366" s="585" t="s">
        <v>381</v>
      </c>
      <c r="J2366" s="585" t="s">
        <v>398</v>
      </c>
      <c r="K2366" s="589">
        <v>37.729999999999997</v>
      </c>
      <c r="L2366" s="585" t="s">
        <v>144</v>
      </c>
      <c r="M2366" s="581"/>
    </row>
    <row r="2367" spans="1:13" ht="13.5">
      <c r="A2367" s="585" t="s">
        <v>6534</v>
      </c>
      <c r="B2367" s="585" t="s">
        <v>6535</v>
      </c>
      <c r="C2367" s="585" t="s">
        <v>6536</v>
      </c>
      <c r="D2367" s="585" t="s">
        <v>6537</v>
      </c>
      <c r="E2367" s="584" t="s">
        <v>30</v>
      </c>
      <c r="F2367" s="585" t="s">
        <v>30</v>
      </c>
      <c r="G2367" s="587">
        <v>83732</v>
      </c>
      <c r="H2367" s="585" t="s">
        <v>2393</v>
      </c>
      <c r="I2367" s="585" t="s">
        <v>381</v>
      </c>
      <c r="J2367" s="585" t="s">
        <v>398</v>
      </c>
      <c r="K2367" s="589">
        <v>28.15</v>
      </c>
      <c r="L2367" s="585" t="s">
        <v>144</v>
      </c>
      <c r="M2367" s="581"/>
    </row>
    <row r="2368" spans="1:13" ht="13.5">
      <c r="A2368" s="585" t="s">
        <v>6534</v>
      </c>
      <c r="B2368" s="585" t="s">
        <v>6535</v>
      </c>
      <c r="C2368" s="585" t="s">
        <v>6536</v>
      </c>
      <c r="D2368" s="585" t="s">
        <v>6537</v>
      </c>
      <c r="E2368" s="584" t="s">
        <v>30</v>
      </c>
      <c r="F2368" s="585" t="s">
        <v>30</v>
      </c>
      <c r="G2368" s="587">
        <v>83733</v>
      </c>
      <c r="H2368" s="585" t="s">
        <v>2394</v>
      </c>
      <c r="I2368" s="585" t="s">
        <v>381</v>
      </c>
      <c r="J2368" s="585" t="s">
        <v>398</v>
      </c>
      <c r="K2368" s="589">
        <v>32.71</v>
      </c>
      <c r="L2368" s="585" t="s">
        <v>144</v>
      </c>
      <c r="M2368" s="581"/>
    </row>
    <row r="2369" spans="1:13" ht="13.5">
      <c r="A2369" s="585" t="s">
        <v>6534</v>
      </c>
      <c r="B2369" s="585" t="s">
        <v>6535</v>
      </c>
      <c r="C2369" s="585" t="s">
        <v>6538</v>
      </c>
      <c r="D2369" s="585" t="s">
        <v>6539</v>
      </c>
      <c r="E2369" s="584" t="s">
        <v>30</v>
      </c>
      <c r="F2369" s="585" t="s">
        <v>30</v>
      </c>
      <c r="G2369" s="587">
        <v>83735</v>
      </c>
      <c r="H2369" s="585" t="s">
        <v>2395</v>
      </c>
      <c r="I2369" s="585" t="s">
        <v>381</v>
      </c>
      <c r="J2369" s="585" t="s">
        <v>398</v>
      </c>
      <c r="K2369" s="589">
        <v>52.31</v>
      </c>
      <c r="L2369" s="585" t="s">
        <v>144</v>
      </c>
      <c r="M2369" s="581"/>
    </row>
    <row r="2370" spans="1:13" ht="13.5">
      <c r="A2370" s="585" t="s">
        <v>6534</v>
      </c>
      <c r="B2370" s="585" t="s">
        <v>6535</v>
      </c>
      <c r="C2370" s="585" t="s">
        <v>6540</v>
      </c>
      <c r="D2370" s="585" t="s">
        <v>6541</v>
      </c>
      <c r="E2370" s="584" t="s">
        <v>30</v>
      </c>
      <c r="F2370" s="585" t="s">
        <v>30</v>
      </c>
      <c r="G2370" s="587">
        <v>68053</v>
      </c>
      <c r="H2370" s="585" t="s">
        <v>2396</v>
      </c>
      <c r="I2370" s="585" t="s">
        <v>381</v>
      </c>
      <c r="J2370" s="585" t="s">
        <v>398</v>
      </c>
      <c r="K2370" s="589">
        <v>4.74</v>
      </c>
      <c r="L2370" s="585" t="s">
        <v>144</v>
      </c>
      <c r="M2370" s="581"/>
    </row>
    <row r="2371" spans="1:13" ht="13.5">
      <c r="A2371" s="585" t="s">
        <v>6534</v>
      </c>
      <c r="B2371" s="585" t="s">
        <v>6535</v>
      </c>
      <c r="C2371" s="585" t="s">
        <v>6540</v>
      </c>
      <c r="D2371" s="585" t="s">
        <v>6541</v>
      </c>
      <c r="E2371" s="584">
        <v>73753</v>
      </c>
      <c r="F2371" s="585" t="s">
        <v>6542</v>
      </c>
      <c r="G2371" s="585" t="s">
        <v>2397</v>
      </c>
      <c r="H2371" s="585" t="s">
        <v>2398</v>
      </c>
      <c r="I2371" s="585" t="s">
        <v>381</v>
      </c>
      <c r="J2371" s="585" t="s">
        <v>398</v>
      </c>
      <c r="K2371" s="589">
        <v>67.23</v>
      </c>
      <c r="L2371" s="585" t="s">
        <v>144</v>
      </c>
      <c r="M2371" s="581"/>
    </row>
    <row r="2372" spans="1:13" ht="13.5">
      <c r="A2372" s="585" t="s">
        <v>6534</v>
      </c>
      <c r="B2372" s="585" t="s">
        <v>6535</v>
      </c>
      <c r="C2372" s="585" t="s">
        <v>6540</v>
      </c>
      <c r="D2372" s="585" t="s">
        <v>6541</v>
      </c>
      <c r="E2372" s="584">
        <v>74033</v>
      </c>
      <c r="F2372" s="585" t="s">
        <v>6543</v>
      </c>
      <c r="G2372" s="585" t="s">
        <v>2399</v>
      </c>
      <c r="H2372" s="585" t="s">
        <v>2400</v>
      </c>
      <c r="I2372" s="585" t="s">
        <v>381</v>
      </c>
      <c r="J2372" s="585" t="s">
        <v>143</v>
      </c>
      <c r="K2372" s="589">
        <v>42.05</v>
      </c>
      <c r="L2372" s="585" t="s">
        <v>144</v>
      </c>
      <c r="M2372" s="581"/>
    </row>
    <row r="2373" spans="1:13" ht="13.5">
      <c r="A2373" s="585" t="s">
        <v>6534</v>
      </c>
      <c r="B2373" s="585" t="s">
        <v>6535</v>
      </c>
      <c r="C2373" s="585" t="s">
        <v>6540</v>
      </c>
      <c r="D2373" s="585" t="s">
        <v>6541</v>
      </c>
      <c r="E2373" s="584" t="s">
        <v>30</v>
      </c>
      <c r="F2373" s="585" t="s">
        <v>30</v>
      </c>
      <c r="G2373" s="587">
        <v>83737</v>
      </c>
      <c r="H2373" s="585" t="s">
        <v>2401</v>
      </c>
      <c r="I2373" s="585" t="s">
        <v>381</v>
      </c>
      <c r="J2373" s="585" t="s">
        <v>398</v>
      </c>
      <c r="K2373" s="589">
        <v>59.04</v>
      </c>
      <c r="L2373" s="585" t="s">
        <v>144</v>
      </c>
      <c r="M2373" s="581"/>
    </row>
    <row r="2374" spans="1:13" ht="13.5">
      <c r="A2374" s="585" t="s">
        <v>6534</v>
      </c>
      <c r="B2374" s="585" t="s">
        <v>6535</v>
      </c>
      <c r="C2374" s="585" t="s">
        <v>6540</v>
      </c>
      <c r="D2374" s="585" t="s">
        <v>6541</v>
      </c>
      <c r="E2374" s="584" t="s">
        <v>30</v>
      </c>
      <c r="F2374" s="585" t="s">
        <v>30</v>
      </c>
      <c r="G2374" s="587">
        <v>83738</v>
      </c>
      <c r="H2374" s="585" t="s">
        <v>2402</v>
      </c>
      <c r="I2374" s="585" t="s">
        <v>381</v>
      </c>
      <c r="J2374" s="585" t="s">
        <v>398</v>
      </c>
      <c r="K2374" s="589">
        <v>72.7</v>
      </c>
      <c r="L2374" s="585" t="s">
        <v>144</v>
      </c>
      <c r="M2374" s="581"/>
    </row>
    <row r="2375" spans="1:13" ht="13.5">
      <c r="A2375" s="585" t="s">
        <v>6534</v>
      </c>
      <c r="B2375" s="585" t="s">
        <v>6535</v>
      </c>
      <c r="C2375" s="585" t="s">
        <v>6544</v>
      </c>
      <c r="D2375" s="585" t="s">
        <v>6545</v>
      </c>
      <c r="E2375" s="584" t="s">
        <v>30</v>
      </c>
      <c r="F2375" s="585" t="s">
        <v>30</v>
      </c>
      <c r="G2375" s="587">
        <v>83740</v>
      </c>
      <c r="H2375" s="585" t="s">
        <v>2403</v>
      </c>
      <c r="I2375" s="585" t="s">
        <v>381</v>
      </c>
      <c r="J2375" s="585" t="s">
        <v>398</v>
      </c>
      <c r="K2375" s="589">
        <v>30.48</v>
      </c>
      <c r="L2375" s="585" t="s">
        <v>144</v>
      </c>
      <c r="M2375" s="581"/>
    </row>
    <row r="2376" spans="1:13" ht="13.5">
      <c r="A2376" s="585" t="s">
        <v>6534</v>
      </c>
      <c r="B2376" s="585" t="s">
        <v>6535</v>
      </c>
      <c r="C2376" s="585" t="s">
        <v>6546</v>
      </c>
      <c r="D2376" s="585" t="s">
        <v>6547</v>
      </c>
      <c r="E2376" s="584">
        <v>73929</v>
      </c>
      <c r="F2376" s="585" t="s">
        <v>6548</v>
      </c>
      <c r="G2376" s="585" t="s">
        <v>2404</v>
      </c>
      <c r="H2376" s="585" t="s">
        <v>2405</v>
      </c>
      <c r="I2376" s="585" t="s">
        <v>381</v>
      </c>
      <c r="J2376" s="585" t="s">
        <v>398</v>
      </c>
      <c r="K2376" s="589">
        <v>28.34</v>
      </c>
      <c r="L2376" s="585" t="s">
        <v>144</v>
      </c>
      <c r="M2376" s="581"/>
    </row>
    <row r="2377" spans="1:13" ht="13.5">
      <c r="A2377" s="585" t="s">
        <v>6534</v>
      </c>
      <c r="B2377" s="585" t="s">
        <v>6535</v>
      </c>
      <c r="C2377" s="585" t="s">
        <v>6546</v>
      </c>
      <c r="D2377" s="585" t="s">
        <v>6547</v>
      </c>
      <c r="E2377" s="584">
        <v>73929</v>
      </c>
      <c r="F2377" s="585" t="s">
        <v>6548</v>
      </c>
      <c r="G2377" s="585" t="s">
        <v>2406</v>
      </c>
      <c r="H2377" s="585" t="s">
        <v>2407</v>
      </c>
      <c r="I2377" s="585" t="s">
        <v>381</v>
      </c>
      <c r="J2377" s="585" t="s">
        <v>398</v>
      </c>
      <c r="K2377" s="589">
        <v>53.05</v>
      </c>
      <c r="L2377" s="585" t="s">
        <v>144</v>
      </c>
      <c r="M2377" s="581"/>
    </row>
    <row r="2378" spans="1:13" ht="13.5">
      <c r="A2378" s="585" t="s">
        <v>6534</v>
      </c>
      <c r="B2378" s="585" t="s">
        <v>6535</v>
      </c>
      <c r="C2378" s="585" t="s">
        <v>6549</v>
      </c>
      <c r="D2378" s="585" t="s">
        <v>6550</v>
      </c>
      <c r="E2378" s="584" t="s">
        <v>30</v>
      </c>
      <c r="F2378" s="585" t="s">
        <v>30</v>
      </c>
      <c r="G2378" s="587">
        <v>6225</v>
      </c>
      <c r="H2378" s="585" t="s">
        <v>2408</v>
      </c>
      <c r="I2378" s="585" t="s">
        <v>381</v>
      </c>
      <c r="J2378" s="585" t="s">
        <v>398</v>
      </c>
      <c r="K2378" s="589">
        <v>34.06</v>
      </c>
      <c r="L2378" s="585" t="s">
        <v>144</v>
      </c>
      <c r="M2378" s="581"/>
    </row>
    <row r="2379" spans="1:13" ht="13.5">
      <c r="A2379" s="585" t="s">
        <v>6534</v>
      </c>
      <c r="B2379" s="585" t="s">
        <v>6535</v>
      </c>
      <c r="C2379" s="585" t="s">
        <v>6549</v>
      </c>
      <c r="D2379" s="585" t="s">
        <v>6550</v>
      </c>
      <c r="E2379" s="584" t="s">
        <v>30</v>
      </c>
      <c r="F2379" s="585" t="s">
        <v>30</v>
      </c>
      <c r="G2379" s="587">
        <v>72075</v>
      </c>
      <c r="H2379" s="585" t="s">
        <v>2409</v>
      </c>
      <c r="I2379" s="585" t="s">
        <v>381</v>
      </c>
      <c r="J2379" s="585" t="s">
        <v>398</v>
      </c>
      <c r="K2379" s="589">
        <v>10.66</v>
      </c>
      <c r="L2379" s="585" t="s">
        <v>144</v>
      </c>
      <c r="M2379" s="581"/>
    </row>
    <row r="2380" spans="1:13" ht="13.5">
      <c r="A2380" s="585" t="s">
        <v>6534</v>
      </c>
      <c r="B2380" s="585" t="s">
        <v>6535</v>
      </c>
      <c r="C2380" s="585" t="s">
        <v>6549</v>
      </c>
      <c r="D2380" s="585" t="s">
        <v>6550</v>
      </c>
      <c r="E2380" s="584">
        <v>73762</v>
      </c>
      <c r="F2380" s="585" t="s">
        <v>6542</v>
      </c>
      <c r="G2380" s="585" t="s">
        <v>2410</v>
      </c>
      <c r="H2380" s="585" t="s">
        <v>2411</v>
      </c>
      <c r="I2380" s="585" t="s">
        <v>381</v>
      </c>
      <c r="J2380" s="585" t="s">
        <v>398</v>
      </c>
      <c r="K2380" s="589">
        <v>74.58</v>
      </c>
      <c r="L2380" s="585" t="s">
        <v>144</v>
      </c>
      <c r="M2380" s="581"/>
    </row>
    <row r="2381" spans="1:13" ht="13.5">
      <c r="A2381" s="585" t="s">
        <v>6534</v>
      </c>
      <c r="B2381" s="585" t="s">
        <v>6535</v>
      </c>
      <c r="C2381" s="585" t="s">
        <v>6549</v>
      </c>
      <c r="D2381" s="585" t="s">
        <v>6550</v>
      </c>
      <c r="E2381" s="584">
        <v>73762</v>
      </c>
      <c r="F2381" s="585" t="s">
        <v>6542</v>
      </c>
      <c r="G2381" s="585" t="s">
        <v>2412</v>
      </c>
      <c r="H2381" s="585" t="s">
        <v>2413</v>
      </c>
      <c r="I2381" s="585" t="s">
        <v>381</v>
      </c>
      <c r="J2381" s="585" t="s">
        <v>398</v>
      </c>
      <c r="K2381" s="589">
        <v>121.33</v>
      </c>
      <c r="L2381" s="585" t="s">
        <v>144</v>
      </c>
      <c r="M2381" s="581"/>
    </row>
    <row r="2382" spans="1:13" ht="13.5">
      <c r="A2382" s="585" t="s">
        <v>6534</v>
      </c>
      <c r="B2382" s="585" t="s">
        <v>6535</v>
      </c>
      <c r="C2382" s="585" t="s">
        <v>6549</v>
      </c>
      <c r="D2382" s="585" t="s">
        <v>6550</v>
      </c>
      <c r="E2382" s="584">
        <v>74066</v>
      </c>
      <c r="F2382" s="585" t="s">
        <v>6551</v>
      </c>
      <c r="G2382" s="585" t="s">
        <v>2414</v>
      </c>
      <c r="H2382" s="585" t="s">
        <v>2415</v>
      </c>
      <c r="I2382" s="585" t="s">
        <v>381</v>
      </c>
      <c r="J2382" s="585" t="s">
        <v>398</v>
      </c>
      <c r="K2382" s="589">
        <v>70.97</v>
      </c>
      <c r="L2382" s="585" t="s">
        <v>144</v>
      </c>
      <c r="M2382" s="581"/>
    </row>
    <row r="2383" spans="1:13" ht="13.5">
      <c r="A2383" s="585" t="s">
        <v>6534</v>
      </c>
      <c r="B2383" s="585" t="s">
        <v>6535</v>
      </c>
      <c r="C2383" s="585" t="s">
        <v>6549</v>
      </c>
      <c r="D2383" s="585" t="s">
        <v>6550</v>
      </c>
      <c r="E2383" s="584">
        <v>74106</v>
      </c>
      <c r="F2383" s="585" t="s">
        <v>6552</v>
      </c>
      <c r="G2383" s="585" t="s">
        <v>2416</v>
      </c>
      <c r="H2383" s="585" t="s">
        <v>2417</v>
      </c>
      <c r="I2383" s="585" t="s">
        <v>381</v>
      </c>
      <c r="J2383" s="585" t="s">
        <v>398</v>
      </c>
      <c r="K2383" s="589">
        <v>7.97</v>
      </c>
      <c r="L2383" s="585" t="s">
        <v>144</v>
      </c>
      <c r="M2383" s="581"/>
    </row>
    <row r="2384" spans="1:13" ht="13.5">
      <c r="A2384" s="585" t="s">
        <v>6534</v>
      </c>
      <c r="B2384" s="585" t="s">
        <v>6535</v>
      </c>
      <c r="C2384" s="585" t="s">
        <v>6549</v>
      </c>
      <c r="D2384" s="585" t="s">
        <v>6550</v>
      </c>
      <c r="E2384" s="584" t="s">
        <v>30</v>
      </c>
      <c r="F2384" s="585" t="s">
        <v>30</v>
      </c>
      <c r="G2384" s="587">
        <v>83741</v>
      </c>
      <c r="H2384" s="585" t="s">
        <v>2418</v>
      </c>
      <c r="I2384" s="585" t="s">
        <v>381</v>
      </c>
      <c r="J2384" s="585" t="s">
        <v>398</v>
      </c>
      <c r="K2384" s="589">
        <v>67.87</v>
      </c>
      <c r="L2384" s="585" t="s">
        <v>144</v>
      </c>
      <c r="M2384" s="581"/>
    </row>
    <row r="2385" spans="1:13" ht="13.5">
      <c r="A2385" s="585" t="s">
        <v>6534</v>
      </c>
      <c r="B2385" s="585" t="s">
        <v>6535</v>
      </c>
      <c r="C2385" s="585" t="s">
        <v>6549</v>
      </c>
      <c r="D2385" s="585" t="s">
        <v>6550</v>
      </c>
      <c r="E2385" s="584" t="s">
        <v>30</v>
      </c>
      <c r="F2385" s="585" t="s">
        <v>30</v>
      </c>
      <c r="G2385" s="587">
        <v>83742</v>
      </c>
      <c r="H2385" s="585" t="s">
        <v>2419</v>
      </c>
      <c r="I2385" s="585" t="s">
        <v>381</v>
      </c>
      <c r="J2385" s="585" t="s">
        <v>398</v>
      </c>
      <c r="K2385" s="589">
        <v>20.56</v>
      </c>
      <c r="L2385" s="585" t="s">
        <v>144</v>
      </c>
      <c r="M2385" s="581"/>
    </row>
    <row r="2386" spans="1:13" ht="13.5">
      <c r="A2386" s="585" t="s">
        <v>6534</v>
      </c>
      <c r="B2386" s="585" t="s">
        <v>6535</v>
      </c>
      <c r="C2386" s="585" t="s">
        <v>6549</v>
      </c>
      <c r="D2386" s="585" t="s">
        <v>6550</v>
      </c>
      <c r="E2386" s="584" t="s">
        <v>30</v>
      </c>
      <c r="F2386" s="585" t="s">
        <v>30</v>
      </c>
      <c r="G2386" s="587">
        <v>83743</v>
      </c>
      <c r="H2386" s="585" t="s">
        <v>2420</v>
      </c>
      <c r="I2386" s="585" t="s">
        <v>142</v>
      </c>
      <c r="J2386" s="585" t="s">
        <v>398</v>
      </c>
      <c r="K2386" s="589">
        <v>21.18</v>
      </c>
      <c r="L2386" s="585" t="s">
        <v>144</v>
      </c>
      <c r="M2386" s="581"/>
    </row>
    <row r="2387" spans="1:13" ht="13.5">
      <c r="A2387" s="585" t="s">
        <v>6534</v>
      </c>
      <c r="B2387" s="585" t="s">
        <v>6535</v>
      </c>
      <c r="C2387" s="585" t="s">
        <v>6553</v>
      </c>
      <c r="D2387" s="585" t="s">
        <v>6554</v>
      </c>
      <c r="E2387" s="584">
        <v>73872</v>
      </c>
      <c r="F2387" s="585" t="s">
        <v>6555</v>
      </c>
      <c r="G2387" s="585" t="s">
        <v>2421</v>
      </c>
      <c r="H2387" s="585" t="s">
        <v>2422</v>
      </c>
      <c r="I2387" s="585" t="s">
        <v>381</v>
      </c>
      <c r="J2387" s="585" t="s">
        <v>398</v>
      </c>
      <c r="K2387" s="589">
        <v>25.13</v>
      </c>
      <c r="L2387" s="585" t="s">
        <v>144</v>
      </c>
      <c r="M2387" s="581"/>
    </row>
    <row r="2388" spans="1:13" ht="13.5">
      <c r="A2388" s="585" t="s">
        <v>6534</v>
      </c>
      <c r="B2388" s="585" t="s">
        <v>6535</v>
      </c>
      <c r="C2388" s="585" t="s">
        <v>6553</v>
      </c>
      <c r="D2388" s="585" t="s">
        <v>6554</v>
      </c>
      <c r="E2388" s="584">
        <v>73872</v>
      </c>
      <c r="F2388" s="585" t="s">
        <v>6555</v>
      </c>
      <c r="G2388" s="585" t="s">
        <v>2423</v>
      </c>
      <c r="H2388" s="585" t="s">
        <v>2424</v>
      </c>
      <c r="I2388" s="585" t="s">
        <v>381</v>
      </c>
      <c r="J2388" s="585" t="s">
        <v>398</v>
      </c>
      <c r="K2388" s="589">
        <v>49.08</v>
      </c>
      <c r="L2388" s="585" t="s">
        <v>144</v>
      </c>
      <c r="M2388" s="581"/>
    </row>
    <row r="2389" spans="1:13" ht="13.5">
      <c r="A2389" s="585" t="s">
        <v>6534</v>
      </c>
      <c r="B2389" s="585" t="s">
        <v>6535</v>
      </c>
      <c r="C2389" s="585" t="s">
        <v>6556</v>
      </c>
      <c r="D2389" s="585" t="s">
        <v>6557</v>
      </c>
      <c r="E2389" s="584" t="s">
        <v>30</v>
      </c>
      <c r="F2389" s="585" t="s">
        <v>30</v>
      </c>
      <c r="G2389" s="587">
        <v>72124</v>
      </c>
      <c r="H2389" s="585" t="s">
        <v>2425</v>
      </c>
      <c r="I2389" s="585" t="s">
        <v>2382</v>
      </c>
      <c r="J2389" s="585" t="s">
        <v>398</v>
      </c>
      <c r="K2389" s="589">
        <v>99.89</v>
      </c>
      <c r="L2389" s="585" t="s">
        <v>144</v>
      </c>
      <c r="M2389" s="581"/>
    </row>
    <row r="2390" spans="1:13" ht="13.5">
      <c r="A2390" s="585" t="s">
        <v>6534</v>
      </c>
      <c r="B2390" s="585" t="s">
        <v>6535</v>
      </c>
      <c r="C2390" s="585" t="s">
        <v>6556</v>
      </c>
      <c r="D2390" s="585" t="s">
        <v>6557</v>
      </c>
      <c r="E2390" s="584">
        <v>74025</v>
      </c>
      <c r="F2390" s="585" t="s">
        <v>6558</v>
      </c>
      <c r="G2390" s="585" t="s">
        <v>2426</v>
      </c>
      <c r="H2390" s="585" t="s">
        <v>2427</v>
      </c>
      <c r="I2390" s="585" t="s">
        <v>142</v>
      </c>
      <c r="J2390" s="585" t="s">
        <v>398</v>
      </c>
      <c r="K2390" s="589">
        <v>43.81</v>
      </c>
      <c r="L2390" s="585" t="s">
        <v>144</v>
      </c>
      <c r="M2390" s="581"/>
    </row>
    <row r="2391" spans="1:13" ht="13.5">
      <c r="A2391" s="585" t="s">
        <v>6534</v>
      </c>
      <c r="B2391" s="585" t="s">
        <v>6535</v>
      </c>
      <c r="C2391" s="585" t="s">
        <v>6556</v>
      </c>
      <c r="D2391" s="585" t="s">
        <v>6557</v>
      </c>
      <c r="E2391" s="584">
        <v>74190</v>
      </c>
      <c r="F2391" s="585" t="s">
        <v>6559</v>
      </c>
      <c r="G2391" s="585" t="s">
        <v>2428</v>
      </c>
      <c r="H2391" s="585" t="s">
        <v>2429</v>
      </c>
      <c r="I2391" s="585" t="s">
        <v>381</v>
      </c>
      <c r="J2391" s="585" t="s">
        <v>398</v>
      </c>
      <c r="K2391" s="589">
        <v>145.28</v>
      </c>
      <c r="L2391" s="585" t="s">
        <v>144</v>
      </c>
      <c r="M2391" s="581"/>
    </row>
    <row r="2392" spans="1:13" ht="13.5">
      <c r="A2392" s="585" t="s">
        <v>6560</v>
      </c>
      <c r="B2392" s="585" t="s">
        <v>6561</v>
      </c>
      <c r="C2392" s="585" t="s">
        <v>6562</v>
      </c>
      <c r="D2392" s="585" t="s">
        <v>6563</v>
      </c>
      <c r="E2392" s="584">
        <v>73798</v>
      </c>
      <c r="F2392" s="585" t="s">
        <v>6564</v>
      </c>
      <c r="G2392" s="585" t="s">
        <v>2430</v>
      </c>
      <c r="H2392" s="585" t="s">
        <v>2431</v>
      </c>
      <c r="I2392" s="585" t="s">
        <v>142</v>
      </c>
      <c r="J2392" s="585" t="s">
        <v>143</v>
      </c>
      <c r="K2392" s="589">
        <v>19.93</v>
      </c>
      <c r="L2392" s="585" t="s">
        <v>144</v>
      </c>
      <c r="M2392" s="581"/>
    </row>
    <row r="2393" spans="1:13" ht="13.5">
      <c r="A2393" s="585" t="s">
        <v>6560</v>
      </c>
      <c r="B2393" s="585" t="s">
        <v>6561</v>
      </c>
      <c r="C2393" s="585" t="s">
        <v>6562</v>
      </c>
      <c r="D2393" s="585" t="s">
        <v>6563</v>
      </c>
      <c r="E2393" s="584">
        <v>73798</v>
      </c>
      <c r="F2393" s="585" t="s">
        <v>6564</v>
      </c>
      <c r="G2393" s="585" t="s">
        <v>2432</v>
      </c>
      <c r="H2393" s="585" t="s">
        <v>2433</v>
      </c>
      <c r="I2393" s="585" t="s">
        <v>142</v>
      </c>
      <c r="J2393" s="585" t="s">
        <v>143</v>
      </c>
      <c r="K2393" s="589">
        <v>31.13</v>
      </c>
      <c r="L2393" s="585" t="s">
        <v>144</v>
      </c>
      <c r="M2393" s="581"/>
    </row>
    <row r="2394" spans="1:13" ht="13.5">
      <c r="A2394" s="585" t="s">
        <v>6560</v>
      </c>
      <c r="B2394" s="585" t="s">
        <v>6561</v>
      </c>
      <c r="C2394" s="585" t="s">
        <v>6562</v>
      </c>
      <c r="D2394" s="585" t="s">
        <v>6563</v>
      </c>
      <c r="E2394" s="584" t="s">
        <v>30</v>
      </c>
      <c r="F2394" s="585" t="s">
        <v>30</v>
      </c>
      <c r="G2394" s="587">
        <v>91831</v>
      </c>
      <c r="H2394" s="585" t="s">
        <v>2434</v>
      </c>
      <c r="I2394" s="585" t="s">
        <v>142</v>
      </c>
      <c r="J2394" s="585" t="s">
        <v>398</v>
      </c>
      <c r="K2394" s="589">
        <v>5.34</v>
      </c>
      <c r="L2394" s="585" t="s">
        <v>144</v>
      </c>
      <c r="M2394" s="581"/>
    </row>
    <row r="2395" spans="1:13" ht="13.5">
      <c r="A2395" s="585" t="s">
        <v>6560</v>
      </c>
      <c r="B2395" s="585" t="s">
        <v>6561</v>
      </c>
      <c r="C2395" s="585" t="s">
        <v>6562</v>
      </c>
      <c r="D2395" s="585" t="s">
        <v>6563</v>
      </c>
      <c r="E2395" s="584" t="s">
        <v>30</v>
      </c>
      <c r="F2395" s="585" t="s">
        <v>30</v>
      </c>
      <c r="G2395" s="587">
        <v>91834</v>
      </c>
      <c r="H2395" s="585" t="s">
        <v>2435</v>
      </c>
      <c r="I2395" s="585" t="s">
        <v>142</v>
      </c>
      <c r="J2395" s="585" t="s">
        <v>398</v>
      </c>
      <c r="K2395" s="589">
        <v>5.95</v>
      </c>
      <c r="L2395" s="585" t="s">
        <v>144</v>
      </c>
      <c r="M2395" s="581"/>
    </row>
    <row r="2396" spans="1:13" ht="13.5">
      <c r="A2396" s="585" t="s">
        <v>6560</v>
      </c>
      <c r="B2396" s="585" t="s">
        <v>6561</v>
      </c>
      <c r="C2396" s="585" t="s">
        <v>6562</v>
      </c>
      <c r="D2396" s="585" t="s">
        <v>6563</v>
      </c>
      <c r="E2396" s="584" t="s">
        <v>30</v>
      </c>
      <c r="F2396" s="585" t="s">
        <v>30</v>
      </c>
      <c r="G2396" s="587">
        <v>91836</v>
      </c>
      <c r="H2396" s="585" t="s">
        <v>2436</v>
      </c>
      <c r="I2396" s="585" t="s">
        <v>142</v>
      </c>
      <c r="J2396" s="585" t="s">
        <v>398</v>
      </c>
      <c r="K2396" s="589">
        <v>7.85</v>
      </c>
      <c r="L2396" s="585" t="s">
        <v>144</v>
      </c>
      <c r="M2396" s="581"/>
    </row>
    <row r="2397" spans="1:13" ht="13.5">
      <c r="A2397" s="585" t="s">
        <v>6560</v>
      </c>
      <c r="B2397" s="585" t="s">
        <v>6561</v>
      </c>
      <c r="C2397" s="585" t="s">
        <v>6562</v>
      </c>
      <c r="D2397" s="585" t="s">
        <v>6563</v>
      </c>
      <c r="E2397" s="584" t="s">
        <v>30</v>
      </c>
      <c r="F2397" s="585" t="s">
        <v>30</v>
      </c>
      <c r="G2397" s="587">
        <v>91842</v>
      </c>
      <c r="H2397" s="585" t="s">
        <v>2437</v>
      </c>
      <c r="I2397" s="585" t="s">
        <v>142</v>
      </c>
      <c r="J2397" s="585" t="s">
        <v>398</v>
      </c>
      <c r="K2397" s="589">
        <v>3.93</v>
      </c>
      <c r="L2397" s="585" t="s">
        <v>144</v>
      </c>
      <c r="M2397" s="581"/>
    </row>
    <row r="2398" spans="1:13" ht="13.5">
      <c r="A2398" s="585" t="s">
        <v>6560</v>
      </c>
      <c r="B2398" s="585" t="s">
        <v>6561</v>
      </c>
      <c r="C2398" s="585" t="s">
        <v>6562</v>
      </c>
      <c r="D2398" s="585" t="s">
        <v>6563</v>
      </c>
      <c r="E2398" s="584" t="s">
        <v>30</v>
      </c>
      <c r="F2398" s="585" t="s">
        <v>30</v>
      </c>
      <c r="G2398" s="587">
        <v>91844</v>
      </c>
      <c r="H2398" s="585" t="s">
        <v>2438</v>
      </c>
      <c r="I2398" s="585" t="s">
        <v>142</v>
      </c>
      <c r="J2398" s="585" t="s">
        <v>398</v>
      </c>
      <c r="K2398" s="589">
        <v>4.54</v>
      </c>
      <c r="L2398" s="585" t="s">
        <v>144</v>
      </c>
      <c r="M2398" s="581"/>
    </row>
    <row r="2399" spans="1:13" ht="13.5">
      <c r="A2399" s="585" t="s">
        <v>6560</v>
      </c>
      <c r="B2399" s="585" t="s">
        <v>6561</v>
      </c>
      <c r="C2399" s="585" t="s">
        <v>6562</v>
      </c>
      <c r="D2399" s="585" t="s">
        <v>6563</v>
      </c>
      <c r="E2399" s="584" t="s">
        <v>30</v>
      </c>
      <c r="F2399" s="585" t="s">
        <v>30</v>
      </c>
      <c r="G2399" s="587">
        <v>91846</v>
      </c>
      <c r="H2399" s="585" t="s">
        <v>2439</v>
      </c>
      <c r="I2399" s="585" t="s">
        <v>142</v>
      </c>
      <c r="J2399" s="585" t="s">
        <v>398</v>
      </c>
      <c r="K2399" s="589">
        <v>6.44</v>
      </c>
      <c r="L2399" s="585" t="s">
        <v>144</v>
      </c>
      <c r="M2399" s="581"/>
    </row>
    <row r="2400" spans="1:13" ht="13.5">
      <c r="A2400" s="585" t="s">
        <v>6560</v>
      </c>
      <c r="B2400" s="585" t="s">
        <v>6561</v>
      </c>
      <c r="C2400" s="585" t="s">
        <v>6562</v>
      </c>
      <c r="D2400" s="585" t="s">
        <v>6563</v>
      </c>
      <c r="E2400" s="584" t="s">
        <v>30</v>
      </c>
      <c r="F2400" s="585" t="s">
        <v>30</v>
      </c>
      <c r="G2400" s="587">
        <v>91852</v>
      </c>
      <c r="H2400" s="585" t="s">
        <v>2440</v>
      </c>
      <c r="I2400" s="585" t="s">
        <v>142</v>
      </c>
      <c r="J2400" s="585" t="s">
        <v>398</v>
      </c>
      <c r="K2400" s="589">
        <v>5.64</v>
      </c>
      <c r="L2400" s="585" t="s">
        <v>144</v>
      </c>
      <c r="M2400" s="581"/>
    </row>
    <row r="2401" spans="1:13" ht="13.5">
      <c r="A2401" s="585" t="s">
        <v>6560</v>
      </c>
      <c r="B2401" s="585" t="s">
        <v>6561</v>
      </c>
      <c r="C2401" s="585" t="s">
        <v>6562</v>
      </c>
      <c r="D2401" s="585" t="s">
        <v>6563</v>
      </c>
      <c r="E2401" s="584" t="s">
        <v>30</v>
      </c>
      <c r="F2401" s="585" t="s">
        <v>30</v>
      </c>
      <c r="G2401" s="587">
        <v>91854</v>
      </c>
      <c r="H2401" s="585" t="s">
        <v>2441</v>
      </c>
      <c r="I2401" s="585" t="s">
        <v>142</v>
      </c>
      <c r="J2401" s="585" t="s">
        <v>398</v>
      </c>
      <c r="K2401" s="589">
        <v>6.24</v>
      </c>
      <c r="L2401" s="585" t="s">
        <v>144</v>
      </c>
      <c r="M2401" s="581"/>
    </row>
    <row r="2402" spans="1:13" ht="13.5">
      <c r="A2402" s="585" t="s">
        <v>6560</v>
      </c>
      <c r="B2402" s="585" t="s">
        <v>6561</v>
      </c>
      <c r="C2402" s="585" t="s">
        <v>6562</v>
      </c>
      <c r="D2402" s="585" t="s">
        <v>6563</v>
      </c>
      <c r="E2402" s="584" t="s">
        <v>30</v>
      </c>
      <c r="F2402" s="585" t="s">
        <v>30</v>
      </c>
      <c r="G2402" s="587">
        <v>91856</v>
      </c>
      <c r="H2402" s="585" t="s">
        <v>2442</v>
      </c>
      <c r="I2402" s="585" t="s">
        <v>142</v>
      </c>
      <c r="J2402" s="585" t="s">
        <v>398</v>
      </c>
      <c r="K2402" s="589">
        <v>8.0299999999999994</v>
      </c>
      <c r="L2402" s="585" t="s">
        <v>144</v>
      </c>
      <c r="M2402" s="581"/>
    </row>
    <row r="2403" spans="1:13" ht="13.5">
      <c r="A2403" s="585" t="s">
        <v>6560</v>
      </c>
      <c r="B2403" s="585" t="s">
        <v>6561</v>
      </c>
      <c r="C2403" s="585" t="s">
        <v>6562</v>
      </c>
      <c r="D2403" s="585" t="s">
        <v>6563</v>
      </c>
      <c r="E2403" s="584" t="s">
        <v>30</v>
      </c>
      <c r="F2403" s="585" t="s">
        <v>30</v>
      </c>
      <c r="G2403" s="587">
        <v>91862</v>
      </c>
      <c r="H2403" s="585" t="s">
        <v>2443</v>
      </c>
      <c r="I2403" s="585" t="s">
        <v>142</v>
      </c>
      <c r="J2403" s="585" t="s">
        <v>398</v>
      </c>
      <c r="K2403" s="589">
        <v>6.52</v>
      </c>
      <c r="L2403" s="585" t="s">
        <v>144</v>
      </c>
      <c r="M2403" s="581"/>
    </row>
    <row r="2404" spans="1:13" ht="13.5">
      <c r="A2404" s="585" t="s">
        <v>6560</v>
      </c>
      <c r="B2404" s="585" t="s">
        <v>6561</v>
      </c>
      <c r="C2404" s="585" t="s">
        <v>6562</v>
      </c>
      <c r="D2404" s="585" t="s">
        <v>6563</v>
      </c>
      <c r="E2404" s="584" t="s">
        <v>30</v>
      </c>
      <c r="F2404" s="585" t="s">
        <v>30</v>
      </c>
      <c r="G2404" s="587">
        <v>91863</v>
      </c>
      <c r="H2404" s="585" t="s">
        <v>2444</v>
      </c>
      <c r="I2404" s="585" t="s">
        <v>142</v>
      </c>
      <c r="J2404" s="585" t="s">
        <v>398</v>
      </c>
      <c r="K2404" s="589">
        <v>7.67</v>
      </c>
      <c r="L2404" s="585" t="s">
        <v>144</v>
      </c>
      <c r="M2404" s="581"/>
    </row>
    <row r="2405" spans="1:13" ht="13.5">
      <c r="A2405" s="585" t="s">
        <v>6560</v>
      </c>
      <c r="B2405" s="585" t="s">
        <v>6561</v>
      </c>
      <c r="C2405" s="585" t="s">
        <v>6562</v>
      </c>
      <c r="D2405" s="585" t="s">
        <v>6563</v>
      </c>
      <c r="E2405" s="584" t="s">
        <v>30</v>
      </c>
      <c r="F2405" s="585" t="s">
        <v>30</v>
      </c>
      <c r="G2405" s="587">
        <v>91864</v>
      </c>
      <c r="H2405" s="585" t="s">
        <v>2445</v>
      </c>
      <c r="I2405" s="585" t="s">
        <v>142</v>
      </c>
      <c r="J2405" s="585" t="s">
        <v>398</v>
      </c>
      <c r="K2405" s="589">
        <v>10.18</v>
      </c>
      <c r="L2405" s="585" t="s">
        <v>144</v>
      </c>
      <c r="M2405" s="581"/>
    </row>
    <row r="2406" spans="1:13" ht="13.5">
      <c r="A2406" s="585" t="s">
        <v>6560</v>
      </c>
      <c r="B2406" s="585" t="s">
        <v>6561</v>
      </c>
      <c r="C2406" s="585" t="s">
        <v>6562</v>
      </c>
      <c r="D2406" s="585" t="s">
        <v>6563</v>
      </c>
      <c r="E2406" s="584" t="s">
        <v>30</v>
      </c>
      <c r="F2406" s="585" t="s">
        <v>30</v>
      </c>
      <c r="G2406" s="587">
        <v>91865</v>
      </c>
      <c r="H2406" s="585" t="s">
        <v>2446</v>
      </c>
      <c r="I2406" s="585" t="s">
        <v>142</v>
      </c>
      <c r="J2406" s="585" t="s">
        <v>398</v>
      </c>
      <c r="K2406" s="589">
        <v>12.67</v>
      </c>
      <c r="L2406" s="585" t="s">
        <v>144</v>
      </c>
      <c r="M2406" s="581"/>
    </row>
    <row r="2407" spans="1:13" ht="13.5">
      <c r="A2407" s="585" t="s">
        <v>6560</v>
      </c>
      <c r="B2407" s="585" t="s">
        <v>6561</v>
      </c>
      <c r="C2407" s="585" t="s">
        <v>6562</v>
      </c>
      <c r="D2407" s="585" t="s">
        <v>6563</v>
      </c>
      <c r="E2407" s="584" t="s">
        <v>30</v>
      </c>
      <c r="F2407" s="585" t="s">
        <v>30</v>
      </c>
      <c r="G2407" s="587">
        <v>91866</v>
      </c>
      <c r="H2407" s="585" t="s">
        <v>2447</v>
      </c>
      <c r="I2407" s="585" t="s">
        <v>142</v>
      </c>
      <c r="J2407" s="585" t="s">
        <v>398</v>
      </c>
      <c r="K2407" s="589">
        <v>5.21</v>
      </c>
      <c r="L2407" s="585" t="s">
        <v>144</v>
      </c>
      <c r="M2407" s="581"/>
    </row>
    <row r="2408" spans="1:13" ht="13.5">
      <c r="A2408" s="585" t="s">
        <v>6560</v>
      </c>
      <c r="B2408" s="585" t="s">
        <v>6561</v>
      </c>
      <c r="C2408" s="585" t="s">
        <v>6562</v>
      </c>
      <c r="D2408" s="585" t="s">
        <v>6563</v>
      </c>
      <c r="E2408" s="584" t="s">
        <v>30</v>
      </c>
      <c r="F2408" s="585" t="s">
        <v>30</v>
      </c>
      <c r="G2408" s="587">
        <v>91867</v>
      </c>
      <c r="H2408" s="585" t="s">
        <v>2448</v>
      </c>
      <c r="I2408" s="585" t="s">
        <v>142</v>
      </c>
      <c r="J2408" s="585" t="s">
        <v>398</v>
      </c>
      <c r="K2408" s="589">
        <v>6.36</v>
      </c>
      <c r="L2408" s="585" t="s">
        <v>144</v>
      </c>
      <c r="M2408" s="581"/>
    </row>
    <row r="2409" spans="1:13" ht="13.5">
      <c r="A2409" s="585" t="s">
        <v>6560</v>
      </c>
      <c r="B2409" s="585" t="s">
        <v>6561</v>
      </c>
      <c r="C2409" s="585" t="s">
        <v>6562</v>
      </c>
      <c r="D2409" s="585" t="s">
        <v>6563</v>
      </c>
      <c r="E2409" s="584" t="s">
        <v>30</v>
      </c>
      <c r="F2409" s="585" t="s">
        <v>30</v>
      </c>
      <c r="G2409" s="587">
        <v>91868</v>
      </c>
      <c r="H2409" s="585" t="s">
        <v>2449</v>
      </c>
      <c r="I2409" s="585" t="s">
        <v>142</v>
      </c>
      <c r="J2409" s="585" t="s">
        <v>398</v>
      </c>
      <c r="K2409" s="589">
        <v>8.8699999999999992</v>
      </c>
      <c r="L2409" s="585" t="s">
        <v>144</v>
      </c>
      <c r="M2409" s="581"/>
    </row>
    <row r="2410" spans="1:13" ht="13.5">
      <c r="A2410" s="585" t="s">
        <v>6560</v>
      </c>
      <c r="B2410" s="585" t="s">
        <v>6561</v>
      </c>
      <c r="C2410" s="585" t="s">
        <v>6562</v>
      </c>
      <c r="D2410" s="585" t="s">
        <v>6563</v>
      </c>
      <c r="E2410" s="584" t="s">
        <v>30</v>
      </c>
      <c r="F2410" s="585" t="s">
        <v>30</v>
      </c>
      <c r="G2410" s="587">
        <v>91869</v>
      </c>
      <c r="H2410" s="585" t="s">
        <v>2450</v>
      </c>
      <c r="I2410" s="585" t="s">
        <v>142</v>
      </c>
      <c r="J2410" s="585" t="s">
        <v>398</v>
      </c>
      <c r="K2410" s="589">
        <v>11.36</v>
      </c>
      <c r="L2410" s="585" t="s">
        <v>144</v>
      </c>
      <c r="M2410" s="581"/>
    </row>
    <row r="2411" spans="1:13" ht="13.5">
      <c r="A2411" s="585" t="s">
        <v>6560</v>
      </c>
      <c r="B2411" s="585" t="s">
        <v>6561</v>
      </c>
      <c r="C2411" s="585" t="s">
        <v>6562</v>
      </c>
      <c r="D2411" s="585" t="s">
        <v>6563</v>
      </c>
      <c r="E2411" s="584" t="s">
        <v>30</v>
      </c>
      <c r="F2411" s="585" t="s">
        <v>30</v>
      </c>
      <c r="G2411" s="587">
        <v>91870</v>
      </c>
      <c r="H2411" s="585" t="s">
        <v>2451</v>
      </c>
      <c r="I2411" s="585" t="s">
        <v>142</v>
      </c>
      <c r="J2411" s="585" t="s">
        <v>398</v>
      </c>
      <c r="K2411" s="589">
        <v>7.35</v>
      </c>
      <c r="L2411" s="585" t="s">
        <v>144</v>
      </c>
      <c r="M2411" s="581"/>
    </row>
    <row r="2412" spans="1:13" ht="13.5">
      <c r="A2412" s="585" t="s">
        <v>6560</v>
      </c>
      <c r="B2412" s="585" t="s">
        <v>6561</v>
      </c>
      <c r="C2412" s="585" t="s">
        <v>6562</v>
      </c>
      <c r="D2412" s="585" t="s">
        <v>6563</v>
      </c>
      <c r="E2412" s="584" t="s">
        <v>30</v>
      </c>
      <c r="F2412" s="585" t="s">
        <v>30</v>
      </c>
      <c r="G2412" s="587">
        <v>91871</v>
      </c>
      <c r="H2412" s="585" t="s">
        <v>2452</v>
      </c>
      <c r="I2412" s="585" t="s">
        <v>142</v>
      </c>
      <c r="J2412" s="585" t="s">
        <v>398</v>
      </c>
      <c r="K2412" s="589">
        <v>8.5299999999999994</v>
      </c>
      <c r="L2412" s="585" t="s">
        <v>144</v>
      </c>
      <c r="M2412" s="581"/>
    </row>
    <row r="2413" spans="1:13" ht="13.5">
      <c r="A2413" s="585" t="s">
        <v>6560</v>
      </c>
      <c r="B2413" s="585" t="s">
        <v>6561</v>
      </c>
      <c r="C2413" s="585" t="s">
        <v>6562</v>
      </c>
      <c r="D2413" s="585" t="s">
        <v>6563</v>
      </c>
      <c r="E2413" s="584" t="s">
        <v>30</v>
      </c>
      <c r="F2413" s="585" t="s">
        <v>30</v>
      </c>
      <c r="G2413" s="587">
        <v>91872</v>
      </c>
      <c r="H2413" s="585" t="s">
        <v>2453</v>
      </c>
      <c r="I2413" s="585" t="s">
        <v>142</v>
      </c>
      <c r="J2413" s="585" t="s">
        <v>398</v>
      </c>
      <c r="K2413" s="589">
        <v>11.04</v>
      </c>
      <c r="L2413" s="585" t="s">
        <v>144</v>
      </c>
      <c r="M2413" s="581"/>
    </row>
    <row r="2414" spans="1:13" ht="13.5">
      <c r="A2414" s="585" t="s">
        <v>6560</v>
      </c>
      <c r="B2414" s="585" t="s">
        <v>6561</v>
      </c>
      <c r="C2414" s="585" t="s">
        <v>6562</v>
      </c>
      <c r="D2414" s="585" t="s">
        <v>6563</v>
      </c>
      <c r="E2414" s="584" t="s">
        <v>30</v>
      </c>
      <c r="F2414" s="585" t="s">
        <v>30</v>
      </c>
      <c r="G2414" s="587">
        <v>91873</v>
      </c>
      <c r="H2414" s="585" t="s">
        <v>2454</v>
      </c>
      <c r="I2414" s="585" t="s">
        <v>142</v>
      </c>
      <c r="J2414" s="585" t="s">
        <v>398</v>
      </c>
      <c r="K2414" s="589">
        <v>13.49</v>
      </c>
      <c r="L2414" s="585" t="s">
        <v>144</v>
      </c>
      <c r="M2414" s="581"/>
    </row>
    <row r="2415" spans="1:13" ht="13.5">
      <c r="A2415" s="585" t="s">
        <v>6560</v>
      </c>
      <c r="B2415" s="585" t="s">
        <v>6561</v>
      </c>
      <c r="C2415" s="585" t="s">
        <v>6562</v>
      </c>
      <c r="D2415" s="585" t="s">
        <v>6563</v>
      </c>
      <c r="E2415" s="584" t="s">
        <v>30</v>
      </c>
      <c r="F2415" s="585" t="s">
        <v>30</v>
      </c>
      <c r="G2415" s="587">
        <v>93008</v>
      </c>
      <c r="H2415" s="585" t="s">
        <v>2455</v>
      </c>
      <c r="I2415" s="585" t="s">
        <v>142</v>
      </c>
      <c r="J2415" s="585" t="s">
        <v>398</v>
      </c>
      <c r="K2415" s="589">
        <v>11.21</v>
      </c>
      <c r="L2415" s="585" t="s">
        <v>144</v>
      </c>
      <c r="M2415" s="581"/>
    </row>
    <row r="2416" spans="1:13" ht="13.5">
      <c r="A2416" s="585" t="s">
        <v>6560</v>
      </c>
      <c r="B2416" s="585" t="s">
        <v>6561</v>
      </c>
      <c r="C2416" s="585" t="s">
        <v>6562</v>
      </c>
      <c r="D2416" s="585" t="s">
        <v>6563</v>
      </c>
      <c r="E2416" s="584" t="s">
        <v>30</v>
      </c>
      <c r="F2416" s="585" t="s">
        <v>30</v>
      </c>
      <c r="G2416" s="587">
        <v>93009</v>
      </c>
      <c r="H2416" s="585" t="s">
        <v>2456</v>
      </c>
      <c r="I2416" s="585" t="s">
        <v>142</v>
      </c>
      <c r="J2416" s="585" t="s">
        <v>398</v>
      </c>
      <c r="K2416" s="589">
        <v>16.579999999999998</v>
      </c>
      <c r="L2416" s="585" t="s">
        <v>144</v>
      </c>
      <c r="M2416" s="581"/>
    </row>
    <row r="2417" spans="1:13" ht="13.5">
      <c r="A2417" s="585" t="s">
        <v>6560</v>
      </c>
      <c r="B2417" s="585" t="s">
        <v>6561</v>
      </c>
      <c r="C2417" s="585" t="s">
        <v>6562</v>
      </c>
      <c r="D2417" s="585" t="s">
        <v>6563</v>
      </c>
      <c r="E2417" s="584" t="s">
        <v>30</v>
      </c>
      <c r="F2417" s="585" t="s">
        <v>30</v>
      </c>
      <c r="G2417" s="587">
        <v>93010</v>
      </c>
      <c r="H2417" s="585" t="s">
        <v>2457</v>
      </c>
      <c r="I2417" s="585" t="s">
        <v>142</v>
      </c>
      <c r="J2417" s="585" t="s">
        <v>398</v>
      </c>
      <c r="K2417" s="589">
        <v>23.08</v>
      </c>
      <c r="L2417" s="585" t="s">
        <v>144</v>
      </c>
      <c r="M2417" s="581"/>
    </row>
    <row r="2418" spans="1:13" ht="13.5">
      <c r="A2418" s="585" t="s">
        <v>6560</v>
      </c>
      <c r="B2418" s="585" t="s">
        <v>6561</v>
      </c>
      <c r="C2418" s="585" t="s">
        <v>6562</v>
      </c>
      <c r="D2418" s="585" t="s">
        <v>6563</v>
      </c>
      <c r="E2418" s="584" t="s">
        <v>30</v>
      </c>
      <c r="F2418" s="585" t="s">
        <v>30</v>
      </c>
      <c r="G2418" s="587">
        <v>93011</v>
      </c>
      <c r="H2418" s="585" t="s">
        <v>2458</v>
      </c>
      <c r="I2418" s="585" t="s">
        <v>142</v>
      </c>
      <c r="J2418" s="585" t="s">
        <v>398</v>
      </c>
      <c r="K2418" s="589">
        <v>28.25</v>
      </c>
      <c r="L2418" s="585" t="s">
        <v>144</v>
      </c>
      <c r="M2418" s="581"/>
    </row>
    <row r="2419" spans="1:13" ht="13.5">
      <c r="A2419" s="585" t="s">
        <v>6560</v>
      </c>
      <c r="B2419" s="585" t="s">
        <v>6561</v>
      </c>
      <c r="C2419" s="585" t="s">
        <v>6562</v>
      </c>
      <c r="D2419" s="585" t="s">
        <v>6563</v>
      </c>
      <c r="E2419" s="584" t="s">
        <v>30</v>
      </c>
      <c r="F2419" s="585" t="s">
        <v>30</v>
      </c>
      <c r="G2419" s="587">
        <v>93012</v>
      </c>
      <c r="H2419" s="585" t="s">
        <v>2459</v>
      </c>
      <c r="I2419" s="585" t="s">
        <v>142</v>
      </c>
      <c r="J2419" s="585" t="s">
        <v>398</v>
      </c>
      <c r="K2419" s="589">
        <v>42.71</v>
      </c>
      <c r="L2419" s="585" t="s">
        <v>144</v>
      </c>
      <c r="M2419" s="581"/>
    </row>
    <row r="2420" spans="1:13" ht="13.5">
      <c r="A2420" s="585" t="s">
        <v>6560</v>
      </c>
      <c r="B2420" s="585" t="s">
        <v>6561</v>
      </c>
      <c r="C2420" s="585" t="s">
        <v>6562</v>
      </c>
      <c r="D2420" s="585" t="s">
        <v>6563</v>
      </c>
      <c r="E2420" s="584" t="s">
        <v>30</v>
      </c>
      <c r="F2420" s="585" t="s">
        <v>30</v>
      </c>
      <c r="G2420" s="587">
        <v>95726</v>
      </c>
      <c r="H2420" s="585" t="s">
        <v>2460</v>
      </c>
      <c r="I2420" s="585" t="s">
        <v>142</v>
      </c>
      <c r="J2420" s="585" t="s">
        <v>398</v>
      </c>
      <c r="K2420" s="589">
        <v>4.43</v>
      </c>
      <c r="L2420" s="585" t="s">
        <v>144</v>
      </c>
      <c r="M2420" s="581"/>
    </row>
    <row r="2421" spans="1:13" ht="13.5">
      <c r="A2421" s="585" t="s">
        <v>6560</v>
      </c>
      <c r="B2421" s="585" t="s">
        <v>6561</v>
      </c>
      <c r="C2421" s="585" t="s">
        <v>6562</v>
      </c>
      <c r="D2421" s="585" t="s">
        <v>6563</v>
      </c>
      <c r="E2421" s="584" t="s">
        <v>30</v>
      </c>
      <c r="F2421" s="585" t="s">
        <v>30</v>
      </c>
      <c r="G2421" s="587">
        <v>95727</v>
      </c>
      <c r="H2421" s="585" t="s">
        <v>2461</v>
      </c>
      <c r="I2421" s="585" t="s">
        <v>142</v>
      </c>
      <c r="J2421" s="585" t="s">
        <v>398</v>
      </c>
      <c r="K2421" s="589">
        <v>5.0599999999999996</v>
      </c>
      <c r="L2421" s="585" t="s">
        <v>144</v>
      </c>
      <c r="M2421" s="581"/>
    </row>
    <row r="2422" spans="1:13" ht="13.5">
      <c r="A2422" s="585" t="s">
        <v>6560</v>
      </c>
      <c r="B2422" s="585" t="s">
        <v>6561</v>
      </c>
      <c r="C2422" s="585" t="s">
        <v>6562</v>
      </c>
      <c r="D2422" s="585" t="s">
        <v>6563</v>
      </c>
      <c r="E2422" s="584" t="s">
        <v>30</v>
      </c>
      <c r="F2422" s="585" t="s">
        <v>30</v>
      </c>
      <c r="G2422" s="587">
        <v>95728</v>
      </c>
      <c r="H2422" s="585" t="s">
        <v>2462</v>
      </c>
      <c r="I2422" s="585" t="s">
        <v>142</v>
      </c>
      <c r="J2422" s="585" t="s">
        <v>398</v>
      </c>
      <c r="K2422" s="589">
        <v>6.45</v>
      </c>
      <c r="L2422" s="585" t="s">
        <v>144</v>
      </c>
      <c r="M2422" s="581"/>
    </row>
    <row r="2423" spans="1:13" ht="13.5">
      <c r="A2423" s="585" t="s">
        <v>6560</v>
      </c>
      <c r="B2423" s="585" t="s">
        <v>6561</v>
      </c>
      <c r="C2423" s="585" t="s">
        <v>6562</v>
      </c>
      <c r="D2423" s="585" t="s">
        <v>6563</v>
      </c>
      <c r="E2423" s="584" t="s">
        <v>30</v>
      </c>
      <c r="F2423" s="585" t="s">
        <v>30</v>
      </c>
      <c r="G2423" s="587">
        <v>95729</v>
      </c>
      <c r="H2423" s="585" t="s">
        <v>2463</v>
      </c>
      <c r="I2423" s="585" t="s">
        <v>142</v>
      </c>
      <c r="J2423" s="585" t="s">
        <v>398</v>
      </c>
      <c r="K2423" s="589">
        <v>5.79</v>
      </c>
      <c r="L2423" s="585" t="s">
        <v>144</v>
      </c>
      <c r="M2423" s="581"/>
    </row>
    <row r="2424" spans="1:13" ht="13.5">
      <c r="A2424" s="585" t="s">
        <v>6560</v>
      </c>
      <c r="B2424" s="585" t="s">
        <v>6561</v>
      </c>
      <c r="C2424" s="585" t="s">
        <v>6562</v>
      </c>
      <c r="D2424" s="585" t="s">
        <v>6563</v>
      </c>
      <c r="E2424" s="584" t="s">
        <v>30</v>
      </c>
      <c r="F2424" s="585" t="s">
        <v>30</v>
      </c>
      <c r="G2424" s="587">
        <v>95730</v>
      </c>
      <c r="H2424" s="585" t="s">
        <v>2464</v>
      </c>
      <c r="I2424" s="585" t="s">
        <v>142</v>
      </c>
      <c r="J2424" s="585" t="s">
        <v>398</v>
      </c>
      <c r="K2424" s="589">
        <v>6.43</v>
      </c>
      <c r="L2424" s="585" t="s">
        <v>144</v>
      </c>
      <c r="M2424" s="581"/>
    </row>
    <row r="2425" spans="1:13" ht="13.5">
      <c r="A2425" s="585" t="s">
        <v>6560</v>
      </c>
      <c r="B2425" s="585" t="s">
        <v>6561</v>
      </c>
      <c r="C2425" s="585" t="s">
        <v>6562</v>
      </c>
      <c r="D2425" s="585" t="s">
        <v>6563</v>
      </c>
      <c r="E2425" s="584" t="s">
        <v>30</v>
      </c>
      <c r="F2425" s="585" t="s">
        <v>30</v>
      </c>
      <c r="G2425" s="587">
        <v>95731</v>
      </c>
      <c r="H2425" s="585" t="s">
        <v>2465</v>
      </c>
      <c r="I2425" s="585" t="s">
        <v>142</v>
      </c>
      <c r="J2425" s="585" t="s">
        <v>398</v>
      </c>
      <c r="K2425" s="589">
        <v>7.81</v>
      </c>
      <c r="L2425" s="585" t="s">
        <v>144</v>
      </c>
      <c r="M2425" s="581"/>
    </row>
    <row r="2426" spans="1:13" ht="13.5">
      <c r="A2426" s="585" t="s">
        <v>6560</v>
      </c>
      <c r="B2426" s="585" t="s">
        <v>6561</v>
      </c>
      <c r="C2426" s="585" t="s">
        <v>6562</v>
      </c>
      <c r="D2426" s="585" t="s">
        <v>6563</v>
      </c>
      <c r="E2426" s="584" t="s">
        <v>30</v>
      </c>
      <c r="F2426" s="585" t="s">
        <v>30</v>
      </c>
      <c r="G2426" s="587">
        <v>95732</v>
      </c>
      <c r="H2426" s="585" t="s">
        <v>2466</v>
      </c>
      <c r="I2426" s="585" t="s">
        <v>174</v>
      </c>
      <c r="J2426" s="585" t="s">
        <v>398</v>
      </c>
      <c r="K2426" s="589">
        <v>2.84</v>
      </c>
      <c r="L2426" s="585" t="s">
        <v>144</v>
      </c>
      <c r="M2426" s="581"/>
    </row>
    <row r="2427" spans="1:13" ht="13.5">
      <c r="A2427" s="585" t="s">
        <v>6560</v>
      </c>
      <c r="B2427" s="585" t="s">
        <v>6561</v>
      </c>
      <c r="C2427" s="585" t="s">
        <v>6562</v>
      </c>
      <c r="D2427" s="585" t="s">
        <v>6563</v>
      </c>
      <c r="E2427" s="584" t="s">
        <v>30</v>
      </c>
      <c r="F2427" s="585" t="s">
        <v>30</v>
      </c>
      <c r="G2427" s="587">
        <v>95745</v>
      </c>
      <c r="H2427" s="585" t="s">
        <v>2467</v>
      </c>
      <c r="I2427" s="585" t="s">
        <v>142</v>
      </c>
      <c r="J2427" s="585" t="s">
        <v>143</v>
      </c>
      <c r="K2427" s="589">
        <v>18.02</v>
      </c>
      <c r="L2427" s="585" t="s">
        <v>144</v>
      </c>
      <c r="M2427" s="581"/>
    </row>
    <row r="2428" spans="1:13" ht="13.5">
      <c r="A2428" s="585" t="s">
        <v>6560</v>
      </c>
      <c r="B2428" s="585" t="s">
        <v>6561</v>
      </c>
      <c r="C2428" s="585" t="s">
        <v>6562</v>
      </c>
      <c r="D2428" s="585" t="s">
        <v>6563</v>
      </c>
      <c r="E2428" s="584" t="s">
        <v>30</v>
      </c>
      <c r="F2428" s="585" t="s">
        <v>30</v>
      </c>
      <c r="G2428" s="587">
        <v>95746</v>
      </c>
      <c r="H2428" s="585" t="s">
        <v>2468</v>
      </c>
      <c r="I2428" s="585" t="s">
        <v>142</v>
      </c>
      <c r="J2428" s="585" t="s">
        <v>143</v>
      </c>
      <c r="K2428" s="589">
        <v>22.55</v>
      </c>
      <c r="L2428" s="585" t="s">
        <v>144</v>
      </c>
      <c r="M2428" s="581"/>
    </row>
    <row r="2429" spans="1:13" ht="13.5">
      <c r="A2429" s="585" t="s">
        <v>6560</v>
      </c>
      <c r="B2429" s="585" t="s">
        <v>6561</v>
      </c>
      <c r="C2429" s="585" t="s">
        <v>6562</v>
      </c>
      <c r="D2429" s="585" t="s">
        <v>6563</v>
      </c>
      <c r="E2429" s="584" t="s">
        <v>30</v>
      </c>
      <c r="F2429" s="585" t="s">
        <v>30</v>
      </c>
      <c r="G2429" s="587">
        <v>95747</v>
      </c>
      <c r="H2429" s="585" t="s">
        <v>2469</v>
      </c>
      <c r="I2429" s="585" t="s">
        <v>142</v>
      </c>
      <c r="J2429" s="585" t="s">
        <v>143</v>
      </c>
      <c r="K2429" s="589">
        <v>38.46</v>
      </c>
      <c r="L2429" s="585" t="s">
        <v>144</v>
      </c>
      <c r="M2429" s="581"/>
    </row>
    <row r="2430" spans="1:13" ht="13.5">
      <c r="A2430" s="585" t="s">
        <v>6560</v>
      </c>
      <c r="B2430" s="585" t="s">
        <v>6561</v>
      </c>
      <c r="C2430" s="585" t="s">
        <v>6562</v>
      </c>
      <c r="D2430" s="585" t="s">
        <v>6563</v>
      </c>
      <c r="E2430" s="584" t="s">
        <v>30</v>
      </c>
      <c r="F2430" s="585" t="s">
        <v>30</v>
      </c>
      <c r="G2430" s="587">
        <v>95748</v>
      </c>
      <c r="H2430" s="585" t="s">
        <v>2470</v>
      </c>
      <c r="I2430" s="585" t="s">
        <v>142</v>
      </c>
      <c r="J2430" s="585" t="s">
        <v>143</v>
      </c>
      <c r="K2430" s="589">
        <v>41.18</v>
      </c>
      <c r="L2430" s="585" t="s">
        <v>144</v>
      </c>
      <c r="M2430" s="581"/>
    </row>
    <row r="2431" spans="1:13" ht="13.5">
      <c r="A2431" s="585" t="s">
        <v>6560</v>
      </c>
      <c r="B2431" s="585" t="s">
        <v>6561</v>
      </c>
      <c r="C2431" s="585" t="s">
        <v>6562</v>
      </c>
      <c r="D2431" s="585" t="s">
        <v>6563</v>
      </c>
      <c r="E2431" s="584" t="s">
        <v>30</v>
      </c>
      <c r="F2431" s="585" t="s">
        <v>30</v>
      </c>
      <c r="G2431" s="587">
        <v>95749</v>
      </c>
      <c r="H2431" s="585" t="s">
        <v>2471</v>
      </c>
      <c r="I2431" s="585" t="s">
        <v>142</v>
      </c>
      <c r="J2431" s="585" t="s">
        <v>143</v>
      </c>
      <c r="K2431" s="589">
        <v>22.47</v>
      </c>
      <c r="L2431" s="585" t="s">
        <v>144</v>
      </c>
      <c r="M2431" s="581"/>
    </row>
    <row r="2432" spans="1:13" ht="13.5">
      <c r="A2432" s="585" t="s">
        <v>6560</v>
      </c>
      <c r="B2432" s="585" t="s">
        <v>6561</v>
      </c>
      <c r="C2432" s="585" t="s">
        <v>6562</v>
      </c>
      <c r="D2432" s="585" t="s">
        <v>6563</v>
      </c>
      <c r="E2432" s="584" t="s">
        <v>30</v>
      </c>
      <c r="F2432" s="585" t="s">
        <v>30</v>
      </c>
      <c r="G2432" s="587">
        <v>95750</v>
      </c>
      <c r="H2432" s="585" t="s">
        <v>2472</v>
      </c>
      <c r="I2432" s="585" t="s">
        <v>142</v>
      </c>
      <c r="J2432" s="585" t="s">
        <v>143</v>
      </c>
      <c r="K2432" s="589">
        <v>26.89</v>
      </c>
      <c r="L2432" s="585" t="s">
        <v>144</v>
      </c>
      <c r="M2432" s="581"/>
    </row>
    <row r="2433" spans="1:13" ht="13.5">
      <c r="A2433" s="585" t="s">
        <v>6560</v>
      </c>
      <c r="B2433" s="585" t="s">
        <v>6561</v>
      </c>
      <c r="C2433" s="585" t="s">
        <v>6562</v>
      </c>
      <c r="D2433" s="585" t="s">
        <v>6563</v>
      </c>
      <c r="E2433" s="584" t="s">
        <v>30</v>
      </c>
      <c r="F2433" s="585" t="s">
        <v>30</v>
      </c>
      <c r="G2433" s="587">
        <v>95751</v>
      </c>
      <c r="H2433" s="585" t="s">
        <v>2473</v>
      </c>
      <c r="I2433" s="585" t="s">
        <v>142</v>
      </c>
      <c r="J2433" s="585" t="s">
        <v>143</v>
      </c>
      <c r="K2433" s="589">
        <v>42.68</v>
      </c>
      <c r="L2433" s="585" t="s">
        <v>144</v>
      </c>
      <c r="M2433" s="581"/>
    </row>
    <row r="2434" spans="1:13" ht="13.5">
      <c r="A2434" s="585" t="s">
        <v>6560</v>
      </c>
      <c r="B2434" s="585" t="s">
        <v>6561</v>
      </c>
      <c r="C2434" s="585" t="s">
        <v>6562</v>
      </c>
      <c r="D2434" s="585" t="s">
        <v>6563</v>
      </c>
      <c r="E2434" s="584" t="s">
        <v>30</v>
      </c>
      <c r="F2434" s="585" t="s">
        <v>30</v>
      </c>
      <c r="G2434" s="587">
        <v>95752</v>
      </c>
      <c r="H2434" s="585" t="s">
        <v>2474</v>
      </c>
      <c r="I2434" s="585" t="s">
        <v>142</v>
      </c>
      <c r="J2434" s="585" t="s">
        <v>143</v>
      </c>
      <c r="K2434" s="589">
        <v>45.23</v>
      </c>
      <c r="L2434" s="585" t="s">
        <v>144</v>
      </c>
      <c r="M2434" s="581"/>
    </row>
    <row r="2435" spans="1:13" ht="13.5">
      <c r="A2435" s="585" t="s">
        <v>6560</v>
      </c>
      <c r="B2435" s="585" t="s">
        <v>6561</v>
      </c>
      <c r="C2435" s="585" t="s">
        <v>6565</v>
      </c>
      <c r="D2435" s="585" t="s">
        <v>6566</v>
      </c>
      <c r="E2435" s="584" t="s">
        <v>30</v>
      </c>
      <c r="F2435" s="585" t="s">
        <v>30</v>
      </c>
      <c r="G2435" s="587">
        <v>72259</v>
      </c>
      <c r="H2435" s="585" t="s">
        <v>2475</v>
      </c>
      <c r="I2435" s="585" t="s">
        <v>174</v>
      </c>
      <c r="J2435" s="585" t="s">
        <v>398</v>
      </c>
      <c r="K2435" s="589">
        <v>12.36</v>
      </c>
      <c r="L2435" s="585" t="s">
        <v>144</v>
      </c>
      <c r="M2435" s="581"/>
    </row>
    <row r="2436" spans="1:13" ht="13.5">
      <c r="A2436" s="585" t="s">
        <v>6560</v>
      </c>
      <c r="B2436" s="585" t="s">
        <v>6561</v>
      </c>
      <c r="C2436" s="585" t="s">
        <v>6565</v>
      </c>
      <c r="D2436" s="585" t="s">
        <v>6566</v>
      </c>
      <c r="E2436" s="584" t="s">
        <v>30</v>
      </c>
      <c r="F2436" s="585" t="s">
        <v>30</v>
      </c>
      <c r="G2436" s="587">
        <v>72260</v>
      </c>
      <c r="H2436" s="585" t="s">
        <v>2476</v>
      </c>
      <c r="I2436" s="585" t="s">
        <v>174</v>
      </c>
      <c r="J2436" s="585" t="s">
        <v>398</v>
      </c>
      <c r="K2436" s="589">
        <v>12.31</v>
      </c>
      <c r="L2436" s="585" t="s">
        <v>144</v>
      </c>
      <c r="M2436" s="581"/>
    </row>
    <row r="2437" spans="1:13" ht="13.5">
      <c r="A2437" s="585" t="s">
        <v>6560</v>
      </c>
      <c r="B2437" s="585" t="s">
        <v>6561</v>
      </c>
      <c r="C2437" s="585" t="s">
        <v>6565</v>
      </c>
      <c r="D2437" s="585" t="s">
        <v>6566</v>
      </c>
      <c r="E2437" s="584" t="s">
        <v>30</v>
      </c>
      <c r="F2437" s="585" t="s">
        <v>30</v>
      </c>
      <c r="G2437" s="587">
        <v>72261</v>
      </c>
      <c r="H2437" s="585" t="s">
        <v>2477</v>
      </c>
      <c r="I2437" s="585" t="s">
        <v>174</v>
      </c>
      <c r="J2437" s="585" t="s">
        <v>398</v>
      </c>
      <c r="K2437" s="589">
        <v>13.02</v>
      </c>
      <c r="L2437" s="585" t="s">
        <v>144</v>
      </c>
      <c r="M2437" s="581"/>
    </row>
    <row r="2438" spans="1:13" ht="13.5">
      <c r="A2438" s="585" t="s">
        <v>6560</v>
      </c>
      <c r="B2438" s="585" t="s">
        <v>6561</v>
      </c>
      <c r="C2438" s="585" t="s">
        <v>6565</v>
      </c>
      <c r="D2438" s="585" t="s">
        <v>6566</v>
      </c>
      <c r="E2438" s="584" t="s">
        <v>30</v>
      </c>
      <c r="F2438" s="585" t="s">
        <v>30</v>
      </c>
      <c r="G2438" s="587">
        <v>72262</v>
      </c>
      <c r="H2438" s="585" t="s">
        <v>2478</v>
      </c>
      <c r="I2438" s="585" t="s">
        <v>174</v>
      </c>
      <c r="J2438" s="585" t="s">
        <v>398</v>
      </c>
      <c r="K2438" s="589">
        <v>13.08</v>
      </c>
      <c r="L2438" s="585" t="s">
        <v>144</v>
      </c>
      <c r="M2438" s="581"/>
    </row>
    <row r="2439" spans="1:13" ht="13.5">
      <c r="A2439" s="585" t="s">
        <v>6560</v>
      </c>
      <c r="B2439" s="585" t="s">
        <v>6561</v>
      </c>
      <c r="C2439" s="585" t="s">
        <v>6565</v>
      </c>
      <c r="D2439" s="585" t="s">
        <v>6566</v>
      </c>
      <c r="E2439" s="584" t="s">
        <v>30</v>
      </c>
      <c r="F2439" s="585" t="s">
        <v>30</v>
      </c>
      <c r="G2439" s="587">
        <v>72263</v>
      </c>
      <c r="H2439" s="585" t="s">
        <v>2479</v>
      </c>
      <c r="I2439" s="585" t="s">
        <v>174</v>
      </c>
      <c r="J2439" s="585" t="s">
        <v>398</v>
      </c>
      <c r="K2439" s="589">
        <v>17.579999999999998</v>
      </c>
      <c r="L2439" s="585" t="s">
        <v>144</v>
      </c>
      <c r="M2439" s="581"/>
    </row>
    <row r="2440" spans="1:13" ht="13.5">
      <c r="A2440" s="585" t="s">
        <v>6560</v>
      </c>
      <c r="B2440" s="585" t="s">
        <v>6561</v>
      </c>
      <c r="C2440" s="585" t="s">
        <v>6565</v>
      </c>
      <c r="D2440" s="585" t="s">
        <v>6566</v>
      </c>
      <c r="E2440" s="584" t="s">
        <v>30</v>
      </c>
      <c r="F2440" s="585" t="s">
        <v>30</v>
      </c>
      <c r="G2440" s="587">
        <v>72264</v>
      </c>
      <c r="H2440" s="585" t="s">
        <v>2480</v>
      </c>
      <c r="I2440" s="585" t="s">
        <v>174</v>
      </c>
      <c r="J2440" s="585" t="s">
        <v>398</v>
      </c>
      <c r="K2440" s="589">
        <v>17.73</v>
      </c>
      <c r="L2440" s="585" t="s">
        <v>144</v>
      </c>
      <c r="M2440" s="581"/>
    </row>
    <row r="2441" spans="1:13" ht="13.5">
      <c r="A2441" s="585" t="s">
        <v>6560</v>
      </c>
      <c r="B2441" s="585" t="s">
        <v>6561</v>
      </c>
      <c r="C2441" s="585" t="s">
        <v>6565</v>
      </c>
      <c r="D2441" s="585" t="s">
        <v>6566</v>
      </c>
      <c r="E2441" s="584" t="s">
        <v>30</v>
      </c>
      <c r="F2441" s="585" t="s">
        <v>30</v>
      </c>
      <c r="G2441" s="587">
        <v>72265</v>
      </c>
      <c r="H2441" s="585" t="s">
        <v>2481</v>
      </c>
      <c r="I2441" s="585" t="s">
        <v>174</v>
      </c>
      <c r="J2441" s="585" t="s">
        <v>398</v>
      </c>
      <c r="K2441" s="589">
        <v>21.42</v>
      </c>
      <c r="L2441" s="585" t="s">
        <v>144</v>
      </c>
      <c r="M2441" s="581"/>
    </row>
    <row r="2442" spans="1:13" ht="13.5">
      <c r="A2442" s="585" t="s">
        <v>6560</v>
      </c>
      <c r="B2442" s="585" t="s">
        <v>6561</v>
      </c>
      <c r="C2442" s="585" t="s">
        <v>6565</v>
      </c>
      <c r="D2442" s="585" t="s">
        <v>6566</v>
      </c>
      <c r="E2442" s="584" t="s">
        <v>30</v>
      </c>
      <c r="F2442" s="585" t="s">
        <v>30</v>
      </c>
      <c r="G2442" s="587">
        <v>72266</v>
      </c>
      <c r="H2442" s="585" t="s">
        <v>2482</v>
      </c>
      <c r="I2442" s="585" t="s">
        <v>174</v>
      </c>
      <c r="J2442" s="585" t="s">
        <v>398</v>
      </c>
      <c r="K2442" s="589">
        <v>28.77</v>
      </c>
      <c r="L2442" s="585" t="s">
        <v>144</v>
      </c>
      <c r="M2442" s="581"/>
    </row>
    <row r="2443" spans="1:13" ht="13.5">
      <c r="A2443" s="585" t="s">
        <v>6560</v>
      </c>
      <c r="B2443" s="585" t="s">
        <v>6561</v>
      </c>
      <c r="C2443" s="585" t="s">
        <v>6565</v>
      </c>
      <c r="D2443" s="585" t="s">
        <v>6566</v>
      </c>
      <c r="E2443" s="584" t="s">
        <v>30</v>
      </c>
      <c r="F2443" s="585" t="s">
        <v>30</v>
      </c>
      <c r="G2443" s="587">
        <v>72267</v>
      </c>
      <c r="H2443" s="585" t="s">
        <v>2483</v>
      </c>
      <c r="I2443" s="585" t="s">
        <v>174</v>
      </c>
      <c r="J2443" s="585" t="s">
        <v>398</v>
      </c>
      <c r="K2443" s="589">
        <v>29.04</v>
      </c>
      <c r="L2443" s="585" t="s">
        <v>144</v>
      </c>
      <c r="M2443" s="581"/>
    </row>
    <row r="2444" spans="1:13" ht="13.5">
      <c r="A2444" s="585" t="s">
        <v>6560</v>
      </c>
      <c r="B2444" s="585" t="s">
        <v>6561</v>
      </c>
      <c r="C2444" s="585" t="s">
        <v>6565</v>
      </c>
      <c r="D2444" s="585" t="s">
        <v>6566</v>
      </c>
      <c r="E2444" s="584" t="s">
        <v>30</v>
      </c>
      <c r="F2444" s="585" t="s">
        <v>30</v>
      </c>
      <c r="G2444" s="587">
        <v>72268</v>
      </c>
      <c r="H2444" s="585" t="s">
        <v>2484</v>
      </c>
      <c r="I2444" s="585" t="s">
        <v>174</v>
      </c>
      <c r="J2444" s="585" t="s">
        <v>398</v>
      </c>
      <c r="K2444" s="589">
        <v>30.24</v>
      </c>
      <c r="L2444" s="585" t="s">
        <v>144</v>
      </c>
      <c r="M2444" s="581"/>
    </row>
    <row r="2445" spans="1:13" ht="13.5">
      <c r="A2445" s="585" t="s">
        <v>6560</v>
      </c>
      <c r="B2445" s="585" t="s">
        <v>6561</v>
      </c>
      <c r="C2445" s="585" t="s">
        <v>6565</v>
      </c>
      <c r="D2445" s="585" t="s">
        <v>6566</v>
      </c>
      <c r="E2445" s="584" t="s">
        <v>30</v>
      </c>
      <c r="F2445" s="585" t="s">
        <v>30</v>
      </c>
      <c r="G2445" s="587">
        <v>72269</v>
      </c>
      <c r="H2445" s="585" t="s">
        <v>2485</v>
      </c>
      <c r="I2445" s="585" t="s">
        <v>174</v>
      </c>
      <c r="J2445" s="585" t="s">
        <v>398</v>
      </c>
      <c r="K2445" s="589">
        <v>34.76</v>
      </c>
      <c r="L2445" s="585" t="s">
        <v>144</v>
      </c>
      <c r="M2445" s="581"/>
    </row>
    <row r="2446" spans="1:13" ht="13.5">
      <c r="A2446" s="585" t="s">
        <v>6560</v>
      </c>
      <c r="B2446" s="585" t="s">
        <v>6561</v>
      </c>
      <c r="C2446" s="585" t="s">
        <v>6565</v>
      </c>
      <c r="D2446" s="585" t="s">
        <v>6566</v>
      </c>
      <c r="E2446" s="584" t="s">
        <v>30</v>
      </c>
      <c r="F2446" s="585" t="s">
        <v>30</v>
      </c>
      <c r="G2446" s="587">
        <v>72270</v>
      </c>
      <c r="H2446" s="585" t="s">
        <v>2486</v>
      </c>
      <c r="I2446" s="585" t="s">
        <v>174</v>
      </c>
      <c r="J2446" s="585" t="s">
        <v>398</v>
      </c>
      <c r="K2446" s="589">
        <v>43.26</v>
      </c>
      <c r="L2446" s="585" t="s">
        <v>144</v>
      </c>
      <c r="M2446" s="581"/>
    </row>
    <row r="2447" spans="1:13" ht="13.5">
      <c r="A2447" s="585" t="s">
        <v>6560</v>
      </c>
      <c r="B2447" s="585" t="s">
        <v>6561</v>
      </c>
      <c r="C2447" s="585" t="s">
        <v>6565</v>
      </c>
      <c r="D2447" s="585" t="s">
        <v>6566</v>
      </c>
      <c r="E2447" s="584" t="s">
        <v>30</v>
      </c>
      <c r="F2447" s="585" t="s">
        <v>30</v>
      </c>
      <c r="G2447" s="587">
        <v>72271</v>
      </c>
      <c r="H2447" s="585" t="s">
        <v>2487</v>
      </c>
      <c r="I2447" s="585" t="s">
        <v>174</v>
      </c>
      <c r="J2447" s="585" t="s">
        <v>398</v>
      </c>
      <c r="K2447" s="589">
        <v>10.25</v>
      </c>
      <c r="L2447" s="585" t="s">
        <v>144</v>
      </c>
      <c r="M2447" s="581"/>
    </row>
    <row r="2448" spans="1:13" ht="13.5">
      <c r="A2448" s="585" t="s">
        <v>6560</v>
      </c>
      <c r="B2448" s="585" t="s">
        <v>6561</v>
      </c>
      <c r="C2448" s="585" t="s">
        <v>6565</v>
      </c>
      <c r="D2448" s="585" t="s">
        <v>6566</v>
      </c>
      <c r="E2448" s="584" t="s">
        <v>30</v>
      </c>
      <c r="F2448" s="585" t="s">
        <v>30</v>
      </c>
      <c r="G2448" s="587">
        <v>72272</v>
      </c>
      <c r="H2448" s="585" t="s">
        <v>2488</v>
      </c>
      <c r="I2448" s="585" t="s">
        <v>174</v>
      </c>
      <c r="J2448" s="585" t="s">
        <v>398</v>
      </c>
      <c r="K2448" s="589">
        <v>11.46</v>
      </c>
      <c r="L2448" s="585" t="s">
        <v>144</v>
      </c>
      <c r="M2448" s="581"/>
    </row>
    <row r="2449" spans="1:13" ht="13.5">
      <c r="A2449" s="585" t="s">
        <v>6560</v>
      </c>
      <c r="B2449" s="585" t="s">
        <v>6561</v>
      </c>
      <c r="C2449" s="585" t="s">
        <v>6565</v>
      </c>
      <c r="D2449" s="585" t="s">
        <v>6566</v>
      </c>
      <c r="E2449" s="584">
        <v>73782</v>
      </c>
      <c r="F2449" s="585" t="s">
        <v>6567</v>
      </c>
      <c r="G2449" s="585" t="s">
        <v>2489</v>
      </c>
      <c r="H2449" s="585" t="s">
        <v>2490</v>
      </c>
      <c r="I2449" s="585" t="s">
        <v>174</v>
      </c>
      <c r="J2449" s="585" t="s">
        <v>398</v>
      </c>
      <c r="K2449" s="589">
        <v>29.77</v>
      </c>
      <c r="L2449" s="585" t="s">
        <v>144</v>
      </c>
      <c r="M2449" s="581"/>
    </row>
    <row r="2450" spans="1:13" ht="13.5">
      <c r="A2450" s="585" t="s">
        <v>6560</v>
      </c>
      <c r="B2450" s="585" t="s">
        <v>6561</v>
      </c>
      <c r="C2450" s="585" t="s">
        <v>6565</v>
      </c>
      <c r="D2450" s="585" t="s">
        <v>6566</v>
      </c>
      <c r="E2450" s="584">
        <v>73782</v>
      </c>
      <c r="F2450" s="585" t="s">
        <v>6567</v>
      </c>
      <c r="G2450" s="585" t="s">
        <v>2491</v>
      </c>
      <c r="H2450" s="585" t="s">
        <v>2492</v>
      </c>
      <c r="I2450" s="585" t="s">
        <v>174</v>
      </c>
      <c r="J2450" s="585" t="s">
        <v>398</v>
      </c>
      <c r="K2450" s="589">
        <v>46.13</v>
      </c>
      <c r="L2450" s="585" t="s">
        <v>144</v>
      </c>
      <c r="M2450" s="581"/>
    </row>
    <row r="2451" spans="1:13" ht="13.5">
      <c r="A2451" s="585" t="s">
        <v>6560</v>
      </c>
      <c r="B2451" s="585" t="s">
        <v>6561</v>
      </c>
      <c r="C2451" s="585" t="s">
        <v>6565</v>
      </c>
      <c r="D2451" s="585" t="s">
        <v>6566</v>
      </c>
      <c r="E2451" s="584">
        <v>73782</v>
      </c>
      <c r="F2451" s="585" t="s">
        <v>6567</v>
      </c>
      <c r="G2451" s="585" t="s">
        <v>2493</v>
      </c>
      <c r="H2451" s="585" t="s">
        <v>2494</v>
      </c>
      <c r="I2451" s="585" t="s">
        <v>174</v>
      </c>
      <c r="J2451" s="585" t="s">
        <v>398</v>
      </c>
      <c r="K2451" s="589">
        <v>110.33</v>
      </c>
      <c r="L2451" s="585" t="s">
        <v>144</v>
      </c>
      <c r="M2451" s="581"/>
    </row>
    <row r="2452" spans="1:13" ht="13.5">
      <c r="A2452" s="585" t="s">
        <v>6560</v>
      </c>
      <c r="B2452" s="585" t="s">
        <v>6561</v>
      </c>
      <c r="C2452" s="585" t="s">
        <v>6565</v>
      </c>
      <c r="D2452" s="585" t="s">
        <v>6566</v>
      </c>
      <c r="E2452" s="584">
        <v>73782</v>
      </c>
      <c r="F2452" s="585" t="s">
        <v>6567</v>
      </c>
      <c r="G2452" s="585" t="s">
        <v>2495</v>
      </c>
      <c r="H2452" s="585" t="s">
        <v>2496</v>
      </c>
      <c r="I2452" s="585" t="s">
        <v>174</v>
      </c>
      <c r="J2452" s="585" t="s">
        <v>398</v>
      </c>
      <c r="K2452" s="589">
        <v>18.32</v>
      </c>
      <c r="L2452" s="585" t="s">
        <v>144</v>
      </c>
      <c r="M2452" s="581"/>
    </row>
    <row r="2453" spans="1:13" ht="13.5">
      <c r="A2453" s="585" t="s">
        <v>6560</v>
      </c>
      <c r="B2453" s="585" t="s">
        <v>6561</v>
      </c>
      <c r="C2453" s="585" t="s">
        <v>6565</v>
      </c>
      <c r="D2453" s="585" t="s">
        <v>6566</v>
      </c>
      <c r="E2453" s="584" t="s">
        <v>30</v>
      </c>
      <c r="F2453" s="585" t="s">
        <v>30</v>
      </c>
      <c r="G2453" s="587">
        <v>83377</v>
      </c>
      <c r="H2453" s="585" t="s">
        <v>2497</v>
      </c>
      <c r="I2453" s="585" t="s">
        <v>174</v>
      </c>
      <c r="J2453" s="585" t="s">
        <v>398</v>
      </c>
      <c r="K2453" s="589">
        <v>9.3800000000000008</v>
      </c>
      <c r="L2453" s="585" t="s">
        <v>144</v>
      </c>
      <c r="M2453" s="581"/>
    </row>
    <row r="2454" spans="1:13" ht="13.5">
      <c r="A2454" s="585" t="s">
        <v>6560</v>
      </c>
      <c r="B2454" s="585" t="s">
        <v>6561</v>
      </c>
      <c r="C2454" s="585" t="s">
        <v>6565</v>
      </c>
      <c r="D2454" s="585" t="s">
        <v>6566</v>
      </c>
      <c r="E2454" s="584" t="s">
        <v>30</v>
      </c>
      <c r="F2454" s="585" t="s">
        <v>30</v>
      </c>
      <c r="G2454" s="587">
        <v>91874</v>
      </c>
      <c r="H2454" s="585" t="s">
        <v>2498</v>
      </c>
      <c r="I2454" s="585" t="s">
        <v>174</v>
      </c>
      <c r="J2454" s="585" t="s">
        <v>398</v>
      </c>
      <c r="K2454" s="589">
        <v>3.13</v>
      </c>
      <c r="L2454" s="585" t="s">
        <v>144</v>
      </c>
      <c r="M2454" s="581"/>
    </row>
    <row r="2455" spans="1:13" ht="13.5">
      <c r="A2455" s="585" t="s">
        <v>6560</v>
      </c>
      <c r="B2455" s="585" t="s">
        <v>6561</v>
      </c>
      <c r="C2455" s="585" t="s">
        <v>6565</v>
      </c>
      <c r="D2455" s="585" t="s">
        <v>6566</v>
      </c>
      <c r="E2455" s="584" t="s">
        <v>30</v>
      </c>
      <c r="F2455" s="585" t="s">
        <v>30</v>
      </c>
      <c r="G2455" s="587">
        <v>91875</v>
      </c>
      <c r="H2455" s="585" t="s">
        <v>2499</v>
      </c>
      <c r="I2455" s="585" t="s">
        <v>174</v>
      </c>
      <c r="J2455" s="585" t="s">
        <v>398</v>
      </c>
      <c r="K2455" s="589">
        <v>4.1399999999999997</v>
      </c>
      <c r="L2455" s="585" t="s">
        <v>144</v>
      </c>
      <c r="M2455" s="581"/>
    </row>
    <row r="2456" spans="1:13" ht="13.5">
      <c r="A2456" s="585" t="s">
        <v>6560</v>
      </c>
      <c r="B2456" s="585" t="s">
        <v>6561</v>
      </c>
      <c r="C2456" s="585" t="s">
        <v>6565</v>
      </c>
      <c r="D2456" s="585" t="s">
        <v>6566</v>
      </c>
      <c r="E2456" s="584" t="s">
        <v>30</v>
      </c>
      <c r="F2456" s="585" t="s">
        <v>30</v>
      </c>
      <c r="G2456" s="587">
        <v>91876</v>
      </c>
      <c r="H2456" s="585" t="s">
        <v>2500</v>
      </c>
      <c r="I2456" s="585" t="s">
        <v>174</v>
      </c>
      <c r="J2456" s="585" t="s">
        <v>398</v>
      </c>
      <c r="K2456" s="589">
        <v>5.45</v>
      </c>
      <c r="L2456" s="585" t="s">
        <v>144</v>
      </c>
      <c r="M2456" s="581"/>
    </row>
    <row r="2457" spans="1:13" ht="13.5">
      <c r="A2457" s="585" t="s">
        <v>6560</v>
      </c>
      <c r="B2457" s="585" t="s">
        <v>6561</v>
      </c>
      <c r="C2457" s="585" t="s">
        <v>6565</v>
      </c>
      <c r="D2457" s="585" t="s">
        <v>6566</v>
      </c>
      <c r="E2457" s="584" t="s">
        <v>30</v>
      </c>
      <c r="F2457" s="585" t="s">
        <v>30</v>
      </c>
      <c r="G2457" s="587">
        <v>91877</v>
      </c>
      <c r="H2457" s="585" t="s">
        <v>2501</v>
      </c>
      <c r="I2457" s="585" t="s">
        <v>174</v>
      </c>
      <c r="J2457" s="585" t="s">
        <v>398</v>
      </c>
      <c r="K2457" s="589">
        <v>7.18</v>
      </c>
      <c r="L2457" s="585" t="s">
        <v>144</v>
      </c>
      <c r="M2457" s="581"/>
    </row>
    <row r="2458" spans="1:13" ht="13.5">
      <c r="A2458" s="585" t="s">
        <v>6560</v>
      </c>
      <c r="B2458" s="585" t="s">
        <v>6561</v>
      </c>
      <c r="C2458" s="585" t="s">
        <v>6565</v>
      </c>
      <c r="D2458" s="585" t="s">
        <v>6566</v>
      </c>
      <c r="E2458" s="584" t="s">
        <v>30</v>
      </c>
      <c r="F2458" s="585" t="s">
        <v>30</v>
      </c>
      <c r="G2458" s="587">
        <v>91878</v>
      </c>
      <c r="H2458" s="585" t="s">
        <v>2502</v>
      </c>
      <c r="I2458" s="585" t="s">
        <v>174</v>
      </c>
      <c r="J2458" s="585" t="s">
        <v>398</v>
      </c>
      <c r="K2458" s="589">
        <v>4.07</v>
      </c>
      <c r="L2458" s="585" t="s">
        <v>144</v>
      </c>
      <c r="M2458" s="581"/>
    </row>
    <row r="2459" spans="1:13" ht="13.5">
      <c r="A2459" s="585" t="s">
        <v>6560</v>
      </c>
      <c r="B2459" s="585" t="s">
        <v>6561</v>
      </c>
      <c r="C2459" s="585" t="s">
        <v>6565</v>
      </c>
      <c r="D2459" s="585" t="s">
        <v>6566</v>
      </c>
      <c r="E2459" s="584" t="s">
        <v>30</v>
      </c>
      <c r="F2459" s="585" t="s">
        <v>30</v>
      </c>
      <c r="G2459" s="587">
        <v>91879</v>
      </c>
      <c r="H2459" s="585" t="s">
        <v>2503</v>
      </c>
      <c r="I2459" s="585" t="s">
        <v>174</v>
      </c>
      <c r="J2459" s="585" t="s">
        <v>398</v>
      </c>
      <c r="K2459" s="589">
        <v>5.03</v>
      </c>
      <c r="L2459" s="585" t="s">
        <v>144</v>
      </c>
      <c r="M2459" s="581"/>
    </row>
    <row r="2460" spans="1:13" ht="13.5">
      <c r="A2460" s="585" t="s">
        <v>6560</v>
      </c>
      <c r="B2460" s="585" t="s">
        <v>6561</v>
      </c>
      <c r="C2460" s="585" t="s">
        <v>6565</v>
      </c>
      <c r="D2460" s="585" t="s">
        <v>6566</v>
      </c>
      <c r="E2460" s="584" t="s">
        <v>30</v>
      </c>
      <c r="F2460" s="585" t="s">
        <v>30</v>
      </c>
      <c r="G2460" s="587">
        <v>91880</v>
      </c>
      <c r="H2460" s="585" t="s">
        <v>2504</v>
      </c>
      <c r="I2460" s="585" t="s">
        <v>174</v>
      </c>
      <c r="J2460" s="585" t="s">
        <v>398</v>
      </c>
      <c r="K2460" s="589">
        <v>6.38</v>
      </c>
      <c r="L2460" s="585" t="s">
        <v>144</v>
      </c>
      <c r="M2460" s="581"/>
    </row>
    <row r="2461" spans="1:13" ht="13.5">
      <c r="A2461" s="585" t="s">
        <v>6560</v>
      </c>
      <c r="B2461" s="585" t="s">
        <v>6561</v>
      </c>
      <c r="C2461" s="585" t="s">
        <v>6565</v>
      </c>
      <c r="D2461" s="585" t="s">
        <v>6566</v>
      </c>
      <c r="E2461" s="584" t="s">
        <v>30</v>
      </c>
      <c r="F2461" s="585" t="s">
        <v>30</v>
      </c>
      <c r="G2461" s="587">
        <v>91881</v>
      </c>
      <c r="H2461" s="585" t="s">
        <v>2505</v>
      </c>
      <c r="I2461" s="585" t="s">
        <v>174</v>
      </c>
      <c r="J2461" s="585" t="s">
        <v>398</v>
      </c>
      <c r="K2461" s="589">
        <v>8.11</v>
      </c>
      <c r="L2461" s="585" t="s">
        <v>144</v>
      </c>
      <c r="M2461" s="581"/>
    </row>
    <row r="2462" spans="1:13" ht="13.5">
      <c r="A2462" s="585" t="s">
        <v>6560</v>
      </c>
      <c r="B2462" s="585" t="s">
        <v>6561</v>
      </c>
      <c r="C2462" s="585" t="s">
        <v>6565</v>
      </c>
      <c r="D2462" s="585" t="s">
        <v>6566</v>
      </c>
      <c r="E2462" s="584" t="s">
        <v>30</v>
      </c>
      <c r="F2462" s="585" t="s">
        <v>30</v>
      </c>
      <c r="G2462" s="587">
        <v>91882</v>
      </c>
      <c r="H2462" s="585" t="s">
        <v>2506</v>
      </c>
      <c r="I2462" s="585" t="s">
        <v>174</v>
      </c>
      <c r="J2462" s="585" t="s">
        <v>398</v>
      </c>
      <c r="K2462" s="589">
        <v>5.0599999999999996</v>
      </c>
      <c r="L2462" s="585" t="s">
        <v>144</v>
      </c>
      <c r="M2462" s="581"/>
    </row>
    <row r="2463" spans="1:13" ht="13.5">
      <c r="A2463" s="585" t="s">
        <v>6560</v>
      </c>
      <c r="B2463" s="585" t="s">
        <v>6561</v>
      </c>
      <c r="C2463" s="585" t="s">
        <v>6565</v>
      </c>
      <c r="D2463" s="585" t="s">
        <v>6566</v>
      </c>
      <c r="E2463" s="584" t="s">
        <v>30</v>
      </c>
      <c r="F2463" s="585" t="s">
        <v>30</v>
      </c>
      <c r="G2463" s="587">
        <v>91884</v>
      </c>
      <c r="H2463" s="585" t="s">
        <v>2507</v>
      </c>
      <c r="I2463" s="585" t="s">
        <v>174</v>
      </c>
      <c r="J2463" s="585" t="s">
        <v>398</v>
      </c>
      <c r="K2463" s="589">
        <v>5.81</v>
      </c>
      <c r="L2463" s="585" t="s">
        <v>144</v>
      </c>
      <c r="M2463" s="581"/>
    </row>
    <row r="2464" spans="1:13" ht="13.5">
      <c r="A2464" s="585" t="s">
        <v>6560</v>
      </c>
      <c r="B2464" s="585" t="s">
        <v>6561</v>
      </c>
      <c r="C2464" s="585" t="s">
        <v>6565</v>
      </c>
      <c r="D2464" s="585" t="s">
        <v>6566</v>
      </c>
      <c r="E2464" s="584" t="s">
        <v>30</v>
      </c>
      <c r="F2464" s="585" t="s">
        <v>30</v>
      </c>
      <c r="G2464" s="587">
        <v>91885</v>
      </c>
      <c r="H2464" s="585" t="s">
        <v>2508</v>
      </c>
      <c r="I2464" s="585" t="s">
        <v>174</v>
      </c>
      <c r="J2464" s="585" t="s">
        <v>398</v>
      </c>
      <c r="K2464" s="589">
        <v>6.83</v>
      </c>
      <c r="L2464" s="585" t="s">
        <v>144</v>
      </c>
      <c r="M2464" s="581"/>
    </row>
    <row r="2465" spans="1:13" ht="13.5">
      <c r="A2465" s="585" t="s">
        <v>6560</v>
      </c>
      <c r="B2465" s="585" t="s">
        <v>6561</v>
      </c>
      <c r="C2465" s="585" t="s">
        <v>6565</v>
      </c>
      <c r="D2465" s="585" t="s">
        <v>6566</v>
      </c>
      <c r="E2465" s="584" t="s">
        <v>30</v>
      </c>
      <c r="F2465" s="585" t="s">
        <v>30</v>
      </c>
      <c r="G2465" s="587">
        <v>91886</v>
      </c>
      <c r="H2465" s="585" t="s">
        <v>2509</v>
      </c>
      <c r="I2465" s="585" t="s">
        <v>174</v>
      </c>
      <c r="J2465" s="585" t="s">
        <v>398</v>
      </c>
      <c r="K2465" s="589">
        <v>8.2100000000000009</v>
      </c>
      <c r="L2465" s="585" t="s">
        <v>144</v>
      </c>
      <c r="M2465" s="581"/>
    </row>
    <row r="2466" spans="1:13" ht="13.5">
      <c r="A2466" s="585" t="s">
        <v>6560</v>
      </c>
      <c r="B2466" s="585" t="s">
        <v>6561</v>
      </c>
      <c r="C2466" s="585" t="s">
        <v>6565</v>
      </c>
      <c r="D2466" s="585" t="s">
        <v>6566</v>
      </c>
      <c r="E2466" s="584" t="s">
        <v>30</v>
      </c>
      <c r="F2466" s="585" t="s">
        <v>30</v>
      </c>
      <c r="G2466" s="587">
        <v>91887</v>
      </c>
      <c r="H2466" s="585" t="s">
        <v>2510</v>
      </c>
      <c r="I2466" s="585" t="s">
        <v>174</v>
      </c>
      <c r="J2466" s="585" t="s">
        <v>398</v>
      </c>
      <c r="K2466" s="589">
        <v>5.61</v>
      </c>
      <c r="L2466" s="585" t="s">
        <v>144</v>
      </c>
      <c r="M2466" s="581"/>
    </row>
    <row r="2467" spans="1:13" ht="13.5">
      <c r="A2467" s="585" t="s">
        <v>6560</v>
      </c>
      <c r="B2467" s="585" t="s">
        <v>6561</v>
      </c>
      <c r="C2467" s="585" t="s">
        <v>6565</v>
      </c>
      <c r="D2467" s="585" t="s">
        <v>6566</v>
      </c>
      <c r="E2467" s="584" t="s">
        <v>30</v>
      </c>
      <c r="F2467" s="585" t="s">
        <v>30</v>
      </c>
      <c r="G2467" s="587">
        <v>91889</v>
      </c>
      <c r="H2467" s="585" t="s">
        <v>2511</v>
      </c>
      <c r="I2467" s="585" t="s">
        <v>174</v>
      </c>
      <c r="J2467" s="585" t="s">
        <v>398</v>
      </c>
      <c r="K2467" s="589">
        <v>5.43</v>
      </c>
      <c r="L2467" s="585" t="s">
        <v>144</v>
      </c>
      <c r="M2467" s="581"/>
    </row>
    <row r="2468" spans="1:13" ht="13.5">
      <c r="A2468" s="585" t="s">
        <v>6560</v>
      </c>
      <c r="B2468" s="585" t="s">
        <v>6561</v>
      </c>
      <c r="C2468" s="585" t="s">
        <v>6565</v>
      </c>
      <c r="D2468" s="585" t="s">
        <v>6566</v>
      </c>
      <c r="E2468" s="584" t="s">
        <v>30</v>
      </c>
      <c r="F2468" s="585" t="s">
        <v>30</v>
      </c>
      <c r="G2468" s="587">
        <v>91890</v>
      </c>
      <c r="H2468" s="585" t="s">
        <v>2512</v>
      </c>
      <c r="I2468" s="585" t="s">
        <v>174</v>
      </c>
      <c r="J2468" s="585" t="s">
        <v>398</v>
      </c>
      <c r="K2468" s="589">
        <v>6.76</v>
      </c>
      <c r="L2468" s="585" t="s">
        <v>144</v>
      </c>
      <c r="M2468" s="581"/>
    </row>
    <row r="2469" spans="1:13" ht="13.5">
      <c r="A2469" s="585" t="s">
        <v>6560</v>
      </c>
      <c r="B2469" s="585" t="s">
        <v>6561</v>
      </c>
      <c r="C2469" s="585" t="s">
        <v>6565</v>
      </c>
      <c r="D2469" s="585" t="s">
        <v>6566</v>
      </c>
      <c r="E2469" s="584" t="s">
        <v>30</v>
      </c>
      <c r="F2469" s="585" t="s">
        <v>30</v>
      </c>
      <c r="G2469" s="587">
        <v>91892</v>
      </c>
      <c r="H2469" s="585" t="s">
        <v>2513</v>
      </c>
      <c r="I2469" s="585" t="s">
        <v>174</v>
      </c>
      <c r="J2469" s="585" t="s">
        <v>398</v>
      </c>
      <c r="K2469" s="589">
        <v>7.92</v>
      </c>
      <c r="L2469" s="585" t="s">
        <v>144</v>
      </c>
      <c r="M2469" s="581"/>
    </row>
    <row r="2470" spans="1:13" ht="13.5">
      <c r="A2470" s="585" t="s">
        <v>6560</v>
      </c>
      <c r="B2470" s="585" t="s">
        <v>6561</v>
      </c>
      <c r="C2470" s="585" t="s">
        <v>6565</v>
      </c>
      <c r="D2470" s="585" t="s">
        <v>6566</v>
      </c>
      <c r="E2470" s="584" t="s">
        <v>30</v>
      </c>
      <c r="F2470" s="585" t="s">
        <v>30</v>
      </c>
      <c r="G2470" s="587">
        <v>91893</v>
      </c>
      <c r="H2470" s="585" t="s">
        <v>2514</v>
      </c>
      <c r="I2470" s="585" t="s">
        <v>174</v>
      </c>
      <c r="J2470" s="585" t="s">
        <v>398</v>
      </c>
      <c r="K2470" s="589">
        <v>9.17</v>
      </c>
      <c r="L2470" s="585" t="s">
        <v>144</v>
      </c>
      <c r="M2470" s="581"/>
    </row>
    <row r="2471" spans="1:13" ht="13.5">
      <c r="A2471" s="585" t="s">
        <v>6560</v>
      </c>
      <c r="B2471" s="585" t="s">
        <v>6561</v>
      </c>
      <c r="C2471" s="585" t="s">
        <v>6565</v>
      </c>
      <c r="D2471" s="585" t="s">
        <v>6566</v>
      </c>
      <c r="E2471" s="584" t="s">
        <v>30</v>
      </c>
      <c r="F2471" s="585" t="s">
        <v>30</v>
      </c>
      <c r="G2471" s="587">
        <v>91896</v>
      </c>
      <c r="H2471" s="585" t="s">
        <v>2515</v>
      </c>
      <c r="I2471" s="585" t="s">
        <v>174</v>
      </c>
      <c r="J2471" s="585" t="s">
        <v>398</v>
      </c>
      <c r="K2471" s="589">
        <v>11.25</v>
      </c>
      <c r="L2471" s="585" t="s">
        <v>144</v>
      </c>
      <c r="M2471" s="581"/>
    </row>
    <row r="2472" spans="1:13" ht="13.5">
      <c r="A2472" s="585" t="s">
        <v>6560</v>
      </c>
      <c r="B2472" s="585" t="s">
        <v>6561</v>
      </c>
      <c r="C2472" s="585" t="s">
        <v>6565</v>
      </c>
      <c r="D2472" s="585" t="s">
        <v>6566</v>
      </c>
      <c r="E2472" s="584" t="s">
        <v>30</v>
      </c>
      <c r="F2472" s="585" t="s">
        <v>30</v>
      </c>
      <c r="G2472" s="587">
        <v>91898</v>
      </c>
      <c r="H2472" s="585" t="s">
        <v>2516</v>
      </c>
      <c r="I2472" s="585" t="s">
        <v>174</v>
      </c>
      <c r="J2472" s="585" t="s">
        <v>398</v>
      </c>
      <c r="K2472" s="589">
        <v>12.51</v>
      </c>
      <c r="L2472" s="585" t="s">
        <v>144</v>
      </c>
      <c r="M2472" s="581"/>
    </row>
    <row r="2473" spans="1:13" ht="13.5">
      <c r="A2473" s="585" t="s">
        <v>6560</v>
      </c>
      <c r="B2473" s="585" t="s">
        <v>6561</v>
      </c>
      <c r="C2473" s="585" t="s">
        <v>6565</v>
      </c>
      <c r="D2473" s="585" t="s">
        <v>6566</v>
      </c>
      <c r="E2473" s="584" t="s">
        <v>30</v>
      </c>
      <c r="F2473" s="585" t="s">
        <v>30</v>
      </c>
      <c r="G2473" s="587">
        <v>91899</v>
      </c>
      <c r="H2473" s="585" t="s">
        <v>2517</v>
      </c>
      <c r="I2473" s="585" t="s">
        <v>174</v>
      </c>
      <c r="J2473" s="585" t="s">
        <v>398</v>
      </c>
      <c r="K2473" s="589">
        <v>6.96</v>
      </c>
      <c r="L2473" s="585" t="s">
        <v>144</v>
      </c>
      <c r="M2473" s="581"/>
    </row>
    <row r="2474" spans="1:13" ht="13.5">
      <c r="A2474" s="585" t="s">
        <v>6560</v>
      </c>
      <c r="B2474" s="585" t="s">
        <v>6561</v>
      </c>
      <c r="C2474" s="585" t="s">
        <v>6565</v>
      </c>
      <c r="D2474" s="585" t="s">
        <v>6566</v>
      </c>
      <c r="E2474" s="584" t="s">
        <v>30</v>
      </c>
      <c r="F2474" s="585" t="s">
        <v>30</v>
      </c>
      <c r="G2474" s="587">
        <v>91901</v>
      </c>
      <c r="H2474" s="585" t="s">
        <v>2518</v>
      </c>
      <c r="I2474" s="585" t="s">
        <v>174</v>
      </c>
      <c r="J2474" s="585" t="s">
        <v>398</v>
      </c>
      <c r="K2474" s="589">
        <v>6.78</v>
      </c>
      <c r="L2474" s="585" t="s">
        <v>144</v>
      </c>
      <c r="M2474" s="581"/>
    </row>
    <row r="2475" spans="1:13" ht="13.5">
      <c r="A2475" s="585" t="s">
        <v>6560</v>
      </c>
      <c r="B2475" s="585" t="s">
        <v>6561</v>
      </c>
      <c r="C2475" s="585" t="s">
        <v>6565</v>
      </c>
      <c r="D2475" s="585" t="s">
        <v>6566</v>
      </c>
      <c r="E2475" s="584" t="s">
        <v>30</v>
      </c>
      <c r="F2475" s="585" t="s">
        <v>30</v>
      </c>
      <c r="G2475" s="587">
        <v>91902</v>
      </c>
      <c r="H2475" s="585" t="s">
        <v>2519</v>
      </c>
      <c r="I2475" s="585" t="s">
        <v>174</v>
      </c>
      <c r="J2475" s="585" t="s">
        <v>398</v>
      </c>
      <c r="K2475" s="589">
        <v>8.11</v>
      </c>
      <c r="L2475" s="585" t="s">
        <v>144</v>
      </c>
      <c r="M2475" s="581"/>
    </row>
    <row r="2476" spans="1:13" ht="13.5">
      <c r="A2476" s="585" t="s">
        <v>6560</v>
      </c>
      <c r="B2476" s="585" t="s">
        <v>6561</v>
      </c>
      <c r="C2476" s="585" t="s">
        <v>6565</v>
      </c>
      <c r="D2476" s="585" t="s">
        <v>6566</v>
      </c>
      <c r="E2476" s="584" t="s">
        <v>30</v>
      </c>
      <c r="F2476" s="585" t="s">
        <v>30</v>
      </c>
      <c r="G2476" s="587">
        <v>91904</v>
      </c>
      <c r="H2476" s="585" t="s">
        <v>2520</v>
      </c>
      <c r="I2476" s="585" t="s">
        <v>174</v>
      </c>
      <c r="J2476" s="585" t="s">
        <v>398</v>
      </c>
      <c r="K2476" s="589">
        <v>9.27</v>
      </c>
      <c r="L2476" s="585" t="s">
        <v>144</v>
      </c>
      <c r="M2476" s="581"/>
    </row>
    <row r="2477" spans="1:13" ht="13.5">
      <c r="A2477" s="585" t="s">
        <v>6560</v>
      </c>
      <c r="B2477" s="585" t="s">
        <v>6561</v>
      </c>
      <c r="C2477" s="585" t="s">
        <v>6565</v>
      </c>
      <c r="D2477" s="585" t="s">
        <v>6566</v>
      </c>
      <c r="E2477" s="584" t="s">
        <v>30</v>
      </c>
      <c r="F2477" s="585" t="s">
        <v>30</v>
      </c>
      <c r="G2477" s="587">
        <v>91905</v>
      </c>
      <c r="H2477" s="585" t="s">
        <v>2521</v>
      </c>
      <c r="I2477" s="585" t="s">
        <v>174</v>
      </c>
      <c r="J2477" s="585" t="s">
        <v>398</v>
      </c>
      <c r="K2477" s="589">
        <v>10.52</v>
      </c>
      <c r="L2477" s="585" t="s">
        <v>144</v>
      </c>
      <c r="M2477" s="581"/>
    </row>
    <row r="2478" spans="1:13" ht="13.5">
      <c r="A2478" s="585" t="s">
        <v>6560</v>
      </c>
      <c r="B2478" s="585" t="s">
        <v>6561</v>
      </c>
      <c r="C2478" s="585" t="s">
        <v>6565</v>
      </c>
      <c r="D2478" s="585" t="s">
        <v>6566</v>
      </c>
      <c r="E2478" s="584" t="s">
        <v>30</v>
      </c>
      <c r="F2478" s="585" t="s">
        <v>30</v>
      </c>
      <c r="G2478" s="587">
        <v>91908</v>
      </c>
      <c r="H2478" s="585" t="s">
        <v>2522</v>
      </c>
      <c r="I2478" s="585" t="s">
        <v>174</v>
      </c>
      <c r="J2478" s="585" t="s">
        <v>398</v>
      </c>
      <c r="K2478" s="589">
        <v>12.64</v>
      </c>
      <c r="L2478" s="585" t="s">
        <v>144</v>
      </c>
      <c r="M2478" s="581"/>
    </row>
    <row r="2479" spans="1:13" ht="13.5">
      <c r="A2479" s="585" t="s">
        <v>6560</v>
      </c>
      <c r="B2479" s="585" t="s">
        <v>6561</v>
      </c>
      <c r="C2479" s="585" t="s">
        <v>6565</v>
      </c>
      <c r="D2479" s="585" t="s">
        <v>6566</v>
      </c>
      <c r="E2479" s="584" t="s">
        <v>30</v>
      </c>
      <c r="F2479" s="585" t="s">
        <v>30</v>
      </c>
      <c r="G2479" s="587">
        <v>91910</v>
      </c>
      <c r="H2479" s="585" t="s">
        <v>2523</v>
      </c>
      <c r="I2479" s="585" t="s">
        <v>174</v>
      </c>
      <c r="J2479" s="585" t="s">
        <v>398</v>
      </c>
      <c r="K2479" s="589">
        <v>13.9</v>
      </c>
      <c r="L2479" s="585" t="s">
        <v>144</v>
      </c>
      <c r="M2479" s="581"/>
    </row>
    <row r="2480" spans="1:13" ht="13.5">
      <c r="A2480" s="585" t="s">
        <v>6560</v>
      </c>
      <c r="B2480" s="585" t="s">
        <v>6561</v>
      </c>
      <c r="C2480" s="585" t="s">
        <v>6565</v>
      </c>
      <c r="D2480" s="585" t="s">
        <v>6566</v>
      </c>
      <c r="E2480" s="584" t="s">
        <v>30</v>
      </c>
      <c r="F2480" s="585" t="s">
        <v>30</v>
      </c>
      <c r="G2480" s="587">
        <v>91911</v>
      </c>
      <c r="H2480" s="585" t="s">
        <v>2524</v>
      </c>
      <c r="I2480" s="585" t="s">
        <v>174</v>
      </c>
      <c r="J2480" s="585" t="s">
        <v>398</v>
      </c>
      <c r="K2480" s="589">
        <v>8.52</v>
      </c>
      <c r="L2480" s="585" t="s">
        <v>144</v>
      </c>
      <c r="M2480" s="581"/>
    </row>
    <row r="2481" spans="1:13" ht="13.5">
      <c r="A2481" s="585" t="s">
        <v>6560</v>
      </c>
      <c r="B2481" s="585" t="s">
        <v>6561</v>
      </c>
      <c r="C2481" s="585" t="s">
        <v>6565</v>
      </c>
      <c r="D2481" s="585" t="s">
        <v>6566</v>
      </c>
      <c r="E2481" s="584" t="s">
        <v>30</v>
      </c>
      <c r="F2481" s="585" t="s">
        <v>30</v>
      </c>
      <c r="G2481" s="587">
        <v>91913</v>
      </c>
      <c r="H2481" s="585" t="s">
        <v>2525</v>
      </c>
      <c r="I2481" s="585" t="s">
        <v>174</v>
      </c>
      <c r="J2481" s="585" t="s">
        <v>398</v>
      </c>
      <c r="K2481" s="589">
        <v>8.34</v>
      </c>
      <c r="L2481" s="585" t="s">
        <v>144</v>
      </c>
      <c r="M2481" s="581"/>
    </row>
    <row r="2482" spans="1:13" ht="13.5">
      <c r="A2482" s="585" t="s">
        <v>6560</v>
      </c>
      <c r="B2482" s="585" t="s">
        <v>6561</v>
      </c>
      <c r="C2482" s="585" t="s">
        <v>6565</v>
      </c>
      <c r="D2482" s="585" t="s">
        <v>6566</v>
      </c>
      <c r="E2482" s="584" t="s">
        <v>30</v>
      </c>
      <c r="F2482" s="585" t="s">
        <v>30</v>
      </c>
      <c r="G2482" s="587">
        <v>91914</v>
      </c>
      <c r="H2482" s="585" t="s">
        <v>2526</v>
      </c>
      <c r="I2482" s="585" t="s">
        <v>174</v>
      </c>
      <c r="J2482" s="585" t="s">
        <v>398</v>
      </c>
      <c r="K2482" s="589">
        <v>9.3000000000000007</v>
      </c>
      <c r="L2482" s="585" t="s">
        <v>144</v>
      </c>
      <c r="M2482" s="581"/>
    </row>
    <row r="2483" spans="1:13" ht="13.5">
      <c r="A2483" s="585" t="s">
        <v>6560</v>
      </c>
      <c r="B2483" s="585" t="s">
        <v>6561</v>
      </c>
      <c r="C2483" s="585" t="s">
        <v>6565</v>
      </c>
      <c r="D2483" s="585" t="s">
        <v>6566</v>
      </c>
      <c r="E2483" s="584" t="s">
        <v>30</v>
      </c>
      <c r="F2483" s="585" t="s">
        <v>30</v>
      </c>
      <c r="G2483" s="587">
        <v>91916</v>
      </c>
      <c r="H2483" s="585" t="s">
        <v>2527</v>
      </c>
      <c r="I2483" s="585" t="s">
        <v>174</v>
      </c>
      <c r="J2483" s="585" t="s">
        <v>398</v>
      </c>
      <c r="K2483" s="589">
        <v>10.46</v>
      </c>
      <c r="L2483" s="585" t="s">
        <v>144</v>
      </c>
      <c r="M2483" s="581"/>
    </row>
    <row r="2484" spans="1:13" ht="13.5">
      <c r="A2484" s="585" t="s">
        <v>6560</v>
      </c>
      <c r="B2484" s="585" t="s">
        <v>6561</v>
      </c>
      <c r="C2484" s="585" t="s">
        <v>6565</v>
      </c>
      <c r="D2484" s="585" t="s">
        <v>6566</v>
      </c>
      <c r="E2484" s="584" t="s">
        <v>30</v>
      </c>
      <c r="F2484" s="585" t="s">
        <v>30</v>
      </c>
      <c r="G2484" s="587">
        <v>91917</v>
      </c>
      <c r="H2484" s="585" t="s">
        <v>2528</v>
      </c>
      <c r="I2484" s="585" t="s">
        <v>174</v>
      </c>
      <c r="J2484" s="585" t="s">
        <v>398</v>
      </c>
      <c r="K2484" s="589">
        <v>11.23</v>
      </c>
      <c r="L2484" s="585" t="s">
        <v>144</v>
      </c>
      <c r="M2484" s="581"/>
    </row>
    <row r="2485" spans="1:13" ht="13.5">
      <c r="A2485" s="585" t="s">
        <v>6560</v>
      </c>
      <c r="B2485" s="585" t="s">
        <v>6561</v>
      </c>
      <c r="C2485" s="585" t="s">
        <v>6565</v>
      </c>
      <c r="D2485" s="585" t="s">
        <v>6566</v>
      </c>
      <c r="E2485" s="584" t="s">
        <v>30</v>
      </c>
      <c r="F2485" s="585" t="s">
        <v>30</v>
      </c>
      <c r="G2485" s="587">
        <v>91920</v>
      </c>
      <c r="H2485" s="585" t="s">
        <v>2529</v>
      </c>
      <c r="I2485" s="585" t="s">
        <v>174</v>
      </c>
      <c r="J2485" s="585" t="s">
        <v>398</v>
      </c>
      <c r="K2485" s="589">
        <v>12.8</v>
      </c>
      <c r="L2485" s="585" t="s">
        <v>144</v>
      </c>
      <c r="M2485" s="581"/>
    </row>
    <row r="2486" spans="1:13" ht="13.5">
      <c r="A2486" s="585" t="s">
        <v>6560</v>
      </c>
      <c r="B2486" s="585" t="s">
        <v>6561</v>
      </c>
      <c r="C2486" s="585" t="s">
        <v>6565</v>
      </c>
      <c r="D2486" s="585" t="s">
        <v>6566</v>
      </c>
      <c r="E2486" s="584" t="s">
        <v>30</v>
      </c>
      <c r="F2486" s="585" t="s">
        <v>30</v>
      </c>
      <c r="G2486" s="587">
        <v>91922</v>
      </c>
      <c r="H2486" s="585" t="s">
        <v>2530</v>
      </c>
      <c r="I2486" s="585" t="s">
        <v>174</v>
      </c>
      <c r="J2486" s="585" t="s">
        <v>398</v>
      </c>
      <c r="K2486" s="589">
        <v>14.06</v>
      </c>
      <c r="L2486" s="585" t="s">
        <v>144</v>
      </c>
      <c r="M2486" s="581"/>
    </row>
    <row r="2487" spans="1:13" ht="13.5">
      <c r="A2487" s="585" t="s">
        <v>6560</v>
      </c>
      <c r="B2487" s="585" t="s">
        <v>6561</v>
      </c>
      <c r="C2487" s="585" t="s">
        <v>6565</v>
      </c>
      <c r="D2487" s="585" t="s">
        <v>6566</v>
      </c>
      <c r="E2487" s="584" t="s">
        <v>30</v>
      </c>
      <c r="F2487" s="585" t="s">
        <v>30</v>
      </c>
      <c r="G2487" s="587">
        <v>93013</v>
      </c>
      <c r="H2487" s="585" t="s">
        <v>2531</v>
      </c>
      <c r="I2487" s="585" t="s">
        <v>174</v>
      </c>
      <c r="J2487" s="585" t="s">
        <v>398</v>
      </c>
      <c r="K2487" s="589">
        <v>9.2899999999999991</v>
      </c>
      <c r="L2487" s="585" t="s">
        <v>144</v>
      </c>
      <c r="M2487" s="581"/>
    </row>
    <row r="2488" spans="1:13" ht="13.5">
      <c r="A2488" s="585" t="s">
        <v>6560</v>
      </c>
      <c r="B2488" s="585" t="s">
        <v>6561</v>
      </c>
      <c r="C2488" s="585" t="s">
        <v>6565</v>
      </c>
      <c r="D2488" s="585" t="s">
        <v>6566</v>
      </c>
      <c r="E2488" s="584" t="s">
        <v>30</v>
      </c>
      <c r="F2488" s="585" t="s">
        <v>30</v>
      </c>
      <c r="G2488" s="587">
        <v>93014</v>
      </c>
      <c r="H2488" s="585" t="s">
        <v>2532</v>
      </c>
      <c r="I2488" s="585" t="s">
        <v>174</v>
      </c>
      <c r="J2488" s="585" t="s">
        <v>398</v>
      </c>
      <c r="K2488" s="589">
        <v>11.33</v>
      </c>
      <c r="L2488" s="585" t="s">
        <v>144</v>
      </c>
      <c r="M2488" s="581"/>
    </row>
    <row r="2489" spans="1:13" ht="13.5">
      <c r="A2489" s="585" t="s">
        <v>6560</v>
      </c>
      <c r="B2489" s="585" t="s">
        <v>6561</v>
      </c>
      <c r="C2489" s="585" t="s">
        <v>6565</v>
      </c>
      <c r="D2489" s="585" t="s">
        <v>6566</v>
      </c>
      <c r="E2489" s="584" t="s">
        <v>30</v>
      </c>
      <c r="F2489" s="585" t="s">
        <v>30</v>
      </c>
      <c r="G2489" s="587">
        <v>93015</v>
      </c>
      <c r="H2489" s="585" t="s">
        <v>2533</v>
      </c>
      <c r="I2489" s="585" t="s">
        <v>174</v>
      </c>
      <c r="J2489" s="585" t="s">
        <v>398</v>
      </c>
      <c r="K2489" s="589">
        <v>16.64</v>
      </c>
      <c r="L2489" s="585" t="s">
        <v>144</v>
      </c>
      <c r="M2489" s="581"/>
    </row>
    <row r="2490" spans="1:13" ht="13.5">
      <c r="A2490" s="585" t="s">
        <v>6560</v>
      </c>
      <c r="B2490" s="585" t="s">
        <v>6561</v>
      </c>
      <c r="C2490" s="585" t="s">
        <v>6565</v>
      </c>
      <c r="D2490" s="585" t="s">
        <v>6566</v>
      </c>
      <c r="E2490" s="584" t="s">
        <v>30</v>
      </c>
      <c r="F2490" s="585" t="s">
        <v>30</v>
      </c>
      <c r="G2490" s="587">
        <v>93016</v>
      </c>
      <c r="H2490" s="585" t="s">
        <v>2534</v>
      </c>
      <c r="I2490" s="585" t="s">
        <v>174</v>
      </c>
      <c r="J2490" s="585" t="s">
        <v>398</v>
      </c>
      <c r="K2490" s="589">
        <v>20.05</v>
      </c>
      <c r="L2490" s="585" t="s">
        <v>144</v>
      </c>
      <c r="M2490" s="581"/>
    </row>
    <row r="2491" spans="1:13" ht="13.5">
      <c r="A2491" s="585" t="s">
        <v>6560</v>
      </c>
      <c r="B2491" s="585" t="s">
        <v>6561</v>
      </c>
      <c r="C2491" s="585" t="s">
        <v>6565</v>
      </c>
      <c r="D2491" s="585" t="s">
        <v>6566</v>
      </c>
      <c r="E2491" s="584" t="s">
        <v>30</v>
      </c>
      <c r="F2491" s="585" t="s">
        <v>30</v>
      </c>
      <c r="G2491" s="587">
        <v>93017</v>
      </c>
      <c r="H2491" s="585" t="s">
        <v>2535</v>
      </c>
      <c r="I2491" s="585" t="s">
        <v>174</v>
      </c>
      <c r="J2491" s="585" t="s">
        <v>398</v>
      </c>
      <c r="K2491" s="589">
        <v>29.6</v>
      </c>
      <c r="L2491" s="585" t="s">
        <v>144</v>
      </c>
      <c r="M2491" s="581"/>
    </row>
    <row r="2492" spans="1:13" ht="13.5">
      <c r="A2492" s="585" t="s">
        <v>6560</v>
      </c>
      <c r="B2492" s="585" t="s">
        <v>6561</v>
      </c>
      <c r="C2492" s="585" t="s">
        <v>6565</v>
      </c>
      <c r="D2492" s="585" t="s">
        <v>6566</v>
      </c>
      <c r="E2492" s="584" t="s">
        <v>30</v>
      </c>
      <c r="F2492" s="585" t="s">
        <v>30</v>
      </c>
      <c r="G2492" s="587">
        <v>93018</v>
      </c>
      <c r="H2492" s="585" t="s">
        <v>2536</v>
      </c>
      <c r="I2492" s="585" t="s">
        <v>174</v>
      </c>
      <c r="J2492" s="585" t="s">
        <v>398</v>
      </c>
      <c r="K2492" s="589">
        <v>14.16</v>
      </c>
      <c r="L2492" s="585" t="s">
        <v>144</v>
      </c>
      <c r="M2492" s="581"/>
    </row>
    <row r="2493" spans="1:13" ht="13.5">
      <c r="A2493" s="585" t="s">
        <v>6560</v>
      </c>
      <c r="B2493" s="585" t="s">
        <v>6561</v>
      </c>
      <c r="C2493" s="585" t="s">
        <v>6565</v>
      </c>
      <c r="D2493" s="585" t="s">
        <v>6566</v>
      </c>
      <c r="E2493" s="584" t="s">
        <v>30</v>
      </c>
      <c r="F2493" s="585" t="s">
        <v>30</v>
      </c>
      <c r="G2493" s="587">
        <v>93020</v>
      </c>
      <c r="H2493" s="585" t="s">
        <v>2537</v>
      </c>
      <c r="I2493" s="585" t="s">
        <v>174</v>
      </c>
      <c r="J2493" s="585" t="s">
        <v>398</v>
      </c>
      <c r="K2493" s="589">
        <v>17.899999999999999</v>
      </c>
      <c r="L2493" s="585" t="s">
        <v>144</v>
      </c>
      <c r="M2493" s="581"/>
    </row>
    <row r="2494" spans="1:13" ht="13.5">
      <c r="A2494" s="585" t="s">
        <v>6560</v>
      </c>
      <c r="B2494" s="585" t="s">
        <v>6561</v>
      </c>
      <c r="C2494" s="585" t="s">
        <v>6565</v>
      </c>
      <c r="D2494" s="585" t="s">
        <v>6566</v>
      </c>
      <c r="E2494" s="584" t="s">
        <v>30</v>
      </c>
      <c r="F2494" s="585" t="s">
        <v>30</v>
      </c>
      <c r="G2494" s="587">
        <v>93022</v>
      </c>
      <c r="H2494" s="585" t="s">
        <v>2538</v>
      </c>
      <c r="I2494" s="585" t="s">
        <v>174</v>
      </c>
      <c r="J2494" s="585" t="s">
        <v>398</v>
      </c>
      <c r="K2494" s="589">
        <v>28.8</v>
      </c>
      <c r="L2494" s="585" t="s">
        <v>144</v>
      </c>
      <c r="M2494" s="581"/>
    </row>
    <row r="2495" spans="1:13" ht="13.5">
      <c r="A2495" s="585" t="s">
        <v>6560</v>
      </c>
      <c r="B2495" s="585" t="s">
        <v>6561</v>
      </c>
      <c r="C2495" s="585" t="s">
        <v>6565</v>
      </c>
      <c r="D2495" s="585" t="s">
        <v>6566</v>
      </c>
      <c r="E2495" s="584" t="s">
        <v>30</v>
      </c>
      <c r="F2495" s="585" t="s">
        <v>30</v>
      </c>
      <c r="G2495" s="587">
        <v>93024</v>
      </c>
      <c r="H2495" s="585" t="s">
        <v>2539</v>
      </c>
      <c r="I2495" s="585" t="s">
        <v>174</v>
      </c>
      <c r="J2495" s="585" t="s">
        <v>398</v>
      </c>
      <c r="K2495" s="589">
        <v>30.43</v>
      </c>
      <c r="L2495" s="585" t="s">
        <v>144</v>
      </c>
      <c r="M2495" s="581"/>
    </row>
    <row r="2496" spans="1:13" ht="13.5">
      <c r="A2496" s="585" t="s">
        <v>6560</v>
      </c>
      <c r="B2496" s="585" t="s">
        <v>6561</v>
      </c>
      <c r="C2496" s="585" t="s">
        <v>6565</v>
      </c>
      <c r="D2496" s="585" t="s">
        <v>6566</v>
      </c>
      <c r="E2496" s="584" t="s">
        <v>30</v>
      </c>
      <c r="F2496" s="585" t="s">
        <v>30</v>
      </c>
      <c r="G2496" s="587">
        <v>93026</v>
      </c>
      <c r="H2496" s="585" t="s">
        <v>2540</v>
      </c>
      <c r="I2496" s="585" t="s">
        <v>174</v>
      </c>
      <c r="J2496" s="585" t="s">
        <v>398</v>
      </c>
      <c r="K2496" s="589">
        <v>48.54</v>
      </c>
      <c r="L2496" s="585" t="s">
        <v>144</v>
      </c>
      <c r="M2496" s="581"/>
    </row>
    <row r="2497" spans="1:13" ht="13.5">
      <c r="A2497" s="585" t="s">
        <v>6560</v>
      </c>
      <c r="B2497" s="585" t="s">
        <v>6561</v>
      </c>
      <c r="C2497" s="585" t="s">
        <v>6565</v>
      </c>
      <c r="D2497" s="585" t="s">
        <v>6566</v>
      </c>
      <c r="E2497" s="584" t="s">
        <v>30</v>
      </c>
      <c r="F2497" s="585" t="s">
        <v>30</v>
      </c>
      <c r="G2497" s="587">
        <v>95733</v>
      </c>
      <c r="H2497" s="585" t="s">
        <v>2541</v>
      </c>
      <c r="I2497" s="585" t="s">
        <v>174</v>
      </c>
      <c r="J2497" s="585" t="s">
        <v>398</v>
      </c>
      <c r="K2497" s="589">
        <v>3.7</v>
      </c>
      <c r="L2497" s="585" t="s">
        <v>144</v>
      </c>
      <c r="M2497" s="581"/>
    </row>
    <row r="2498" spans="1:13" ht="13.5">
      <c r="A2498" s="585" t="s">
        <v>6560</v>
      </c>
      <c r="B2498" s="585" t="s">
        <v>6561</v>
      </c>
      <c r="C2498" s="585" t="s">
        <v>6565</v>
      </c>
      <c r="D2498" s="585" t="s">
        <v>6566</v>
      </c>
      <c r="E2498" s="584" t="s">
        <v>30</v>
      </c>
      <c r="F2498" s="585" t="s">
        <v>30</v>
      </c>
      <c r="G2498" s="587">
        <v>95734</v>
      </c>
      <c r="H2498" s="585" t="s">
        <v>2542</v>
      </c>
      <c r="I2498" s="585" t="s">
        <v>174</v>
      </c>
      <c r="J2498" s="585" t="s">
        <v>398</v>
      </c>
      <c r="K2498" s="589">
        <v>4.92</v>
      </c>
      <c r="L2498" s="585" t="s">
        <v>144</v>
      </c>
      <c r="M2498" s="581"/>
    </row>
    <row r="2499" spans="1:13" ht="13.5">
      <c r="A2499" s="585" t="s">
        <v>6560</v>
      </c>
      <c r="B2499" s="585" t="s">
        <v>6561</v>
      </c>
      <c r="C2499" s="585" t="s">
        <v>6565</v>
      </c>
      <c r="D2499" s="585" t="s">
        <v>6566</v>
      </c>
      <c r="E2499" s="584" t="s">
        <v>30</v>
      </c>
      <c r="F2499" s="585" t="s">
        <v>30</v>
      </c>
      <c r="G2499" s="587">
        <v>95735</v>
      </c>
      <c r="H2499" s="585" t="s">
        <v>2543</v>
      </c>
      <c r="I2499" s="585" t="s">
        <v>174</v>
      </c>
      <c r="J2499" s="585" t="s">
        <v>398</v>
      </c>
      <c r="K2499" s="589">
        <v>4.26</v>
      </c>
      <c r="L2499" s="585" t="s">
        <v>144</v>
      </c>
      <c r="M2499" s="581"/>
    </row>
    <row r="2500" spans="1:13" ht="13.5">
      <c r="A2500" s="585" t="s">
        <v>6560</v>
      </c>
      <c r="B2500" s="585" t="s">
        <v>6561</v>
      </c>
      <c r="C2500" s="585" t="s">
        <v>6565</v>
      </c>
      <c r="D2500" s="585" t="s">
        <v>6566</v>
      </c>
      <c r="E2500" s="584" t="s">
        <v>30</v>
      </c>
      <c r="F2500" s="585" t="s">
        <v>30</v>
      </c>
      <c r="G2500" s="587">
        <v>95736</v>
      </c>
      <c r="H2500" s="585" t="s">
        <v>2544</v>
      </c>
      <c r="I2500" s="585" t="s">
        <v>174</v>
      </c>
      <c r="J2500" s="585" t="s">
        <v>398</v>
      </c>
      <c r="K2500" s="589">
        <v>4.96</v>
      </c>
      <c r="L2500" s="585" t="s">
        <v>144</v>
      </c>
      <c r="M2500" s="581"/>
    </row>
    <row r="2501" spans="1:13" ht="13.5">
      <c r="A2501" s="585" t="s">
        <v>6560</v>
      </c>
      <c r="B2501" s="585" t="s">
        <v>6561</v>
      </c>
      <c r="C2501" s="585" t="s">
        <v>6565</v>
      </c>
      <c r="D2501" s="585" t="s">
        <v>6566</v>
      </c>
      <c r="E2501" s="584" t="s">
        <v>30</v>
      </c>
      <c r="F2501" s="585" t="s">
        <v>30</v>
      </c>
      <c r="G2501" s="587">
        <v>95738</v>
      </c>
      <c r="H2501" s="585" t="s">
        <v>2545</v>
      </c>
      <c r="I2501" s="585" t="s">
        <v>174</v>
      </c>
      <c r="J2501" s="585" t="s">
        <v>398</v>
      </c>
      <c r="K2501" s="589">
        <v>5.94</v>
      </c>
      <c r="L2501" s="585" t="s">
        <v>144</v>
      </c>
      <c r="M2501" s="581"/>
    </row>
    <row r="2502" spans="1:13" ht="13.5">
      <c r="A2502" s="585" t="s">
        <v>6560</v>
      </c>
      <c r="B2502" s="585" t="s">
        <v>6561</v>
      </c>
      <c r="C2502" s="585" t="s">
        <v>6565</v>
      </c>
      <c r="D2502" s="585" t="s">
        <v>6566</v>
      </c>
      <c r="E2502" s="584" t="s">
        <v>30</v>
      </c>
      <c r="F2502" s="585" t="s">
        <v>30</v>
      </c>
      <c r="G2502" s="587">
        <v>95753</v>
      </c>
      <c r="H2502" s="585" t="s">
        <v>2546</v>
      </c>
      <c r="I2502" s="585" t="s">
        <v>174</v>
      </c>
      <c r="J2502" s="585" t="s">
        <v>143</v>
      </c>
      <c r="K2502" s="589">
        <v>5.42</v>
      </c>
      <c r="L2502" s="585" t="s">
        <v>144</v>
      </c>
      <c r="M2502" s="581"/>
    </row>
    <row r="2503" spans="1:13" ht="13.5">
      <c r="A2503" s="585" t="s">
        <v>6560</v>
      </c>
      <c r="B2503" s="585" t="s">
        <v>6561</v>
      </c>
      <c r="C2503" s="585" t="s">
        <v>6565</v>
      </c>
      <c r="D2503" s="585" t="s">
        <v>6566</v>
      </c>
      <c r="E2503" s="584" t="s">
        <v>30</v>
      </c>
      <c r="F2503" s="585" t="s">
        <v>30</v>
      </c>
      <c r="G2503" s="587">
        <v>95754</v>
      </c>
      <c r="H2503" s="585" t="s">
        <v>2547</v>
      </c>
      <c r="I2503" s="585" t="s">
        <v>174</v>
      </c>
      <c r="J2503" s="585" t="s">
        <v>143</v>
      </c>
      <c r="K2503" s="589">
        <v>6.72</v>
      </c>
      <c r="L2503" s="585" t="s">
        <v>144</v>
      </c>
      <c r="M2503" s="581"/>
    </row>
    <row r="2504" spans="1:13" ht="13.5">
      <c r="A2504" s="585" t="s">
        <v>6560</v>
      </c>
      <c r="B2504" s="585" t="s">
        <v>6561</v>
      </c>
      <c r="C2504" s="585" t="s">
        <v>6565</v>
      </c>
      <c r="D2504" s="585" t="s">
        <v>6566</v>
      </c>
      <c r="E2504" s="584" t="s">
        <v>30</v>
      </c>
      <c r="F2504" s="585" t="s">
        <v>30</v>
      </c>
      <c r="G2504" s="587">
        <v>95755</v>
      </c>
      <c r="H2504" s="585" t="s">
        <v>2548</v>
      </c>
      <c r="I2504" s="585" t="s">
        <v>174</v>
      </c>
      <c r="J2504" s="585" t="s">
        <v>143</v>
      </c>
      <c r="K2504" s="589">
        <v>9.89</v>
      </c>
      <c r="L2504" s="585" t="s">
        <v>144</v>
      </c>
      <c r="M2504" s="581"/>
    </row>
    <row r="2505" spans="1:13" ht="13.5">
      <c r="A2505" s="585" t="s">
        <v>6560</v>
      </c>
      <c r="B2505" s="585" t="s">
        <v>6561</v>
      </c>
      <c r="C2505" s="585" t="s">
        <v>6565</v>
      </c>
      <c r="D2505" s="585" t="s">
        <v>6566</v>
      </c>
      <c r="E2505" s="584" t="s">
        <v>30</v>
      </c>
      <c r="F2505" s="585" t="s">
        <v>30</v>
      </c>
      <c r="G2505" s="587">
        <v>95756</v>
      </c>
      <c r="H2505" s="585" t="s">
        <v>2549</v>
      </c>
      <c r="I2505" s="585" t="s">
        <v>174</v>
      </c>
      <c r="J2505" s="585" t="s">
        <v>143</v>
      </c>
      <c r="K2505" s="589">
        <v>13.3</v>
      </c>
      <c r="L2505" s="585" t="s">
        <v>144</v>
      </c>
      <c r="M2505" s="581"/>
    </row>
    <row r="2506" spans="1:13" ht="13.5">
      <c r="A2506" s="585" t="s">
        <v>6560</v>
      </c>
      <c r="B2506" s="585" t="s">
        <v>6561</v>
      </c>
      <c r="C2506" s="585" t="s">
        <v>6565</v>
      </c>
      <c r="D2506" s="585" t="s">
        <v>6566</v>
      </c>
      <c r="E2506" s="584" t="s">
        <v>30</v>
      </c>
      <c r="F2506" s="585" t="s">
        <v>30</v>
      </c>
      <c r="G2506" s="587">
        <v>95757</v>
      </c>
      <c r="H2506" s="585" t="s">
        <v>2550</v>
      </c>
      <c r="I2506" s="585" t="s">
        <v>174</v>
      </c>
      <c r="J2506" s="585" t="s">
        <v>143</v>
      </c>
      <c r="K2506" s="589">
        <v>7.9</v>
      </c>
      <c r="L2506" s="585" t="s">
        <v>144</v>
      </c>
      <c r="M2506" s="581"/>
    </row>
    <row r="2507" spans="1:13" ht="13.5">
      <c r="A2507" s="585" t="s">
        <v>6560</v>
      </c>
      <c r="B2507" s="585" t="s">
        <v>6561</v>
      </c>
      <c r="C2507" s="585" t="s">
        <v>6565</v>
      </c>
      <c r="D2507" s="585" t="s">
        <v>6566</v>
      </c>
      <c r="E2507" s="584" t="s">
        <v>30</v>
      </c>
      <c r="F2507" s="585" t="s">
        <v>30</v>
      </c>
      <c r="G2507" s="587">
        <v>95758</v>
      </c>
      <c r="H2507" s="585" t="s">
        <v>2551</v>
      </c>
      <c r="I2507" s="585" t="s">
        <v>174</v>
      </c>
      <c r="J2507" s="585" t="s">
        <v>143</v>
      </c>
      <c r="K2507" s="589">
        <v>8.9</v>
      </c>
      <c r="L2507" s="585" t="s">
        <v>144</v>
      </c>
      <c r="M2507" s="581"/>
    </row>
    <row r="2508" spans="1:13" ht="13.5">
      <c r="A2508" s="585" t="s">
        <v>6560</v>
      </c>
      <c r="B2508" s="585" t="s">
        <v>6561</v>
      </c>
      <c r="C2508" s="585" t="s">
        <v>6565</v>
      </c>
      <c r="D2508" s="585" t="s">
        <v>6566</v>
      </c>
      <c r="E2508" s="584" t="s">
        <v>30</v>
      </c>
      <c r="F2508" s="585" t="s">
        <v>30</v>
      </c>
      <c r="G2508" s="587">
        <v>95759</v>
      </c>
      <c r="H2508" s="585" t="s">
        <v>2552</v>
      </c>
      <c r="I2508" s="585" t="s">
        <v>174</v>
      </c>
      <c r="J2508" s="585" t="s">
        <v>143</v>
      </c>
      <c r="K2508" s="589">
        <v>11.67</v>
      </c>
      <c r="L2508" s="585" t="s">
        <v>144</v>
      </c>
      <c r="M2508" s="581"/>
    </row>
    <row r="2509" spans="1:13" ht="13.5">
      <c r="A2509" s="585" t="s">
        <v>6560</v>
      </c>
      <c r="B2509" s="585" t="s">
        <v>6561</v>
      </c>
      <c r="C2509" s="585" t="s">
        <v>6565</v>
      </c>
      <c r="D2509" s="585" t="s">
        <v>6566</v>
      </c>
      <c r="E2509" s="584" t="s">
        <v>30</v>
      </c>
      <c r="F2509" s="585" t="s">
        <v>30</v>
      </c>
      <c r="G2509" s="587">
        <v>95760</v>
      </c>
      <c r="H2509" s="585" t="s">
        <v>2553</v>
      </c>
      <c r="I2509" s="585" t="s">
        <v>174</v>
      </c>
      <c r="J2509" s="585" t="s">
        <v>143</v>
      </c>
      <c r="K2509" s="589">
        <v>14.6</v>
      </c>
      <c r="L2509" s="585" t="s">
        <v>144</v>
      </c>
      <c r="M2509" s="581"/>
    </row>
    <row r="2510" spans="1:13" ht="13.5">
      <c r="A2510" s="585" t="s">
        <v>6560</v>
      </c>
      <c r="B2510" s="585" t="s">
        <v>6561</v>
      </c>
      <c r="C2510" s="585" t="s">
        <v>6568</v>
      </c>
      <c r="D2510" s="585" t="s">
        <v>6569</v>
      </c>
      <c r="E2510" s="584" t="s">
        <v>30</v>
      </c>
      <c r="F2510" s="585" t="s">
        <v>30</v>
      </c>
      <c r="G2510" s="587">
        <v>72250</v>
      </c>
      <c r="H2510" s="585" t="s">
        <v>2554</v>
      </c>
      <c r="I2510" s="585" t="s">
        <v>142</v>
      </c>
      <c r="J2510" s="585" t="s">
        <v>398</v>
      </c>
      <c r="K2510" s="589">
        <v>8.15</v>
      </c>
      <c r="L2510" s="585" t="s">
        <v>144</v>
      </c>
      <c r="M2510" s="581"/>
    </row>
    <row r="2511" spans="1:13" ht="13.5">
      <c r="A2511" s="585" t="s">
        <v>6560</v>
      </c>
      <c r="B2511" s="585" t="s">
        <v>6561</v>
      </c>
      <c r="C2511" s="585" t="s">
        <v>6568</v>
      </c>
      <c r="D2511" s="585" t="s">
        <v>6569</v>
      </c>
      <c r="E2511" s="584" t="s">
        <v>30</v>
      </c>
      <c r="F2511" s="585" t="s">
        <v>30</v>
      </c>
      <c r="G2511" s="587">
        <v>72251</v>
      </c>
      <c r="H2511" s="585" t="s">
        <v>2555</v>
      </c>
      <c r="I2511" s="585" t="s">
        <v>142</v>
      </c>
      <c r="J2511" s="585" t="s">
        <v>398</v>
      </c>
      <c r="K2511" s="589">
        <v>12.05</v>
      </c>
      <c r="L2511" s="585" t="s">
        <v>144</v>
      </c>
      <c r="M2511" s="581"/>
    </row>
    <row r="2512" spans="1:13" ht="13.5">
      <c r="A2512" s="585" t="s">
        <v>6560</v>
      </c>
      <c r="B2512" s="585" t="s">
        <v>6561</v>
      </c>
      <c r="C2512" s="585" t="s">
        <v>6568</v>
      </c>
      <c r="D2512" s="585" t="s">
        <v>6569</v>
      </c>
      <c r="E2512" s="584" t="s">
        <v>30</v>
      </c>
      <c r="F2512" s="585" t="s">
        <v>30</v>
      </c>
      <c r="G2512" s="587">
        <v>72252</v>
      </c>
      <c r="H2512" s="585" t="s">
        <v>2556</v>
      </c>
      <c r="I2512" s="585" t="s">
        <v>142</v>
      </c>
      <c r="J2512" s="585" t="s">
        <v>398</v>
      </c>
      <c r="K2512" s="589">
        <v>17.62</v>
      </c>
      <c r="L2512" s="585" t="s">
        <v>144</v>
      </c>
      <c r="M2512" s="581"/>
    </row>
    <row r="2513" spans="1:13" ht="13.5">
      <c r="A2513" s="585" t="s">
        <v>6560</v>
      </c>
      <c r="B2513" s="585" t="s">
        <v>6561</v>
      </c>
      <c r="C2513" s="585" t="s">
        <v>6568</v>
      </c>
      <c r="D2513" s="585" t="s">
        <v>6569</v>
      </c>
      <c r="E2513" s="584" t="s">
        <v>30</v>
      </c>
      <c r="F2513" s="585" t="s">
        <v>30</v>
      </c>
      <c r="G2513" s="587">
        <v>72253</v>
      </c>
      <c r="H2513" s="585" t="s">
        <v>2557</v>
      </c>
      <c r="I2513" s="585" t="s">
        <v>142</v>
      </c>
      <c r="J2513" s="585" t="s">
        <v>398</v>
      </c>
      <c r="K2513" s="589">
        <v>23.56</v>
      </c>
      <c r="L2513" s="585" t="s">
        <v>144</v>
      </c>
      <c r="M2513" s="581"/>
    </row>
    <row r="2514" spans="1:13" ht="13.5">
      <c r="A2514" s="585" t="s">
        <v>6560</v>
      </c>
      <c r="B2514" s="585" t="s">
        <v>6561</v>
      </c>
      <c r="C2514" s="585" t="s">
        <v>6568</v>
      </c>
      <c r="D2514" s="585" t="s">
        <v>6569</v>
      </c>
      <c r="E2514" s="584" t="s">
        <v>30</v>
      </c>
      <c r="F2514" s="585" t="s">
        <v>30</v>
      </c>
      <c r="G2514" s="587">
        <v>72254</v>
      </c>
      <c r="H2514" s="585" t="s">
        <v>2558</v>
      </c>
      <c r="I2514" s="585" t="s">
        <v>142</v>
      </c>
      <c r="J2514" s="585" t="s">
        <v>398</v>
      </c>
      <c r="K2514" s="589">
        <v>33.39</v>
      </c>
      <c r="L2514" s="585" t="s">
        <v>144</v>
      </c>
      <c r="M2514" s="581"/>
    </row>
    <row r="2515" spans="1:13" ht="13.5">
      <c r="A2515" s="585" t="s">
        <v>6560</v>
      </c>
      <c r="B2515" s="585" t="s">
        <v>6561</v>
      </c>
      <c r="C2515" s="585" t="s">
        <v>6568</v>
      </c>
      <c r="D2515" s="585" t="s">
        <v>6569</v>
      </c>
      <c r="E2515" s="584" t="s">
        <v>30</v>
      </c>
      <c r="F2515" s="585" t="s">
        <v>30</v>
      </c>
      <c r="G2515" s="587">
        <v>72255</v>
      </c>
      <c r="H2515" s="585" t="s">
        <v>2559</v>
      </c>
      <c r="I2515" s="585" t="s">
        <v>142</v>
      </c>
      <c r="J2515" s="585" t="s">
        <v>398</v>
      </c>
      <c r="K2515" s="589">
        <v>43.93</v>
      </c>
      <c r="L2515" s="585" t="s">
        <v>144</v>
      </c>
      <c r="M2515" s="581"/>
    </row>
    <row r="2516" spans="1:13" ht="13.5">
      <c r="A2516" s="585" t="s">
        <v>6560</v>
      </c>
      <c r="B2516" s="585" t="s">
        <v>6561</v>
      </c>
      <c r="C2516" s="585" t="s">
        <v>6568</v>
      </c>
      <c r="D2516" s="585" t="s">
        <v>6569</v>
      </c>
      <c r="E2516" s="584" t="s">
        <v>30</v>
      </c>
      <c r="F2516" s="585" t="s">
        <v>30</v>
      </c>
      <c r="G2516" s="587">
        <v>72256</v>
      </c>
      <c r="H2516" s="585" t="s">
        <v>2560</v>
      </c>
      <c r="I2516" s="585" t="s">
        <v>142</v>
      </c>
      <c r="J2516" s="585" t="s">
        <v>398</v>
      </c>
      <c r="K2516" s="589">
        <v>58.07</v>
      </c>
      <c r="L2516" s="585" t="s">
        <v>144</v>
      </c>
      <c r="M2516" s="581"/>
    </row>
    <row r="2517" spans="1:13" ht="13.5">
      <c r="A2517" s="585" t="s">
        <v>6560</v>
      </c>
      <c r="B2517" s="585" t="s">
        <v>6561</v>
      </c>
      <c r="C2517" s="585" t="s">
        <v>6568</v>
      </c>
      <c r="D2517" s="585" t="s">
        <v>6569</v>
      </c>
      <c r="E2517" s="584" t="s">
        <v>30</v>
      </c>
      <c r="F2517" s="585" t="s">
        <v>30</v>
      </c>
      <c r="G2517" s="587">
        <v>72257</v>
      </c>
      <c r="H2517" s="585" t="s">
        <v>2561</v>
      </c>
      <c r="I2517" s="585" t="s">
        <v>142</v>
      </c>
      <c r="J2517" s="585" t="s">
        <v>398</v>
      </c>
      <c r="K2517" s="589">
        <v>75.7</v>
      </c>
      <c r="L2517" s="585" t="s">
        <v>144</v>
      </c>
      <c r="M2517" s="581"/>
    </row>
    <row r="2518" spans="1:13" ht="13.5">
      <c r="A2518" s="585" t="s">
        <v>6560</v>
      </c>
      <c r="B2518" s="585" t="s">
        <v>6561</v>
      </c>
      <c r="C2518" s="585" t="s">
        <v>6568</v>
      </c>
      <c r="D2518" s="585" t="s">
        <v>6569</v>
      </c>
      <c r="E2518" s="584" t="s">
        <v>30</v>
      </c>
      <c r="F2518" s="585" t="s">
        <v>30</v>
      </c>
      <c r="G2518" s="587">
        <v>91924</v>
      </c>
      <c r="H2518" s="585" t="s">
        <v>2562</v>
      </c>
      <c r="I2518" s="585" t="s">
        <v>142</v>
      </c>
      <c r="J2518" s="585" t="s">
        <v>398</v>
      </c>
      <c r="K2518" s="589">
        <v>1.63</v>
      </c>
      <c r="L2518" s="585" t="s">
        <v>144</v>
      </c>
      <c r="M2518" s="581"/>
    </row>
    <row r="2519" spans="1:13" ht="13.5">
      <c r="A2519" s="585" t="s">
        <v>6560</v>
      </c>
      <c r="B2519" s="585" t="s">
        <v>6561</v>
      </c>
      <c r="C2519" s="585" t="s">
        <v>6568</v>
      </c>
      <c r="D2519" s="585" t="s">
        <v>6569</v>
      </c>
      <c r="E2519" s="584" t="s">
        <v>30</v>
      </c>
      <c r="F2519" s="585" t="s">
        <v>30</v>
      </c>
      <c r="G2519" s="587">
        <v>91925</v>
      </c>
      <c r="H2519" s="585" t="s">
        <v>2563</v>
      </c>
      <c r="I2519" s="585" t="s">
        <v>142</v>
      </c>
      <c r="J2519" s="585" t="s">
        <v>398</v>
      </c>
      <c r="K2519" s="589">
        <v>2.2999999999999998</v>
      </c>
      <c r="L2519" s="585" t="s">
        <v>144</v>
      </c>
      <c r="M2519" s="581"/>
    </row>
    <row r="2520" spans="1:13" ht="13.5">
      <c r="A2520" s="585" t="s">
        <v>6560</v>
      </c>
      <c r="B2520" s="585" t="s">
        <v>6561</v>
      </c>
      <c r="C2520" s="585" t="s">
        <v>6568</v>
      </c>
      <c r="D2520" s="585" t="s">
        <v>6569</v>
      </c>
      <c r="E2520" s="584" t="s">
        <v>30</v>
      </c>
      <c r="F2520" s="585" t="s">
        <v>30</v>
      </c>
      <c r="G2520" s="587">
        <v>91926</v>
      </c>
      <c r="H2520" s="585" t="s">
        <v>2564</v>
      </c>
      <c r="I2520" s="585" t="s">
        <v>142</v>
      </c>
      <c r="J2520" s="585" t="s">
        <v>398</v>
      </c>
      <c r="K2520" s="589">
        <v>2.39</v>
      </c>
      <c r="L2520" s="585" t="s">
        <v>144</v>
      </c>
      <c r="M2520" s="581"/>
    </row>
    <row r="2521" spans="1:13" ht="13.5">
      <c r="A2521" s="585" t="s">
        <v>6560</v>
      </c>
      <c r="B2521" s="585" t="s">
        <v>6561</v>
      </c>
      <c r="C2521" s="585" t="s">
        <v>6568</v>
      </c>
      <c r="D2521" s="585" t="s">
        <v>6569</v>
      </c>
      <c r="E2521" s="584" t="s">
        <v>30</v>
      </c>
      <c r="F2521" s="585" t="s">
        <v>30</v>
      </c>
      <c r="G2521" s="587">
        <v>91927</v>
      </c>
      <c r="H2521" s="585" t="s">
        <v>2565</v>
      </c>
      <c r="I2521" s="585" t="s">
        <v>142</v>
      </c>
      <c r="J2521" s="585" t="s">
        <v>398</v>
      </c>
      <c r="K2521" s="589">
        <v>3.08</v>
      </c>
      <c r="L2521" s="585" t="s">
        <v>144</v>
      </c>
      <c r="M2521" s="581"/>
    </row>
    <row r="2522" spans="1:13" ht="13.5">
      <c r="A2522" s="585" t="s">
        <v>6560</v>
      </c>
      <c r="B2522" s="585" t="s">
        <v>6561</v>
      </c>
      <c r="C2522" s="585" t="s">
        <v>6568</v>
      </c>
      <c r="D2522" s="585" t="s">
        <v>6569</v>
      </c>
      <c r="E2522" s="584" t="s">
        <v>30</v>
      </c>
      <c r="F2522" s="585" t="s">
        <v>30</v>
      </c>
      <c r="G2522" s="587">
        <v>91928</v>
      </c>
      <c r="H2522" s="585" t="s">
        <v>2566</v>
      </c>
      <c r="I2522" s="585" t="s">
        <v>142</v>
      </c>
      <c r="J2522" s="585" t="s">
        <v>398</v>
      </c>
      <c r="K2522" s="589">
        <v>3.83</v>
      </c>
      <c r="L2522" s="585" t="s">
        <v>144</v>
      </c>
      <c r="M2522" s="581"/>
    </row>
    <row r="2523" spans="1:13" ht="13.5">
      <c r="A2523" s="585" t="s">
        <v>6560</v>
      </c>
      <c r="B2523" s="585" t="s">
        <v>6561</v>
      </c>
      <c r="C2523" s="585" t="s">
        <v>6568</v>
      </c>
      <c r="D2523" s="585" t="s">
        <v>6569</v>
      </c>
      <c r="E2523" s="584" t="s">
        <v>30</v>
      </c>
      <c r="F2523" s="585" t="s">
        <v>30</v>
      </c>
      <c r="G2523" s="587">
        <v>91929</v>
      </c>
      <c r="H2523" s="585" t="s">
        <v>2567</v>
      </c>
      <c r="I2523" s="585" t="s">
        <v>142</v>
      </c>
      <c r="J2523" s="585" t="s">
        <v>398</v>
      </c>
      <c r="K2523" s="589">
        <v>4.32</v>
      </c>
      <c r="L2523" s="585" t="s">
        <v>144</v>
      </c>
      <c r="M2523" s="581"/>
    </row>
    <row r="2524" spans="1:13" ht="13.5">
      <c r="A2524" s="585" t="s">
        <v>6560</v>
      </c>
      <c r="B2524" s="585" t="s">
        <v>6561</v>
      </c>
      <c r="C2524" s="585" t="s">
        <v>6568</v>
      </c>
      <c r="D2524" s="585" t="s">
        <v>6569</v>
      </c>
      <c r="E2524" s="584" t="s">
        <v>30</v>
      </c>
      <c r="F2524" s="585" t="s">
        <v>30</v>
      </c>
      <c r="G2524" s="587">
        <v>91930</v>
      </c>
      <c r="H2524" s="585" t="s">
        <v>2568</v>
      </c>
      <c r="I2524" s="585" t="s">
        <v>142</v>
      </c>
      <c r="J2524" s="585" t="s">
        <v>398</v>
      </c>
      <c r="K2524" s="589">
        <v>5.24</v>
      </c>
      <c r="L2524" s="585" t="s">
        <v>144</v>
      </c>
      <c r="M2524" s="581"/>
    </row>
    <row r="2525" spans="1:13" ht="13.5">
      <c r="A2525" s="585" t="s">
        <v>6560</v>
      </c>
      <c r="B2525" s="585" t="s">
        <v>6561</v>
      </c>
      <c r="C2525" s="585" t="s">
        <v>6568</v>
      </c>
      <c r="D2525" s="585" t="s">
        <v>6569</v>
      </c>
      <c r="E2525" s="584" t="s">
        <v>30</v>
      </c>
      <c r="F2525" s="585" t="s">
        <v>30</v>
      </c>
      <c r="G2525" s="587">
        <v>91931</v>
      </c>
      <c r="H2525" s="585" t="s">
        <v>2569</v>
      </c>
      <c r="I2525" s="585" t="s">
        <v>142</v>
      </c>
      <c r="J2525" s="585" t="s">
        <v>398</v>
      </c>
      <c r="K2525" s="589">
        <v>5.81</v>
      </c>
      <c r="L2525" s="585" t="s">
        <v>144</v>
      </c>
      <c r="M2525" s="581"/>
    </row>
    <row r="2526" spans="1:13" ht="13.5">
      <c r="A2526" s="585" t="s">
        <v>6560</v>
      </c>
      <c r="B2526" s="585" t="s">
        <v>6561</v>
      </c>
      <c r="C2526" s="585" t="s">
        <v>6568</v>
      </c>
      <c r="D2526" s="585" t="s">
        <v>6569</v>
      </c>
      <c r="E2526" s="584" t="s">
        <v>30</v>
      </c>
      <c r="F2526" s="585" t="s">
        <v>30</v>
      </c>
      <c r="G2526" s="587">
        <v>91932</v>
      </c>
      <c r="H2526" s="585" t="s">
        <v>2570</v>
      </c>
      <c r="I2526" s="585" t="s">
        <v>142</v>
      </c>
      <c r="J2526" s="585" t="s">
        <v>398</v>
      </c>
      <c r="K2526" s="589">
        <v>8.5500000000000007</v>
      </c>
      <c r="L2526" s="585" t="s">
        <v>144</v>
      </c>
      <c r="M2526" s="581"/>
    </row>
    <row r="2527" spans="1:13" ht="13.5">
      <c r="A2527" s="585" t="s">
        <v>6560</v>
      </c>
      <c r="B2527" s="585" t="s">
        <v>6561</v>
      </c>
      <c r="C2527" s="585" t="s">
        <v>6568</v>
      </c>
      <c r="D2527" s="585" t="s">
        <v>6569</v>
      </c>
      <c r="E2527" s="584" t="s">
        <v>30</v>
      </c>
      <c r="F2527" s="585" t="s">
        <v>30</v>
      </c>
      <c r="G2527" s="587">
        <v>91933</v>
      </c>
      <c r="H2527" s="585" t="s">
        <v>2571</v>
      </c>
      <c r="I2527" s="585" t="s">
        <v>142</v>
      </c>
      <c r="J2527" s="585" t="s">
        <v>398</v>
      </c>
      <c r="K2527" s="589">
        <v>9.11</v>
      </c>
      <c r="L2527" s="585" t="s">
        <v>144</v>
      </c>
      <c r="M2527" s="581"/>
    </row>
    <row r="2528" spans="1:13" ht="13.5">
      <c r="A2528" s="585" t="s">
        <v>6560</v>
      </c>
      <c r="B2528" s="585" t="s">
        <v>6561</v>
      </c>
      <c r="C2528" s="585" t="s">
        <v>6568</v>
      </c>
      <c r="D2528" s="585" t="s">
        <v>6569</v>
      </c>
      <c r="E2528" s="584" t="s">
        <v>30</v>
      </c>
      <c r="F2528" s="585" t="s">
        <v>30</v>
      </c>
      <c r="G2528" s="587">
        <v>91934</v>
      </c>
      <c r="H2528" s="585" t="s">
        <v>2572</v>
      </c>
      <c r="I2528" s="585" t="s">
        <v>142</v>
      </c>
      <c r="J2528" s="585" t="s">
        <v>398</v>
      </c>
      <c r="K2528" s="589">
        <v>13.07</v>
      </c>
      <c r="L2528" s="585" t="s">
        <v>144</v>
      </c>
      <c r="M2528" s="581"/>
    </row>
    <row r="2529" spans="1:13" ht="13.5">
      <c r="A2529" s="585" t="s">
        <v>6560</v>
      </c>
      <c r="B2529" s="585" t="s">
        <v>6561</v>
      </c>
      <c r="C2529" s="585" t="s">
        <v>6568</v>
      </c>
      <c r="D2529" s="585" t="s">
        <v>6569</v>
      </c>
      <c r="E2529" s="584" t="s">
        <v>30</v>
      </c>
      <c r="F2529" s="585" t="s">
        <v>30</v>
      </c>
      <c r="G2529" s="587">
        <v>91935</v>
      </c>
      <c r="H2529" s="585" t="s">
        <v>2573</v>
      </c>
      <c r="I2529" s="585" t="s">
        <v>142</v>
      </c>
      <c r="J2529" s="585" t="s">
        <v>398</v>
      </c>
      <c r="K2529" s="589">
        <v>13.87</v>
      </c>
      <c r="L2529" s="585" t="s">
        <v>144</v>
      </c>
      <c r="M2529" s="581"/>
    </row>
    <row r="2530" spans="1:13" ht="13.5">
      <c r="A2530" s="585" t="s">
        <v>6560</v>
      </c>
      <c r="B2530" s="585" t="s">
        <v>6561</v>
      </c>
      <c r="C2530" s="585" t="s">
        <v>6568</v>
      </c>
      <c r="D2530" s="585" t="s">
        <v>6569</v>
      </c>
      <c r="E2530" s="584" t="s">
        <v>30</v>
      </c>
      <c r="F2530" s="585" t="s">
        <v>30</v>
      </c>
      <c r="G2530" s="587">
        <v>92979</v>
      </c>
      <c r="H2530" s="585" t="s">
        <v>2574</v>
      </c>
      <c r="I2530" s="585" t="s">
        <v>142</v>
      </c>
      <c r="J2530" s="585" t="s">
        <v>398</v>
      </c>
      <c r="K2530" s="589">
        <v>5.53</v>
      </c>
      <c r="L2530" s="585" t="s">
        <v>144</v>
      </c>
      <c r="M2530" s="581"/>
    </row>
    <row r="2531" spans="1:13" ht="13.5">
      <c r="A2531" s="585" t="s">
        <v>6560</v>
      </c>
      <c r="B2531" s="585" t="s">
        <v>6561</v>
      </c>
      <c r="C2531" s="585" t="s">
        <v>6568</v>
      </c>
      <c r="D2531" s="585" t="s">
        <v>6569</v>
      </c>
      <c r="E2531" s="584" t="s">
        <v>30</v>
      </c>
      <c r="F2531" s="585" t="s">
        <v>30</v>
      </c>
      <c r="G2531" s="587">
        <v>92980</v>
      </c>
      <c r="H2531" s="585" t="s">
        <v>2575</v>
      </c>
      <c r="I2531" s="585" t="s">
        <v>142</v>
      </c>
      <c r="J2531" s="585" t="s">
        <v>398</v>
      </c>
      <c r="K2531" s="589">
        <v>6.02</v>
      </c>
      <c r="L2531" s="585" t="s">
        <v>144</v>
      </c>
      <c r="M2531" s="581"/>
    </row>
    <row r="2532" spans="1:13" ht="13.5">
      <c r="A2532" s="585" t="s">
        <v>6560</v>
      </c>
      <c r="B2532" s="585" t="s">
        <v>6561</v>
      </c>
      <c r="C2532" s="585" t="s">
        <v>6568</v>
      </c>
      <c r="D2532" s="585" t="s">
        <v>6569</v>
      </c>
      <c r="E2532" s="584" t="s">
        <v>30</v>
      </c>
      <c r="F2532" s="585" t="s">
        <v>30</v>
      </c>
      <c r="G2532" s="587">
        <v>92981</v>
      </c>
      <c r="H2532" s="585" t="s">
        <v>2576</v>
      </c>
      <c r="I2532" s="585" t="s">
        <v>142</v>
      </c>
      <c r="J2532" s="585" t="s">
        <v>398</v>
      </c>
      <c r="K2532" s="589">
        <v>8.51</v>
      </c>
      <c r="L2532" s="585" t="s">
        <v>144</v>
      </c>
      <c r="M2532" s="581"/>
    </row>
    <row r="2533" spans="1:13" ht="13.5">
      <c r="A2533" s="585" t="s">
        <v>6560</v>
      </c>
      <c r="B2533" s="585" t="s">
        <v>6561</v>
      </c>
      <c r="C2533" s="585" t="s">
        <v>6568</v>
      </c>
      <c r="D2533" s="585" t="s">
        <v>6569</v>
      </c>
      <c r="E2533" s="584" t="s">
        <v>30</v>
      </c>
      <c r="F2533" s="585" t="s">
        <v>30</v>
      </c>
      <c r="G2533" s="587">
        <v>92982</v>
      </c>
      <c r="H2533" s="585" t="s">
        <v>2577</v>
      </c>
      <c r="I2533" s="585" t="s">
        <v>142</v>
      </c>
      <c r="J2533" s="585" t="s">
        <v>398</v>
      </c>
      <c r="K2533" s="589">
        <v>9.1999999999999993</v>
      </c>
      <c r="L2533" s="585" t="s">
        <v>144</v>
      </c>
      <c r="M2533" s="581"/>
    </row>
    <row r="2534" spans="1:13" ht="13.5">
      <c r="A2534" s="585" t="s">
        <v>6560</v>
      </c>
      <c r="B2534" s="585" t="s">
        <v>6561</v>
      </c>
      <c r="C2534" s="585" t="s">
        <v>6568</v>
      </c>
      <c r="D2534" s="585" t="s">
        <v>6569</v>
      </c>
      <c r="E2534" s="584" t="s">
        <v>30</v>
      </c>
      <c r="F2534" s="585" t="s">
        <v>30</v>
      </c>
      <c r="G2534" s="587">
        <v>92983</v>
      </c>
      <c r="H2534" s="585" t="s">
        <v>2578</v>
      </c>
      <c r="I2534" s="585" t="s">
        <v>142</v>
      </c>
      <c r="J2534" s="585" t="s">
        <v>398</v>
      </c>
      <c r="K2534" s="589">
        <v>14.87</v>
      </c>
      <c r="L2534" s="585" t="s">
        <v>144</v>
      </c>
      <c r="M2534" s="581"/>
    </row>
    <row r="2535" spans="1:13" ht="13.5">
      <c r="A2535" s="585" t="s">
        <v>6560</v>
      </c>
      <c r="B2535" s="585" t="s">
        <v>6561</v>
      </c>
      <c r="C2535" s="585" t="s">
        <v>6568</v>
      </c>
      <c r="D2535" s="585" t="s">
        <v>6569</v>
      </c>
      <c r="E2535" s="584" t="s">
        <v>30</v>
      </c>
      <c r="F2535" s="585" t="s">
        <v>30</v>
      </c>
      <c r="G2535" s="587">
        <v>92984</v>
      </c>
      <c r="H2535" s="585" t="s">
        <v>2579</v>
      </c>
      <c r="I2535" s="585" t="s">
        <v>142</v>
      </c>
      <c r="J2535" s="585" t="s">
        <v>398</v>
      </c>
      <c r="K2535" s="589">
        <v>15.26</v>
      </c>
      <c r="L2535" s="585" t="s">
        <v>144</v>
      </c>
      <c r="M2535" s="581"/>
    </row>
    <row r="2536" spans="1:13" ht="13.5">
      <c r="A2536" s="585" t="s">
        <v>6560</v>
      </c>
      <c r="B2536" s="585" t="s">
        <v>6561</v>
      </c>
      <c r="C2536" s="585" t="s">
        <v>6568</v>
      </c>
      <c r="D2536" s="585" t="s">
        <v>6569</v>
      </c>
      <c r="E2536" s="584" t="s">
        <v>30</v>
      </c>
      <c r="F2536" s="585" t="s">
        <v>30</v>
      </c>
      <c r="G2536" s="587">
        <v>92985</v>
      </c>
      <c r="H2536" s="585" t="s">
        <v>2580</v>
      </c>
      <c r="I2536" s="585" t="s">
        <v>142</v>
      </c>
      <c r="J2536" s="585" t="s">
        <v>398</v>
      </c>
      <c r="K2536" s="589">
        <v>19.98</v>
      </c>
      <c r="L2536" s="585" t="s">
        <v>144</v>
      </c>
      <c r="M2536" s="581"/>
    </row>
    <row r="2537" spans="1:13" ht="13.5">
      <c r="A2537" s="585" t="s">
        <v>6560</v>
      </c>
      <c r="B2537" s="585" t="s">
        <v>6561</v>
      </c>
      <c r="C2537" s="585" t="s">
        <v>6568</v>
      </c>
      <c r="D2537" s="585" t="s">
        <v>6569</v>
      </c>
      <c r="E2537" s="584" t="s">
        <v>30</v>
      </c>
      <c r="F2537" s="585" t="s">
        <v>30</v>
      </c>
      <c r="G2537" s="587">
        <v>92986</v>
      </c>
      <c r="H2537" s="585" t="s">
        <v>2581</v>
      </c>
      <c r="I2537" s="585" t="s">
        <v>142</v>
      </c>
      <c r="J2537" s="585" t="s">
        <v>398</v>
      </c>
      <c r="K2537" s="589">
        <v>20.54</v>
      </c>
      <c r="L2537" s="585" t="s">
        <v>144</v>
      </c>
      <c r="M2537" s="581"/>
    </row>
    <row r="2538" spans="1:13" ht="13.5">
      <c r="A2538" s="585" t="s">
        <v>6560</v>
      </c>
      <c r="B2538" s="585" t="s">
        <v>6561</v>
      </c>
      <c r="C2538" s="585" t="s">
        <v>6568</v>
      </c>
      <c r="D2538" s="585" t="s">
        <v>6569</v>
      </c>
      <c r="E2538" s="584" t="s">
        <v>30</v>
      </c>
      <c r="F2538" s="585" t="s">
        <v>30</v>
      </c>
      <c r="G2538" s="587">
        <v>92987</v>
      </c>
      <c r="H2538" s="585" t="s">
        <v>2582</v>
      </c>
      <c r="I2538" s="585" t="s">
        <v>142</v>
      </c>
      <c r="J2538" s="585" t="s">
        <v>398</v>
      </c>
      <c r="K2538" s="589">
        <v>28.66</v>
      </c>
      <c r="L2538" s="585" t="s">
        <v>144</v>
      </c>
      <c r="M2538" s="581"/>
    </row>
    <row r="2539" spans="1:13" ht="13.5">
      <c r="A2539" s="585" t="s">
        <v>6560</v>
      </c>
      <c r="B2539" s="585" t="s">
        <v>6561</v>
      </c>
      <c r="C2539" s="585" t="s">
        <v>6568</v>
      </c>
      <c r="D2539" s="585" t="s">
        <v>6569</v>
      </c>
      <c r="E2539" s="584" t="s">
        <v>30</v>
      </c>
      <c r="F2539" s="585" t="s">
        <v>30</v>
      </c>
      <c r="G2539" s="587">
        <v>92988</v>
      </c>
      <c r="H2539" s="585" t="s">
        <v>2583</v>
      </c>
      <c r="I2539" s="585" t="s">
        <v>142</v>
      </c>
      <c r="J2539" s="585" t="s">
        <v>398</v>
      </c>
      <c r="K2539" s="589">
        <v>28.73</v>
      </c>
      <c r="L2539" s="585" t="s">
        <v>144</v>
      </c>
      <c r="M2539" s="581"/>
    </row>
    <row r="2540" spans="1:13" ht="13.5">
      <c r="A2540" s="585" t="s">
        <v>6560</v>
      </c>
      <c r="B2540" s="585" t="s">
        <v>6561</v>
      </c>
      <c r="C2540" s="585" t="s">
        <v>6568</v>
      </c>
      <c r="D2540" s="585" t="s">
        <v>6569</v>
      </c>
      <c r="E2540" s="584" t="s">
        <v>30</v>
      </c>
      <c r="F2540" s="585" t="s">
        <v>30</v>
      </c>
      <c r="G2540" s="587">
        <v>92989</v>
      </c>
      <c r="H2540" s="585" t="s">
        <v>2584</v>
      </c>
      <c r="I2540" s="585" t="s">
        <v>142</v>
      </c>
      <c r="J2540" s="585" t="s">
        <v>398</v>
      </c>
      <c r="K2540" s="589">
        <v>39.75</v>
      </c>
      <c r="L2540" s="585" t="s">
        <v>144</v>
      </c>
      <c r="M2540" s="581"/>
    </row>
    <row r="2541" spans="1:13" ht="13.5">
      <c r="A2541" s="585" t="s">
        <v>6560</v>
      </c>
      <c r="B2541" s="585" t="s">
        <v>6561</v>
      </c>
      <c r="C2541" s="585" t="s">
        <v>6568</v>
      </c>
      <c r="D2541" s="585" t="s">
        <v>6569</v>
      </c>
      <c r="E2541" s="584" t="s">
        <v>30</v>
      </c>
      <c r="F2541" s="585" t="s">
        <v>30</v>
      </c>
      <c r="G2541" s="587">
        <v>92990</v>
      </c>
      <c r="H2541" s="585" t="s">
        <v>2585</v>
      </c>
      <c r="I2541" s="585" t="s">
        <v>142</v>
      </c>
      <c r="J2541" s="585" t="s">
        <v>398</v>
      </c>
      <c r="K2541" s="589">
        <v>39.299999999999997</v>
      </c>
      <c r="L2541" s="585" t="s">
        <v>144</v>
      </c>
      <c r="M2541" s="581"/>
    </row>
    <row r="2542" spans="1:13" ht="13.5">
      <c r="A2542" s="585" t="s">
        <v>6560</v>
      </c>
      <c r="B2542" s="585" t="s">
        <v>6561</v>
      </c>
      <c r="C2542" s="585" t="s">
        <v>6568</v>
      </c>
      <c r="D2542" s="585" t="s">
        <v>6569</v>
      </c>
      <c r="E2542" s="584" t="s">
        <v>30</v>
      </c>
      <c r="F2542" s="585" t="s">
        <v>30</v>
      </c>
      <c r="G2542" s="587">
        <v>92991</v>
      </c>
      <c r="H2542" s="585" t="s">
        <v>2586</v>
      </c>
      <c r="I2542" s="585" t="s">
        <v>142</v>
      </c>
      <c r="J2542" s="585" t="s">
        <v>398</v>
      </c>
      <c r="K2542" s="589">
        <v>51.8</v>
      </c>
      <c r="L2542" s="585" t="s">
        <v>144</v>
      </c>
      <c r="M2542" s="581"/>
    </row>
    <row r="2543" spans="1:13" ht="13.5">
      <c r="A2543" s="585" t="s">
        <v>6560</v>
      </c>
      <c r="B2543" s="585" t="s">
        <v>6561</v>
      </c>
      <c r="C2543" s="585" t="s">
        <v>6568</v>
      </c>
      <c r="D2543" s="585" t="s">
        <v>6569</v>
      </c>
      <c r="E2543" s="584" t="s">
        <v>30</v>
      </c>
      <c r="F2543" s="585" t="s">
        <v>30</v>
      </c>
      <c r="G2543" s="587">
        <v>92992</v>
      </c>
      <c r="H2543" s="585" t="s">
        <v>2587</v>
      </c>
      <c r="I2543" s="585" t="s">
        <v>142</v>
      </c>
      <c r="J2543" s="585" t="s">
        <v>398</v>
      </c>
      <c r="K2543" s="589">
        <v>51.83</v>
      </c>
      <c r="L2543" s="585" t="s">
        <v>144</v>
      </c>
      <c r="M2543" s="581"/>
    </row>
    <row r="2544" spans="1:13" ht="13.5">
      <c r="A2544" s="585" t="s">
        <v>6560</v>
      </c>
      <c r="B2544" s="585" t="s">
        <v>6561</v>
      </c>
      <c r="C2544" s="585" t="s">
        <v>6568</v>
      </c>
      <c r="D2544" s="585" t="s">
        <v>6569</v>
      </c>
      <c r="E2544" s="584" t="s">
        <v>30</v>
      </c>
      <c r="F2544" s="585" t="s">
        <v>30</v>
      </c>
      <c r="G2544" s="587">
        <v>92993</v>
      </c>
      <c r="H2544" s="585" t="s">
        <v>2588</v>
      </c>
      <c r="I2544" s="585" t="s">
        <v>142</v>
      </c>
      <c r="J2544" s="585" t="s">
        <v>398</v>
      </c>
      <c r="K2544" s="589">
        <v>66.349999999999994</v>
      </c>
      <c r="L2544" s="585" t="s">
        <v>144</v>
      </c>
      <c r="M2544" s="581"/>
    </row>
    <row r="2545" spans="1:13" ht="13.5">
      <c r="A2545" s="585" t="s">
        <v>6560</v>
      </c>
      <c r="B2545" s="585" t="s">
        <v>6561</v>
      </c>
      <c r="C2545" s="585" t="s">
        <v>6568</v>
      </c>
      <c r="D2545" s="585" t="s">
        <v>6569</v>
      </c>
      <c r="E2545" s="584" t="s">
        <v>30</v>
      </c>
      <c r="F2545" s="585" t="s">
        <v>30</v>
      </c>
      <c r="G2545" s="587">
        <v>92994</v>
      </c>
      <c r="H2545" s="585" t="s">
        <v>2589</v>
      </c>
      <c r="I2545" s="585" t="s">
        <v>142</v>
      </c>
      <c r="J2545" s="585" t="s">
        <v>398</v>
      </c>
      <c r="K2545" s="589">
        <v>67</v>
      </c>
      <c r="L2545" s="585" t="s">
        <v>144</v>
      </c>
      <c r="M2545" s="581"/>
    </row>
    <row r="2546" spans="1:13" ht="13.5">
      <c r="A2546" s="585" t="s">
        <v>6560</v>
      </c>
      <c r="B2546" s="585" t="s">
        <v>6561</v>
      </c>
      <c r="C2546" s="585" t="s">
        <v>6568</v>
      </c>
      <c r="D2546" s="585" t="s">
        <v>6569</v>
      </c>
      <c r="E2546" s="584" t="s">
        <v>30</v>
      </c>
      <c r="F2546" s="585" t="s">
        <v>30</v>
      </c>
      <c r="G2546" s="587">
        <v>92995</v>
      </c>
      <c r="H2546" s="585" t="s">
        <v>2590</v>
      </c>
      <c r="I2546" s="585" t="s">
        <v>142</v>
      </c>
      <c r="J2546" s="585" t="s">
        <v>398</v>
      </c>
      <c r="K2546" s="589">
        <v>82.49</v>
      </c>
      <c r="L2546" s="585" t="s">
        <v>144</v>
      </c>
      <c r="M2546" s="581"/>
    </row>
    <row r="2547" spans="1:13" ht="13.5">
      <c r="A2547" s="585" t="s">
        <v>6560</v>
      </c>
      <c r="B2547" s="585" t="s">
        <v>6561</v>
      </c>
      <c r="C2547" s="585" t="s">
        <v>6568</v>
      </c>
      <c r="D2547" s="585" t="s">
        <v>6569</v>
      </c>
      <c r="E2547" s="584" t="s">
        <v>30</v>
      </c>
      <c r="F2547" s="585" t="s">
        <v>30</v>
      </c>
      <c r="G2547" s="587">
        <v>92996</v>
      </c>
      <c r="H2547" s="585" t="s">
        <v>2591</v>
      </c>
      <c r="I2547" s="585" t="s">
        <v>142</v>
      </c>
      <c r="J2547" s="585" t="s">
        <v>398</v>
      </c>
      <c r="K2547" s="589">
        <v>82.71</v>
      </c>
      <c r="L2547" s="585" t="s">
        <v>144</v>
      </c>
      <c r="M2547" s="581"/>
    </row>
    <row r="2548" spans="1:13" ht="13.5">
      <c r="A2548" s="585" t="s">
        <v>6560</v>
      </c>
      <c r="B2548" s="585" t="s">
        <v>6561</v>
      </c>
      <c r="C2548" s="585" t="s">
        <v>6568</v>
      </c>
      <c r="D2548" s="585" t="s">
        <v>6569</v>
      </c>
      <c r="E2548" s="584" t="s">
        <v>30</v>
      </c>
      <c r="F2548" s="585" t="s">
        <v>30</v>
      </c>
      <c r="G2548" s="587">
        <v>92997</v>
      </c>
      <c r="H2548" s="585" t="s">
        <v>2592</v>
      </c>
      <c r="I2548" s="585" t="s">
        <v>142</v>
      </c>
      <c r="J2548" s="585" t="s">
        <v>398</v>
      </c>
      <c r="K2548" s="589">
        <v>100.21</v>
      </c>
      <c r="L2548" s="585" t="s">
        <v>144</v>
      </c>
      <c r="M2548" s="581"/>
    </row>
    <row r="2549" spans="1:13" ht="13.5">
      <c r="A2549" s="585" t="s">
        <v>6560</v>
      </c>
      <c r="B2549" s="585" t="s">
        <v>6561</v>
      </c>
      <c r="C2549" s="585" t="s">
        <v>6568</v>
      </c>
      <c r="D2549" s="585" t="s">
        <v>6569</v>
      </c>
      <c r="E2549" s="584" t="s">
        <v>30</v>
      </c>
      <c r="F2549" s="585" t="s">
        <v>30</v>
      </c>
      <c r="G2549" s="587">
        <v>92998</v>
      </c>
      <c r="H2549" s="585" t="s">
        <v>2593</v>
      </c>
      <c r="I2549" s="585" t="s">
        <v>142</v>
      </c>
      <c r="J2549" s="585" t="s">
        <v>398</v>
      </c>
      <c r="K2549" s="589">
        <v>101.16</v>
      </c>
      <c r="L2549" s="585" t="s">
        <v>144</v>
      </c>
      <c r="M2549" s="581"/>
    </row>
    <row r="2550" spans="1:13" ht="13.5">
      <c r="A2550" s="585" t="s">
        <v>6560</v>
      </c>
      <c r="B2550" s="585" t="s">
        <v>6561</v>
      </c>
      <c r="C2550" s="585" t="s">
        <v>6568</v>
      </c>
      <c r="D2550" s="585" t="s">
        <v>6569</v>
      </c>
      <c r="E2550" s="584" t="s">
        <v>30</v>
      </c>
      <c r="F2550" s="585" t="s">
        <v>30</v>
      </c>
      <c r="G2550" s="587">
        <v>92999</v>
      </c>
      <c r="H2550" s="585" t="s">
        <v>2594</v>
      </c>
      <c r="I2550" s="585" t="s">
        <v>142</v>
      </c>
      <c r="J2550" s="585" t="s">
        <v>398</v>
      </c>
      <c r="K2550" s="589">
        <v>131.88999999999999</v>
      </c>
      <c r="L2550" s="585" t="s">
        <v>144</v>
      </c>
      <c r="M2550" s="581"/>
    </row>
    <row r="2551" spans="1:13" ht="13.5">
      <c r="A2551" s="585" t="s">
        <v>6560</v>
      </c>
      <c r="B2551" s="585" t="s">
        <v>6561</v>
      </c>
      <c r="C2551" s="585" t="s">
        <v>6568</v>
      </c>
      <c r="D2551" s="585" t="s">
        <v>6569</v>
      </c>
      <c r="E2551" s="584" t="s">
        <v>30</v>
      </c>
      <c r="F2551" s="585" t="s">
        <v>30</v>
      </c>
      <c r="G2551" s="587">
        <v>93000</v>
      </c>
      <c r="H2551" s="585" t="s">
        <v>2595</v>
      </c>
      <c r="I2551" s="585" t="s">
        <v>142</v>
      </c>
      <c r="J2551" s="585" t="s">
        <v>398</v>
      </c>
      <c r="K2551" s="589">
        <v>132.69</v>
      </c>
      <c r="L2551" s="585" t="s">
        <v>144</v>
      </c>
      <c r="M2551" s="581"/>
    </row>
    <row r="2552" spans="1:13" ht="13.5">
      <c r="A2552" s="585" t="s">
        <v>6560</v>
      </c>
      <c r="B2552" s="585" t="s">
        <v>6561</v>
      </c>
      <c r="C2552" s="585" t="s">
        <v>6568</v>
      </c>
      <c r="D2552" s="585" t="s">
        <v>6569</v>
      </c>
      <c r="E2552" s="584" t="s">
        <v>30</v>
      </c>
      <c r="F2552" s="585" t="s">
        <v>30</v>
      </c>
      <c r="G2552" s="587">
        <v>93001</v>
      </c>
      <c r="H2552" s="585" t="s">
        <v>2596</v>
      </c>
      <c r="I2552" s="585" t="s">
        <v>142</v>
      </c>
      <c r="J2552" s="585" t="s">
        <v>398</v>
      </c>
      <c r="K2552" s="589">
        <v>161.03</v>
      </c>
      <c r="L2552" s="585" t="s">
        <v>144</v>
      </c>
      <c r="M2552" s="581"/>
    </row>
    <row r="2553" spans="1:13" ht="13.5">
      <c r="A2553" s="585" t="s">
        <v>6560</v>
      </c>
      <c r="B2553" s="585" t="s">
        <v>6561</v>
      </c>
      <c r="C2553" s="585" t="s">
        <v>6568</v>
      </c>
      <c r="D2553" s="585" t="s">
        <v>6569</v>
      </c>
      <c r="E2553" s="584" t="s">
        <v>30</v>
      </c>
      <c r="F2553" s="585" t="s">
        <v>30</v>
      </c>
      <c r="G2553" s="587">
        <v>93002</v>
      </c>
      <c r="H2553" s="585" t="s">
        <v>2597</v>
      </c>
      <c r="I2553" s="585" t="s">
        <v>142</v>
      </c>
      <c r="J2553" s="585" t="s">
        <v>398</v>
      </c>
      <c r="K2553" s="589">
        <v>165.46</v>
      </c>
      <c r="L2553" s="585" t="s">
        <v>144</v>
      </c>
      <c r="M2553" s="581"/>
    </row>
    <row r="2554" spans="1:13" ht="13.5">
      <c r="A2554" s="585" t="s">
        <v>6560</v>
      </c>
      <c r="B2554" s="585" t="s">
        <v>6561</v>
      </c>
      <c r="C2554" s="585" t="s">
        <v>6570</v>
      </c>
      <c r="D2554" s="585" t="s">
        <v>6571</v>
      </c>
      <c r="E2554" s="584" t="s">
        <v>30</v>
      </c>
      <c r="F2554" s="585" t="s">
        <v>30</v>
      </c>
      <c r="G2554" s="587">
        <v>83446</v>
      </c>
      <c r="H2554" s="585" t="s">
        <v>2598</v>
      </c>
      <c r="I2554" s="585" t="s">
        <v>174</v>
      </c>
      <c r="J2554" s="585" t="s">
        <v>398</v>
      </c>
      <c r="K2554" s="589">
        <v>137.01</v>
      </c>
      <c r="L2554" s="585" t="s">
        <v>144</v>
      </c>
      <c r="M2554" s="581"/>
    </row>
    <row r="2555" spans="1:13" ht="13.5">
      <c r="A2555" s="585" t="s">
        <v>6560</v>
      </c>
      <c r="B2555" s="585" t="s">
        <v>6561</v>
      </c>
      <c r="C2555" s="585" t="s">
        <v>6570</v>
      </c>
      <c r="D2555" s="585" t="s">
        <v>6571</v>
      </c>
      <c r="E2555" s="584" t="s">
        <v>30</v>
      </c>
      <c r="F2555" s="585" t="s">
        <v>30</v>
      </c>
      <c r="G2555" s="587">
        <v>91936</v>
      </c>
      <c r="H2555" s="585" t="s">
        <v>2599</v>
      </c>
      <c r="I2555" s="585" t="s">
        <v>174</v>
      </c>
      <c r="J2555" s="585" t="s">
        <v>398</v>
      </c>
      <c r="K2555" s="589">
        <v>8.1999999999999993</v>
      </c>
      <c r="L2555" s="585" t="s">
        <v>144</v>
      </c>
      <c r="M2555" s="581"/>
    </row>
    <row r="2556" spans="1:13" ht="13.5">
      <c r="A2556" s="585" t="s">
        <v>6560</v>
      </c>
      <c r="B2556" s="585" t="s">
        <v>6561</v>
      </c>
      <c r="C2556" s="585" t="s">
        <v>6570</v>
      </c>
      <c r="D2556" s="585" t="s">
        <v>6571</v>
      </c>
      <c r="E2556" s="584" t="s">
        <v>30</v>
      </c>
      <c r="F2556" s="585" t="s">
        <v>30</v>
      </c>
      <c r="G2556" s="587">
        <v>91937</v>
      </c>
      <c r="H2556" s="585" t="s">
        <v>2600</v>
      </c>
      <c r="I2556" s="585" t="s">
        <v>174</v>
      </c>
      <c r="J2556" s="585" t="s">
        <v>398</v>
      </c>
      <c r="K2556" s="589">
        <v>7.09</v>
      </c>
      <c r="L2556" s="585" t="s">
        <v>144</v>
      </c>
      <c r="M2556" s="581"/>
    </row>
    <row r="2557" spans="1:13" ht="13.5">
      <c r="A2557" s="585" t="s">
        <v>6560</v>
      </c>
      <c r="B2557" s="585" t="s">
        <v>6561</v>
      </c>
      <c r="C2557" s="585" t="s">
        <v>6570</v>
      </c>
      <c r="D2557" s="585" t="s">
        <v>6571</v>
      </c>
      <c r="E2557" s="584" t="s">
        <v>30</v>
      </c>
      <c r="F2557" s="585" t="s">
        <v>30</v>
      </c>
      <c r="G2557" s="587">
        <v>91939</v>
      </c>
      <c r="H2557" s="585" t="s">
        <v>2601</v>
      </c>
      <c r="I2557" s="585" t="s">
        <v>174</v>
      </c>
      <c r="J2557" s="585" t="s">
        <v>398</v>
      </c>
      <c r="K2557" s="589">
        <v>18.45</v>
      </c>
      <c r="L2557" s="585" t="s">
        <v>144</v>
      </c>
      <c r="M2557" s="581"/>
    </row>
    <row r="2558" spans="1:13" ht="13.5">
      <c r="A2558" s="585" t="s">
        <v>6560</v>
      </c>
      <c r="B2558" s="585" t="s">
        <v>6561</v>
      </c>
      <c r="C2558" s="585" t="s">
        <v>6570</v>
      </c>
      <c r="D2558" s="585" t="s">
        <v>6571</v>
      </c>
      <c r="E2558" s="584" t="s">
        <v>30</v>
      </c>
      <c r="F2558" s="585" t="s">
        <v>30</v>
      </c>
      <c r="G2558" s="587">
        <v>91940</v>
      </c>
      <c r="H2558" s="585" t="s">
        <v>2602</v>
      </c>
      <c r="I2558" s="585" t="s">
        <v>174</v>
      </c>
      <c r="J2558" s="585" t="s">
        <v>398</v>
      </c>
      <c r="K2558" s="589">
        <v>9.6999999999999993</v>
      </c>
      <c r="L2558" s="585" t="s">
        <v>144</v>
      </c>
      <c r="M2558" s="581"/>
    </row>
    <row r="2559" spans="1:13" ht="13.5">
      <c r="A2559" s="585" t="s">
        <v>6560</v>
      </c>
      <c r="B2559" s="585" t="s">
        <v>6561</v>
      </c>
      <c r="C2559" s="585" t="s">
        <v>6570</v>
      </c>
      <c r="D2559" s="585" t="s">
        <v>6571</v>
      </c>
      <c r="E2559" s="584" t="s">
        <v>30</v>
      </c>
      <c r="F2559" s="585" t="s">
        <v>30</v>
      </c>
      <c r="G2559" s="587">
        <v>91941</v>
      </c>
      <c r="H2559" s="585" t="s">
        <v>2603</v>
      </c>
      <c r="I2559" s="585" t="s">
        <v>174</v>
      </c>
      <c r="J2559" s="585" t="s">
        <v>398</v>
      </c>
      <c r="K2559" s="589">
        <v>6.41</v>
      </c>
      <c r="L2559" s="585" t="s">
        <v>144</v>
      </c>
      <c r="M2559" s="581"/>
    </row>
    <row r="2560" spans="1:13" ht="13.5">
      <c r="A2560" s="585" t="s">
        <v>6560</v>
      </c>
      <c r="B2560" s="585" t="s">
        <v>6561</v>
      </c>
      <c r="C2560" s="585" t="s">
        <v>6570</v>
      </c>
      <c r="D2560" s="585" t="s">
        <v>6571</v>
      </c>
      <c r="E2560" s="584" t="s">
        <v>30</v>
      </c>
      <c r="F2560" s="585" t="s">
        <v>30</v>
      </c>
      <c r="G2560" s="587">
        <v>91942</v>
      </c>
      <c r="H2560" s="585" t="s">
        <v>2604</v>
      </c>
      <c r="I2560" s="585" t="s">
        <v>174</v>
      </c>
      <c r="J2560" s="585" t="s">
        <v>398</v>
      </c>
      <c r="K2560" s="589">
        <v>22.43</v>
      </c>
      <c r="L2560" s="585" t="s">
        <v>144</v>
      </c>
      <c r="M2560" s="581"/>
    </row>
    <row r="2561" spans="1:13" ht="13.5">
      <c r="A2561" s="585" t="s">
        <v>6560</v>
      </c>
      <c r="B2561" s="585" t="s">
        <v>6561</v>
      </c>
      <c r="C2561" s="585" t="s">
        <v>6570</v>
      </c>
      <c r="D2561" s="585" t="s">
        <v>6571</v>
      </c>
      <c r="E2561" s="584" t="s">
        <v>30</v>
      </c>
      <c r="F2561" s="585" t="s">
        <v>30</v>
      </c>
      <c r="G2561" s="587">
        <v>91943</v>
      </c>
      <c r="H2561" s="585" t="s">
        <v>2605</v>
      </c>
      <c r="I2561" s="585" t="s">
        <v>174</v>
      </c>
      <c r="J2561" s="585" t="s">
        <v>398</v>
      </c>
      <c r="K2561" s="589">
        <v>12.35</v>
      </c>
      <c r="L2561" s="585" t="s">
        <v>144</v>
      </c>
      <c r="M2561" s="581"/>
    </row>
    <row r="2562" spans="1:13" ht="13.5">
      <c r="A2562" s="585" t="s">
        <v>6560</v>
      </c>
      <c r="B2562" s="585" t="s">
        <v>6561</v>
      </c>
      <c r="C2562" s="585" t="s">
        <v>6570</v>
      </c>
      <c r="D2562" s="585" t="s">
        <v>6571</v>
      </c>
      <c r="E2562" s="584" t="s">
        <v>30</v>
      </c>
      <c r="F2562" s="585" t="s">
        <v>30</v>
      </c>
      <c r="G2562" s="587">
        <v>91944</v>
      </c>
      <c r="H2562" s="585" t="s">
        <v>2606</v>
      </c>
      <c r="I2562" s="585" t="s">
        <v>174</v>
      </c>
      <c r="J2562" s="585" t="s">
        <v>398</v>
      </c>
      <c r="K2562" s="589">
        <v>8.59</v>
      </c>
      <c r="L2562" s="585" t="s">
        <v>144</v>
      </c>
      <c r="M2562" s="581"/>
    </row>
    <row r="2563" spans="1:13" ht="13.5">
      <c r="A2563" s="585" t="s">
        <v>6560</v>
      </c>
      <c r="B2563" s="585" t="s">
        <v>6561</v>
      </c>
      <c r="C2563" s="585" t="s">
        <v>6570</v>
      </c>
      <c r="D2563" s="585" t="s">
        <v>6571</v>
      </c>
      <c r="E2563" s="584" t="s">
        <v>30</v>
      </c>
      <c r="F2563" s="585" t="s">
        <v>30</v>
      </c>
      <c r="G2563" s="587">
        <v>92865</v>
      </c>
      <c r="H2563" s="585" t="s">
        <v>2607</v>
      </c>
      <c r="I2563" s="585" t="s">
        <v>174</v>
      </c>
      <c r="J2563" s="585" t="s">
        <v>398</v>
      </c>
      <c r="K2563" s="589">
        <v>8.09</v>
      </c>
      <c r="L2563" s="585" t="s">
        <v>144</v>
      </c>
      <c r="M2563" s="581"/>
    </row>
    <row r="2564" spans="1:13" ht="13.5">
      <c r="A2564" s="585" t="s">
        <v>6560</v>
      </c>
      <c r="B2564" s="585" t="s">
        <v>6561</v>
      </c>
      <c r="C2564" s="585" t="s">
        <v>6570</v>
      </c>
      <c r="D2564" s="585" t="s">
        <v>6571</v>
      </c>
      <c r="E2564" s="584" t="s">
        <v>30</v>
      </c>
      <c r="F2564" s="585" t="s">
        <v>30</v>
      </c>
      <c r="G2564" s="587">
        <v>92866</v>
      </c>
      <c r="H2564" s="585" t="s">
        <v>2608</v>
      </c>
      <c r="I2564" s="585" t="s">
        <v>174</v>
      </c>
      <c r="J2564" s="585" t="s">
        <v>398</v>
      </c>
      <c r="K2564" s="589">
        <v>6.39</v>
      </c>
      <c r="L2564" s="585" t="s">
        <v>144</v>
      </c>
      <c r="M2564" s="581"/>
    </row>
    <row r="2565" spans="1:13" ht="13.5">
      <c r="A2565" s="585" t="s">
        <v>6560</v>
      </c>
      <c r="B2565" s="585" t="s">
        <v>6561</v>
      </c>
      <c r="C2565" s="585" t="s">
        <v>6570</v>
      </c>
      <c r="D2565" s="585" t="s">
        <v>6571</v>
      </c>
      <c r="E2565" s="584" t="s">
        <v>30</v>
      </c>
      <c r="F2565" s="585" t="s">
        <v>30</v>
      </c>
      <c r="G2565" s="587">
        <v>92867</v>
      </c>
      <c r="H2565" s="585" t="s">
        <v>2609</v>
      </c>
      <c r="I2565" s="585" t="s">
        <v>174</v>
      </c>
      <c r="J2565" s="585" t="s">
        <v>398</v>
      </c>
      <c r="K2565" s="589">
        <v>18.72</v>
      </c>
      <c r="L2565" s="585" t="s">
        <v>144</v>
      </c>
      <c r="M2565" s="581"/>
    </row>
    <row r="2566" spans="1:13" ht="13.5">
      <c r="A2566" s="585" t="s">
        <v>6560</v>
      </c>
      <c r="B2566" s="585" t="s">
        <v>6561</v>
      </c>
      <c r="C2566" s="585" t="s">
        <v>6570</v>
      </c>
      <c r="D2566" s="585" t="s">
        <v>6571</v>
      </c>
      <c r="E2566" s="584" t="s">
        <v>30</v>
      </c>
      <c r="F2566" s="585" t="s">
        <v>30</v>
      </c>
      <c r="G2566" s="587">
        <v>92868</v>
      </c>
      <c r="H2566" s="585" t="s">
        <v>2610</v>
      </c>
      <c r="I2566" s="585" t="s">
        <v>174</v>
      </c>
      <c r="J2566" s="585" t="s">
        <v>398</v>
      </c>
      <c r="K2566" s="589">
        <v>9.9700000000000006</v>
      </c>
      <c r="L2566" s="585" t="s">
        <v>144</v>
      </c>
      <c r="M2566" s="581"/>
    </row>
    <row r="2567" spans="1:13" ht="13.5">
      <c r="A2567" s="585" t="s">
        <v>6560</v>
      </c>
      <c r="B2567" s="585" t="s">
        <v>6561</v>
      </c>
      <c r="C2567" s="585" t="s">
        <v>6570</v>
      </c>
      <c r="D2567" s="585" t="s">
        <v>6571</v>
      </c>
      <c r="E2567" s="584" t="s">
        <v>30</v>
      </c>
      <c r="F2567" s="585" t="s">
        <v>30</v>
      </c>
      <c r="G2567" s="587">
        <v>92869</v>
      </c>
      <c r="H2567" s="585" t="s">
        <v>2611</v>
      </c>
      <c r="I2567" s="585" t="s">
        <v>174</v>
      </c>
      <c r="J2567" s="585" t="s">
        <v>398</v>
      </c>
      <c r="K2567" s="589">
        <v>6.68</v>
      </c>
      <c r="L2567" s="585" t="s">
        <v>144</v>
      </c>
      <c r="M2567" s="581"/>
    </row>
    <row r="2568" spans="1:13" ht="13.5">
      <c r="A2568" s="585" t="s">
        <v>6560</v>
      </c>
      <c r="B2568" s="585" t="s">
        <v>6561</v>
      </c>
      <c r="C2568" s="585" t="s">
        <v>6570</v>
      </c>
      <c r="D2568" s="585" t="s">
        <v>6571</v>
      </c>
      <c r="E2568" s="584" t="s">
        <v>30</v>
      </c>
      <c r="F2568" s="585" t="s">
        <v>30</v>
      </c>
      <c r="G2568" s="587">
        <v>92870</v>
      </c>
      <c r="H2568" s="585" t="s">
        <v>2612</v>
      </c>
      <c r="I2568" s="585" t="s">
        <v>174</v>
      </c>
      <c r="J2568" s="585" t="s">
        <v>398</v>
      </c>
      <c r="K2568" s="589">
        <v>23.17</v>
      </c>
      <c r="L2568" s="585" t="s">
        <v>144</v>
      </c>
      <c r="M2568" s="581"/>
    </row>
    <row r="2569" spans="1:13" ht="13.5">
      <c r="A2569" s="585" t="s">
        <v>6560</v>
      </c>
      <c r="B2569" s="585" t="s">
        <v>6561</v>
      </c>
      <c r="C2569" s="585" t="s">
        <v>6570</v>
      </c>
      <c r="D2569" s="585" t="s">
        <v>6571</v>
      </c>
      <c r="E2569" s="584" t="s">
        <v>30</v>
      </c>
      <c r="F2569" s="585" t="s">
        <v>30</v>
      </c>
      <c r="G2569" s="587">
        <v>92871</v>
      </c>
      <c r="H2569" s="585" t="s">
        <v>2613</v>
      </c>
      <c r="I2569" s="585" t="s">
        <v>174</v>
      </c>
      <c r="J2569" s="585" t="s">
        <v>398</v>
      </c>
      <c r="K2569" s="589">
        <v>13.09</v>
      </c>
      <c r="L2569" s="585" t="s">
        <v>144</v>
      </c>
      <c r="M2569" s="581"/>
    </row>
    <row r="2570" spans="1:13" ht="13.5">
      <c r="A2570" s="585" t="s">
        <v>6560</v>
      </c>
      <c r="B2570" s="585" t="s">
        <v>6561</v>
      </c>
      <c r="C2570" s="585" t="s">
        <v>6570</v>
      </c>
      <c r="D2570" s="585" t="s">
        <v>6571</v>
      </c>
      <c r="E2570" s="584" t="s">
        <v>30</v>
      </c>
      <c r="F2570" s="585" t="s">
        <v>30</v>
      </c>
      <c r="G2570" s="587">
        <v>92872</v>
      </c>
      <c r="H2570" s="585" t="s">
        <v>2614</v>
      </c>
      <c r="I2570" s="585" t="s">
        <v>174</v>
      </c>
      <c r="J2570" s="585" t="s">
        <v>398</v>
      </c>
      <c r="K2570" s="589">
        <v>9.33</v>
      </c>
      <c r="L2570" s="585" t="s">
        <v>144</v>
      </c>
      <c r="M2570" s="581"/>
    </row>
    <row r="2571" spans="1:13" ht="13.5">
      <c r="A2571" s="585" t="s">
        <v>6560</v>
      </c>
      <c r="B2571" s="585" t="s">
        <v>6561</v>
      </c>
      <c r="C2571" s="585" t="s">
        <v>6570</v>
      </c>
      <c r="D2571" s="585" t="s">
        <v>6571</v>
      </c>
      <c r="E2571" s="584" t="s">
        <v>30</v>
      </c>
      <c r="F2571" s="585" t="s">
        <v>30</v>
      </c>
      <c r="G2571" s="587">
        <v>95777</v>
      </c>
      <c r="H2571" s="585" t="s">
        <v>2615</v>
      </c>
      <c r="I2571" s="585" t="s">
        <v>174</v>
      </c>
      <c r="J2571" s="585" t="s">
        <v>398</v>
      </c>
      <c r="K2571" s="589">
        <v>19.510000000000002</v>
      </c>
      <c r="L2571" s="585" t="s">
        <v>144</v>
      </c>
      <c r="M2571" s="581"/>
    </row>
    <row r="2572" spans="1:13" ht="13.5">
      <c r="A2572" s="585" t="s">
        <v>6560</v>
      </c>
      <c r="B2572" s="585" t="s">
        <v>6561</v>
      </c>
      <c r="C2572" s="585" t="s">
        <v>6570</v>
      </c>
      <c r="D2572" s="585" t="s">
        <v>6571</v>
      </c>
      <c r="E2572" s="584" t="s">
        <v>30</v>
      </c>
      <c r="F2572" s="585" t="s">
        <v>30</v>
      </c>
      <c r="G2572" s="587">
        <v>95778</v>
      </c>
      <c r="H2572" s="585" t="s">
        <v>2616</v>
      </c>
      <c r="I2572" s="585" t="s">
        <v>174</v>
      </c>
      <c r="J2572" s="585" t="s">
        <v>398</v>
      </c>
      <c r="K2572" s="589">
        <v>20</v>
      </c>
      <c r="L2572" s="585" t="s">
        <v>144</v>
      </c>
      <c r="M2572" s="581"/>
    </row>
    <row r="2573" spans="1:13" ht="13.5">
      <c r="A2573" s="585" t="s">
        <v>6560</v>
      </c>
      <c r="B2573" s="585" t="s">
        <v>6561</v>
      </c>
      <c r="C2573" s="585" t="s">
        <v>6570</v>
      </c>
      <c r="D2573" s="585" t="s">
        <v>6571</v>
      </c>
      <c r="E2573" s="584" t="s">
        <v>30</v>
      </c>
      <c r="F2573" s="585" t="s">
        <v>30</v>
      </c>
      <c r="G2573" s="587">
        <v>95779</v>
      </c>
      <c r="H2573" s="585" t="s">
        <v>2617</v>
      </c>
      <c r="I2573" s="585" t="s">
        <v>174</v>
      </c>
      <c r="J2573" s="585" t="s">
        <v>398</v>
      </c>
      <c r="K2573" s="589">
        <v>18.37</v>
      </c>
      <c r="L2573" s="585" t="s">
        <v>144</v>
      </c>
      <c r="M2573" s="581"/>
    </row>
    <row r="2574" spans="1:13" ht="13.5">
      <c r="A2574" s="585" t="s">
        <v>6560</v>
      </c>
      <c r="B2574" s="585" t="s">
        <v>6561</v>
      </c>
      <c r="C2574" s="585" t="s">
        <v>6570</v>
      </c>
      <c r="D2574" s="585" t="s">
        <v>6571</v>
      </c>
      <c r="E2574" s="584" t="s">
        <v>30</v>
      </c>
      <c r="F2574" s="585" t="s">
        <v>30</v>
      </c>
      <c r="G2574" s="587">
        <v>95780</v>
      </c>
      <c r="H2574" s="585" t="s">
        <v>2618</v>
      </c>
      <c r="I2574" s="585" t="s">
        <v>174</v>
      </c>
      <c r="J2574" s="585" t="s">
        <v>398</v>
      </c>
      <c r="K2574" s="589">
        <v>22.22</v>
      </c>
      <c r="L2574" s="585" t="s">
        <v>144</v>
      </c>
      <c r="M2574" s="581"/>
    </row>
    <row r="2575" spans="1:13" ht="13.5">
      <c r="A2575" s="585" t="s">
        <v>6560</v>
      </c>
      <c r="B2575" s="585" t="s">
        <v>6561</v>
      </c>
      <c r="C2575" s="585" t="s">
        <v>6570</v>
      </c>
      <c r="D2575" s="585" t="s">
        <v>6571</v>
      </c>
      <c r="E2575" s="584" t="s">
        <v>30</v>
      </c>
      <c r="F2575" s="585" t="s">
        <v>30</v>
      </c>
      <c r="G2575" s="587">
        <v>95781</v>
      </c>
      <c r="H2575" s="585" t="s">
        <v>2619</v>
      </c>
      <c r="I2575" s="585" t="s">
        <v>174</v>
      </c>
      <c r="J2575" s="585" t="s">
        <v>398</v>
      </c>
      <c r="K2575" s="589">
        <v>22.58</v>
      </c>
      <c r="L2575" s="585" t="s">
        <v>144</v>
      </c>
      <c r="M2575" s="581"/>
    </row>
    <row r="2576" spans="1:13" ht="13.5">
      <c r="A2576" s="585" t="s">
        <v>6560</v>
      </c>
      <c r="B2576" s="585" t="s">
        <v>6561</v>
      </c>
      <c r="C2576" s="585" t="s">
        <v>6570</v>
      </c>
      <c r="D2576" s="585" t="s">
        <v>6571</v>
      </c>
      <c r="E2576" s="584" t="s">
        <v>30</v>
      </c>
      <c r="F2576" s="585" t="s">
        <v>30</v>
      </c>
      <c r="G2576" s="587">
        <v>95782</v>
      </c>
      <c r="H2576" s="585" t="s">
        <v>2620</v>
      </c>
      <c r="I2576" s="585" t="s">
        <v>174</v>
      </c>
      <c r="J2576" s="585" t="s">
        <v>398</v>
      </c>
      <c r="K2576" s="589">
        <v>23.52</v>
      </c>
      <c r="L2576" s="585" t="s">
        <v>144</v>
      </c>
      <c r="M2576" s="581"/>
    </row>
    <row r="2577" spans="1:13" ht="13.5">
      <c r="A2577" s="585" t="s">
        <v>6560</v>
      </c>
      <c r="B2577" s="585" t="s">
        <v>6561</v>
      </c>
      <c r="C2577" s="585" t="s">
        <v>6570</v>
      </c>
      <c r="D2577" s="585" t="s">
        <v>6571</v>
      </c>
      <c r="E2577" s="584" t="s">
        <v>30</v>
      </c>
      <c r="F2577" s="585" t="s">
        <v>30</v>
      </c>
      <c r="G2577" s="587">
        <v>95785</v>
      </c>
      <c r="H2577" s="585" t="s">
        <v>2621</v>
      </c>
      <c r="I2577" s="585" t="s">
        <v>174</v>
      </c>
      <c r="J2577" s="585" t="s">
        <v>398</v>
      </c>
      <c r="K2577" s="589">
        <v>26.78</v>
      </c>
      <c r="L2577" s="585" t="s">
        <v>144</v>
      </c>
      <c r="M2577" s="581"/>
    </row>
    <row r="2578" spans="1:13" ht="13.5">
      <c r="A2578" s="585" t="s">
        <v>6560</v>
      </c>
      <c r="B2578" s="585" t="s">
        <v>6561</v>
      </c>
      <c r="C2578" s="585" t="s">
        <v>6570</v>
      </c>
      <c r="D2578" s="585" t="s">
        <v>6571</v>
      </c>
      <c r="E2578" s="584" t="s">
        <v>30</v>
      </c>
      <c r="F2578" s="585" t="s">
        <v>30</v>
      </c>
      <c r="G2578" s="587">
        <v>95787</v>
      </c>
      <c r="H2578" s="585" t="s">
        <v>2622</v>
      </c>
      <c r="I2578" s="585" t="s">
        <v>174</v>
      </c>
      <c r="J2578" s="585" t="s">
        <v>398</v>
      </c>
      <c r="K2578" s="589">
        <v>19.68</v>
      </c>
      <c r="L2578" s="585" t="s">
        <v>144</v>
      </c>
      <c r="M2578" s="581"/>
    </row>
    <row r="2579" spans="1:13" ht="13.5">
      <c r="A2579" s="585" t="s">
        <v>6560</v>
      </c>
      <c r="B2579" s="585" t="s">
        <v>6561</v>
      </c>
      <c r="C2579" s="585" t="s">
        <v>6570</v>
      </c>
      <c r="D2579" s="585" t="s">
        <v>6571</v>
      </c>
      <c r="E2579" s="584" t="s">
        <v>30</v>
      </c>
      <c r="F2579" s="585" t="s">
        <v>30</v>
      </c>
      <c r="G2579" s="587">
        <v>95789</v>
      </c>
      <c r="H2579" s="585" t="s">
        <v>2623</v>
      </c>
      <c r="I2579" s="585" t="s">
        <v>174</v>
      </c>
      <c r="J2579" s="585" t="s">
        <v>398</v>
      </c>
      <c r="K2579" s="589">
        <v>24.45</v>
      </c>
      <c r="L2579" s="585" t="s">
        <v>144</v>
      </c>
      <c r="M2579" s="581"/>
    </row>
    <row r="2580" spans="1:13" ht="13.5">
      <c r="A2580" s="585" t="s">
        <v>6560</v>
      </c>
      <c r="B2580" s="585" t="s">
        <v>6561</v>
      </c>
      <c r="C2580" s="585" t="s">
        <v>6570</v>
      </c>
      <c r="D2580" s="585" t="s">
        <v>6571</v>
      </c>
      <c r="E2580" s="584" t="s">
        <v>30</v>
      </c>
      <c r="F2580" s="585" t="s">
        <v>30</v>
      </c>
      <c r="G2580" s="587">
        <v>95791</v>
      </c>
      <c r="H2580" s="585" t="s">
        <v>2624</v>
      </c>
      <c r="I2580" s="585" t="s">
        <v>174</v>
      </c>
      <c r="J2580" s="585" t="s">
        <v>398</v>
      </c>
      <c r="K2580" s="589">
        <v>31.57</v>
      </c>
      <c r="L2580" s="585" t="s">
        <v>144</v>
      </c>
      <c r="M2580" s="581"/>
    </row>
    <row r="2581" spans="1:13" ht="13.5">
      <c r="A2581" s="585" t="s">
        <v>6560</v>
      </c>
      <c r="B2581" s="585" t="s">
        <v>6561</v>
      </c>
      <c r="C2581" s="585" t="s">
        <v>6570</v>
      </c>
      <c r="D2581" s="585" t="s">
        <v>6571</v>
      </c>
      <c r="E2581" s="584" t="s">
        <v>30</v>
      </c>
      <c r="F2581" s="585" t="s">
        <v>30</v>
      </c>
      <c r="G2581" s="587">
        <v>95795</v>
      </c>
      <c r="H2581" s="585" t="s">
        <v>2625</v>
      </c>
      <c r="I2581" s="585" t="s">
        <v>174</v>
      </c>
      <c r="J2581" s="585" t="s">
        <v>398</v>
      </c>
      <c r="K2581" s="589">
        <v>22.71</v>
      </c>
      <c r="L2581" s="585" t="s">
        <v>144</v>
      </c>
      <c r="M2581" s="581"/>
    </row>
    <row r="2582" spans="1:13" ht="13.5">
      <c r="A2582" s="585" t="s">
        <v>6560</v>
      </c>
      <c r="B2582" s="585" t="s">
        <v>6561</v>
      </c>
      <c r="C2582" s="585" t="s">
        <v>6570</v>
      </c>
      <c r="D2582" s="585" t="s">
        <v>6571</v>
      </c>
      <c r="E2582" s="584" t="s">
        <v>30</v>
      </c>
      <c r="F2582" s="585" t="s">
        <v>30</v>
      </c>
      <c r="G2582" s="587">
        <v>95796</v>
      </c>
      <c r="H2582" s="585" t="s">
        <v>2626</v>
      </c>
      <c r="I2582" s="585" t="s">
        <v>174</v>
      </c>
      <c r="J2582" s="585" t="s">
        <v>398</v>
      </c>
      <c r="K2582" s="589">
        <v>28.76</v>
      </c>
      <c r="L2582" s="585" t="s">
        <v>144</v>
      </c>
      <c r="M2582" s="581"/>
    </row>
    <row r="2583" spans="1:13" ht="13.5">
      <c r="A2583" s="585" t="s">
        <v>6560</v>
      </c>
      <c r="B2583" s="585" t="s">
        <v>6561</v>
      </c>
      <c r="C2583" s="585" t="s">
        <v>6570</v>
      </c>
      <c r="D2583" s="585" t="s">
        <v>6571</v>
      </c>
      <c r="E2583" s="584" t="s">
        <v>30</v>
      </c>
      <c r="F2583" s="585" t="s">
        <v>30</v>
      </c>
      <c r="G2583" s="587">
        <v>95797</v>
      </c>
      <c r="H2583" s="585" t="s">
        <v>2627</v>
      </c>
      <c r="I2583" s="585" t="s">
        <v>174</v>
      </c>
      <c r="J2583" s="585" t="s">
        <v>398</v>
      </c>
      <c r="K2583" s="589">
        <v>36.64</v>
      </c>
      <c r="L2583" s="585" t="s">
        <v>144</v>
      </c>
      <c r="M2583" s="581"/>
    </row>
    <row r="2584" spans="1:13" ht="13.5">
      <c r="A2584" s="585" t="s">
        <v>6560</v>
      </c>
      <c r="B2584" s="585" t="s">
        <v>6561</v>
      </c>
      <c r="C2584" s="585" t="s">
        <v>6570</v>
      </c>
      <c r="D2584" s="585" t="s">
        <v>6571</v>
      </c>
      <c r="E2584" s="584" t="s">
        <v>30</v>
      </c>
      <c r="F2584" s="585" t="s">
        <v>30</v>
      </c>
      <c r="G2584" s="587">
        <v>95801</v>
      </c>
      <c r="H2584" s="585" t="s">
        <v>2628</v>
      </c>
      <c r="I2584" s="585" t="s">
        <v>174</v>
      </c>
      <c r="J2584" s="585" t="s">
        <v>398</v>
      </c>
      <c r="K2584" s="589">
        <v>27.29</v>
      </c>
      <c r="L2584" s="585" t="s">
        <v>144</v>
      </c>
      <c r="M2584" s="581"/>
    </row>
    <row r="2585" spans="1:13" ht="13.5">
      <c r="A2585" s="585" t="s">
        <v>6560</v>
      </c>
      <c r="B2585" s="585" t="s">
        <v>6561</v>
      </c>
      <c r="C2585" s="585" t="s">
        <v>6570</v>
      </c>
      <c r="D2585" s="585" t="s">
        <v>6571</v>
      </c>
      <c r="E2585" s="584" t="s">
        <v>30</v>
      </c>
      <c r="F2585" s="585" t="s">
        <v>30</v>
      </c>
      <c r="G2585" s="587">
        <v>95802</v>
      </c>
      <c r="H2585" s="585" t="s">
        <v>2629</v>
      </c>
      <c r="I2585" s="585" t="s">
        <v>174</v>
      </c>
      <c r="J2585" s="585" t="s">
        <v>398</v>
      </c>
      <c r="K2585" s="589">
        <v>30.45</v>
      </c>
      <c r="L2585" s="585" t="s">
        <v>144</v>
      </c>
      <c r="M2585" s="581"/>
    </row>
    <row r="2586" spans="1:13" ht="13.5">
      <c r="A2586" s="585" t="s">
        <v>6560</v>
      </c>
      <c r="B2586" s="585" t="s">
        <v>6561</v>
      </c>
      <c r="C2586" s="585" t="s">
        <v>6570</v>
      </c>
      <c r="D2586" s="585" t="s">
        <v>6571</v>
      </c>
      <c r="E2586" s="584" t="s">
        <v>30</v>
      </c>
      <c r="F2586" s="585" t="s">
        <v>30</v>
      </c>
      <c r="G2586" s="587">
        <v>95803</v>
      </c>
      <c r="H2586" s="585" t="s">
        <v>2630</v>
      </c>
      <c r="I2586" s="585" t="s">
        <v>174</v>
      </c>
      <c r="J2586" s="585" t="s">
        <v>398</v>
      </c>
      <c r="K2586" s="589">
        <v>40.51</v>
      </c>
      <c r="L2586" s="585" t="s">
        <v>144</v>
      </c>
      <c r="M2586" s="581"/>
    </row>
    <row r="2587" spans="1:13" ht="13.5">
      <c r="A2587" s="585" t="s">
        <v>6560</v>
      </c>
      <c r="B2587" s="585" t="s">
        <v>6561</v>
      </c>
      <c r="C2587" s="585" t="s">
        <v>6570</v>
      </c>
      <c r="D2587" s="585" t="s">
        <v>6571</v>
      </c>
      <c r="E2587" s="584" t="s">
        <v>30</v>
      </c>
      <c r="F2587" s="585" t="s">
        <v>30</v>
      </c>
      <c r="G2587" s="587">
        <v>95804</v>
      </c>
      <c r="H2587" s="585" t="s">
        <v>2631</v>
      </c>
      <c r="I2587" s="585" t="s">
        <v>174</v>
      </c>
      <c r="J2587" s="585" t="s">
        <v>398</v>
      </c>
      <c r="K2587" s="589">
        <v>15.42</v>
      </c>
      <c r="L2587" s="585" t="s">
        <v>144</v>
      </c>
      <c r="M2587" s="581"/>
    </row>
    <row r="2588" spans="1:13" ht="13.5">
      <c r="A2588" s="585" t="s">
        <v>6560</v>
      </c>
      <c r="B2588" s="585" t="s">
        <v>6561</v>
      </c>
      <c r="C2588" s="585" t="s">
        <v>6570</v>
      </c>
      <c r="D2588" s="585" t="s">
        <v>6571</v>
      </c>
      <c r="E2588" s="584" t="s">
        <v>30</v>
      </c>
      <c r="F2588" s="585" t="s">
        <v>30</v>
      </c>
      <c r="G2588" s="587">
        <v>95805</v>
      </c>
      <c r="H2588" s="585" t="s">
        <v>2632</v>
      </c>
      <c r="I2588" s="585" t="s">
        <v>174</v>
      </c>
      <c r="J2588" s="585" t="s">
        <v>398</v>
      </c>
      <c r="K2588" s="589">
        <v>15.57</v>
      </c>
      <c r="L2588" s="585" t="s">
        <v>144</v>
      </c>
      <c r="M2588" s="581"/>
    </row>
    <row r="2589" spans="1:13" ht="13.5">
      <c r="A2589" s="585" t="s">
        <v>6560</v>
      </c>
      <c r="B2589" s="585" t="s">
        <v>6561</v>
      </c>
      <c r="C2589" s="585" t="s">
        <v>6570</v>
      </c>
      <c r="D2589" s="585" t="s">
        <v>6571</v>
      </c>
      <c r="E2589" s="584" t="s">
        <v>30</v>
      </c>
      <c r="F2589" s="585" t="s">
        <v>30</v>
      </c>
      <c r="G2589" s="587">
        <v>95806</v>
      </c>
      <c r="H2589" s="585" t="s">
        <v>2633</v>
      </c>
      <c r="I2589" s="585" t="s">
        <v>174</v>
      </c>
      <c r="J2589" s="585" t="s">
        <v>398</v>
      </c>
      <c r="K2589" s="589">
        <v>16.05</v>
      </c>
      <c r="L2589" s="585" t="s">
        <v>144</v>
      </c>
      <c r="M2589" s="581"/>
    </row>
    <row r="2590" spans="1:13" ht="13.5">
      <c r="A2590" s="585" t="s">
        <v>6560</v>
      </c>
      <c r="B2590" s="585" t="s">
        <v>6561</v>
      </c>
      <c r="C2590" s="585" t="s">
        <v>6570</v>
      </c>
      <c r="D2590" s="585" t="s">
        <v>6571</v>
      </c>
      <c r="E2590" s="584" t="s">
        <v>30</v>
      </c>
      <c r="F2590" s="585" t="s">
        <v>30</v>
      </c>
      <c r="G2590" s="587">
        <v>95807</v>
      </c>
      <c r="H2590" s="585" t="s">
        <v>2634</v>
      </c>
      <c r="I2590" s="585" t="s">
        <v>174</v>
      </c>
      <c r="J2590" s="585" t="s">
        <v>398</v>
      </c>
      <c r="K2590" s="589">
        <v>17.75</v>
      </c>
      <c r="L2590" s="585" t="s">
        <v>144</v>
      </c>
      <c r="M2590" s="581"/>
    </row>
    <row r="2591" spans="1:13" ht="13.5">
      <c r="A2591" s="585" t="s">
        <v>6560</v>
      </c>
      <c r="B2591" s="585" t="s">
        <v>6561</v>
      </c>
      <c r="C2591" s="585" t="s">
        <v>6570</v>
      </c>
      <c r="D2591" s="585" t="s">
        <v>6571</v>
      </c>
      <c r="E2591" s="584" t="s">
        <v>30</v>
      </c>
      <c r="F2591" s="585" t="s">
        <v>30</v>
      </c>
      <c r="G2591" s="587">
        <v>95808</v>
      </c>
      <c r="H2591" s="585" t="s">
        <v>2635</v>
      </c>
      <c r="I2591" s="585" t="s">
        <v>174</v>
      </c>
      <c r="J2591" s="585" t="s">
        <v>398</v>
      </c>
      <c r="K2591" s="589">
        <v>18.2</v>
      </c>
      <c r="L2591" s="585" t="s">
        <v>144</v>
      </c>
      <c r="M2591" s="581"/>
    </row>
    <row r="2592" spans="1:13" ht="13.5">
      <c r="A2592" s="585" t="s">
        <v>6560</v>
      </c>
      <c r="B2592" s="585" t="s">
        <v>6561</v>
      </c>
      <c r="C2592" s="585" t="s">
        <v>6570</v>
      </c>
      <c r="D2592" s="585" t="s">
        <v>6571</v>
      </c>
      <c r="E2592" s="584" t="s">
        <v>30</v>
      </c>
      <c r="F2592" s="585" t="s">
        <v>30</v>
      </c>
      <c r="G2592" s="587">
        <v>95809</v>
      </c>
      <c r="H2592" s="585" t="s">
        <v>2636</v>
      </c>
      <c r="I2592" s="585" t="s">
        <v>174</v>
      </c>
      <c r="J2592" s="585" t="s">
        <v>398</v>
      </c>
      <c r="K2592" s="589">
        <v>19.91</v>
      </c>
      <c r="L2592" s="585" t="s">
        <v>144</v>
      </c>
      <c r="M2592" s="581"/>
    </row>
    <row r="2593" spans="1:13" ht="13.5">
      <c r="A2593" s="585" t="s">
        <v>6560</v>
      </c>
      <c r="B2593" s="585" t="s">
        <v>6561</v>
      </c>
      <c r="C2593" s="585" t="s">
        <v>6570</v>
      </c>
      <c r="D2593" s="585" t="s">
        <v>6571</v>
      </c>
      <c r="E2593" s="584" t="s">
        <v>30</v>
      </c>
      <c r="F2593" s="585" t="s">
        <v>30</v>
      </c>
      <c r="G2593" s="587">
        <v>95810</v>
      </c>
      <c r="H2593" s="585" t="s">
        <v>2637</v>
      </c>
      <c r="I2593" s="585" t="s">
        <v>174</v>
      </c>
      <c r="J2593" s="585" t="s">
        <v>398</v>
      </c>
      <c r="K2593" s="589">
        <v>9.07</v>
      </c>
      <c r="L2593" s="585" t="s">
        <v>144</v>
      </c>
      <c r="M2593" s="581"/>
    </row>
    <row r="2594" spans="1:13" ht="13.5">
      <c r="A2594" s="585" t="s">
        <v>6560</v>
      </c>
      <c r="B2594" s="585" t="s">
        <v>6561</v>
      </c>
      <c r="C2594" s="585" t="s">
        <v>6570</v>
      </c>
      <c r="D2594" s="585" t="s">
        <v>6571</v>
      </c>
      <c r="E2594" s="584" t="s">
        <v>30</v>
      </c>
      <c r="F2594" s="585" t="s">
        <v>30</v>
      </c>
      <c r="G2594" s="587">
        <v>95811</v>
      </c>
      <c r="H2594" s="585" t="s">
        <v>2638</v>
      </c>
      <c r="I2594" s="585" t="s">
        <v>174</v>
      </c>
      <c r="J2594" s="585" t="s">
        <v>398</v>
      </c>
      <c r="K2594" s="589">
        <v>9.52</v>
      </c>
      <c r="L2594" s="585" t="s">
        <v>144</v>
      </c>
      <c r="M2594" s="581"/>
    </row>
    <row r="2595" spans="1:13" ht="13.5">
      <c r="A2595" s="585" t="s">
        <v>6560</v>
      </c>
      <c r="B2595" s="585" t="s">
        <v>6561</v>
      </c>
      <c r="C2595" s="585" t="s">
        <v>6570</v>
      </c>
      <c r="D2595" s="585" t="s">
        <v>6571</v>
      </c>
      <c r="E2595" s="584" t="s">
        <v>30</v>
      </c>
      <c r="F2595" s="585" t="s">
        <v>30</v>
      </c>
      <c r="G2595" s="587">
        <v>95812</v>
      </c>
      <c r="H2595" s="585" t="s">
        <v>2639</v>
      </c>
      <c r="I2595" s="585" t="s">
        <v>174</v>
      </c>
      <c r="J2595" s="585" t="s">
        <v>398</v>
      </c>
      <c r="K2595" s="589">
        <v>11.23</v>
      </c>
      <c r="L2595" s="585" t="s">
        <v>144</v>
      </c>
      <c r="M2595" s="581"/>
    </row>
    <row r="2596" spans="1:13" ht="13.5">
      <c r="A2596" s="585" t="s">
        <v>6560</v>
      </c>
      <c r="B2596" s="585" t="s">
        <v>6561</v>
      </c>
      <c r="C2596" s="585" t="s">
        <v>6570</v>
      </c>
      <c r="D2596" s="585" t="s">
        <v>6571</v>
      </c>
      <c r="E2596" s="584" t="s">
        <v>30</v>
      </c>
      <c r="F2596" s="585" t="s">
        <v>30</v>
      </c>
      <c r="G2596" s="587">
        <v>95813</v>
      </c>
      <c r="H2596" s="585" t="s">
        <v>2640</v>
      </c>
      <c r="I2596" s="585" t="s">
        <v>174</v>
      </c>
      <c r="J2596" s="585" t="s">
        <v>398</v>
      </c>
      <c r="K2596" s="589">
        <v>11.04</v>
      </c>
      <c r="L2596" s="585" t="s">
        <v>144</v>
      </c>
      <c r="M2596" s="581"/>
    </row>
    <row r="2597" spans="1:13" ht="13.5">
      <c r="A2597" s="585" t="s">
        <v>6560</v>
      </c>
      <c r="B2597" s="585" t="s">
        <v>6561</v>
      </c>
      <c r="C2597" s="585" t="s">
        <v>6570</v>
      </c>
      <c r="D2597" s="585" t="s">
        <v>6571</v>
      </c>
      <c r="E2597" s="584" t="s">
        <v>30</v>
      </c>
      <c r="F2597" s="585" t="s">
        <v>30</v>
      </c>
      <c r="G2597" s="587">
        <v>95814</v>
      </c>
      <c r="H2597" s="585" t="s">
        <v>2641</v>
      </c>
      <c r="I2597" s="585" t="s">
        <v>174</v>
      </c>
      <c r="J2597" s="585" t="s">
        <v>398</v>
      </c>
      <c r="K2597" s="589">
        <v>11.73</v>
      </c>
      <c r="L2597" s="585" t="s">
        <v>144</v>
      </c>
      <c r="M2597" s="581"/>
    </row>
    <row r="2598" spans="1:13" ht="13.5">
      <c r="A2598" s="585" t="s">
        <v>6560</v>
      </c>
      <c r="B2598" s="585" t="s">
        <v>6561</v>
      </c>
      <c r="C2598" s="585" t="s">
        <v>6570</v>
      </c>
      <c r="D2598" s="585" t="s">
        <v>6571</v>
      </c>
      <c r="E2598" s="584" t="s">
        <v>30</v>
      </c>
      <c r="F2598" s="585" t="s">
        <v>30</v>
      </c>
      <c r="G2598" s="587">
        <v>95815</v>
      </c>
      <c r="H2598" s="585" t="s">
        <v>2642</v>
      </c>
      <c r="I2598" s="585" t="s">
        <v>174</v>
      </c>
      <c r="J2598" s="585" t="s">
        <v>398</v>
      </c>
      <c r="K2598" s="589">
        <v>14.96</v>
      </c>
      <c r="L2598" s="585" t="s">
        <v>144</v>
      </c>
      <c r="M2598" s="581"/>
    </row>
    <row r="2599" spans="1:13" ht="13.5">
      <c r="A2599" s="585" t="s">
        <v>6560</v>
      </c>
      <c r="B2599" s="585" t="s">
        <v>6561</v>
      </c>
      <c r="C2599" s="585" t="s">
        <v>6570</v>
      </c>
      <c r="D2599" s="585" t="s">
        <v>6571</v>
      </c>
      <c r="E2599" s="584" t="s">
        <v>30</v>
      </c>
      <c r="F2599" s="585" t="s">
        <v>30</v>
      </c>
      <c r="G2599" s="587">
        <v>95816</v>
      </c>
      <c r="H2599" s="585" t="s">
        <v>2643</v>
      </c>
      <c r="I2599" s="585" t="s">
        <v>174</v>
      </c>
      <c r="J2599" s="585" t="s">
        <v>398</v>
      </c>
      <c r="K2599" s="589">
        <v>21.84</v>
      </c>
      <c r="L2599" s="585" t="s">
        <v>144</v>
      </c>
      <c r="M2599" s="581"/>
    </row>
    <row r="2600" spans="1:13" ht="13.5">
      <c r="A2600" s="585" t="s">
        <v>6560</v>
      </c>
      <c r="B2600" s="585" t="s">
        <v>6561</v>
      </c>
      <c r="C2600" s="585" t="s">
        <v>6570</v>
      </c>
      <c r="D2600" s="585" t="s">
        <v>6571</v>
      </c>
      <c r="E2600" s="584" t="s">
        <v>30</v>
      </c>
      <c r="F2600" s="585" t="s">
        <v>30</v>
      </c>
      <c r="G2600" s="587">
        <v>95817</v>
      </c>
      <c r="H2600" s="585" t="s">
        <v>2644</v>
      </c>
      <c r="I2600" s="585" t="s">
        <v>174</v>
      </c>
      <c r="J2600" s="585" t="s">
        <v>398</v>
      </c>
      <c r="K2600" s="589">
        <v>22.48</v>
      </c>
      <c r="L2600" s="585" t="s">
        <v>144</v>
      </c>
      <c r="M2600" s="581"/>
    </row>
    <row r="2601" spans="1:13" ht="13.5">
      <c r="A2601" s="585" t="s">
        <v>6560</v>
      </c>
      <c r="B2601" s="585" t="s">
        <v>6561</v>
      </c>
      <c r="C2601" s="585" t="s">
        <v>6570</v>
      </c>
      <c r="D2601" s="585" t="s">
        <v>6571</v>
      </c>
      <c r="E2601" s="584" t="s">
        <v>30</v>
      </c>
      <c r="F2601" s="585" t="s">
        <v>30</v>
      </c>
      <c r="G2601" s="587">
        <v>95818</v>
      </c>
      <c r="H2601" s="585" t="s">
        <v>2645</v>
      </c>
      <c r="I2601" s="585" t="s">
        <v>174</v>
      </c>
      <c r="J2601" s="585" t="s">
        <v>398</v>
      </c>
      <c r="K2601" s="589">
        <v>26.83</v>
      </c>
      <c r="L2601" s="585" t="s">
        <v>144</v>
      </c>
      <c r="M2601" s="581"/>
    </row>
    <row r="2602" spans="1:13" ht="13.5">
      <c r="A2602" s="585" t="s">
        <v>6560</v>
      </c>
      <c r="B2602" s="585" t="s">
        <v>6561</v>
      </c>
      <c r="C2602" s="585" t="s">
        <v>6570</v>
      </c>
      <c r="D2602" s="585" t="s">
        <v>6571</v>
      </c>
      <c r="E2602" s="584" t="s">
        <v>30</v>
      </c>
      <c r="F2602" s="585" t="s">
        <v>30</v>
      </c>
      <c r="G2602" s="587">
        <v>97886</v>
      </c>
      <c r="H2602" s="585" t="s">
        <v>13035</v>
      </c>
      <c r="I2602" s="585" t="s">
        <v>174</v>
      </c>
      <c r="J2602" s="585" t="s">
        <v>143</v>
      </c>
      <c r="K2602" s="589">
        <v>111.67</v>
      </c>
      <c r="L2602" s="585" t="s">
        <v>144</v>
      </c>
      <c r="M2602" s="581"/>
    </row>
    <row r="2603" spans="1:13" ht="13.5">
      <c r="A2603" s="585" t="s">
        <v>6560</v>
      </c>
      <c r="B2603" s="585" t="s">
        <v>6561</v>
      </c>
      <c r="C2603" s="585" t="s">
        <v>6570</v>
      </c>
      <c r="D2603" s="585" t="s">
        <v>6571</v>
      </c>
      <c r="E2603" s="584" t="s">
        <v>30</v>
      </c>
      <c r="F2603" s="585" t="s">
        <v>30</v>
      </c>
      <c r="G2603" s="587">
        <v>97887</v>
      </c>
      <c r="H2603" s="585" t="s">
        <v>13036</v>
      </c>
      <c r="I2603" s="585" t="s">
        <v>174</v>
      </c>
      <c r="J2603" s="585" t="s">
        <v>143</v>
      </c>
      <c r="K2603" s="589">
        <v>175.98</v>
      </c>
      <c r="L2603" s="585" t="s">
        <v>144</v>
      </c>
      <c r="M2603" s="581"/>
    </row>
    <row r="2604" spans="1:13" ht="13.5">
      <c r="A2604" s="585" t="s">
        <v>6560</v>
      </c>
      <c r="B2604" s="585" t="s">
        <v>6561</v>
      </c>
      <c r="C2604" s="585" t="s">
        <v>6570</v>
      </c>
      <c r="D2604" s="585" t="s">
        <v>6571</v>
      </c>
      <c r="E2604" s="584" t="s">
        <v>30</v>
      </c>
      <c r="F2604" s="585" t="s">
        <v>30</v>
      </c>
      <c r="G2604" s="587">
        <v>97888</v>
      </c>
      <c r="H2604" s="585" t="s">
        <v>13037</v>
      </c>
      <c r="I2604" s="585" t="s">
        <v>174</v>
      </c>
      <c r="J2604" s="585" t="s">
        <v>143</v>
      </c>
      <c r="K2604" s="589">
        <v>338.9</v>
      </c>
      <c r="L2604" s="585" t="s">
        <v>144</v>
      </c>
      <c r="M2604" s="581"/>
    </row>
    <row r="2605" spans="1:13" ht="13.5">
      <c r="A2605" s="585" t="s">
        <v>6560</v>
      </c>
      <c r="B2605" s="585" t="s">
        <v>6561</v>
      </c>
      <c r="C2605" s="585" t="s">
        <v>6570</v>
      </c>
      <c r="D2605" s="585" t="s">
        <v>6571</v>
      </c>
      <c r="E2605" s="584" t="s">
        <v>30</v>
      </c>
      <c r="F2605" s="585" t="s">
        <v>30</v>
      </c>
      <c r="G2605" s="587">
        <v>97889</v>
      </c>
      <c r="H2605" s="585" t="s">
        <v>13038</v>
      </c>
      <c r="I2605" s="585" t="s">
        <v>174</v>
      </c>
      <c r="J2605" s="585" t="s">
        <v>143</v>
      </c>
      <c r="K2605" s="589">
        <v>455.04</v>
      </c>
      <c r="L2605" s="585" t="s">
        <v>144</v>
      </c>
      <c r="M2605" s="581"/>
    </row>
    <row r="2606" spans="1:13" ht="13.5">
      <c r="A2606" s="585" t="s">
        <v>6560</v>
      </c>
      <c r="B2606" s="585" t="s">
        <v>6561</v>
      </c>
      <c r="C2606" s="585" t="s">
        <v>6570</v>
      </c>
      <c r="D2606" s="585" t="s">
        <v>6571</v>
      </c>
      <c r="E2606" s="584" t="s">
        <v>30</v>
      </c>
      <c r="F2606" s="585" t="s">
        <v>30</v>
      </c>
      <c r="G2606" s="587">
        <v>97890</v>
      </c>
      <c r="H2606" s="585" t="s">
        <v>13039</v>
      </c>
      <c r="I2606" s="585" t="s">
        <v>174</v>
      </c>
      <c r="J2606" s="585" t="s">
        <v>143</v>
      </c>
      <c r="K2606" s="589">
        <v>524.45000000000005</v>
      </c>
      <c r="L2606" s="585" t="s">
        <v>144</v>
      </c>
      <c r="M2606" s="581"/>
    </row>
    <row r="2607" spans="1:13" ht="13.5">
      <c r="A2607" s="585" t="s">
        <v>6560</v>
      </c>
      <c r="B2607" s="585" t="s">
        <v>6561</v>
      </c>
      <c r="C2607" s="585" t="s">
        <v>6570</v>
      </c>
      <c r="D2607" s="585" t="s">
        <v>6571</v>
      </c>
      <c r="E2607" s="584" t="s">
        <v>30</v>
      </c>
      <c r="F2607" s="585" t="s">
        <v>30</v>
      </c>
      <c r="G2607" s="587">
        <v>97891</v>
      </c>
      <c r="H2607" s="585" t="s">
        <v>13040</v>
      </c>
      <c r="I2607" s="585" t="s">
        <v>174</v>
      </c>
      <c r="J2607" s="585" t="s">
        <v>143</v>
      </c>
      <c r="K2607" s="589">
        <v>133.75</v>
      </c>
      <c r="L2607" s="585" t="s">
        <v>144</v>
      </c>
      <c r="M2607" s="581"/>
    </row>
    <row r="2608" spans="1:13" ht="13.5">
      <c r="A2608" s="585" t="s">
        <v>6560</v>
      </c>
      <c r="B2608" s="585" t="s">
        <v>6561</v>
      </c>
      <c r="C2608" s="585" t="s">
        <v>6570</v>
      </c>
      <c r="D2608" s="585" t="s">
        <v>6571</v>
      </c>
      <c r="E2608" s="584" t="s">
        <v>30</v>
      </c>
      <c r="F2608" s="585" t="s">
        <v>30</v>
      </c>
      <c r="G2608" s="587">
        <v>97892</v>
      </c>
      <c r="H2608" s="585" t="s">
        <v>13041</v>
      </c>
      <c r="I2608" s="585" t="s">
        <v>174</v>
      </c>
      <c r="J2608" s="585" t="s">
        <v>143</v>
      </c>
      <c r="K2608" s="589">
        <v>249.62</v>
      </c>
      <c r="L2608" s="585" t="s">
        <v>144</v>
      </c>
      <c r="M2608" s="581"/>
    </row>
    <row r="2609" spans="1:13" ht="13.5">
      <c r="A2609" s="585" t="s">
        <v>6560</v>
      </c>
      <c r="B2609" s="585" t="s">
        <v>6561</v>
      </c>
      <c r="C2609" s="585" t="s">
        <v>6570</v>
      </c>
      <c r="D2609" s="585" t="s">
        <v>6571</v>
      </c>
      <c r="E2609" s="584" t="s">
        <v>30</v>
      </c>
      <c r="F2609" s="585" t="s">
        <v>30</v>
      </c>
      <c r="G2609" s="587">
        <v>97893</v>
      </c>
      <c r="H2609" s="585" t="s">
        <v>13042</v>
      </c>
      <c r="I2609" s="585" t="s">
        <v>174</v>
      </c>
      <c r="J2609" s="585" t="s">
        <v>143</v>
      </c>
      <c r="K2609" s="589">
        <v>341.19</v>
      </c>
      <c r="L2609" s="585" t="s">
        <v>144</v>
      </c>
      <c r="M2609" s="581"/>
    </row>
    <row r="2610" spans="1:13" ht="13.5">
      <c r="A2610" s="585" t="s">
        <v>6560</v>
      </c>
      <c r="B2610" s="585" t="s">
        <v>6561</v>
      </c>
      <c r="C2610" s="585" t="s">
        <v>6570</v>
      </c>
      <c r="D2610" s="585" t="s">
        <v>6571</v>
      </c>
      <c r="E2610" s="584" t="s">
        <v>30</v>
      </c>
      <c r="F2610" s="585" t="s">
        <v>30</v>
      </c>
      <c r="G2610" s="587">
        <v>97894</v>
      </c>
      <c r="H2610" s="585" t="s">
        <v>13043</v>
      </c>
      <c r="I2610" s="585" t="s">
        <v>174</v>
      </c>
      <c r="J2610" s="585" t="s">
        <v>143</v>
      </c>
      <c r="K2610" s="589">
        <v>386.49</v>
      </c>
      <c r="L2610" s="585" t="s">
        <v>144</v>
      </c>
      <c r="M2610" s="581"/>
    </row>
    <row r="2611" spans="1:13" ht="13.5">
      <c r="A2611" s="585" t="s">
        <v>6560</v>
      </c>
      <c r="B2611" s="585" t="s">
        <v>6561</v>
      </c>
      <c r="C2611" s="585" t="s">
        <v>6572</v>
      </c>
      <c r="D2611" s="585" t="s">
        <v>6573</v>
      </c>
      <c r="E2611" s="584" t="s">
        <v>30</v>
      </c>
      <c r="F2611" s="585" t="s">
        <v>30</v>
      </c>
      <c r="G2611" s="587">
        <v>68066</v>
      </c>
      <c r="H2611" s="585" t="s">
        <v>2646</v>
      </c>
      <c r="I2611" s="585" t="s">
        <v>174</v>
      </c>
      <c r="J2611" s="585" t="s">
        <v>398</v>
      </c>
      <c r="K2611" s="589">
        <v>147.35</v>
      </c>
      <c r="L2611" s="585" t="s">
        <v>144</v>
      </c>
      <c r="M2611" s="581"/>
    </row>
    <row r="2612" spans="1:13" ht="13.5">
      <c r="A2612" s="585" t="s">
        <v>6560</v>
      </c>
      <c r="B2612" s="585" t="s">
        <v>6561</v>
      </c>
      <c r="C2612" s="585" t="s">
        <v>6572</v>
      </c>
      <c r="D2612" s="585" t="s">
        <v>6573</v>
      </c>
      <c r="E2612" s="584" t="s">
        <v>30</v>
      </c>
      <c r="F2612" s="585" t="s">
        <v>30</v>
      </c>
      <c r="G2612" s="587">
        <v>72319</v>
      </c>
      <c r="H2612" s="585" t="s">
        <v>2647</v>
      </c>
      <c r="I2612" s="585" t="s">
        <v>174</v>
      </c>
      <c r="J2612" s="585" t="s">
        <v>398</v>
      </c>
      <c r="K2612" s="582">
        <v>4852.5200000000004</v>
      </c>
      <c r="L2612" s="585" t="s">
        <v>144</v>
      </c>
      <c r="M2612" s="581"/>
    </row>
    <row r="2613" spans="1:13" ht="13.5">
      <c r="A2613" s="585" t="s">
        <v>6560</v>
      </c>
      <c r="B2613" s="585" t="s">
        <v>6561</v>
      </c>
      <c r="C2613" s="585" t="s">
        <v>6572</v>
      </c>
      <c r="D2613" s="585" t="s">
        <v>6573</v>
      </c>
      <c r="E2613" s="584" t="s">
        <v>30</v>
      </c>
      <c r="F2613" s="585" t="s">
        <v>30</v>
      </c>
      <c r="G2613" s="587">
        <v>72341</v>
      </c>
      <c r="H2613" s="585" t="s">
        <v>2648</v>
      </c>
      <c r="I2613" s="585" t="s">
        <v>174</v>
      </c>
      <c r="J2613" s="585" t="s">
        <v>143</v>
      </c>
      <c r="K2613" s="589">
        <v>193.15</v>
      </c>
      <c r="L2613" s="585" t="s">
        <v>144</v>
      </c>
      <c r="M2613" s="581"/>
    </row>
    <row r="2614" spans="1:13" ht="13.5">
      <c r="A2614" s="585" t="s">
        <v>6560</v>
      </c>
      <c r="B2614" s="585" t="s">
        <v>6561</v>
      </c>
      <c r="C2614" s="585" t="s">
        <v>6572</v>
      </c>
      <c r="D2614" s="585" t="s">
        <v>6573</v>
      </c>
      <c r="E2614" s="584" t="s">
        <v>30</v>
      </c>
      <c r="F2614" s="585" t="s">
        <v>30</v>
      </c>
      <c r="G2614" s="587">
        <v>72343</v>
      </c>
      <c r="H2614" s="585" t="s">
        <v>2649</v>
      </c>
      <c r="I2614" s="585" t="s">
        <v>174</v>
      </c>
      <c r="J2614" s="585" t="s">
        <v>143</v>
      </c>
      <c r="K2614" s="589">
        <v>228.31</v>
      </c>
      <c r="L2614" s="585" t="s">
        <v>144</v>
      </c>
      <c r="M2614" s="581"/>
    </row>
    <row r="2615" spans="1:13" ht="13.5">
      <c r="A2615" s="585" t="s">
        <v>6560</v>
      </c>
      <c r="B2615" s="585" t="s">
        <v>6561</v>
      </c>
      <c r="C2615" s="585" t="s">
        <v>6572</v>
      </c>
      <c r="D2615" s="585" t="s">
        <v>6573</v>
      </c>
      <c r="E2615" s="584" t="s">
        <v>30</v>
      </c>
      <c r="F2615" s="585" t="s">
        <v>30</v>
      </c>
      <c r="G2615" s="587">
        <v>72344</v>
      </c>
      <c r="H2615" s="585" t="s">
        <v>2650</v>
      </c>
      <c r="I2615" s="585" t="s">
        <v>174</v>
      </c>
      <c r="J2615" s="585" t="s">
        <v>143</v>
      </c>
      <c r="K2615" s="589">
        <v>352.37</v>
      </c>
      <c r="L2615" s="585" t="s">
        <v>144</v>
      </c>
      <c r="M2615" s="581"/>
    </row>
    <row r="2616" spans="1:13" ht="13.5">
      <c r="A2616" s="585" t="s">
        <v>6560</v>
      </c>
      <c r="B2616" s="585" t="s">
        <v>6561</v>
      </c>
      <c r="C2616" s="585" t="s">
        <v>6572</v>
      </c>
      <c r="D2616" s="585" t="s">
        <v>6573</v>
      </c>
      <c r="E2616" s="584" t="s">
        <v>30</v>
      </c>
      <c r="F2616" s="585" t="s">
        <v>30</v>
      </c>
      <c r="G2616" s="587">
        <v>72345</v>
      </c>
      <c r="H2616" s="585" t="s">
        <v>2651</v>
      </c>
      <c r="I2616" s="585" t="s">
        <v>174</v>
      </c>
      <c r="J2616" s="585" t="s">
        <v>143</v>
      </c>
      <c r="K2616" s="589">
        <v>985.51</v>
      </c>
      <c r="L2616" s="585" t="s">
        <v>144</v>
      </c>
      <c r="M2616" s="581"/>
    </row>
    <row r="2617" spans="1:13" ht="13.5">
      <c r="A2617" s="585" t="s">
        <v>6560</v>
      </c>
      <c r="B2617" s="585" t="s">
        <v>6561</v>
      </c>
      <c r="C2617" s="585" t="s">
        <v>6572</v>
      </c>
      <c r="D2617" s="585" t="s">
        <v>6573</v>
      </c>
      <c r="E2617" s="584">
        <v>74052</v>
      </c>
      <c r="F2617" s="585" t="s">
        <v>6574</v>
      </c>
      <c r="G2617" s="585" t="s">
        <v>2652</v>
      </c>
      <c r="H2617" s="585" t="s">
        <v>2653</v>
      </c>
      <c r="I2617" s="585" t="s">
        <v>174</v>
      </c>
      <c r="J2617" s="585" t="s">
        <v>398</v>
      </c>
      <c r="K2617" s="582">
        <v>1511.06</v>
      </c>
      <c r="L2617" s="585" t="s">
        <v>144</v>
      </c>
      <c r="M2617" s="581"/>
    </row>
    <row r="2618" spans="1:13" ht="13.5">
      <c r="A2618" s="585" t="s">
        <v>6560</v>
      </c>
      <c r="B2618" s="585" t="s">
        <v>6561</v>
      </c>
      <c r="C2618" s="585" t="s">
        <v>6572</v>
      </c>
      <c r="D2618" s="585" t="s">
        <v>6573</v>
      </c>
      <c r="E2618" s="584">
        <v>74130</v>
      </c>
      <c r="F2618" s="585" t="s">
        <v>6575</v>
      </c>
      <c r="G2618" s="585" t="s">
        <v>2654</v>
      </c>
      <c r="H2618" s="585" t="s">
        <v>2655</v>
      </c>
      <c r="I2618" s="585" t="s">
        <v>174</v>
      </c>
      <c r="J2618" s="585" t="s">
        <v>398</v>
      </c>
      <c r="K2618" s="589">
        <v>14.05</v>
      </c>
      <c r="L2618" s="585" t="s">
        <v>144</v>
      </c>
      <c r="M2618" s="581"/>
    </row>
    <row r="2619" spans="1:13" ht="13.5">
      <c r="A2619" s="585" t="s">
        <v>6560</v>
      </c>
      <c r="B2619" s="585" t="s">
        <v>6561</v>
      </c>
      <c r="C2619" s="585" t="s">
        <v>6572</v>
      </c>
      <c r="D2619" s="585" t="s">
        <v>6573</v>
      </c>
      <c r="E2619" s="584">
        <v>74130</v>
      </c>
      <c r="F2619" s="585" t="s">
        <v>6575</v>
      </c>
      <c r="G2619" s="585" t="s">
        <v>2656</v>
      </c>
      <c r="H2619" s="585" t="s">
        <v>2657</v>
      </c>
      <c r="I2619" s="585" t="s">
        <v>174</v>
      </c>
      <c r="J2619" s="585" t="s">
        <v>398</v>
      </c>
      <c r="K2619" s="589">
        <v>22.04</v>
      </c>
      <c r="L2619" s="585" t="s">
        <v>144</v>
      </c>
      <c r="M2619" s="581"/>
    </row>
    <row r="2620" spans="1:13" ht="13.5">
      <c r="A2620" s="585" t="s">
        <v>6560</v>
      </c>
      <c r="B2620" s="585" t="s">
        <v>6561</v>
      </c>
      <c r="C2620" s="585" t="s">
        <v>6572</v>
      </c>
      <c r="D2620" s="585" t="s">
        <v>6573</v>
      </c>
      <c r="E2620" s="584">
        <v>74130</v>
      </c>
      <c r="F2620" s="585" t="s">
        <v>6575</v>
      </c>
      <c r="G2620" s="585" t="s">
        <v>2658</v>
      </c>
      <c r="H2620" s="585" t="s">
        <v>2659</v>
      </c>
      <c r="I2620" s="585" t="s">
        <v>174</v>
      </c>
      <c r="J2620" s="585" t="s">
        <v>398</v>
      </c>
      <c r="K2620" s="589">
        <v>66.17</v>
      </c>
      <c r="L2620" s="585" t="s">
        <v>144</v>
      </c>
      <c r="M2620" s="581"/>
    </row>
    <row r="2621" spans="1:13" ht="13.5">
      <c r="A2621" s="585" t="s">
        <v>6560</v>
      </c>
      <c r="B2621" s="585" t="s">
        <v>6561</v>
      </c>
      <c r="C2621" s="585" t="s">
        <v>6572</v>
      </c>
      <c r="D2621" s="585" t="s">
        <v>6573</v>
      </c>
      <c r="E2621" s="584">
        <v>74130</v>
      </c>
      <c r="F2621" s="585" t="s">
        <v>6575</v>
      </c>
      <c r="G2621" s="585" t="s">
        <v>2660</v>
      </c>
      <c r="H2621" s="585" t="s">
        <v>2661</v>
      </c>
      <c r="I2621" s="585" t="s">
        <v>174</v>
      </c>
      <c r="J2621" s="585" t="s">
        <v>398</v>
      </c>
      <c r="K2621" s="589">
        <v>92.01</v>
      </c>
      <c r="L2621" s="585" t="s">
        <v>144</v>
      </c>
      <c r="M2621" s="581"/>
    </row>
    <row r="2622" spans="1:13" ht="13.5">
      <c r="A2622" s="585" t="s">
        <v>6560</v>
      </c>
      <c r="B2622" s="585" t="s">
        <v>6561</v>
      </c>
      <c r="C2622" s="585" t="s">
        <v>6572</v>
      </c>
      <c r="D2622" s="585" t="s">
        <v>6573</v>
      </c>
      <c r="E2622" s="584">
        <v>74130</v>
      </c>
      <c r="F2622" s="585" t="s">
        <v>6575</v>
      </c>
      <c r="G2622" s="585" t="s">
        <v>2662</v>
      </c>
      <c r="H2622" s="585" t="s">
        <v>2663</v>
      </c>
      <c r="I2622" s="585" t="s">
        <v>174</v>
      </c>
      <c r="J2622" s="585" t="s">
        <v>398</v>
      </c>
      <c r="K2622" s="589">
        <v>124.38</v>
      </c>
      <c r="L2622" s="585" t="s">
        <v>144</v>
      </c>
      <c r="M2622" s="581"/>
    </row>
    <row r="2623" spans="1:13" ht="13.5">
      <c r="A2623" s="585" t="s">
        <v>6560</v>
      </c>
      <c r="B2623" s="585" t="s">
        <v>6561</v>
      </c>
      <c r="C2623" s="585" t="s">
        <v>6572</v>
      </c>
      <c r="D2623" s="585" t="s">
        <v>6573</v>
      </c>
      <c r="E2623" s="584">
        <v>74130</v>
      </c>
      <c r="F2623" s="585" t="s">
        <v>6575</v>
      </c>
      <c r="G2623" s="585" t="s">
        <v>2664</v>
      </c>
      <c r="H2623" s="585" t="s">
        <v>2665</v>
      </c>
      <c r="I2623" s="585" t="s">
        <v>174</v>
      </c>
      <c r="J2623" s="585" t="s">
        <v>398</v>
      </c>
      <c r="K2623" s="589">
        <v>361.59</v>
      </c>
      <c r="L2623" s="585" t="s">
        <v>144</v>
      </c>
      <c r="M2623" s="581"/>
    </row>
    <row r="2624" spans="1:13" ht="13.5">
      <c r="A2624" s="585" t="s">
        <v>6560</v>
      </c>
      <c r="B2624" s="585" t="s">
        <v>6561</v>
      </c>
      <c r="C2624" s="585" t="s">
        <v>6572</v>
      </c>
      <c r="D2624" s="585" t="s">
        <v>6573</v>
      </c>
      <c r="E2624" s="584">
        <v>74130</v>
      </c>
      <c r="F2624" s="585" t="s">
        <v>6575</v>
      </c>
      <c r="G2624" s="585" t="s">
        <v>2666</v>
      </c>
      <c r="H2624" s="585" t="s">
        <v>2667</v>
      </c>
      <c r="I2624" s="585" t="s">
        <v>174</v>
      </c>
      <c r="J2624" s="585" t="s">
        <v>398</v>
      </c>
      <c r="K2624" s="589">
        <v>942.63</v>
      </c>
      <c r="L2624" s="585" t="s">
        <v>144</v>
      </c>
      <c r="M2624" s="581"/>
    </row>
    <row r="2625" spans="1:13" ht="13.5">
      <c r="A2625" s="585" t="s">
        <v>6560</v>
      </c>
      <c r="B2625" s="585" t="s">
        <v>6561</v>
      </c>
      <c r="C2625" s="585" t="s">
        <v>6572</v>
      </c>
      <c r="D2625" s="585" t="s">
        <v>6573</v>
      </c>
      <c r="E2625" s="584">
        <v>74130</v>
      </c>
      <c r="F2625" s="585" t="s">
        <v>6575</v>
      </c>
      <c r="G2625" s="585" t="s">
        <v>2668</v>
      </c>
      <c r="H2625" s="585" t="s">
        <v>2669</v>
      </c>
      <c r="I2625" s="585" t="s">
        <v>174</v>
      </c>
      <c r="J2625" s="585" t="s">
        <v>398</v>
      </c>
      <c r="K2625" s="582">
        <v>1290.02</v>
      </c>
      <c r="L2625" s="585" t="s">
        <v>144</v>
      </c>
      <c r="M2625" s="581"/>
    </row>
    <row r="2626" spans="1:13" ht="13.5">
      <c r="A2626" s="585" t="s">
        <v>6560</v>
      </c>
      <c r="B2626" s="585" t="s">
        <v>6561</v>
      </c>
      <c r="C2626" s="585" t="s">
        <v>6572</v>
      </c>
      <c r="D2626" s="585" t="s">
        <v>6573</v>
      </c>
      <c r="E2626" s="584">
        <v>74130</v>
      </c>
      <c r="F2626" s="585" t="s">
        <v>6575</v>
      </c>
      <c r="G2626" s="585" t="s">
        <v>2670</v>
      </c>
      <c r="H2626" s="585" t="s">
        <v>2671</v>
      </c>
      <c r="I2626" s="585" t="s">
        <v>174</v>
      </c>
      <c r="J2626" s="585" t="s">
        <v>398</v>
      </c>
      <c r="K2626" s="582">
        <v>2116.3200000000002</v>
      </c>
      <c r="L2626" s="585" t="s">
        <v>144</v>
      </c>
      <c r="M2626" s="581"/>
    </row>
    <row r="2627" spans="1:13" ht="13.5">
      <c r="A2627" s="585" t="s">
        <v>6560</v>
      </c>
      <c r="B2627" s="585" t="s">
        <v>6561</v>
      </c>
      <c r="C2627" s="585" t="s">
        <v>6572</v>
      </c>
      <c r="D2627" s="585" t="s">
        <v>6573</v>
      </c>
      <c r="E2627" s="584">
        <v>74130</v>
      </c>
      <c r="F2627" s="585" t="s">
        <v>6575</v>
      </c>
      <c r="G2627" s="585" t="s">
        <v>2672</v>
      </c>
      <c r="H2627" s="585" t="s">
        <v>2673</v>
      </c>
      <c r="I2627" s="585" t="s">
        <v>174</v>
      </c>
      <c r="J2627" s="585" t="s">
        <v>398</v>
      </c>
      <c r="K2627" s="589">
        <v>568.07000000000005</v>
      </c>
      <c r="L2627" s="585" t="s">
        <v>144</v>
      </c>
      <c r="M2627" s="581"/>
    </row>
    <row r="2628" spans="1:13" ht="13.5">
      <c r="A2628" s="585" t="s">
        <v>6560</v>
      </c>
      <c r="B2628" s="585" t="s">
        <v>6561</v>
      </c>
      <c r="C2628" s="585" t="s">
        <v>6572</v>
      </c>
      <c r="D2628" s="585" t="s">
        <v>6573</v>
      </c>
      <c r="E2628" s="584">
        <v>74131</v>
      </c>
      <c r="F2628" s="585" t="s">
        <v>6576</v>
      </c>
      <c r="G2628" s="585" t="s">
        <v>2674</v>
      </c>
      <c r="H2628" s="585" t="s">
        <v>2675</v>
      </c>
      <c r="I2628" s="585" t="s">
        <v>174</v>
      </c>
      <c r="J2628" s="585" t="s">
        <v>398</v>
      </c>
      <c r="K2628" s="589">
        <v>64.319999999999993</v>
      </c>
      <c r="L2628" s="585" t="s">
        <v>144</v>
      </c>
      <c r="M2628" s="581"/>
    </row>
    <row r="2629" spans="1:13" ht="13.5">
      <c r="A2629" s="585" t="s">
        <v>6560</v>
      </c>
      <c r="B2629" s="585" t="s">
        <v>6561</v>
      </c>
      <c r="C2629" s="585" t="s">
        <v>6572</v>
      </c>
      <c r="D2629" s="585" t="s">
        <v>6573</v>
      </c>
      <c r="E2629" s="584">
        <v>74131</v>
      </c>
      <c r="F2629" s="585" t="s">
        <v>6576</v>
      </c>
      <c r="G2629" s="585" t="s">
        <v>2676</v>
      </c>
      <c r="H2629" s="585" t="s">
        <v>2677</v>
      </c>
      <c r="I2629" s="585" t="s">
        <v>174</v>
      </c>
      <c r="J2629" s="585" t="s">
        <v>398</v>
      </c>
      <c r="K2629" s="589">
        <v>488.92</v>
      </c>
      <c r="L2629" s="585" t="s">
        <v>144</v>
      </c>
      <c r="M2629" s="581"/>
    </row>
    <row r="2630" spans="1:13" ht="13.5">
      <c r="A2630" s="585" t="s">
        <v>6560</v>
      </c>
      <c r="B2630" s="585" t="s">
        <v>6561</v>
      </c>
      <c r="C2630" s="585" t="s">
        <v>6572</v>
      </c>
      <c r="D2630" s="585" t="s">
        <v>6573</v>
      </c>
      <c r="E2630" s="584">
        <v>74131</v>
      </c>
      <c r="F2630" s="585" t="s">
        <v>6576</v>
      </c>
      <c r="G2630" s="585" t="s">
        <v>7038</v>
      </c>
      <c r="H2630" s="585" t="s">
        <v>2678</v>
      </c>
      <c r="I2630" s="585" t="s">
        <v>174</v>
      </c>
      <c r="J2630" s="585" t="s">
        <v>398</v>
      </c>
      <c r="K2630" s="589">
        <v>565.71</v>
      </c>
      <c r="L2630" s="585" t="s">
        <v>144</v>
      </c>
      <c r="M2630" s="581"/>
    </row>
    <row r="2631" spans="1:13" ht="13.5">
      <c r="A2631" s="585" t="s">
        <v>6560</v>
      </c>
      <c r="B2631" s="585" t="s">
        <v>6561</v>
      </c>
      <c r="C2631" s="585" t="s">
        <v>6572</v>
      </c>
      <c r="D2631" s="585" t="s">
        <v>6573</v>
      </c>
      <c r="E2631" s="584">
        <v>74131</v>
      </c>
      <c r="F2631" s="585" t="s">
        <v>6576</v>
      </c>
      <c r="G2631" s="585" t="s">
        <v>2679</v>
      </c>
      <c r="H2631" s="585" t="s">
        <v>2680</v>
      </c>
      <c r="I2631" s="585" t="s">
        <v>174</v>
      </c>
      <c r="J2631" s="585" t="s">
        <v>398</v>
      </c>
      <c r="K2631" s="582">
        <v>1139.03</v>
      </c>
      <c r="L2631" s="585" t="s">
        <v>144</v>
      </c>
      <c r="M2631" s="581"/>
    </row>
    <row r="2632" spans="1:13" ht="13.5">
      <c r="A2632" s="585" t="s">
        <v>6560</v>
      </c>
      <c r="B2632" s="585" t="s">
        <v>6561</v>
      </c>
      <c r="C2632" s="585" t="s">
        <v>6572</v>
      </c>
      <c r="D2632" s="585" t="s">
        <v>6573</v>
      </c>
      <c r="E2632" s="584">
        <v>74131</v>
      </c>
      <c r="F2632" s="585" t="s">
        <v>6576</v>
      </c>
      <c r="G2632" s="585" t="s">
        <v>2681</v>
      </c>
      <c r="H2632" s="585" t="s">
        <v>2682</v>
      </c>
      <c r="I2632" s="585" t="s">
        <v>174</v>
      </c>
      <c r="J2632" s="585" t="s">
        <v>398</v>
      </c>
      <c r="K2632" s="589">
        <v>928.55</v>
      </c>
      <c r="L2632" s="585" t="s">
        <v>144</v>
      </c>
      <c r="M2632" s="581"/>
    </row>
    <row r="2633" spans="1:13" ht="13.5">
      <c r="A2633" s="585" t="s">
        <v>6560</v>
      </c>
      <c r="B2633" s="585" t="s">
        <v>6561</v>
      </c>
      <c r="C2633" s="585" t="s">
        <v>6572</v>
      </c>
      <c r="D2633" s="585" t="s">
        <v>6573</v>
      </c>
      <c r="E2633" s="584">
        <v>74131</v>
      </c>
      <c r="F2633" s="585" t="s">
        <v>6576</v>
      </c>
      <c r="G2633" s="585" t="s">
        <v>2683</v>
      </c>
      <c r="H2633" s="585" t="s">
        <v>2684</v>
      </c>
      <c r="I2633" s="585" t="s">
        <v>174</v>
      </c>
      <c r="J2633" s="585" t="s">
        <v>398</v>
      </c>
      <c r="K2633" s="582">
        <v>1376.64</v>
      </c>
      <c r="L2633" s="585" t="s">
        <v>144</v>
      </c>
      <c r="M2633" s="581"/>
    </row>
    <row r="2634" spans="1:13" ht="13.5">
      <c r="A2634" s="585" t="s">
        <v>6560</v>
      </c>
      <c r="B2634" s="585" t="s">
        <v>6561</v>
      </c>
      <c r="C2634" s="585" t="s">
        <v>6572</v>
      </c>
      <c r="D2634" s="585" t="s">
        <v>6573</v>
      </c>
      <c r="E2634" s="584" t="s">
        <v>30</v>
      </c>
      <c r="F2634" s="585" t="s">
        <v>30</v>
      </c>
      <c r="G2634" s="587">
        <v>83372</v>
      </c>
      <c r="H2634" s="585" t="s">
        <v>2685</v>
      </c>
      <c r="I2634" s="585" t="s">
        <v>174</v>
      </c>
      <c r="J2634" s="585" t="s">
        <v>398</v>
      </c>
      <c r="K2634" s="589">
        <v>932.07</v>
      </c>
      <c r="L2634" s="585" t="s">
        <v>144</v>
      </c>
      <c r="M2634" s="581"/>
    </row>
    <row r="2635" spans="1:13" ht="13.5">
      <c r="A2635" s="585" t="s">
        <v>6560</v>
      </c>
      <c r="B2635" s="585" t="s">
        <v>6561</v>
      </c>
      <c r="C2635" s="585" t="s">
        <v>6572</v>
      </c>
      <c r="D2635" s="585" t="s">
        <v>6573</v>
      </c>
      <c r="E2635" s="584" t="s">
        <v>30</v>
      </c>
      <c r="F2635" s="585" t="s">
        <v>30</v>
      </c>
      <c r="G2635" s="587">
        <v>83463</v>
      </c>
      <c r="H2635" s="585" t="s">
        <v>2686</v>
      </c>
      <c r="I2635" s="585" t="s">
        <v>174</v>
      </c>
      <c r="J2635" s="585" t="s">
        <v>398</v>
      </c>
      <c r="K2635" s="589">
        <v>356.77</v>
      </c>
      <c r="L2635" s="585" t="s">
        <v>144</v>
      </c>
      <c r="M2635" s="581"/>
    </row>
    <row r="2636" spans="1:13" ht="13.5">
      <c r="A2636" s="585" t="s">
        <v>6560</v>
      </c>
      <c r="B2636" s="585" t="s">
        <v>6561</v>
      </c>
      <c r="C2636" s="585" t="s">
        <v>6572</v>
      </c>
      <c r="D2636" s="585" t="s">
        <v>6573</v>
      </c>
      <c r="E2636" s="584" t="s">
        <v>30</v>
      </c>
      <c r="F2636" s="585" t="s">
        <v>30</v>
      </c>
      <c r="G2636" s="587">
        <v>84402</v>
      </c>
      <c r="H2636" s="585" t="s">
        <v>2687</v>
      </c>
      <c r="I2636" s="585" t="s">
        <v>174</v>
      </c>
      <c r="J2636" s="585" t="s">
        <v>398</v>
      </c>
      <c r="K2636" s="589">
        <v>76.38</v>
      </c>
      <c r="L2636" s="585" t="s">
        <v>144</v>
      </c>
      <c r="M2636" s="581"/>
    </row>
    <row r="2637" spans="1:13" ht="13.5">
      <c r="A2637" s="585" t="s">
        <v>6560</v>
      </c>
      <c r="B2637" s="585" t="s">
        <v>6561</v>
      </c>
      <c r="C2637" s="585" t="s">
        <v>6572</v>
      </c>
      <c r="D2637" s="585" t="s">
        <v>6573</v>
      </c>
      <c r="E2637" s="584" t="s">
        <v>30</v>
      </c>
      <c r="F2637" s="585" t="s">
        <v>30</v>
      </c>
      <c r="G2637" s="587">
        <v>93653</v>
      </c>
      <c r="H2637" s="585" t="s">
        <v>2688</v>
      </c>
      <c r="I2637" s="585" t="s">
        <v>174</v>
      </c>
      <c r="J2637" s="585" t="s">
        <v>398</v>
      </c>
      <c r="K2637" s="589">
        <v>10.71</v>
      </c>
      <c r="L2637" s="585" t="s">
        <v>144</v>
      </c>
      <c r="M2637" s="581"/>
    </row>
    <row r="2638" spans="1:13" ht="13.5">
      <c r="A2638" s="585" t="s">
        <v>6560</v>
      </c>
      <c r="B2638" s="585" t="s">
        <v>6561</v>
      </c>
      <c r="C2638" s="585" t="s">
        <v>6572</v>
      </c>
      <c r="D2638" s="585" t="s">
        <v>6573</v>
      </c>
      <c r="E2638" s="584" t="s">
        <v>30</v>
      </c>
      <c r="F2638" s="585" t="s">
        <v>30</v>
      </c>
      <c r="G2638" s="587">
        <v>93654</v>
      </c>
      <c r="H2638" s="585" t="s">
        <v>2689</v>
      </c>
      <c r="I2638" s="585" t="s">
        <v>174</v>
      </c>
      <c r="J2638" s="585" t="s">
        <v>398</v>
      </c>
      <c r="K2638" s="589">
        <v>11.13</v>
      </c>
      <c r="L2638" s="585" t="s">
        <v>144</v>
      </c>
      <c r="M2638" s="581"/>
    </row>
    <row r="2639" spans="1:13" ht="13.5">
      <c r="A2639" s="585" t="s">
        <v>6560</v>
      </c>
      <c r="B2639" s="585" t="s">
        <v>6561</v>
      </c>
      <c r="C2639" s="585" t="s">
        <v>6572</v>
      </c>
      <c r="D2639" s="585" t="s">
        <v>6573</v>
      </c>
      <c r="E2639" s="584" t="s">
        <v>30</v>
      </c>
      <c r="F2639" s="585" t="s">
        <v>30</v>
      </c>
      <c r="G2639" s="587">
        <v>93655</v>
      </c>
      <c r="H2639" s="585" t="s">
        <v>2690</v>
      </c>
      <c r="I2639" s="585" t="s">
        <v>174</v>
      </c>
      <c r="J2639" s="585" t="s">
        <v>398</v>
      </c>
      <c r="K2639" s="589">
        <v>11.85</v>
      </c>
      <c r="L2639" s="585" t="s">
        <v>144</v>
      </c>
      <c r="M2639" s="581"/>
    </row>
    <row r="2640" spans="1:13" ht="13.5">
      <c r="A2640" s="585" t="s">
        <v>6560</v>
      </c>
      <c r="B2640" s="585" t="s">
        <v>6561</v>
      </c>
      <c r="C2640" s="585" t="s">
        <v>6572</v>
      </c>
      <c r="D2640" s="585" t="s">
        <v>6573</v>
      </c>
      <c r="E2640" s="584" t="s">
        <v>30</v>
      </c>
      <c r="F2640" s="585" t="s">
        <v>30</v>
      </c>
      <c r="G2640" s="587">
        <v>93656</v>
      </c>
      <c r="H2640" s="585" t="s">
        <v>2691</v>
      </c>
      <c r="I2640" s="585" t="s">
        <v>174</v>
      </c>
      <c r="J2640" s="585" t="s">
        <v>398</v>
      </c>
      <c r="K2640" s="589">
        <v>11.85</v>
      </c>
      <c r="L2640" s="585" t="s">
        <v>144</v>
      </c>
      <c r="M2640" s="581"/>
    </row>
    <row r="2641" spans="1:13" ht="13.5">
      <c r="A2641" s="585" t="s">
        <v>6560</v>
      </c>
      <c r="B2641" s="585" t="s">
        <v>6561</v>
      </c>
      <c r="C2641" s="585" t="s">
        <v>6572</v>
      </c>
      <c r="D2641" s="585" t="s">
        <v>6573</v>
      </c>
      <c r="E2641" s="584" t="s">
        <v>30</v>
      </c>
      <c r="F2641" s="585" t="s">
        <v>30</v>
      </c>
      <c r="G2641" s="587">
        <v>93657</v>
      </c>
      <c r="H2641" s="585" t="s">
        <v>2692</v>
      </c>
      <c r="I2641" s="585" t="s">
        <v>174</v>
      </c>
      <c r="J2641" s="585" t="s">
        <v>398</v>
      </c>
      <c r="K2641" s="589">
        <v>12.78</v>
      </c>
      <c r="L2641" s="585" t="s">
        <v>144</v>
      </c>
      <c r="M2641" s="581"/>
    </row>
    <row r="2642" spans="1:13" ht="13.5">
      <c r="A2642" s="585" t="s">
        <v>6560</v>
      </c>
      <c r="B2642" s="585" t="s">
        <v>6561</v>
      </c>
      <c r="C2642" s="585" t="s">
        <v>6572</v>
      </c>
      <c r="D2642" s="585" t="s">
        <v>6573</v>
      </c>
      <c r="E2642" s="584" t="s">
        <v>30</v>
      </c>
      <c r="F2642" s="585" t="s">
        <v>30</v>
      </c>
      <c r="G2642" s="587">
        <v>93658</v>
      </c>
      <c r="H2642" s="585" t="s">
        <v>2693</v>
      </c>
      <c r="I2642" s="585" t="s">
        <v>174</v>
      </c>
      <c r="J2642" s="585" t="s">
        <v>398</v>
      </c>
      <c r="K2642" s="589">
        <v>18.66</v>
      </c>
      <c r="L2642" s="585" t="s">
        <v>144</v>
      </c>
      <c r="M2642" s="581"/>
    </row>
    <row r="2643" spans="1:13" ht="13.5">
      <c r="A2643" s="585" t="s">
        <v>6560</v>
      </c>
      <c r="B2643" s="585" t="s">
        <v>6561</v>
      </c>
      <c r="C2643" s="585" t="s">
        <v>6572</v>
      </c>
      <c r="D2643" s="585" t="s">
        <v>6573</v>
      </c>
      <c r="E2643" s="584" t="s">
        <v>30</v>
      </c>
      <c r="F2643" s="585" t="s">
        <v>30</v>
      </c>
      <c r="G2643" s="587">
        <v>93659</v>
      </c>
      <c r="H2643" s="585" t="s">
        <v>2694</v>
      </c>
      <c r="I2643" s="585" t="s">
        <v>174</v>
      </c>
      <c r="J2643" s="585" t="s">
        <v>398</v>
      </c>
      <c r="K2643" s="589">
        <v>20.55</v>
      </c>
      <c r="L2643" s="585" t="s">
        <v>144</v>
      </c>
      <c r="M2643" s="581"/>
    </row>
    <row r="2644" spans="1:13" ht="13.5">
      <c r="A2644" s="585" t="s">
        <v>6560</v>
      </c>
      <c r="B2644" s="585" t="s">
        <v>6561</v>
      </c>
      <c r="C2644" s="585" t="s">
        <v>6572</v>
      </c>
      <c r="D2644" s="585" t="s">
        <v>6573</v>
      </c>
      <c r="E2644" s="584" t="s">
        <v>30</v>
      </c>
      <c r="F2644" s="585" t="s">
        <v>30</v>
      </c>
      <c r="G2644" s="587">
        <v>93660</v>
      </c>
      <c r="H2644" s="585" t="s">
        <v>2695</v>
      </c>
      <c r="I2644" s="585" t="s">
        <v>174</v>
      </c>
      <c r="J2644" s="585" t="s">
        <v>398</v>
      </c>
      <c r="K2644" s="589">
        <v>55.4</v>
      </c>
      <c r="L2644" s="585" t="s">
        <v>144</v>
      </c>
      <c r="M2644" s="581"/>
    </row>
    <row r="2645" spans="1:13" ht="13.5">
      <c r="A2645" s="585" t="s">
        <v>6560</v>
      </c>
      <c r="B2645" s="585" t="s">
        <v>6561</v>
      </c>
      <c r="C2645" s="585" t="s">
        <v>6572</v>
      </c>
      <c r="D2645" s="585" t="s">
        <v>6573</v>
      </c>
      <c r="E2645" s="584" t="s">
        <v>30</v>
      </c>
      <c r="F2645" s="585" t="s">
        <v>30</v>
      </c>
      <c r="G2645" s="587">
        <v>93661</v>
      </c>
      <c r="H2645" s="585" t="s">
        <v>2696</v>
      </c>
      <c r="I2645" s="585" t="s">
        <v>174</v>
      </c>
      <c r="J2645" s="585" t="s">
        <v>398</v>
      </c>
      <c r="K2645" s="589">
        <v>56.21</v>
      </c>
      <c r="L2645" s="585" t="s">
        <v>144</v>
      </c>
      <c r="M2645" s="581"/>
    </row>
    <row r="2646" spans="1:13" ht="13.5">
      <c r="A2646" s="585" t="s">
        <v>6560</v>
      </c>
      <c r="B2646" s="585" t="s">
        <v>6561</v>
      </c>
      <c r="C2646" s="585" t="s">
        <v>6572</v>
      </c>
      <c r="D2646" s="585" t="s">
        <v>6573</v>
      </c>
      <c r="E2646" s="584" t="s">
        <v>30</v>
      </c>
      <c r="F2646" s="585" t="s">
        <v>30</v>
      </c>
      <c r="G2646" s="587">
        <v>93662</v>
      </c>
      <c r="H2646" s="585" t="s">
        <v>2697</v>
      </c>
      <c r="I2646" s="585" t="s">
        <v>174</v>
      </c>
      <c r="J2646" s="585" t="s">
        <v>398</v>
      </c>
      <c r="K2646" s="589">
        <v>57.73</v>
      </c>
      <c r="L2646" s="585" t="s">
        <v>144</v>
      </c>
      <c r="M2646" s="581"/>
    </row>
    <row r="2647" spans="1:13" ht="13.5">
      <c r="A2647" s="585" t="s">
        <v>6560</v>
      </c>
      <c r="B2647" s="585" t="s">
        <v>6561</v>
      </c>
      <c r="C2647" s="585" t="s">
        <v>6572</v>
      </c>
      <c r="D2647" s="585" t="s">
        <v>6573</v>
      </c>
      <c r="E2647" s="584" t="s">
        <v>30</v>
      </c>
      <c r="F2647" s="585" t="s">
        <v>30</v>
      </c>
      <c r="G2647" s="587">
        <v>93663</v>
      </c>
      <c r="H2647" s="585" t="s">
        <v>2698</v>
      </c>
      <c r="I2647" s="585" t="s">
        <v>174</v>
      </c>
      <c r="J2647" s="585" t="s">
        <v>398</v>
      </c>
      <c r="K2647" s="589">
        <v>57.73</v>
      </c>
      <c r="L2647" s="585" t="s">
        <v>144</v>
      </c>
      <c r="M2647" s="581"/>
    </row>
    <row r="2648" spans="1:13" ht="13.5">
      <c r="A2648" s="585" t="s">
        <v>6560</v>
      </c>
      <c r="B2648" s="585" t="s">
        <v>6561</v>
      </c>
      <c r="C2648" s="585" t="s">
        <v>6572</v>
      </c>
      <c r="D2648" s="585" t="s">
        <v>6573</v>
      </c>
      <c r="E2648" s="584" t="s">
        <v>30</v>
      </c>
      <c r="F2648" s="585" t="s">
        <v>30</v>
      </c>
      <c r="G2648" s="587">
        <v>93664</v>
      </c>
      <c r="H2648" s="585" t="s">
        <v>2699</v>
      </c>
      <c r="I2648" s="585" t="s">
        <v>174</v>
      </c>
      <c r="J2648" s="585" t="s">
        <v>398</v>
      </c>
      <c r="K2648" s="589">
        <v>59.55</v>
      </c>
      <c r="L2648" s="585" t="s">
        <v>144</v>
      </c>
      <c r="M2648" s="581"/>
    </row>
    <row r="2649" spans="1:13" ht="13.5">
      <c r="A2649" s="585" t="s">
        <v>6560</v>
      </c>
      <c r="B2649" s="585" t="s">
        <v>6561</v>
      </c>
      <c r="C2649" s="585" t="s">
        <v>6572</v>
      </c>
      <c r="D2649" s="585" t="s">
        <v>6573</v>
      </c>
      <c r="E2649" s="584" t="s">
        <v>30</v>
      </c>
      <c r="F2649" s="585" t="s">
        <v>30</v>
      </c>
      <c r="G2649" s="587">
        <v>93665</v>
      </c>
      <c r="H2649" s="585" t="s">
        <v>2700</v>
      </c>
      <c r="I2649" s="585" t="s">
        <v>174</v>
      </c>
      <c r="J2649" s="585" t="s">
        <v>398</v>
      </c>
      <c r="K2649" s="589">
        <v>61.72</v>
      </c>
      <c r="L2649" s="585" t="s">
        <v>144</v>
      </c>
      <c r="M2649" s="581"/>
    </row>
    <row r="2650" spans="1:13" ht="13.5">
      <c r="A2650" s="585" t="s">
        <v>6560</v>
      </c>
      <c r="B2650" s="585" t="s">
        <v>6561</v>
      </c>
      <c r="C2650" s="585" t="s">
        <v>6572</v>
      </c>
      <c r="D2650" s="585" t="s">
        <v>6573</v>
      </c>
      <c r="E2650" s="584" t="s">
        <v>30</v>
      </c>
      <c r="F2650" s="585" t="s">
        <v>30</v>
      </c>
      <c r="G2650" s="587">
        <v>93666</v>
      </c>
      <c r="H2650" s="585" t="s">
        <v>2701</v>
      </c>
      <c r="I2650" s="585" t="s">
        <v>174</v>
      </c>
      <c r="J2650" s="585" t="s">
        <v>398</v>
      </c>
      <c r="K2650" s="589">
        <v>65.5</v>
      </c>
      <c r="L2650" s="585" t="s">
        <v>144</v>
      </c>
      <c r="M2650" s="581"/>
    </row>
    <row r="2651" spans="1:13" ht="13.5">
      <c r="A2651" s="585" t="s">
        <v>6560</v>
      </c>
      <c r="B2651" s="585" t="s">
        <v>6561</v>
      </c>
      <c r="C2651" s="585" t="s">
        <v>6572</v>
      </c>
      <c r="D2651" s="585" t="s">
        <v>6573</v>
      </c>
      <c r="E2651" s="584" t="s">
        <v>30</v>
      </c>
      <c r="F2651" s="585" t="s">
        <v>30</v>
      </c>
      <c r="G2651" s="587">
        <v>93667</v>
      </c>
      <c r="H2651" s="585" t="s">
        <v>2702</v>
      </c>
      <c r="I2651" s="585" t="s">
        <v>174</v>
      </c>
      <c r="J2651" s="585" t="s">
        <v>398</v>
      </c>
      <c r="K2651" s="589">
        <v>68.77</v>
      </c>
      <c r="L2651" s="585" t="s">
        <v>144</v>
      </c>
      <c r="M2651" s="581"/>
    </row>
    <row r="2652" spans="1:13" ht="13.5">
      <c r="A2652" s="585" t="s">
        <v>6560</v>
      </c>
      <c r="B2652" s="585" t="s">
        <v>6561</v>
      </c>
      <c r="C2652" s="585" t="s">
        <v>6572</v>
      </c>
      <c r="D2652" s="585" t="s">
        <v>6573</v>
      </c>
      <c r="E2652" s="584" t="s">
        <v>30</v>
      </c>
      <c r="F2652" s="585" t="s">
        <v>30</v>
      </c>
      <c r="G2652" s="587">
        <v>93668</v>
      </c>
      <c r="H2652" s="585" t="s">
        <v>2703</v>
      </c>
      <c r="I2652" s="585" t="s">
        <v>174</v>
      </c>
      <c r="J2652" s="585" t="s">
        <v>398</v>
      </c>
      <c r="K2652" s="589">
        <v>69.989999999999995</v>
      </c>
      <c r="L2652" s="585" t="s">
        <v>144</v>
      </c>
      <c r="M2652" s="581"/>
    </row>
    <row r="2653" spans="1:13" ht="13.5">
      <c r="A2653" s="585" t="s">
        <v>6560</v>
      </c>
      <c r="B2653" s="585" t="s">
        <v>6561</v>
      </c>
      <c r="C2653" s="585" t="s">
        <v>6572</v>
      </c>
      <c r="D2653" s="585" t="s">
        <v>6573</v>
      </c>
      <c r="E2653" s="584" t="s">
        <v>30</v>
      </c>
      <c r="F2653" s="585" t="s">
        <v>30</v>
      </c>
      <c r="G2653" s="587">
        <v>93669</v>
      </c>
      <c r="H2653" s="585" t="s">
        <v>2704</v>
      </c>
      <c r="I2653" s="585" t="s">
        <v>174</v>
      </c>
      <c r="J2653" s="585" t="s">
        <v>398</v>
      </c>
      <c r="K2653" s="589">
        <v>72.239999999999995</v>
      </c>
      <c r="L2653" s="585" t="s">
        <v>144</v>
      </c>
      <c r="M2653" s="581"/>
    </row>
    <row r="2654" spans="1:13" ht="13.5">
      <c r="A2654" s="585" t="s">
        <v>6560</v>
      </c>
      <c r="B2654" s="585" t="s">
        <v>6561</v>
      </c>
      <c r="C2654" s="585" t="s">
        <v>6572</v>
      </c>
      <c r="D2654" s="585" t="s">
        <v>6573</v>
      </c>
      <c r="E2654" s="584" t="s">
        <v>30</v>
      </c>
      <c r="F2654" s="585" t="s">
        <v>30</v>
      </c>
      <c r="G2654" s="587">
        <v>93670</v>
      </c>
      <c r="H2654" s="585" t="s">
        <v>2705</v>
      </c>
      <c r="I2654" s="585" t="s">
        <v>174</v>
      </c>
      <c r="J2654" s="585" t="s">
        <v>398</v>
      </c>
      <c r="K2654" s="589">
        <v>72.239999999999995</v>
      </c>
      <c r="L2654" s="585" t="s">
        <v>144</v>
      </c>
      <c r="M2654" s="581"/>
    </row>
    <row r="2655" spans="1:13" ht="13.5">
      <c r="A2655" s="585" t="s">
        <v>6560</v>
      </c>
      <c r="B2655" s="585" t="s">
        <v>6561</v>
      </c>
      <c r="C2655" s="585" t="s">
        <v>6572</v>
      </c>
      <c r="D2655" s="585" t="s">
        <v>6573</v>
      </c>
      <c r="E2655" s="584" t="s">
        <v>30</v>
      </c>
      <c r="F2655" s="585" t="s">
        <v>30</v>
      </c>
      <c r="G2655" s="587">
        <v>93671</v>
      </c>
      <c r="H2655" s="585" t="s">
        <v>2706</v>
      </c>
      <c r="I2655" s="585" t="s">
        <v>174</v>
      </c>
      <c r="J2655" s="585" t="s">
        <v>398</v>
      </c>
      <c r="K2655" s="589">
        <v>74.989999999999995</v>
      </c>
      <c r="L2655" s="585" t="s">
        <v>144</v>
      </c>
      <c r="M2655" s="581"/>
    </row>
    <row r="2656" spans="1:13" ht="13.5">
      <c r="A2656" s="585" t="s">
        <v>6560</v>
      </c>
      <c r="B2656" s="585" t="s">
        <v>6561</v>
      </c>
      <c r="C2656" s="585" t="s">
        <v>6572</v>
      </c>
      <c r="D2656" s="585" t="s">
        <v>6573</v>
      </c>
      <c r="E2656" s="584" t="s">
        <v>30</v>
      </c>
      <c r="F2656" s="585" t="s">
        <v>30</v>
      </c>
      <c r="G2656" s="587">
        <v>93672</v>
      </c>
      <c r="H2656" s="585" t="s">
        <v>2707</v>
      </c>
      <c r="I2656" s="585" t="s">
        <v>174</v>
      </c>
      <c r="J2656" s="585" t="s">
        <v>398</v>
      </c>
      <c r="K2656" s="589">
        <v>79.48</v>
      </c>
      <c r="L2656" s="585" t="s">
        <v>144</v>
      </c>
      <c r="M2656" s="581"/>
    </row>
    <row r="2657" spans="1:13" ht="13.5">
      <c r="A2657" s="585" t="s">
        <v>6560</v>
      </c>
      <c r="B2657" s="585" t="s">
        <v>6561</v>
      </c>
      <c r="C2657" s="585" t="s">
        <v>6572</v>
      </c>
      <c r="D2657" s="585" t="s">
        <v>6573</v>
      </c>
      <c r="E2657" s="584" t="s">
        <v>30</v>
      </c>
      <c r="F2657" s="585" t="s">
        <v>30</v>
      </c>
      <c r="G2657" s="587">
        <v>93673</v>
      </c>
      <c r="H2657" s="585" t="s">
        <v>2708</v>
      </c>
      <c r="I2657" s="585" t="s">
        <v>174</v>
      </c>
      <c r="J2657" s="585" t="s">
        <v>398</v>
      </c>
      <c r="K2657" s="589">
        <v>85.15</v>
      </c>
      <c r="L2657" s="585" t="s">
        <v>144</v>
      </c>
      <c r="M2657" s="581"/>
    </row>
    <row r="2658" spans="1:13" ht="13.5">
      <c r="A2658" s="585" t="s">
        <v>6560</v>
      </c>
      <c r="B2658" s="585" t="s">
        <v>6561</v>
      </c>
      <c r="C2658" s="585" t="s">
        <v>6577</v>
      </c>
      <c r="D2658" s="585" t="s">
        <v>6578</v>
      </c>
      <c r="E2658" s="584" t="s">
        <v>30</v>
      </c>
      <c r="F2658" s="585" t="s">
        <v>30</v>
      </c>
      <c r="G2658" s="587">
        <v>72339</v>
      </c>
      <c r="H2658" s="585" t="s">
        <v>2709</v>
      </c>
      <c r="I2658" s="585" t="s">
        <v>174</v>
      </c>
      <c r="J2658" s="585" t="s">
        <v>398</v>
      </c>
      <c r="K2658" s="589">
        <v>51.27</v>
      </c>
      <c r="L2658" s="585" t="s">
        <v>144</v>
      </c>
      <c r="M2658" s="581"/>
    </row>
    <row r="2659" spans="1:13" ht="13.5">
      <c r="A2659" s="585" t="s">
        <v>6560</v>
      </c>
      <c r="B2659" s="585" t="s">
        <v>6561</v>
      </c>
      <c r="C2659" s="585" t="s">
        <v>6577</v>
      </c>
      <c r="D2659" s="585" t="s">
        <v>6578</v>
      </c>
      <c r="E2659" s="584" t="s">
        <v>30</v>
      </c>
      <c r="F2659" s="585" t="s">
        <v>30</v>
      </c>
      <c r="G2659" s="587">
        <v>83403</v>
      </c>
      <c r="H2659" s="585" t="s">
        <v>2710</v>
      </c>
      <c r="I2659" s="585" t="s">
        <v>174</v>
      </c>
      <c r="J2659" s="585" t="s">
        <v>398</v>
      </c>
      <c r="K2659" s="589">
        <v>16.62</v>
      </c>
      <c r="L2659" s="585" t="s">
        <v>144</v>
      </c>
      <c r="M2659" s="581"/>
    </row>
    <row r="2660" spans="1:13" ht="13.5">
      <c r="A2660" s="585" t="s">
        <v>6560</v>
      </c>
      <c r="B2660" s="585" t="s">
        <v>6561</v>
      </c>
      <c r="C2660" s="585" t="s">
        <v>6577</v>
      </c>
      <c r="D2660" s="585" t="s">
        <v>6578</v>
      </c>
      <c r="E2660" s="584" t="s">
        <v>30</v>
      </c>
      <c r="F2660" s="585" t="s">
        <v>30</v>
      </c>
      <c r="G2660" s="587">
        <v>83465</v>
      </c>
      <c r="H2660" s="585" t="s">
        <v>2711</v>
      </c>
      <c r="I2660" s="585" t="s">
        <v>174</v>
      </c>
      <c r="J2660" s="585" t="s">
        <v>398</v>
      </c>
      <c r="K2660" s="589">
        <v>41.42</v>
      </c>
      <c r="L2660" s="585" t="s">
        <v>144</v>
      </c>
      <c r="M2660" s="581"/>
    </row>
    <row r="2661" spans="1:13" ht="13.5">
      <c r="A2661" s="585" t="s">
        <v>6560</v>
      </c>
      <c r="B2661" s="585" t="s">
        <v>6561</v>
      </c>
      <c r="C2661" s="585" t="s">
        <v>6577</v>
      </c>
      <c r="D2661" s="585" t="s">
        <v>6578</v>
      </c>
      <c r="E2661" s="584" t="s">
        <v>30</v>
      </c>
      <c r="F2661" s="585" t="s">
        <v>30</v>
      </c>
      <c r="G2661" s="587">
        <v>91945</v>
      </c>
      <c r="H2661" s="585" t="s">
        <v>2712</v>
      </c>
      <c r="I2661" s="585" t="s">
        <v>174</v>
      </c>
      <c r="J2661" s="585" t="s">
        <v>398</v>
      </c>
      <c r="K2661" s="589">
        <v>7.11</v>
      </c>
      <c r="L2661" s="585" t="s">
        <v>144</v>
      </c>
      <c r="M2661" s="581"/>
    </row>
    <row r="2662" spans="1:13" ht="13.5">
      <c r="A2662" s="585" t="s">
        <v>6560</v>
      </c>
      <c r="B2662" s="585" t="s">
        <v>6561</v>
      </c>
      <c r="C2662" s="585" t="s">
        <v>6577</v>
      </c>
      <c r="D2662" s="585" t="s">
        <v>6578</v>
      </c>
      <c r="E2662" s="584" t="s">
        <v>30</v>
      </c>
      <c r="F2662" s="585" t="s">
        <v>30</v>
      </c>
      <c r="G2662" s="587">
        <v>91946</v>
      </c>
      <c r="H2662" s="585" t="s">
        <v>2713</v>
      </c>
      <c r="I2662" s="585" t="s">
        <v>174</v>
      </c>
      <c r="J2662" s="585" t="s">
        <v>398</v>
      </c>
      <c r="K2662" s="589">
        <v>6.05</v>
      </c>
      <c r="L2662" s="585" t="s">
        <v>144</v>
      </c>
      <c r="M2662" s="581"/>
    </row>
    <row r="2663" spans="1:13" ht="13.5">
      <c r="A2663" s="585" t="s">
        <v>6560</v>
      </c>
      <c r="B2663" s="585" t="s">
        <v>6561</v>
      </c>
      <c r="C2663" s="585" t="s">
        <v>6577</v>
      </c>
      <c r="D2663" s="585" t="s">
        <v>6578</v>
      </c>
      <c r="E2663" s="584" t="s">
        <v>30</v>
      </c>
      <c r="F2663" s="585" t="s">
        <v>30</v>
      </c>
      <c r="G2663" s="587">
        <v>91947</v>
      </c>
      <c r="H2663" s="585" t="s">
        <v>2714</v>
      </c>
      <c r="I2663" s="585" t="s">
        <v>174</v>
      </c>
      <c r="J2663" s="585" t="s">
        <v>398</v>
      </c>
      <c r="K2663" s="589">
        <v>5.4</v>
      </c>
      <c r="L2663" s="585" t="s">
        <v>144</v>
      </c>
      <c r="M2663" s="581"/>
    </row>
    <row r="2664" spans="1:13" ht="13.5">
      <c r="A2664" s="585" t="s">
        <v>6560</v>
      </c>
      <c r="B2664" s="585" t="s">
        <v>6561</v>
      </c>
      <c r="C2664" s="585" t="s">
        <v>6577</v>
      </c>
      <c r="D2664" s="585" t="s">
        <v>6578</v>
      </c>
      <c r="E2664" s="584" t="s">
        <v>30</v>
      </c>
      <c r="F2664" s="585" t="s">
        <v>30</v>
      </c>
      <c r="G2664" s="587">
        <v>91949</v>
      </c>
      <c r="H2664" s="585" t="s">
        <v>2715</v>
      </c>
      <c r="I2664" s="585" t="s">
        <v>174</v>
      </c>
      <c r="J2664" s="585" t="s">
        <v>398</v>
      </c>
      <c r="K2664" s="589">
        <v>11.14</v>
      </c>
      <c r="L2664" s="585" t="s">
        <v>144</v>
      </c>
      <c r="M2664" s="581"/>
    </row>
    <row r="2665" spans="1:13" ht="13.5">
      <c r="A2665" s="585" t="s">
        <v>6560</v>
      </c>
      <c r="B2665" s="585" t="s">
        <v>6561</v>
      </c>
      <c r="C2665" s="585" t="s">
        <v>6577</v>
      </c>
      <c r="D2665" s="585" t="s">
        <v>6578</v>
      </c>
      <c r="E2665" s="584" t="s">
        <v>30</v>
      </c>
      <c r="F2665" s="585" t="s">
        <v>30</v>
      </c>
      <c r="G2665" s="587">
        <v>91950</v>
      </c>
      <c r="H2665" s="585" t="s">
        <v>2716</v>
      </c>
      <c r="I2665" s="585" t="s">
        <v>174</v>
      </c>
      <c r="J2665" s="585" t="s">
        <v>398</v>
      </c>
      <c r="K2665" s="589">
        <v>9.8699999999999992</v>
      </c>
      <c r="L2665" s="585" t="s">
        <v>144</v>
      </c>
      <c r="M2665" s="581"/>
    </row>
    <row r="2666" spans="1:13" ht="13.5">
      <c r="A2666" s="585" t="s">
        <v>6560</v>
      </c>
      <c r="B2666" s="585" t="s">
        <v>6561</v>
      </c>
      <c r="C2666" s="585" t="s">
        <v>6577</v>
      </c>
      <c r="D2666" s="585" t="s">
        <v>6578</v>
      </c>
      <c r="E2666" s="584" t="s">
        <v>30</v>
      </c>
      <c r="F2666" s="585" t="s">
        <v>30</v>
      </c>
      <c r="G2666" s="587">
        <v>91951</v>
      </c>
      <c r="H2666" s="585" t="s">
        <v>2717</v>
      </c>
      <c r="I2666" s="585" t="s">
        <v>174</v>
      </c>
      <c r="J2666" s="585" t="s">
        <v>398</v>
      </c>
      <c r="K2666" s="589">
        <v>9.11</v>
      </c>
      <c r="L2666" s="585" t="s">
        <v>144</v>
      </c>
      <c r="M2666" s="581"/>
    </row>
    <row r="2667" spans="1:13" ht="13.5">
      <c r="A2667" s="585" t="s">
        <v>6560</v>
      </c>
      <c r="B2667" s="585" t="s">
        <v>6561</v>
      </c>
      <c r="C2667" s="585" t="s">
        <v>6577</v>
      </c>
      <c r="D2667" s="585" t="s">
        <v>6578</v>
      </c>
      <c r="E2667" s="584" t="s">
        <v>30</v>
      </c>
      <c r="F2667" s="585" t="s">
        <v>30</v>
      </c>
      <c r="G2667" s="587">
        <v>91952</v>
      </c>
      <c r="H2667" s="585" t="s">
        <v>2718</v>
      </c>
      <c r="I2667" s="585" t="s">
        <v>174</v>
      </c>
      <c r="J2667" s="585" t="s">
        <v>398</v>
      </c>
      <c r="K2667" s="589">
        <v>13.17</v>
      </c>
      <c r="L2667" s="585" t="s">
        <v>144</v>
      </c>
      <c r="M2667" s="581"/>
    </row>
    <row r="2668" spans="1:13" ht="13.5">
      <c r="A2668" s="585" t="s">
        <v>6560</v>
      </c>
      <c r="B2668" s="585" t="s">
        <v>6561</v>
      </c>
      <c r="C2668" s="585" t="s">
        <v>6577</v>
      </c>
      <c r="D2668" s="585" t="s">
        <v>6578</v>
      </c>
      <c r="E2668" s="584" t="s">
        <v>30</v>
      </c>
      <c r="F2668" s="585" t="s">
        <v>30</v>
      </c>
      <c r="G2668" s="587">
        <v>91953</v>
      </c>
      <c r="H2668" s="585" t="s">
        <v>2719</v>
      </c>
      <c r="I2668" s="585" t="s">
        <v>174</v>
      </c>
      <c r="J2668" s="585" t="s">
        <v>398</v>
      </c>
      <c r="K2668" s="589">
        <v>19.22</v>
      </c>
      <c r="L2668" s="585" t="s">
        <v>144</v>
      </c>
      <c r="M2668" s="581"/>
    </row>
    <row r="2669" spans="1:13" ht="13.5">
      <c r="A2669" s="585" t="s">
        <v>6560</v>
      </c>
      <c r="B2669" s="585" t="s">
        <v>6561</v>
      </c>
      <c r="C2669" s="585" t="s">
        <v>6577</v>
      </c>
      <c r="D2669" s="585" t="s">
        <v>6578</v>
      </c>
      <c r="E2669" s="584" t="s">
        <v>30</v>
      </c>
      <c r="F2669" s="585" t="s">
        <v>30</v>
      </c>
      <c r="G2669" s="587">
        <v>91954</v>
      </c>
      <c r="H2669" s="585" t="s">
        <v>2720</v>
      </c>
      <c r="I2669" s="585" t="s">
        <v>174</v>
      </c>
      <c r="J2669" s="585" t="s">
        <v>398</v>
      </c>
      <c r="K2669" s="589">
        <v>17.62</v>
      </c>
      <c r="L2669" s="585" t="s">
        <v>144</v>
      </c>
      <c r="M2669" s="581"/>
    </row>
    <row r="2670" spans="1:13" ht="13.5">
      <c r="A2670" s="585" t="s">
        <v>6560</v>
      </c>
      <c r="B2670" s="585" t="s">
        <v>6561</v>
      </c>
      <c r="C2670" s="585" t="s">
        <v>6577</v>
      </c>
      <c r="D2670" s="585" t="s">
        <v>6578</v>
      </c>
      <c r="E2670" s="584" t="s">
        <v>30</v>
      </c>
      <c r="F2670" s="585" t="s">
        <v>30</v>
      </c>
      <c r="G2670" s="587">
        <v>91955</v>
      </c>
      <c r="H2670" s="585" t="s">
        <v>2721</v>
      </c>
      <c r="I2670" s="585" t="s">
        <v>174</v>
      </c>
      <c r="J2670" s="585" t="s">
        <v>398</v>
      </c>
      <c r="K2670" s="589">
        <v>23.67</v>
      </c>
      <c r="L2670" s="585" t="s">
        <v>144</v>
      </c>
      <c r="M2670" s="581"/>
    </row>
    <row r="2671" spans="1:13" ht="13.5">
      <c r="A2671" s="585" t="s">
        <v>6560</v>
      </c>
      <c r="B2671" s="585" t="s">
        <v>6561</v>
      </c>
      <c r="C2671" s="585" t="s">
        <v>6577</v>
      </c>
      <c r="D2671" s="585" t="s">
        <v>6578</v>
      </c>
      <c r="E2671" s="584" t="s">
        <v>30</v>
      </c>
      <c r="F2671" s="585" t="s">
        <v>30</v>
      </c>
      <c r="G2671" s="587">
        <v>91956</v>
      </c>
      <c r="H2671" s="585" t="s">
        <v>2722</v>
      </c>
      <c r="I2671" s="585" t="s">
        <v>174</v>
      </c>
      <c r="J2671" s="585" t="s">
        <v>398</v>
      </c>
      <c r="K2671" s="589">
        <v>28.84</v>
      </c>
      <c r="L2671" s="585" t="s">
        <v>144</v>
      </c>
      <c r="M2671" s="581"/>
    </row>
    <row r="2672" spans="1:13" ht="13.5">
      <c r="A2672" s="585" t="s">
        <v>6560</v>
      </c>
      <c r="B2672" s="585" t="s">
        <v>6561</v>
      </c>
      <c r="C2672" s="585" t="s">
        <v>6577</v>
      </c>
      <c r="D2672" s="585" t="s">
        <v>6578</v>
      </c>
      <c r="E2672" s="584" t="s">
        <v>30</v>
      </c>
      <c r="F2672" s="585" t="s">
        <v>30</v>
      </c>
      <c r="G2672" s="587">
        <v>91957</v>
      </c>
      <c r="H2672" s="585" t="s">
        <v>2723</v>
      </c>
      <c r="I2672" s="585" t="s">
        <v>174</v>
      </c>
      <c r="J2672" s="585" t="s">
        <v>398</v>
      </c>
      <c r="K2672" s="589">
        <v>34.89</v>
      </c>
      <c r="L2672" s="585" t="s">
        <v>144</v>
      </c>
      <c r="M2672" s="581"/>
    </row>
    <row r="2673" spans="1:13" ht="13.5">
      <c r="A2673" s="585" t="s">
        <v>6560</v>
      </c>
      <c r="B2673" s="585" t="s">
        <v>6561</v>
      </c>
      <c r="C2673" s="585" t="s">
        <v>6577</v>
      </c>
      <c r="D2673" s="585" t="s">
        <v>6578</v>
      </c>
      <c r="E2673" s="584" t="s">
        <v>30</v>
      </c>
      <c r="F2673" s="585" t="s">
        <v>30</v>
      </c>
      <c r="G2673" s="587">
        <v>91958</v>
      </c>
      <c r="H2673" s="585" t="s">
        <v>2724</v>
      </c>
      <c r="I2673" s="585" t="s">
        <v>174</v>
      </c>
      <c r="J2673" s="585" t="s">
        <v>398</v>
      </c>
      <c r="K2673" s="589">
        <v>24.4</v>
      </c>
      <c r="L2673" s="585" t="s">
        <v>144</v>
      </c>
      <c r="M2673" s="581"/>
    </row>
    <row r="2674" spans="1:13" ht="13.5">
      <c r="A2674" s="585" t="s">
        <v>6560</v>
      </c>
      <c r="B2674" s="585" t="s">
        <v>6561</v>
      </c>
      <c r="C2674" s="585" t="s">
        <v>6577</v>
      </c>
      <c r="D2674" s="585" t="s">
        <v>6578</v>
      </c>
      <c r="E2674" s="584" t="s">
        <v>30</v>
      </c>
      <c r="F2674" s="585" t="s">
        <v>30</v>
      </c>
      <c r="G2674" s="587">
        <v>91959</v>
      </c>
      <c r="H2674" s="585" t="s">
        <v>2725</v>
      </c>
      <c r="I2674" s="585" t="s">
        <v>174</v>
      </c>
      <c r="J2674" s="585" t="s">
        <v>398</v>
      </c>
      <c r="K2674" s="589">
        <v>30.45</v>
      </c>
      <c r="L2674" s="585" t="s">
        <v>144</v>
      </c>
      <c r="M2674" s="581"/>
    </row>
    <row r="2675" spans="1:13" ht="13.5">
      <c r="A2675" s="585" t="s">
        <v>6560</v>
      </c>
      <c r="B2675" s="585" t="s">
        <v>6561</v>
      </c>
      <c r="C2675" s="585" t="s">
        <v>6577</v>
      </c>
      <c r="D2675" s="585" t="s">
        <v>6578</v>
      </c>
      <c r="E2675" s="584" t="s">
        <v>30</v>
      </c>
      <c r="F2675" s="585" t="s">
        <v>30</v>
      </c>
      <c r="G2675" s="587">
        <v>91960</v>
      </c>
      <c r="H2675" s="585" t="s">
        <v>2726</v>
      </c>
      <c r="I2675" s="585" t="s">
        <v>174</v>
      </c>
      <c r="J2675" s="585" t="s">
        <v>398</v>
      </c>
      <c r="K2675" s="589">
        <v>33.29</v>
      </c>
      <c r="L2675" s="585" t="s">
        <v>144</v>
      </c>
      <c r="M2675" s="581"/>
    </row>
    <row r="2676" spans="1:13" ht="13.5">
      <c r="A2676" s="585" t="s">
        <v>6560</v>
      </c>
      <c r="B2676" s="585" t="s">
        <v>6561</v>
      </c>
      <c r="C2676" s="585" t="s">
        <v>6577</v>
      </c>
      <c r="D2676" s="585" t="s">
        <v>6578</v>
      </c>
      <c r="E2676" s="584" t="s">
        <v>30</v>
      </c>
      <c r="F2676" s="585" t="s">
        <v>30</v>
      </c>
      <c r="G2676" s="587">
        <v>91961</v>
      </c>
      <c r="H2676" s="585" t="s">
        <v>2727</v>
      </c>
      <c r="I2676" s="585" t="s">
        <v>174</v>
      </c>
      <c r="J2676" s="585" t="s">
        <v>398</v>
      </c>
      <c r="K2676" s="589">
        <v>39.340000000000003</v>
      </c>
      <c r="L2676" s="585" t="s">
        <v>144</v>
      </c>
      <c r="M2676" s="581"/>
    </row>
    <row r="2677" spans="1:13" ht="13.5">
      <c r="A2677" s="585" t="s">
        <v>6560</v>
      </c>
      <c r="B2677" s="585" t="s">
        <v>6561</v>
      </c>
      <c r="C2677" s="585" t="s">
        <v>6577</v>
      </c>
      <c r="D2677" s="585" t="s">
        <v>6578</v>
      </c>
      <c r="E2677" s="584" t="s">
        <v>30</v>
      </c>
      <c r="F2677" s="585" t="s">
        <v>30</v>
      </c>
      <c r="G2677" s="587">
        <v>91962</v>
      </c>
      <c r="H2677" s="585" t="s">
        <v>2728</v>
      </c>
      <c r="I2677" s="585" t="s">
        <v>174</v>
      </c>
      <c r="J2677" s="585" t="s">
        <v>398</v>
      </c>
      <c r="K2677" s="589">
        <v>44.54</v>
      </c>
      <c r="L2677" s="585" t="s">
        <v>144</v>
      </c>
      <c r="M2677" s="581"/>
    </row>
    <row r="2678" spans="1:13" ht="13.5">
      <c r="A2678" s="585" t="s">
        <v>6560</v>
      </c>
      <c r="B2678" s="585" t="s">
        <v>6561</v>
      </c>
      <c r="C2678" s="585" t="s">
        <v>6577</v>
      </c>
      <c r="D2678" s="585" t="s">
        <v>6578</v>
      </c>
      <c r="E2678" s="584" t="s">
        <v>30</v>
      </c>
      <c r="F2678" s="585" t="s">
        <v>30</v>
      </c>
      <c r="G2678" s="587">
        <v>91963</v>
      </c>
      <c r="H2678" s="585" t="s">
        <v>2729</v>
      </c>
      <c r="I2678" s="585" t="s">
        <v>174</v>
      </c>
      <c r="J2678" s="585" t="s">
        <v>398</v>
      </c>
      <c r="K2678" s="589">
        <v>50.59</v>
      </c>
      <c r="L2678" s="585" t="s">
        <v>144</v>
      </c>
      <c r="M2678" s="581"/>
    </row>
    <row r="2679" spans="1:13" ht="13.5">
      <c r="A2679" s="585" t="s">
        <v>6560</v>
      </c>
      <c r="B2679" s="585" t="s">
        <v>6561</v>
      </c>
      <c r="C2679" s="585" t="s">
        <v>6577</v>
      </c>
      <c r="D2679" s="585" t="s">
        <v>6578</v>
      </c>
      <c r="E2679" s="584" t="s">
        <v>30</v>
      </c>
      <c r="F2679" s="585" t="s">
        <v>30</v>
      </c>
      <c r="G2679" s="587">
        <v>91964</v>
      </c>
      <c r="H2679" s="585" t="s">
        <v>2730</v>
      </c>
      <c r="I2679" s="585" t="s">
        <v>174</v>
      </c>
      <c r="J2679" s="585" t="s">
        <v>398</v>
      </c>
      <c r="K2679" s="589">
        <v>40.07</v>
      </c>
      <c r="L2679" s="585" t="s">
        <v>144</v>
      </c>
      <c r="M2679" s="581"/>
    </row>
    <row r="2680" spans="1:13" ht="13.5">
      <c r="A2680" s="585" t="s">
        <v>6560</v>
      </c>
      <c r="B2680" s="585" t="s">
        <v>6561</v>
      </c>
      <c r="C2680" s="585" t="s">
        <v>6577</v>
      </c>
      <c r="D2680" s="585" t="s">
        <v>6578</v>
      </c>
      <c r="E2680" s="584" t="s">
        <v>30</v>
      </c>
      <c r="F2680" s="585" t="s">
        <v>30</v>
      </c>
      <c r="G2680" s="587">
        <v>91965</v>
      </c>
      <c r="H2680" s="585" t="s">
        <v>2731</v>
      </c>
      <c r="I2680" s="585" t="s">
        <v>174</v>
      </c>
      <c r="J2680" s="585" t="s">
        <v>398</v>
      </c>
      <c r="K2680" s="589">
        <v>46.12</v>
      </c>
      <c r="L2680" s="585" t="s">
        <v>144</v>
      </c>
      <c r="M2680" s="581"/>
    </row>
    <row r="2681" spans="1:13" ht="13.5">
      <c r="A2681" s="585" t="s">
        <v>6560</v>
      </c>
      <c r="B2681" s="585" t="s">
        <v>6561</v>
      </c>
      <c r="C2681" s="585" t="s">
        <v>6577</v>
      </c>
      <c r="D2681" s="585" t="s">
        <v>6578</v>
      </c>
      <c r="E2681" s="584" t="s">
        <v>30</v>
      </c>
      <c r="F2681" s="585" t="s">
        <v>30</v>
      </c>
      <c r="G2681" s="587">
        <v>91966</v>
      </c>
      <c r="H2681" s="585" t="s">
        <v>2732</v>
      </c>
      <c r="I2681" s="585" t="s">
        <v>174</v>
      </c>
      <c r="J2681" s="585" t="s">
        <v>398</v>
      </c>
      <c r="K2681" s="589">
        <v>35.64</v>
      </c>
      <c r="L2681" s="585" t="s">
        <v>144</v>
      </c>
      <c r="M2681" s="581"/>
    </row>
    <row r="2682" spans="1:13" ht="13.5">
      <c r="A2682" s="585" t="s">
        <v>6560</v>
      </c>
      <c r="B2682" s="585" t="s">
        <v>6561</v>
      </c>
      <c r="C2682" s="585" t="s">
        <v>6577</v>
      </c>
      <c r="D2682" s="585" t="s">
        <v>6578</v>
      </c>
      <c r="E2682" s="584" t="s">
        <v>30</v>
      </c>
      <c r="F2682" s="585" t="s">
        <v>30</v>
      </c>
      <c r="G2682" s="587">
        <v>91967</v>
      </c>
      <c r="H2682" s="585" t="s">
        <v>2733</v>
      </c>
      <c r="I2682" s="585" t="s">
        <v>174</v>
      </c>
      <c r="J2682" s="585" t="s">
        <v>398</v>
      </c>
      <c r="K2682" s="589">
        <v>41.69</v>
      </c>
      <c r="L2682" s="585" t="s">
        <v>144</v>
      </c>
      <c r="M2682" s="581"/>
    </row>
    <row r="2683" spans="1:13" ht="13.5">
      <c r="A2683" s="585" t="s">
        <v>6560</v>
      </c>
      <c r="B2683" s="585" t="s">
        <v>6561</v>
      </c>
      <c r="C2683" s="585" t="s">
        <v>6577</v>
      </c>
      <c r="D2683" s="585" t="s">
        <v>6578</v>
      </c>
      <c r="E2683" s="584" t="s">
        <v>30</v>
      </c>
      <c r="F2683" s="585" t="s">
        <v>30</v>
      </c>
      <c r="G2683" s="587">
        <v>91968</v>
      </c>
      <c r="H2683" s="585" t="s">
        <v>2734</v>
      </c>
      <c r="I2683" s="585" t="s">
        <v>174</v>
      </c>
      <c r="J2683" s="585" t="s">
        <v>398</v>
      </c>
      <c r="K2683" s="589">
        <v>48.96</v>
      </c>
      <c r="L2683" s="585" t="s">
        <v>144</v>
      </c>
      <c r="M2683" s="581"/>
    </row>
    <row r="2684" spans="1:13" ht="13.5">
      <c r="A2684" s="585" t="s">
        <v>6560</v>
      </c>
      <c r="B2684" s="585" t="s">
        <v>6561</v>
      </c>
      <c r="C2684" s="585" t="s">
        <v>6577</v>
      </c>
      <c r="D2684" s="585" t="s">
        <v>6578</v>
      </c>
      <c r="E2684" s="584" t="s">
        <v>30</v>
      </c>
      <c r="F2684" s="585" t="s">
        <v>30</v>
      </c>
      <c r="G2684" s="587">
        <v>91969</v>
      </c>
      <c r="H2684" s="585" t="s">
        <v>2735</v>
      </c>
      <c r="I2684" s="585" t="s">
        <v>174</v>
      </c>
      <c r="J2684" s="585" t="s">
        <v>398</v>
      </c>
      <c r="K2684" s="589">
        <v>55.01</v>
      </c>
      <c r="L2684" s="585" t="s">
        <v>144</v>
      </c>
      <c r="M2684" s="581"/>
    </row>
    <row r="2685" spans="1:13" ht="13.5">
      <c r="A2685" s="585" t="s">
        <v>6560</v>
      </c>
      <c r="B2685" s="585" t="s">
        <v>6561</v>
      </c>
      <c r="C2685" s="585" t="s">
        <v>6577</v>
      </c>
      <c r="D2685" s="585" t="s">
        <v>6578</v>
      </c>
      <c r="E2685" s="584" t="s">
        <v>30</v>
      </c>
      <c r="F2685" s="585" t="s">
        <v>30</v>
      </c>
      <c r="G2685" s="587">
        <v>91970</v>
      </c>
      <c r="H2685" s="585" t="s">
        <v>2736</v>
      </c>
      <c r="I2685" s="585" t="s">
        <v>174</v>
      </c>
      <c r="J2685" s="585" t="s">
        <v>398</v>
      </c>
      <c r="K2685" s="589">
        <v>51.54</v>
      </c>
      <c r="L2685" s="585" t="s">
        <v>144</v>
      </c>
      <c r="M2685" s="581"/>
    </row>
    <row r="2686" spans="1:13" ht="13.5">
      <c r="A2686" s="585" t="s">
        <v>6560</v>
      </c>
      <c r="B2686" s="585" t="s">
        <v>6561</v>
      </c>
      <c r="C2686" s="585" t="s">
        <v>6577</v>
      </c>
      <c r="D2686" s="585" t="s">
        <v>6578</v>
      </c>
      <c r="E2686" s="584" t="s">
        <v>30</v>
      </c>
      <c r="F2686" s="585" t="s">
        <v>30</v>
      </c>
      <c r="G2686" s="587">
        <v>91971</v>
      </c>
      <c r="H2686" s="585" t="s">
        <v>2737</v>
      </c>
      <c r="I2686" s="585" t="s">
        <v>174</v>
      </c>
      <c r="J2686" s="585" t="s">
        <v>398</v>
      </c>
      <c r="K2686" s="589">
        <v>61.41</v>
      </c>
      <c r="L2686" s="585" t="s">
        <v>144</v>
      </c>
      <c r="M2686" s="581"/>
    </row>
    <row r="2687" spans="1:13" ht="13.5">
      <c r="A2687" s="585" t="s">
        <v>6560</v>
      </c>
      <c r="B2687" s="585" t="s">
        <v>6561</v>
      </c>
      <c r="C2687" s="585" t="s">
        <v>6577</v>
      </c>
      <c r="D2687" s="585" t="s">
        <v>6578</v>
      </c>
      <c r="E2687" s="584" t="s">
        <v>30</v>
      </c>
      <c r="F2687" s="585" t="s">
        <v>30</v>
      </c>
      <c r="G2687" s="587">
        <v>91972</v>
      </c>
      <c r="H2687" s="585" t="s">
        <v>2738</v>
      </c>
      <c r="I2687" s="585" t="s">
        <v>174</v>
      </c>
      <c r="J2687" s="585" t="s">
        <v>398</v>
      </c>
      <c r="K2687" s="589">
        <v>56.01</v>
      </c>
      <c r="L2687" s="585" t="s">
        <v>144</v>
      </c>
      <c r="M2687" s="581"/>
    </row>
    <row r="2688" spans="1:13" ht="13.5">
      <c r="A2688" s="585" t="s">
        <v>6560</v>
      </c>
      <c r="B2688" s="585" t="s">
        <v>6561</v>
      </c>
      <c r="C2688" s="585" t="s">
        <v>6577</v>
      </c>
      <c r="D2688" s="585" t="s">
        <v>6578</v>
      </c>
      <c r="E2688" s="584" t="s">
        <v>30</v>
      </c>
      <c r="F2688" s="585" t="s">
        <v>30</v>
      </c>
      <c r="G2688" s="587">
        <v>91973</v>
      </c>
      <c r="H2688" s="585" t="s">
        <v>2739</v>
      </c>
      <c r="I2688" s="585" t="s">
        <v>174</v>
      </c>
      <c r="J2688" s="585" t="s">
        <v>398</v>
      </c>
      <c r="K2688" s="589">
        <v>65.88</v>
      </c>
      <c r="L2688" s="585" t="s">
        <v>144</v>
      </c>
      <c r="M2688" s="581"/>
    </row>
    <row r="2689" spans="1:13" ht="13.5">
      <c r="A2689" s="585" t="s">
        <v>6560</v>
      </c>
      <c r="B2689" s="585" t="s">
        <v>6561</v>
      </c>
      <c r="C2689" s="585" t="s">
        <v>6577</v>
      </c>
      <c r="D2689" s="585" t="s">
        <v>6578</v>
      </c>
      <c r="E2689" s="584" t="s">
        <v>30</v>
      </c>
      <c r="F2689" s="585" t="s">
        <v>30</v>
      </c>
      <c r="G2689" s="587">
        <v>91974</v>
      </c>
      <c r="H2689" s="585" t="s">
        <v>2740</v>
      </c>
      <c r="I2689" s="585" t="s">
        <v>174</v>
      </c>
      <c r="J2689" s="585" t="s">
        <v>398</v>
      </c>
      <c r="K2689" s="589">
        <v>47.08</v>
      </c>
      <c r="L2689" s="585" t="s">
        <v>144</v>
      </c>
      <c r="M2689" s="581"/>
    </row>
    <row r="2690" spans="1:13" ht="13.5">
      <c r="A2690" s="585" t="s">
        <v>6560</v>
      </c>
      <c r="B2690" s="585" t="s">
        <v>6561</v>
      </c>
      <c r="C2690" s="585" t="s">
        <v>6577</v>
      </c>
      <c r="D2690" s="585" t="s">
        <v>6578</v>
      </c>
      <c r="E2690" s="584" t="s">
        <v>30</v>
      </c>
      <c r="F2690" s="585" t="s">
        <v>30</v>
      </c>
      <c r="G2690" s="587">
        <v>91975</v>
      </c>
      <c r="H2690" s="585" t="s">
        <v>2741</v>
      </c>
      <c r="I2690" s="585" t="s">
        <v>174</v>
      </c>
      <c r="J2690" s="585" t="s">
        <v>398</v>
      </c>
      <c r="K2690" s="589">
        <v>56.95</v>
      </c>
      <c r="L2690" s="585" t="s">
        <v>144</v>
      </c>
      <c r="M2690" s="581"/>
    </row>
    <row r="2691" spans="1:13" ht="13.5">
      <c r="A2691" s="585" t="s">
        <v>6560</v>
      </c>
      <c r="B2691" s="585" t="s">
        <v>6561</v>
      </c>
      <c r="C2691" s="585" t="s">
        <v>6577</v>
      </c>
      <c r="D2691" s="585" t="s">
        <v>6578</v>
      </c>
      <c r="E2691" s="584" t="s">
        <v>30</v>
      </c>
      <c r="F2691" s="585" t="s">
        <v>30</v>
      </c>
      <c r="G2691" s="587">
        <v>91976</v>
      </c>
      <c r="H2691" s="585" t="s">
        <v>2742</v>
      </c>
      <c r="I2691" s="585" t="s">
        <v>174</v>
      </c>
      <c r="J2691" s="585" t="s">
        <v>398</v>
      </c>
      <c r="K2691" s="589">
        <v>69.63</v>
      </c>
      <c r="L2691" s="585" t="s">
        <v>144</v>
      </c>
      <c r="M2691" s="581"/>
    </row>
    <row r="2692" spans="1:13" ht="13.5">
      <c r="A2692" s="585" t="s">
        <v>6560</v>
      </c>
      <c r="B2692" s="585" t="s">
        <v>6561</v>
      </c>
      <c r="C2692" s="585" t="s">
        <v>6577</v>
      </c>
      <c r="D2692" s="585" t="s">
        <v>6578</v>
      </c>
      <c r="E2692" s="584" t="s">
        <v>30</v>
      </c>
      <c r="F2692" s="585" t="s">
        <v>30</v>
      </c>
      <c r="G2692" s="587">
        <v>91977</v>
      </c>
      <c r="H2692" s="585" t="s">
        <v>2743</v>
      </c>
      <c r="I2692" s="585" t="s">
        <v>174</v>
      </c>
      <c r="J2692" s="585" t="s">
        <v>398</v>
      </c>
      <c r="K2692" s="589">
        <v>79.5</v>
      </c>
      <c r="L2692" s="585" t="s">
        <v>144</v>
      </c>
      <c r="M2692" s="581"/>
    </row>
    <row r="2693" spans="1:13" ht="13.5">
      <c r="A2693" s="585" t="s">
        <v>6560</v>
      </c>
      <c r="B2693" s="585" t="s">
        <v>6561</v>
      </c>
      <c r="C2693" s="585" t="s">
        <v>6577</v>
      </c>
      <c r="D2693" s="585" t="s">
        <v>6578</v>
      </c>
      <c r="E2693" s="584" t="s">
        <v>30</v>
      </c>
      <c r="F2693" s="585" t="s">
        <v>30</v>
      </c>
      <c r="G2693" s="587">
        <v>91978</v>
      </c>
      <c r="H2693" s="585" t="s">
        <v>2744</v>
      </c>
      <c r="I2693" s="585" t="s">
        <v>174</v>
      </c>
      <c r="J2693" s="585" t="s">
        <v>398</v>
      </c>
      <c r="K2693" s="589">
        <v>28.94</v>
      </c>
      <c r="L2693" s="585" t="s">
        <v>144</v>
      </c>
      <c r="M2693" s="581"/>
    </row>
    <row r="2694" spans="1:13" ht="13.5">
      <c r="A2694" s="585" t="s">
        <v>6560</v>
      </c>
      <c r="B2694" s="585" t="s">
        <v>6561</v>
      </c>
      <c r="C2694" s="585" t="s">
        <v>6577</v>
      </c>
      <c r="D2694" s="585" t="s">
        <v>6578</v>
      </c>
      <c r="E2694" s="584" t="s">
        <v>30</v>
      </c>
      <c r="F2694" s="585" t="s">
        <v>30</v>
      </c>
      <c r="G2694" s="587">
        <v>91979</v>
      </c>
      <c r="H2694" s="585" t="s">
        <v>2745</v>
      </c>
      <c r="I2694" s="585" t="s">
        <v>174</v>
      </c>
      <c r="J2694" s="585" t="s">
        <v>398</v>
      </c>
      <c r="K2694" s="589">
        <v>34.99</v>
      </c>
      <c r="L2694" s="585" t="s">
        <v>144</v>
      </c>
      <c r="M2694" s="581"/>
    </row>
    <row r="2695" spans="1:13" ht="13.5">
      <c r="A2695" s="585" t="s">
        <v>6560</v>
      </c>
      <c r="B2695" s="585" t="s">
        <v>6561</v>
      </c>
      <c r="C2695" s="585" t="s">
        <v>6577</v>
      </c>
      <c r="D2695" s="585" t="s">
        <v>6578</v>
      </c>
      <c r="E2695" s="584" t="s">
        <v>30</v>
      </c>
      <c r="F2695" s="585" t="s">
        <v>30</v>
      </c>
      <c r="G2695" s="587">
        <v>91980</v>
      </c>
      <c r="H2695" s="585" t="s">
        <v>2746</v>
      </c>
      <c r="I2695" s="585" t="s">
        <v>174</v>
      </c>
      <c r="J2695" s="585" t="s">
        <v>398</v>
      </c>
      <c r="K2695" s="589">
        <v>27.9</v>
      </c>
      <c r="L2695" s="585" t="s">
        <v>144</v>
      </c>
      <c r="M2695" s="581"/>
    </row>
    <row r="2696" spans="1:13" ht="13.5">
      <c r="A2696" s="585" t="s">
        <v>6560</v>
      </c>
      <c r="B2696" s="585" t="s">
        <v>6561</v>
      </c>
      <c r="C2696" s="585" t="s">
        <v>6577</v>
      </c>
      <c r="D2696" s="585" t="s">
        <v>6578</v>
      </c>
      <c r="E2696" s="584" t="s">
        <v>30</v>
      </c>
      <c r="F2696" s="585" t="s">
        <v>30</v>
      </c>
      <c r="G2696" s="587">
        <v>91981</v>
      </c>
      <c r="H2696" s="585" t="s">
        <v>2747</v>
      </c>
      <c r="I2696" s="585" t="s">
        <v>174</v>
      </c>
      <c r="J2696" s="585" t="s">
        <v>398</v>
      </c>
      <c r="K2696" s="589">
        <v>33.950000000000003</v>
      </c>
      <c r="L2696" s="585" t="s">
        <v>144</v>
      </c>
      <c r="M2696" s="581"/>
    </row>
    <row r="2697" spans="1:13" ht="13.5">
      <c r="A2697" s="585" t="s">
        <v>6560</v>
      </c>
      <c r="B2697" s="585" t="s">
        <v>6561</v>
      </c>
      <c r="C2697" s="585" t="s">
        <v>6577</v>
      </c>
      <c r="D2697" s="585" t="s">
        <v>6578</v>
      </c>
      <c r="E2697" s="584" t="s">
        <v>30</v>
      </c>
      <c r="F2697" s="585" t="s">
        <v>30</v>
      </c>
      <c r="G2697" s="587">
        <v>91982</v>
      </c>
      <c r="H2697" s="585" t="s">
        <v>2748</v>
      </c>
      <c r="I2697" s="585" t="s">
        <v>174</v>
      </c>
      <c r="J2697" s="585" t="s">
        <v>398</v>
      </c>
      <c r="K2697" s="589">
        <v>73.239999999999995</v>
      </c>
      <c r="L2697" s="585" t="s">
        <v>144</v>
      </c>
      <c r="M2697" s="581"/>
    </row>
    <row r="2698" spans="1:13" ht="13.5">
      <c r="A2698" s="585" t="s">
        <v>6560</v>
      </c>
      <c r="B2698" s="585" t="s">
        <v>6561</v>
      </c>
      <c r="C2698" s="585" t="s">
        <v>6577</v>
      </c>
      <c r="D2698" s="585" t="s">
        <v>6578</v>
      </c>
      <c r="E2698" s="584" t="s">
        <v>30</v>
      </c>
      <c r="F2698" s="585" t="s">
        <v>30</v>
      </c>
      <c r="G2698" s="587">
        <v>91983</v>
      </c>
      <c r="H2698" s="585" t="s">
        <v>2749</v>
      </c>
      <c r="I2698" s="585" t="s">
        <v>174</v>
      </c>
      <c r="J2698" s="585" t="s">
        <v>398</v>
      </c>
      <c r="K2698" s="589">
        <v>79.290000000000006</v>
      </c>
      <c r="L2698" s="585" t="s">
        <v>144</v>
      </c>
      <c r="M2698" s="581"/>
    </row>
    <row r="2699" spans="1:13" ht="13.5">
      <c r="A2699" s="585" t="s">
        <v>6560</v>
      </c>
      <c r="B2699" s="585" t="s">
        <v>6561</v>
      </c>
      <c r="C2699" s="585" t="s">
        <v>6577</v>
      </c>
      <c r="D2699" s="585" t="s">
        <v>6578</v>
      </c>
      <c r="E2699" s="584" t="s">
        <v>30</v>
      </c>
      <c r="F2699" s="585" t="s">
        <v>30</v>
      </c>
      <c r="G2699" s="587">
        <v>91984</v>
      </c>
      <c r="H2699" s="585" t="s">
        <v>2750</v>
      </c>
      <c r="I2699" s="585" t="s">
        <v>174</v>
      </c>
      <c r="J2699" s="585" t="s">
        <v>398</v>
      </c>
      <c r="K2699" s="589">
        <v>12.21</v>
      </c>
      <c r="L2699" s="585" t="s">
        <v>144</v>
      </c>
      <c r="M2699" s="581"/>
    </row>
    <row r="2700" spans="1:13" ht="13.5">
      <c r="A2700" s="585" t="s">
        <v>6560</v>
      </c>
      <c r="B2700" s="585" t="s">
        <v>6561</v>
      </c>
      <c r="C2700" s="585" t="s">
        <v>6577</v>
      </c>
      <c r="D2700" s="585" t="s">
        <v>6578</v>
      </c>
      <c r="E2700" s="584" t="s">
        <v>30</v>
      </c>
      <c r="F2700" s="585" t="s">
        <v>30</v>
      </c>
      <c r="G2700" s="587">
        <v>91985</v>
      </c>
      <c r="H2700" s="585" t="s">
        <v>2751</v>
      </c>
      <c r="I2700" s="585" t="s">
        <v>174</v>
      </c>
      <c r="J2700" s="585" t="s">
        <v>398</v>
      </c>
      <c r="K2700" s="589">
        <v>18.260000000000002</v>
      </c>
      <c r="L2700" s="585" t="s">
        <v>144</v>
      </c>
      <c r="M2700" s="581"/>
    </row>
    <row r="2701" spans="1:13" ht="13.5">
      <c r="A2701" s="585" t="s">
        <v>6560</v>
      </c>
      <c r="B2701" s="585" t="s">
        <v>6561</v>
      </c>
      <c r="C2701" s="585" t="s">
        <v>6577</v>
      </c>
      <c r="D2701" s="585" t="s">
        <v>6578</v>
      </c>
      <c r="E2701" s="584" t="s">
        <v>30</v>
      </c>
      <c r="F2701" s="585" t="s">
        <v>30</v>
      </c>
      <c r="G2701" s="587">
        <v>91986</v>
      </c>
      <c r="H2701" s="585" t="s">
        <v>2752</v>
      </c>
      <c r="I2701" s="585" t="s">
        <v>174</v>
      </c>
      <c r="J2701" s="585" t="s">
        <v>398</v>
      </c>
      <c r="K2701" s="589">
        <v>27.18</v>
      </c>
      <c r="L2701" s="585" t="s">
        <v>144</v>
      </c>
      <c r="M2701" s="581"/>
    </row>
    <row r="2702" spans="1:13" ht="13.5">
      <c r="A2702" s="585" t="s">
        <v>6560</v>
      </c>
      <c r="B2702" s="585" t="s">
        <v>6561</v>
      </c>
      <c r="C2702" s="585" t="s">
        <v>6577</v>
      </c>
      <c r="D2702" s="585" t="s">
        <v>6578</v>
      </c>
      <c r="E2702" s="584" t="s">
        <v>30</v>
      </c>
      <c r="F2702" s="585" t="s">
        <v>30</v>
      </c>
      <c r="G2702" s="587">
        <v>91987</v>
      </c>
      <c r="H2702" s="585" t="s">
        <v>2753</v>
      </c>
      <c r="I2702" s="585" t="s">
        <v>174</v>
      </c>
      <c r="J2702" s="585" t="s">
        <v>398</v>
      </c>
      <c r="K2702" s="589">
        <v>33.229999999999997</v>
      </c>
      <c r="L2702" s="585" t="s">
        <v>144</v>
      </c>
      <c r="M2702" s="581"/>
    </row>
    <row r="2703" spans="1:13" ht="13.5">
      <c r="A2703" s="585" t="s">
        <v>6560</v>
      </c>
      <c r="B2703" s="585" t="s">
        <v>6561</v>
      </c>
      <c r="C2703" s="585" t="s">
        <v>6577</v>
      </c>
      <c r="D2703" s="585" t="s">
        <v>6578</v>
      </c>
      <c r="E2703" s="584" t="s">
        <v>30</v>
      </c>
      <c r="F2703" s="585" t="s">
        <v>30</v>
      </c>
      <c r="G2703" s="587">
        <v>91988</v>
      </c>
      <c r="H2703" s="585" t="s">
        <v>2754</v>
      </c>
      <c r="I2703" s="585" t="s">
        <v>174</v>
      </c>
      <c r="J2703" s="585" t="s">
        <v>398</v>
      </c>
      <c r="K2703" s="589">
        <v>15.7</v>
      </c>
      <c r="L2703" s="585" t="s">
        <v>144</v>
      </c>
      <c r="M2703" s="581"/>
    </row>
    <row r="2704" spans="1:13" ht="13.5">
      <c r="A2704" s="585" t="s">
        <v>6560</v>
      </c>
      <c r="B2704" s="585" t="s">
        <v>6561</v>
      </c>
      <c r="C2704" s="585" t="s">
        <v>6577</v>
      </c>
      <c r="D2704" s="585" t="s">
        <v>6578</v>
      </c>
      <c r="E2704" s="584" t="s">
        <v>30</v>
      </c>
      <c r="F2704" s="585" t="s">
        <v>30</v>
      </c>
      <c r="G2704" s="587">
        <v>91989</v>
      </c>
      <c r="H2704" s="585" t="s">
        <v>2755</v>
      </c>
      <c r="I2704" s="585" t="s">
        <v>174</v>
      </c>
      <c r="J2704" s="585" t="s">
        <v>398</v>
      </c>
      <c r="K2704" s="589">
        <v>21.75</v>
      </c>
      <c r="L2704" s="585" t="s">
        <v>144</v>
      </c>
      <c r="M2704" s="581"/>
    </row>
    <row r="2705" spans="1:13" ht="13.5">
      <c r="A2705" s="585" t="s">
        <v>6560</v>
      </c>
      <c r="B2705" s="585" t="s">
        <v>6561</v>
      </c>
      <c r="C2705" s="585" t="s">
        <v>6577</v>
      </c>
      <c r="D2705" s="585" t="s">
        <v>6578</v>
      </c>
      <c r="E2705" s="584" t="s">
        <v>30</v>
      </c>
      <c r="F2705" s="585" t="s">
        <v>30</v>
      </c>
      <c r="G2705" s="587">
        <v>91990</v>
      </c>
      <c r="H2705" s="585" t="s">
        <v>2756</v>
      </c>
      <c r="I2705" s="585" t="s">
        <v>174</v>
      </c>
      <c r="J2705" s="585" t="s">
        <v>398</v>
      </c>
      <c r="K2705" s="589">
        <v>22.7</v>
      </c>
      <c r="L2705" s="585" t="s">
        <v>144</v>
      </c>
      <c r="M2705" s="581"/>
    </row>
    <row r="2706" spans="1:13" ht="13.5">
      <c r="A2706" s="585" t="s">
        <v>6560</v>
      </c>
      <c r="B2706" s="585" t="s">
        <v>6561</v>
      </c>
      <c r="C2706" s="585" t="s">
        <v>6577</v>
      </c>
      <c r="D2706" s="585" t="s">
        <v>6578</v>
      </c>
      <c r="E2706" s="584" t="s">
        <v>30</v>
      </c>
      <c r="F2706" s="585" t="s">
        <v>30</v>
      </c>
      <c r="G2706" s="587">
        <v>91991</v>
      </c>
      <c r="H2706" s="585" t="s">
        <v>2757</v>
      </c>
      <c r="I2706" s="585" t="s">
        <v>174</v>
      </c>
      <c r="J2706" s="585" t="s">
        <v>398</v>
      </c>
      <c r="K2706" s="589">
        <v>24.58</v>
      </c>
      <c r="L2706" s="585" t="s">
        <v>144</v>
      </c>
      <c r="M2706" s="581"/>
    </row>
    <row r="2707" spans="1:13" ht="13.5">
      <c r="A2707" s="585" t="s">
        <v>6560</v>
      </c>
      <c r="B2707" s="585" t="s">
        <v>6561</v>
      </c>
      <c r="C2707" s="585" t="s">
        <v>6577</v>
      </c>
      <c r="D2707" s="585" t="s">
        <v>6578</v>
      </c>
      <c r="E2707" s="584" t="s">
        <v>30</v>
      </c>
      <c r="F2707" s="585" t="s">
        <v>30</v>
      </c>
      <c r="G2707" s="587">
        <v>91992</v>
      </c>
      <c r="H2707" s="585" t="s">
        <v>2758</v>
      </c>
      <c r="I2707" s="585" t="s">
        <v>174</v>
      </c>
      <c r="J2707" s="585" t="s">
        <v>398</v>
      </c>
      <c r="K2707" s="589">
        <v>28.75</v>
      </c>
      <c r="L2707" s="585" t="s">
        <v>144</v>
      </c>
      <c r="M2707" s="581"/>
    </row>
    <row r="2708" spans="1:13" ht="13.5">
      <c r="A2708" s="585" t="s">
        <v>6560</v>
      </c>
      <c r="B2708" s="585" t="s">
        <v>6561</v>
      </c>
      <c r="C2708" s="585" t="s">
        <v>6577</v>
      </c>
      <c r="D2708" s="585" t="s">
        <v>6578</v>
      </c>
      <c r="E2708" s="584" t="s">
        <v>30</v>
      </c>
      <c r="F2708" s="585" t="s">
        <v>30</v>
      </c>
      <c r="G2708" s="587">
        <v>91993</v>
      </c>
      <c r="H2708" s="585" t="s">
        <v>2759</v>
      </c>
      <c r="I2708" s="585" t="s">
        <v>174</v>
      </c>
      <c r="J2708" s="585" t="s">
        <v>398</v>
      </c>
      <c r="K2708" s="589">
        <v>30.63</v>
      </c>
      <c r="L2708" s="585" t="s">
        <v>144</v>
      </c>
      <c r="M2708" s="581"/>
    </row>
    <row r="2709" spans="1:13" ht="13.5">
      <c r="A2709" s="585" t="s">
        <v>6560</v>
      </c>
      <c r="B2709" s="585" t="s">
        <v>6561</v>
      </c>
      <c r="C2709" s="585" t="s">
        <v>6577</v>
      </c>
      <c r="D2709" s="585" t="s">
        <v>6578</v>
      </c>
      <c r="E2709" s="584" t="s">
        <v>30</v>
      </c>
      <c r="F2709" s="585" t="s">
        <v>30</v>
      </c>
      <c r="G2709" s="587">
        <v>91994</v>
      </c>
      <c r="H2709" s="585" t="s">
        <v>2760</v>
      </c>
      <c r="I2709" s="585" t="s">
        <v>174</v>
      </c>
      <c r="J2709" s="585" t="s">
        <v>398</v>
      </c>
      <c r="K2709" s="589">
        <v>16.649999999999999</v>
      </c>
      <c r="L2709" s="585" t="s">
        <v>144</v>
      </c>
      <c r="M2709" s="581"/>
    </row>
    <row r="2710" spans="1:13" ht="13.5">
      <c r="A2710" s="585" t="s">
        <v>6560</v>
      </c>
      <c r="B2710" s="585" t="s">
        <v>6561</v>
      </c>
      <c r="C2710" s="585" t="s">
        <v>6577</v>
      </c>
      <c r="D2710" s="585" t="s">
        <v>6578</v>
      </c>
      <c r="E2710" s="584" t="s">
        <v>30</v>
      </c>
      <c r="F2710" s="585" t="s">
        <v>30</v>
      </c>
      <c r="G2710" s="587">
        <v>91995</v>
      </c>
      <c r="H2710" s="585" t="s">
        <v>2761</v>
      </c>
      <c r="I2710" s="585" t="s">
        <v>174</v>
      </c>
      <c r="J2710" s="585" t="s">
        <v>398</v>
      </c>
      <c r="K2710" s="589">
        <v>18.53</v>
      </c>
      <c r="L2710" s="585" t="s">
        <v>144</v>
      </c>
      <c r="M2710" s="581"/>
    </row>
    <row r="2711" spans="1:13" ht="13.5">
      <c r="A2711" s="585" t="s">
        <v>6560</v>
      </c>
      <c r="B2711" s="585" t="s">
        <v>6561</v>
      </c>
      <c r="C2711" s="585" t="s">
        <v>6577</v>
      </c>
      <c r="D2711" s="585" t="s">
        <v>6578</v>
      </c>
      <c r="E2711" s="584" t="s">
        <v>30</v>
      </c>
      <c r="F2711" s="585" t="s">
        <v>30</v>
      </c>
      <c r="G2711" s="587">
        <v>91996</v>
      </c>
      <c r="H2711" s="585" t="s">
        <v>2762</v>
      </c>
      <c r="I2711" s="585" t="s">
        <v>174</v>
      </c>
      <c r="J2711" s="585" t="s">
        <v>398</v>
      </c>
      <c r="K2711" s="589">
        <v>22.7</v>
      </c>
      <c r="L2711" s="585" t="s">
        <v>144</v>
      </c>
      <c r="M2711" s="581"/>
    </row>
    <row r="2712" spans="1:13" ht="13.5">
      <c r="A2712" s="585" t="s">
        <v>6560</v>
      </c>
      <c r="B2712" s="585" t="s">
        <v>6561</v>
      </c>
      <c r="C2712" s="585" t="s">
        <v>6577</v>
      </c>
      <c r="D2712" s="585" t="s">
        <v>6578</v>
      </c>
      <c r="E2712" s="584" t="s">
        <v>30</v>
      </c>
      <c r="F2712" s="585" t="s">
        <v>30</v>
      </c>
      <c r="G2712" s="587">
        <v>91997</v>
      </c>
      <c r="H2712" s="585" t="s">
        <v>2763</v>
      </c>
      <c r="I2712" s="585" t="s">
        <v>174</v>
      </c>
      <c r="J2712" s="585" t="s">
        <v>398</v>
      </c>
      <c r="K2712" s="589">
        <v>24.58</v>
      </c>
      <c r="L2712" s="585" t="s">
        <v>144</v>
      </c>
      <c r="M2712" s="581"/>
    </row>
    <row r="2713" spans="1:13" ht="13.5">
      <c r="A2713" s="585" t="s">
        <v>6560</v>
      </c>
      <c r="B2713" s="585" t="s">
        <v>6561</v>
      </c>
      <c r="C2713" s="585" t="s">
        <v>6577</v>
      </c>
      <c r="D2713" s="585" t="s">
        <v>6578</v>
      </c>
      <c r="E2713" s="584" t="s">
        <v>30</v>
      </c>
      <c r="F2713" s="585" t="s">
        <v>30</v>
      </c>
      <c r="G2713" s="587">
        <v>91998</v>
      </c>
      <c r="H2713" s="585" t="s">
        <v>2764</v>
      </c>
      <c r="I2713" s="585" t="s">
        <v>174</v>
      </c>
      <c r="J2713" s="585" t="s">
        <v>398</v>
      </c>
      <c r="K2713" s="589">
        <v>14.31</v>
      </c>
      <c r="L2713" s="585" t="s">
        <v>144</v>
      </c>
      <c r="M2713" s="581"/>
    </row>
    <row r="2714" spans="1:13" ht="13.5">
      <c r="A2714" s="585" t="s">
        <v>6560</v>
      </c>
      <c r="B2714" s="585" t="s">
        <v>6561</v>
      </c>
      <c r="C2714" s="585" t="s">
        <v>6577</v>
      </c>
      <c r="D2714" s="585" t="s">
        <v>6578</v>
      </c>
      <c r="E2714" s="584" t="s">
        <v>30</v>
      </c>
      <c r="F2714" s="585" t="s">
        <v>30</v>
      </c>
      <c r="G2714" s="587">
        <v>91999</v>
      </c>
      <c r="H2714" s="585" t="s">
        <v>2765</v>
      </c>
      <c r="I2714" s="585" t="s">
        <v>174</v>
      </c>
      <c r="J2714" s="585" t="s">
        <v>398</v>
      </c>
      <c r="K2714" s="589">
        <v>16.190000000000001</v>
      </c>
      <c r="L2714" s="585" t="s">
        <v>144</v>
      </c>
      <c r="M2714" s="581"/>
    </row>
    <row r="2715" spans="1:13" ht="13.5">
      <c r="A2715" s="585" t="s">
        <v>6560</v>
      </c>
      <c r="B2715" s="585" t="s">
        <v>6561</v>
      </c>
      <c r="C2715" s="585" t="s">
        <v>6577</v>
      </c>
      <c r="D2715" s="585" t="s">
        <v>6578</v>
      </c>
      <c r="E2715" s="584" t="s">
        <v>30</v>
      </c>
      <c r="F2715" s="585" t="s">
        <v>30</v>
      </c>
      <c r="G2715" s="587">
        <v>92000</v>
      </c>
      <c r="H2715" s="585" t="s">
        <v>2766</v>
      </c>
      <c r="I2715" s="585" t="s">
        <v>174</v>
      </c>
      <c r="J2715" s="585" t="s">
        <v>398</v>
      </c>
      <c r="K2715" s="589">
        <v>20.36</v>
      </c>
      <c r="L2715" s="585" t="s">
        <v>144</v>
      </c>
      <c r="M2715" s="581"/>
    </row>
    <row r="2716" spans="1:13" ht="13.5">
      <c r="A2716" s="585" t="s">
        <v>6560</v>
      </c>
      <c r="B2716" s="585" t="s">
        <v>6561</v>
      </c>
      <c r="C2716" s="585" t="s">
        <v>6577</v>
      </c>
      <c r="D2716" s="585" t="s">
        <v>6578</v>
      </c>
      <c r="E2716" s="584" t="s">
        <v>30</v>
      </c>
      <c r="F2716" s="585" t="s">
        <v>30</v>
      </c>
      <c r="G2716" s="587">
        <v>92001</v>
      </c>
      <c r="H2716" s="585" t="s">
        <v>2767</v>
      </c>
      <c r="I2716" s="585" t="s">
        <v>174</v>
      </c>
      <c r="J2716" s="585" t="s">
        <v>398</v>
      </c>
      <c r="K2716" s="589">
        <v>22.24</v>
      </c>
      <c r="L2716" s="585" t="s">
        <v>144</v>
      </c>
      <c r="M2716" s="581"/>
    </row>
    <row r="2717" spans="1:13" ht="13.5">
      <c r="A2717" s="585" t="s">
        <v>6560</v>
      </c>
      <c r="B2717" s="585" t="s">
        <v>6561</v>
      </c>
      <c r="C2717" s="585" t="s">
        <v>6577</v>
      </c>
      <c r="D2717" s="585" t="s">
        <v>6578</v>
      </c>
      <c r="E2717" s="584" t="s">
        <v>30</v>
      </c>
      <c r="F2717" s="585" t="s">
        <v>30</v>
      </c>
      <c r="G2717" s="587">
        <v>92002</v>
      </c>
      <c r="H2717" s="585" t="s">
        <v>2768</v>
      </c>
      <c r="I2717" s="585" t="s">
        <v>174</v>
      </c>
      <c r="J2717" s="585" t="s">
        <v>398</v>
      </c>
      <c r="K2717" s="589">
        <v>31.35</v>
      </c>
      <c r="L2717" s="585" t="s">
        <v>144</v>
      </c>
      <c r="M2717" s="581"/>
    </row>
    <row r="2718" spans="1:13" ht="13.5">
      <c r="A2718" s="585" t="s">
        <v>6560</v>
      </c>
      <c r="B2718" s="585" t="s">
        <v>6561</v>
      </c>
      <c r="C2718" s="585" t="s">
        <v>6577</v>
      </c>
      <c r="D2718" s="585" t="s">
        <v>6578</v>
      </c>
      <c r="E2718" s="584" t="s">
        <v>30</v>
      </c>
      <c r="F2718" s="585" t="s">
        <v>30</v>
      </c>
      <c r="G2718" s="587">
        <v>92003</v>
      </c>
      <c r="H2718" s="585" t="s">
        <v>2769</v>
      </c>
      <c r="I2718" s="585" t="s">
        <v>174</v>
      </c>
      <c r="J2718" s="585" t="s">
        <v>398</v>
      </c>
      <c r="K2718" s="589">
        <v>35.11</v>
      </c>
      <c r="L2718" s="585" t="s">
        <v>144</v>
      </c>
      <c r="M2718" s="581"/>
    </row>
    <row r="2719" spans="1:13" ht="13.5">
      <c r="A2719" s="585" t="s">
        <v>6560</v>
      </c>
      <c r="B2719" s="585" t="s">
        <v>6561</v>
      </c>
      <c r="C2719" s="585" t="s">
        <v>6577</v>
      </c>
      <c r="D2719" s="585" t="s">
        <v>6578</v>
      </c>
      <c r="E2719" s="584" t="s">
        <v>30</v>
      </c>
      <c r="F2719" s="585" t="s">
        <v>30</v>
      </c>
      <c r="G2719" s="587">
        <v>92004</v>
      </c>
      <c r="H2719" s="585" t="s">
        <v>2770</v>
      </c>
      <c r="I2719" s="585" t="s">
        <v>174</v>
      </c>
      <c r="J2719" s="585" t="s">
        <v>398</v>
      </c>
      <c r="K2719" s="589">
        <v>37.4</v>
      </c>
      <c r="L2719" s="585" t="s">
        <v>144</v>
      </c>
      <c r="M2719" s="581"/>
    </row>
    <row r="2720" spans="1:13" ht="13.5">
      <c r="A2720" s="585" t="s">
        <v>6560</v>
      </c>
      <c r="B2720" s="585" t="s">
        <v>6561</v>
      </c>
      <c r="C2720" s="585" t="s">
        <v>6577</v>
      </c>
      <c r="D2720" s="585" t="s">
        <v>6578</v>
      </c>
      <c r="E2720" s="584" t="s">
        <v>30</v>
      </c>
      <c r="F2720" s="585" t="s">
        <v>30</v>
      </c>
      <c r="G2720" s="587">
        <v>92005</v>
      </c>
      <c r="H2720" s="585" t="s">
        <v>2771</v>
      </c>
      <c r="I2720" s="585" t="s">
        <v>174</v>
      </c>
      <c r="J2720" s="585" t="s">
        <v>398</v>
      </c>
      <c r="K2720" s="589">
        <v>41.16</v>
      </c>
      <c r="L2720" s="585" t="s">
        <v>144</v>
      </c>
      <c r="M2720" s="581"/>
    </row>
    <row r="2721" spans="1:13" ht="13.5">
      <c r="A2721" s="585" t="s">
        <v>6560</v>
      </c>
      <c r="B2721" s="585" t="s">
        <v>6561</v>
      </c>
      <c r="C2721" s="585" t="s">
        <v>6577</v>
      </c>
      <c r="D2721" s="585" t="s">
        <v>6578</v>
      </c>
      <c r="E2721" s="584" t="s">
        <v>30</v>
      </c>
      <c r="F2721" s="585" t="s">
        <v>30</v>
      </c>
      <c r="G2721" s="587">
        <v>92006</v>
      </c>
      <c r="H2721" s="585" t="s">
        <v>2772</v>
      </c>
      <c r="I2721" s="585" t="s">
        <v>174</v>
      </c>
      <c r="J2721" s="585" t="s">
        <v>398</v>
      </c>
      <c r="K2721" s="589">
        <v>26.65</v>
      </c>
      <c r="L2721" s="585" t="s">
        <v>144</v>
      </c>
      <c r="M2721" s="581"/>
    </row>
    <row r="2722" spans="1:13" ht="13.5">
      <c r="A2722" s="585" t="s">
        <v>6560</v>
      </c>
      <c r="B2722" s="585" t="s">
        <v>6561</v>
      </c>
      <c r="C2722" s="585" t="s">
        <v>6577</v>
      </c>
      <c r="D2722" s="585" t="s">
        <v>6578</v>
      </c>
      <c r="E2722" s="584" t="s">
        <v>30</v>
      </c>
      <c r="F2722" s="585" t="s">
        <v>30</v>
      </c>
      <c r="G2722" s="587">
        <v>92007</v>
      </c>
      <c r="H2722" s="585" t="s">
        <v>2773</v>
      </c>
      <c r="I2722" s="585" t="s">
        <v>174</v>
      </c>
      <c r="J2722" s="585" t="s">
        <v>398</v>
      </c>
      <c r="K2722" s="589">
        <v>30.41</v>
      </c>
      <c r="L2722" s="585" t="s">
        <v>144</v>
      </c>
      <c r="M2722" s="581"/>
    </row>
    <row r="2723" spans="1:13" ht="13.5">
      <c r="A2723" s="585" t="s">
        <v>6560</v>
      </c>
      <c r="B2723" s="585" t="s">
        <v>6561</v>
      </c>
      <c r="C2723" s="585" t="s">
        <v>6577</v>
      </c>
      <c r="D2723" s="585" t="s">
        <v>6578</v>
      </c>
      <c r="E2723" s="584" t="s">
        <v>30</v>
      </c>
      <c r="F2723" s="585" t="s">
        <v>30</v>
      </c>
      <c r="G2723" s="587">
        <v>92008</v>
      </c>
      <c r="H2723" s="585" t="s">
        <v>2774</v>
      </c>
      <c r="I2723" s="585" t="s">
        <v>174</v>
      </c>
      <c r="J2723" s="585" t="s">
        <v>398</v>
      </c>
      <c r="K2723" s="589">
        <v>32.700000000000003</v>
      </c>
      <c r="L2723" s="585" t="s">
        <v>144</v>
      </c>
      <c r="M2723" s="581"/>
    </row>
    <row r="2724" spans="1:13" ht="13.5">
      <c r="A2724" s="585" t="s">
        <v>6560</v>
      </c>
      <c r="B2724" s="585" t="s">
        <v>6561</v>
      </c>
      <c r="C2724" s="585" t="s">
        <v>6577</v>
      </c>
      <c r="D2724" s="585" t="s">
        <v>6578</v>
      </c>
      <c r="E2724" s="584" t="s">
        <v>30</v>
      </c>
      <c r="F2724" s="585" t="s">
        <v>30</v>
      </c>
      <c r="G2724" s="587">
        <v>92009</v>
      </c>
      <c r="H2724" s="585" t="s">
        <v>2775</v>
      </c>
      <c r="I2724" s="585" t="s">
        <v>174</v>
      </c>
      <c r="J2724" s="585" t="s">
        <v>398</v>
      </c>
      <c r="K2724" s="589">
        <v>36.46</v>
      </c>
      <c r="L2724" s="585" t="s">
        <v>144</v>
      </c>
      <c r="M2724" s="581"/>
    </row>
    <row r="2725" spans="1:13" ht="13.5">
      <c r="A2725" s="585" t="s">
        <v>6560</v>
      </c>
      <c r="B2725" s="585" t="s">
        <v>6561</v>
      </c>
      <c r="C2725" s="585" t="s">
        <v>6577</v>
      </c>
      <c r="D2725" s="585" t="s">
        <v>6578</v>
      </c>
      <c r="E2725" s="584" t="s">
        <v>30</v>
      </c>
      <c r="F2725" s="585" t="s">
        <v>30</v>
      </c>
      <c r="G2725" s="587">
        <v>92010</v>
      </c>
      <c r="H2725" s="585" t="s">
        <v>2776</v>
      </c>
      <c r="I2725" s="585" t="s">
        <v>174</v>
      </c>
      <c r="J2725" s="585" t="s">
        <v>398</v>
      </c>
      <c r="K2725" s="589">
        <v>46.05</v>
      </c>
      <c r="L2725" s="585" t="s">
        <v>144</v>
      </c>
      <c r="M2725" s="581"/>
    </row>
    <row r="2726" spans="1:13" ht="13.5">
      <c r="A2726" s="585" t="s">
        <v>6560</v>
      </c>
      <c r="B2726" s="585" t="s">
        <v>6561</v>
      </c>
      <c r="C2726" s="585" t="s">
        <v>6577</v>
      </c>
      <c r="D2726" s="585" t="s">
        <v>6578</v>
      </c>
      <c r="E2726" s="584" t="s">
        <v>30</v>
      </c>
      <c r="F2726" s="585" t="s">
        <v>30</v>
      </c>
      <c r="G2726" s="587">
        <v>92011</v>
      </c>
      <c r="H2726" s="585" t="s">
        <v>2777</v>
      </c>
      <c r="I2726" s="585" t="s">
        <v>174</v>
      </c>
      <c r="J2726" s="585" t="s">
        <v>398</v>
      </c>
      <c r="K2726" s="589">
        <v>51.69</v>
      </c>
      <c r="L2726" s="585" t="s">
        <v>144</v>
      </c>
      <c r="M2726" s="581"/>
    </row>
    <row r="2727" spans="1:13" ht="13.5">
      <c r="A2727" s="585" t="s">
        <v>6560</v>
      </c>
      <c r="B2727" s="585" t="s">
        <v>6561</v>
      </c>
      <c r="C2727" s="585" t="s">
        <v>6577</v>
      </c>
      <c r="D2727" s="585" t="s">
        <v>6578</v>
      </c>
      <c r="E2727" s="584" t="s">
        <v>30</v>
      </c>
      <c r="F2727" s="585" t="s">
        <v>30</v>
      </c>
      <c r="G2727" s="587">
        <v>92012</v>
      </c>
      <c r="H2727" s="585" t="s">
        <v>2778</v>
      </c>
      <c r="I2727" s="585" t="s">
        <v>174</v>
      </c>
      <c r="J2727" s="585" t="s">
        <v>398</v>
      </c>
      <c r="K2727" s="589">
        <v>52.1</v>
      </c>
      <c r="L2727" s="585" t="s">
        <v>144</v>
      </c>
      <c r="M2727" s="581"/>
    </row>
    <row r="2728" spans="1:13" ht="13.5">
      <c r="A2728" s="585" t="s">
        <v>6560</v>
      </c>
      <c r="B2728" s="585" t="s">
        <v>6561</v>
      </c>
      <c r="C2728" s="585" t="s">
        <v>6577</v>
      </c>
      <c r="D2728" s="585" t="s">
        <v>6578</v>
      </c>
      <c r="E2728" s="584" t="s">
        <v>30</v>
      </c>
      <c r="F2728" s="585" t="s">
        <v>30</v>
      </c>
      <c r="G2728" s="587">
        <v>92013</v>
      </c>
      <c r="H2728" s="585" t="s">
        <v>2779</v>
      </c>
      <c r="I2728" s="585" t="s">
        <v>174</v>
      </c>
      <c r="J2728" s="585" t="s">
        <v>398</v>
      </c>
      <c r="K2728" s="589">
        <v>57.74</v>
      </c>
      <c r="L2728" s="585" t="s">
        <v>144</v>
      </c>
      <c r="M2728" s="581"/>
    </row>
    <row r="2729" spans="1:13" ht="13.5">
      <c r="A2729" s="585" t="s">
        <v>6560</v>
      </c>
      <c r="B2729" s="585" t="s">
        <v>6561</v>
      </c>
      <c r="C2729" s="585" t="s">
        <v>6577</v>
      </c>
      <c r="D2729" s="585" t="s">
        <v>6578</v>
      </c>
      <c r="E2729" s="584" t="s">
        <v>30</v>
      </c>
      <c r="F2729" s="585" t="s">
        <v>30</v>
      </c>
      <c r="G2729" s="587">
        <v>92014</v>
      </c>
      <c r="H2729" s="585" t="s">
        <v>2780</v>
      </c>
      <c r="I2729" s="585" t="s">
        <v>174</v>
      </c>
      <c r="J2729" s="585" t="s">
        <v>398</v>
      </c>
      <c r="K2729" s="589">
        <v>39.01</v>
      </c>
      <c r="L2729" s="585" t="s">
        <v>144</v>
      </c>
      <c r="M2729" s="581"/>
    </row>
    <row r="2730" spans="1:13" ht="13.5">
      <c r="A2730" s="585" t="s">
        <v>6560</v>
      </c>
      <c r="B2730" s="585" t="s">
        <v>6561</v>
      </c>
      <c r="C2730" s="585" t="s">
        <v>6577</v>
      </c>
      <c r="D2730" s="585" t="s">
        <v>6578</v>
      </c>
      <c r="E2730" s="584" t="s">
        <v>30</v>
      </c>
      <c r="F2730" s="585" t="s">
        <v>30</v>
      </c>
      <c r="G2730" s="587">
        <v>92015</v>
      </c>
      <c r="H2730" s="585" t="s">
        <v>2781</v>
      </c>
      <c r="I2730" s="585" t="s">
        <v>174</v>
      </c>
      <c r="J2730" s="585" t="s">
        <v>398</v>
      </c>
      <c r="K2730" s="589">
        <v>44.65</v>
      </c>
      <c r="L2730" s="585" t="s">
        <v>144</v>
      </c>
      <c r="M2730" s="581"/>
    </row>
    <row r="2731" spans="1:13" ht="13.5">
      <c r="A2731" s="585" t="s">
        <v>6560</v>
      </c>
      <c r="B2731" s="585" t="s">
        <v>6561</v>
      </c>
      <c r="C2731" s="585" t="s">
        <v>6577</v>
      </c>
      <c r="D2731" s="585" t="s">
        <v>6578</v>
      </c>
      <c r="E2731" s="584" t="s">
        <v>30</v>
      </c>
      <c r="F2731" s="585" t="s">
        <v>30</v>
      </c>
      <c r="G2731" s="587">
        <v>92016</v>
      </c>
      <c r="H2731" s="585" t="s">
        <v>2782</v>
      </c>
      <c r="I2731" s="585" t="s">
        <v>174</v>
      </c>
      <c r="J2731" s="585" t="s">
        <v>398</v>
      </c>
      <c r="K2731" s="589">
        <v>45.06</v>
      </c>
      <c r="L2731" s="585" t="s">
        <v>144</v>
      </c>
      <c r="M2731" s="581"/>
    </row>
    <row r="2732" spans="1:13" ht="13.5">
      <c r="A2732" s="585" t="s">
        <v>6560</v>
      </c>
      <c r="B2732" s="585" t="s">
        <v>6561</v>
      </c>
      <c r="C2732" s="585" t="s">
        <v>6577</v>
      </c>
      <c r="D2732" s="585" t="s">
        <v>6578</v>
      </c>
      <c r="E2732" s="584" t="s">
        <v>30</v>
      </c>
      <c r="F2732" s="585" t="s">
        <v>30</v>
      </c>
      <c r="G2732" s="587">
        <v>92017</v>
      </c>
      <c r="H2732" s="585" t="s">
        <v>2783</v>
      </c>
      <c r="I2732" s="585" t="s">
        <v>174</v>
      </c>
      <c r="J2732" s="585" t="s">
        <v>398</v>
      </c>
      <c r="K2732" s="589">
        <v>50.7</v>
      </c>
      <c r="L2732" s="585" t="s">
        <v>144</v>
      </c>
      <c r="M2732" s="581"/>
    </row>
    <row r="2733" spans="1:13" ht="13.5">
      <c r="A2733" s="585" t="s">
        <v>6560</v>
      </c>
      <c r="B2733" s="585" t="s">
        <v>6561</v>
      </c>
      <c r="C2733" s="585" t="s">
        <v>6577</v>
      </c>
      <c r="D2733" s="585" t="s">
        <v>6578</v>
      </c>
      <c r="E2733" s="584" t="s">
        <v>30</v>
      </c>
      <c r="F2733" s="585" t="s">
        <v>30</v>
      </c>
      <c r="G2733" s="587">
        <v>92018</v>
      </c>
      <c r="H2733" s="585" t="s">
        <v>2784</v>
      </c>
      <c r="I2733" s="585" t="s">
        <v>174</v>
      </c>
      <c r="J2733" s="585" t="s">
        <v>398</v>
      </c>
      <c r="K2733" s="589">
        <v>51.68</v>
      </c>
      <c r="L2733" s="585" t="s">
        <v>144</v>
      </c>
      <c r="M2733" s="581"/>
    </row>
    <row r="2734" spans="1:13" ht="13.5">
      <c r="A2734" s="585" t="s">
        <v>6560</v>
      </c>
      <c r="B2734" s="585" t="s">
        <v>6561</v>
      </c>
      <c r="C2734" s="585" t="s">
        <v>6577</v>
      </c>
      <c r="D2734" s="585" t="s">
        <v>6578</v>
      </c>
      <c r="E2734" s="584" t="s">
        <v>30</v>
      </c>
      <c r="F2734" s="585" t="s">
        <v>30</v>
      </c>
      <c r="G2734" s="587">
        <v>92019</v>
      </c>
      <c r="H2734" s="585" t="s">
        <v>2785</v>
      </c>
      <c r="I2734" s="585" t="s">
        <v>174</v>
      </c>
      <c r="J2734" s="585" t="s">
        <v>398</v>
      </c>
      <c r="K2734" s="589">
        <v>61.55</v>
      </c>
      <c r="L2734" s="585" t="s">
        <v>144</v>
      </c>
      <c r="M2734" s="581"/>
    </row>
    <row r="2735" spans="1:13" ht="13.5">
      <c r="A2735" s="585" t="s">
        <v>6560</v>
      </c>
      <c r="B2735" s="585" t="s">
        <v>6561</v>
      </c>
      <c r="C2735" s="585" t="s">
        <v>6577</v>
      </c>
      <c r="D2735" s="585" t="s">
        <v>6578</v>
      </c>
      <c r="E2735" s="584" t="s">
        <v>30</v>
      </c>
      <c r="F2735" s="585" t="s">
        <v>30</v>
      </c>
      <c r="G2735" s="587">
        <v>92020</v>
      </c>
      <c r="H2735" s="585" t="s">
        <v>2786</v>
      </c>
      <c r="I2735" s="585" t="s">
        <v>174</v>
      </c>
      <c r="J2735" s="585" t="s">
        <v>398</v>
      </c>
      <c r="K2735" s="589">
        <v>76.540000000000006</v>
      </c>
      <c r="L2735" s="585" t="s">
        <v>144</v>
      </c>
      <c r="M2735" s="581"/>
    </row>
    <row r="2736" spans="1:13" ht="13.5">
      <c r="A2736" s="585" t="s">
        <v>6560</v>
      </c>
      <c r="B2736" s="585" t="s">
        <v>6561</v>
      </c>
      <c r="C2736" s="585" t="s">
        <v>6577</v>
      </c>
      <c r="D2736" s="585" t="s">
        <v>6578</v>
      </c>
      <c r="E2736" s="584" t="s">
        <v>30</v>
      </c>
      <c r="F2736" s="585" t="s">
        <v>30</v>
      </c>
      <c r="G2736" s="587">
        <v>92021</v>
      </c>
      <c r="H2736" s="585" t="s">
        <v>2787</v>
      </c>
      <c r="I2736" s="585" t="s">
        <v>174</v>
      </c>
      <c r="J2736" s="585" t="s">
        <v>398</v>
      </c>
      <c r="K2736" s="589">
        <v>86.41</v>
      </c>
      <c r="L2736" s="585" t="s">
        <v>144</v>
      </c>
      <c r="M2736" s="581"/>
    </row>
    <row r="2737" spans="1:13" ht="13.5">
      <c r="A2737" s="585" t="s">
        <v>6560</v>
      </c>
      <c r="B2737" s="585" t="s">
        <v>6561</v>
      </c>
      <c r="C2737" s="585" t="s">
        <v>6577</v>
      </c>
      <c r="D2737" s="585" t="s">
        <v>6578</v>
      </c>
      <c r="E2737" s="584" t="s">
        <v>30</v>
      </c>
      <c r="F2737" s="585" t="s">
        <v>30</v>
      </c>
      <c r="G2737" s="587">
        <v>92022</v>
      </c>
      <c r="H2737" s="585" t="s">
        <v>2788</v>
      </c>
      <c r="I2737" s="585" t="s">
        <v>174</v>
      </c>
      <c r="J2737" s="585" t="s">
        <v>398</v>
      </c>
      <c r="K2737" s="589">
        <v>27.87</v>
      </c>
      <c r="L2737" s="585" t="s">
        <v>144</v>
      </c>
      <c r="M2737" s="581"/>
    </row>
    <row r="2738" spans="1:13" ht="13.5">
      <c r="A2738" s="585" t="s">
        <v>6560</v>
      </c>
      <c r="B2738" s="585" t="s">
        <v>6561</v>
      </c>
      <c r="C2738" s="585" t="s">
        <v>6577</v>
      </c>
      <c r="D2738" s="585" t="s">
        <v>6578</v>
      </c>
      <c r="E2738" s="584" t="s">
        <v>30</v>
      </c>
      <c r="F2738" s="585" t="s">
        <v>30</v>
      </c>
      <c r="G2738" s="587">
        <v>92023</v>
      </c>
      <c r="H2738" s="585" t="s">
        <v>2789</v>
      </c>
      <c r="I2738" s="585" t="s">
        <v>174</v>
      </c>
      <c r="J2738" s="585" t="s">
        <v>398</v>
      </c>
      <c r="K2738" s="589">
        <v>33.92</v>
      </c>
      <c r="L2738" s="585" t="s">
        <v>144</v>
      </c>
      <c r="M2738" s="581"/>
    </row>
    <row r="2739" spans="1:13" ht="13.5">
      <c r="A2739" s="585" t="s">
        <v>6560</v>
      </c>
      <c r="B2739" s="585" t="s">
        <v>6561</v>
      </c>
      <c r="C2739" s="585" t="s">
        <v>6577</v>
      </c>
      <c r="D2739" s="585" t="s">
        <v>6578</v>
      </c>
      <c r="E2739" s="584" t="s">
        <v>30</v>
      </c>
      <c r="F2739" s="585" t="s">
        <v>30</v>
      </c>
      <c r="G2739" s="587">
        <v>92024</v>
      </c>
      <c r="H2739" s="585" t="s">
        <v>2790</v>
      </c>
      <c r="I2739" s="585" t="s">
        <v>174</v>
      </c>
      <c r="J2739" s="585" t="s">
        <v>398</v>
      </c>
      <c r="K2739" s="589">
        <v>42.6</v>
      </c>
      <c r="L2739" s="585" t="s">
        <v>144</v>
      </c>
      <c r="M2739" s="581"/>
    </row>
    <row r="2740" spans="1:13" ht="13.5">
      <c r="A2740" s="585" t="s">
        <v>6560</v>
      </c>
      <c r="B2740" s="585" t="s">
        <v>6561</v>
      </c>
      <c r="C2740" s="585" t="s">
        <v>6577</v>
      </c>
      <c r="D2740" s="585" t="s">
        <v>6578</v>
      </c>
      <c r="E2740" s="584" t="s">
        <v>30</v>
      </c>
      <c r="F2740" s="585" t="s">
        <v>30</v>
      </c>
      <c r="G2740" s="587">
        <v>92025</v>
      </c>
      <c r="H2740" s="585" t="s">
        <v>2791</v>
      </c>
      <c r="I2740" s="585" t="s">
        <v>174</v>
      </c>
      <c r="J2740" s="585" t="s">
        <v>398</v>
      </c>
      <c r="K2740" s="589">
        <v>48.65</v>
      </c>
      <c r="L2740" s="585" t="s">
        <v>144</v>
      </c>
      <c r="M2740" s="581"/>
    </row>
    <row r="2741" spans="1:13" ht="13.5">
      <c r="A2741" s="585" t="s">
        <v>6560</v>
      </c>
      <c r="B2741" s="585" t="s">
        <v>6561</v>
      </c>
      <c r="C2741" s="585" t="s">
        <v>6577</v>
      </c>
      <c r="D2741" s="585" t="s">
        <v>6578</v>
      </c>
      <c r="E2741" s="584" t="s">
        <v>30</v>
      </c>
      <c r="F2741" s="585" t="s">
        <v>30</v>
      </c>
      <c r="G2741" s="587">
        <v>92026</v>
      </c>
      <c r="H2741" s="585" t="s">
        <v>2792</v>
      </c>
      <c r="I2741" s="585" t="s">
        <v>174</v>
      </c>
      <c r="J2741" s="585" t="s">
        <v>398</v>
      </c>
      <c r="K2741" s="589">
        <v>39.1</v>
      </c>
      <c r="L2741" s="585" t="s">
        <v>144</v>
      </c>
      <c r="M2741" s="581"/>
    </row>
    <row r="2742" spans="1:13" ht="13.5">
      <c r="A2742" s="585" t="s">
        <v>6560</v>
      </c>
      <c r="B2742" s="585" t="s">
        <v>6561</v>
      </c>
      <c r="C2742" s="585" t="s">
        <v>6577</v>
      </c>
      <c r="D2742" s="585" t="s">
        <v>6578</v>
      </c>
      <c r="E2742" s="584" t="s">
        <v>30</v>
      </c>
      <c r="F2742" s="585" t="s">
        <v>30</v>
      </c>
      <c r="G2742" s="587">
        <v>92027</v>
      </c>
      <c r="H2742" s="585" t="s">
        <v>2793</v>
      </c>
      <c r="I2742" s="585" t="s">
        <v>174</v>
      </c>
      <c r="J2742" s="585" t="s">
        <v>398</v>
      </c>
      <c r="K2742" s="589">
        <v>45.15</v>
      </c>
      <c r="L2742" s="585" t="s">
        <v>144</v>
      </c>
      <c r="M2742" s="581"/>
    </row>
    <row r="2743" spans="1:13" ht="13.5">
      <c r="A2743" s="585" t="s">
        <v>6560</v>
      </c>
      <c r="B2743" s="585" t="s">
        <v>6561</v>
      </c>
      <c r="C2743" s="585" t="s">
        <v>6577</v>
      </c>
      <c r="D2743" s="585" t="s">
        <v>6578</v>
      </c>
      <c r="E2743" s="584" t="s">
        <v>30</v>
      </c>
      <c r="F2743" s="585" t="s">
        <v>30</v>
      </c>
      <c r="G2743" s="587">
        <v>92028</v>
      </c>
      <c r="H2743" s="585" t="s">
        <v>2794</v>
      </c>
      <c r="I2743" s="585" t="s">
        <v>174</v>
      </c>
      <c r="J2743" s="585" t="s">
        <v>398</v>
      </c>
      <c r="K2743" s="589">
        <v>32.32</v>
      </c>
      <c r="L2743" s="585" t="s">
        <v>144</v>
      </c>
      <c r="M2743" s="581"/>
    </row>
    <row r="2744" spans="1:13" ht="13.5">
      <c r="A2744" s="585" t="s">
        <v>6560</v>
      </c>
      <c r="B2744" s="585" t="s">
        <v>6561</v>
      </c>
      <c r="C2744" s="585" t="s">
        <v>6577</v>
      </c>
      <c r="D2744" s="585" t="s">
        <v>6578</v>
      </c>
      <c r="E2744" s="584" t="s">
        <v>30</v>
      </c>
      <c r="F2744" s="585" t="s">
        <v>30</v>
      </c>
      <c r="G2744" s="587">
        <v>92029</v>
      </c>
      <c r="H2744" s="585" t="s">
        <v>2795</v>
      </c>
      <c r="I2744" s="585" t="s">
        <v>174</v>
      </c>
      <c r="J2744" s="585" t="s">
        <v>398</v>
      </c>
      <c r="K2744" s="589">
        <v>38.369999999999997</v>
      </c>
      <c r="L2744" s="585" t="s">
        <v>144</v>
      </c>
      <c r="M2744" s="581"/>
    </row>
    <row r="2745" spans="1:13" ht="13.5">
      <c r="A2745" s="585" t="s">
        <v>6560</v>
      </c>
      <c r="B2745" s="585" t="s">
        <v>6561</v>
      </c>
      <c r="C2745" s="585" t="s">
        <v>6577</v>
      </c>
      <c r="D2745" s="585" t="s">
        <v>6578</v>
      </c>
      <c r="E2745" s="584" t="s">
        <v>30</v>
      </c>
      <c r="F2745" s="585" t="s">
        <v>30</v>
      </c>
      <c r="G2745" s="587">
        <v>92030</v>
      </c>
      <c r="H2745" s="585" t="s">
        <v>2796</v>
      </c>
      <c r="I2745" s="585" t="s">
        <v>174</v>
      </c>
      <c r="J2745" s="585" t="s">
        <v>398</v>
      </c>
      <c r="K2745" s="589">
        <v>47.02</v>
      </c>
      <c r="L2745" s="585" t="s">
        <v>144</v>
      </c>
      <c r="M2745" s="581"/>
    </row>
    <row r="2746" spans="1:13" ht="13.5">
      <c r="A2746" s="585" t="s">
        <v>6560</v>
      </c>
      <c r="B2746" s="585" t="s">
        <v>6561</v>
      </c>
      <c r="C2746" s="585" t="s">
        <v>6577</v>
      </c>
      <c r="D2746" s="585" t="s">
        <v>6578</v>
      </c>
      <c r="E2746" s="584" t="s">
        <v>30</v>
      </c>
      <c r="F2746" s="585" t="s">
        <v>30</v>
      </c>
      <c r="G2746" s="587">
        <v>92031</v>
      </c>
      <c r="H2746" s="585" t="s">
        <v>2797</v>
      </c>
      <c r="I2746" s="585" t="s">
        <v>174</v>
      </c>
      <c r="J2746" s="585" t="s">
        <v>398</v>
      </c>
      <c r="K2746" s="589">
        <v>53.07</v>
      </c>
      <c r="L2746" s="585" t="s">
        <v>144</v>
      </c>
      <c r="M2746" s="581"/>
    </row>
    <row r="2747" spans="1:13" ht="13.5">
      <c r="A2747" s="585" t="s">
        <v>6560</v>
      </c>
      <c r="B2747" s="585" t="s">
        <v>6561</v>
      </c>
      <c r="C2747" s="585" t="s">
        <v>6577</v>
      </c>
      <c r="D2747" s="585" t="s">
        <v>6578</v>
      </c>
      <c r="E2747" s="584" t="s">
        <v>30</v>
      </c>
      <c r="F2747" s="585" t="s">
        <v>30</v>
      </c>
      <c r="G2747" s="587">
        <v>92032</v>
      </c>
      <c r="H2747" s="585" t="s">
        <v>2798</v>
      </c>
      <c r="I2747" s="585" t="s">
        <v>174</v>
      </c>
      <c r="J2747" s="585" t="s">
        <v>398</v>
      </c>
      <c r="K2747" s="589">
        <v>47.99</v>
      </c>
      <c r="L2747" s="585" t="s">
        <v>144</v>
      </c>
      <c r="M2747" s="581"/>
    </row>
    <row r="2748" spans="1:13" ht="13.5">
      <c r="A2748" s="585" t="s">
        <v>6560</v>
      </c>
      <c r="B2748" s="585" t="s">
        <v>6561</v>
      </c>
      <c r="C2748" s="585" t="s">
        <v>6577</v>
      </c>
      <c r="D2748" s="585" t="s">
        <v>6578</v>
      </c>
      <c r="E2748" s="584" t="s">
        <v>30</v>
      </c>
      <c r="F2748" s="585" t="s">
        <v>30</v>
      </c>
      <c r="G2748" s="587">
        <v>92033</v>
      </c>
      <c r="H2748" s="585" t="s">
        <v>2799</v>
      </c>
      <c r="I2748" s="585" t="s">
        <v>174</v>
      </c>
      <c r="J2748" s="585" t="s">
        <v>398</v>
      </c>
      <c r="K2748" s="589">
        <v>54.04</v>
      </c>
      <c r="L2748" s="585" t="s">
        <v>144</v>
      </c>
      <c r="M2748" s="581"/>
    </row>
    <row r="2749" spans="1:13" ht="13.5">
      <c r="A2749" s="585" t="s">
        <v>6560</v>
      </c>
      <c r="B2749" s="585" t="s">
        <v>6561</v>
      </c>
      <c r="C2749" s="585" t="s">
        <v>6577</v>
      </c>
      <c r="D2749" s="585" t="s">
        <v>6578</v>
      </c>
      <c r="E2749" s="584" t="s">
        <v>30</v>
      </c>
      <c r="F2749" s="585" t="s">
        <v>30</v>
      </c>
      <c r="G2749" s="587">
        <v>92034</v>
      </c>
      <c r="H2749" s="585" t="s">
        <v>2800</v>
      </c>
      <c r="I2749" s="585" t="s">
        <v>174</v>
      </c>
      <c r="J2749" s="585" t="s">
        <v>398</v>
      </c>
      <c r="K2749" s="589">
        <v>43.57</v>
      </c>
      <c r="L2749" s="585" t="s">
        <v>144</v>
      </c>
      <c r="M2749" s="581"/>
    </row>
    <row r="2750" spans="1:13" ht="13.5">
      <c r="A2750" s="585" t="s">
        <v>6560</v>
      </c>
      <c r="B2750" s="585" t="s">
        <v>6561</v>
      </c>
      <c r="C2750" s="585" t="s">
        <v>6577</v>
      </c>
      <c r="D2750" s="585" t="s">
        <v>6578</v>
      </c>
      <c r="E2750" s="584" t="s">
        <v>30</v>
      </c>
      <c r="F2750" s="585" t="s">
        <v>30</v>
      </c>
      <c r="G2750" s="587">
        <v>92035</v>
      </c>
      <c r="H2750" s="585" t="s">
        <v>2801</v>
      </c>
      <c r="I2750" s="585" t="s">
        <v>174</v>
      </c>
      <c r="J2750" s="585" t="s">
        <v>398</v>
      </c>
      <c r="K2750" s="589">
        <v>49.62</v>
      </c>
      <c r="L2750" s="585" t="s">
        <v>144</v>
      </c>
      <c r="M2750" s="581"/>
    </row>
    <row r="2751" spans="1:13" ht="13.5">
      <c r="A2751" s="585" t="s">
        <v>6560</v>
      </c>
      <c r="B2751" s="585" t="s">
        <v>6561</v>
      </c>
      <c r="C2751" s="585" t="s">
        <v>6579</v>
      </c>
      <c r="D2751" s="585" t="s">
        <v>6580</v>
      </c>
      <c r="E2751" s="584" t="s">
        <v>30</v>
      </c>
      <c r="F2751" s="585" t="s">
        <v>30</v>
      </c>
      <c r="G2751" s="587">
        <v>72278</v>
      </c>
      <c r="H2751" s="585" t="s">
        <v>2802</v>
      </c>
      <c r="I2751" s="585" t="s">
        <v>174</v>
      </c>
      <c r="J2751" s="585" t="s">
        <v>143</v>
      </c>
      <c r="K2751" s="589">
        <v>76.44</v>
      </c>
      <c r="L2751" s="585" t="s">
        <v>144</v>
      </c>
      <c r="M2751" s="581"/>
    </row>
    <row r="2752" spans="1:13" ht="13.5">
      <c r="A2752" s="585" t="s">
        <v>6560</v>
      </c>
      <c r="B2752" s="585" t="s">
        <v>6561</v>
      </c>
      <c r="C2752" s="585" t="s">
        <v>6579</v>
      </c>
      <c r="D2752" s="585" t="s">
        <v>6580</v>
      </c>
      <c r="E2752" s="584" t="s">
        <v>30</v>
      </c>
      <c r="F2752" s="585" t="s">
        <v>30</v>
      </c>
      <c r="G2752" s="587">
        <v>72280</v>
      </c>
      <c r="H2752" s="585" t="s">
        <v>2803</v>
      </c>
      <c r="I2752" s="585" t="s">
        <v>174</v>
      </c>
      <c r="J2752" s="585" t="s">
        <v>143</v>
      </c>
      <c r="K2752" s="589">
        <v>50.05</v>
      </c>
      <c r="L2752" s="585" t="s">
        <v>144</v>
      </c>
      <c r="M2752" s="581"/>
    </row>
    <row r="2753" spans="1:13" ht="13.5">
      <c r="A2753" s="585" t="s">
        <v>6560</v>
      </c>
      <c r="B2753" s="585" t="s">
        <v>6561</v>
      </c>
      <c r="C2753" s="585" t="s">
        <v>6579</v>
      </c>
      <c r="D2753" s="585" t="s">
        <v>6580</v>
      </c>
      <c r="E2753" s="584">
        <v>73953</v>
      </c>
      <c r="F2753" s="585" t="s">
        <v>6581</v>
      </c>
      <c r="G2753" s="585" t="s">
        <v>2804</v>
      </c>
      <c r="H2753" s="585" t="s">
        <v>2805</v>
      </c>
      <c r="I2753" s="585" t="s">
        <v>174</v>
      </c>
      <c r="J2753" s="585" t="s">
        <v>143</v>
      </c>
      <c r="K2753" s="589">
        <v>127.54</v>
      </c>
      <c r="L2753" s="585" t="s">
        <v>144</v>
      </c>
      <c r="M2753" s="581"/>
    </row>
    <row r="2754" spans="1:13" ht="13.5">
      <c r="A2754" s="585" t="s">
        <v>6560</v>
      </c>
      <c r="B2754" s="585" t="s">
        <v>6561</v>
      </c>
      <c r="C2754" s="585" t="s">
        <v>6579</v>
      </c>
      <c r="D2754" s="585" t="s">
        <v>6580</v>
      </c>
      <c r="E2754" s="584">
        <v>73953</v>
      </c>
      <c r="F2754" s="585" t="s">
        <v>6581</v>
      </c>
      <c r="G2754" s="585" t="s">
        <v>2806</v>
      </c>
      <c r="H2754" s="585" t="s">
        <v>2807</v>
      </c>
      <c r="I2754" s="585" t="s">
        <v>174</v>
      </c>
      <c r="J2754" s="585" t="s">
        <v>143</v>
      </c>
      <c r="K2754" s="589">
        <v>169.5</v>
      </c>
      <c r="L2754" s="585" t="s">
        <v>144</v>
      </c>
      <c r="M2754" s="581"/>
    </row>
    <row r="2755" spans="1:13" ht="13.5">
      <c r="A2755" s="585" t="s">
        <v>6560</v>
      </c>
      <c r="B2755" s="585" t="s">
        <v>6561</v>
      </c>
      <c r="C2755" s="585" t="s">
        <v>6579</v>
      </c>
      <c r="D2755" s="585" t="s">
        <v>6580</v>
      </c>
      <c r="E2755" s="584">
        <v>73953</v>
      </c>
      <c r="F2755" s="585" t="s">
        <v>6581</v>
      </c>
      <c r="G2755" s="585" t="s">
        <v>2808</v>
      </c>
      <c r="H2755" s="585" t="s">
        <v>2809</v>
      </c>
      <c r="I2755" s="585" t="s">
        <v>174</v>
      </c>
      <c r="J2755" s="585" t="s">
        <v>143</v>
      </c>
      <c r="K2755" s="589">
        <v>48.12</v>
      </c>
      <c r="L2755" s="585" t="s">
        <v>144</v>
      </c>
      <c r="M2755" s="581"/>
    </row>
    <row r="2756" spans="1:13" ht="13.5">
      <c r="A2756" s="585" t="s">
        <v>6560</v>
      </c>
      <c r="B2756" s="585" t="s">
        <v>6561</v>
      </c>
      <c r="C2756" s="585" t="s">
        <v>6579</v>
      </c>
      <c r="D2756" s="585" t="s">
        <v>6580</v>
      </c>
      <c r="E2756" s="584" t="s">
        <v>30</v>
      </c>
      <c r="F2756" s="585" t="s">
        <v>30</v>
      </c>
      <c r="G2756" s="587">
        <v>83391</v>
      </c>
      <c r="H2756" s="585" t="s">
        <v>2810</v>
      </c>
      <c r="I2756" s="585" t="s">
        <v>174</v>
      </c>
      <c r="J2756" s="585" t="s">
        <v>143</v>
      </c>
      <c r="K2756" s="589">
        <v>26.28</v>
      </c>
      <c r="L2756" s="585" t="s">
        <v>144</v>
      </c>
      <c r="M2756" s="581"/>
    </row>
    <row r="2757" spans="1:13" ht="13.5">
      <c r="A2757" s="585" t="s">
        <v>6560</v>
      </c>
      <c r="B2757" s="585" t="s">
        <v>6561</v>
      </c>
      <c r="C2757" s="585" t="s">
        <v>6579</v>
      </c>
      <c r="D2757" s="585" t="s">
        <v>6580</v>
      </c>
      <c r="E2757" s="584" t="s">
        <v>30</v>
      </c>
      <c r="F2757" s="585" t="s">
        <v>30</v>
      </c>
      <c r="G2757" s="587">
        <v>83392</v>
      </c>
      <c r="H2757" s="585" t="s">
        <v>2811</v>
      </c>
      <c r="I2757" s="585" t="s">
        <v>174</v>
      </c>
      <c r="J2757" s="585" t="s">
        <v>143</v>
      </c>
      <c r="K2757" s="589">
        <v>19.329999999999998</v>
      </c>
      <c r="L2757" s="585" t="s">
        <v>144</v>
      </c>
      <c r="M2757" s="581"/>
    </row>
    <row r="2758" spans="1:13" ht="13.5">
      <c r="A2758" s="585" t="s">
        <v>6560</v>
      </c>
      <c r="B2758" s="585" t="s">
        <v>6561</v>
      </c>
      <c r="C2758" s="585" t="s">
        <v>6579</v>
      </c>
      <c r="D2758" s="585" t="s">
        <v>6580</v>
      </c>
      <c r="E2758" s="584" t="s">
        <v>30</v>
      </c>
      <c r="F2758" s="585" t="s">
        <v>30</v>
      </c>
      <c r="G2758" s="587">
        <v>83393</v>
      </c>
      <c r="H2758" s="585" t="s">
        <v>2812</v>
      </c>
      <c r="I2758" s="585" t="s">
        <v>174</v>
      </c>
      <c r="J2758" s="585" t="s">
        <v>143</v>
      </c>
      <c r="K2758" s="589">
        <v>24.84</v>
      </c>
      <c r="L2758" s="585" t="s">
        <v>144</v>
      </c>
      <c r="M2758" s="581"/>
    </row>
    <row r="2759" spans="1:13" ht="13.5">
      <c r="A2759" s="585" t="s">
        <v>6560</v>
      </c>
      <c r="B2759" s="585" t="s">
        <v>6561</v>
      </c>
      <c r="C2759" s="585" t="s">
        <v>6579</v>
      </c>
      <c r="D2759" s="585" t="s">
        <v>6580</v>
      </c>
      <c r="E2759" s="584" t="s">
        <v>30</v>
      </c>
      <c r="F2759" s="585" t="s">
        <v>30</v>
      </c>
      <c r="G2759" s="587">
        <v>83470</v>
      </c>
      <c r="H2759" s="585" t="s">
        <v>2813</v>
      </c>
      <c r="I2759" s="585" t="s">
        <v>174</v>
      </c>
      <c r="J2759" s="585" t="s">
        <v>143</v>
      </c>
      <c r="K2759" s="589">
        <v>73.91</v>
      </c>
      <c r="L2759" s="585" t="s">
        <v>144</v>
      </c>
      <c r="M2759" s="581"/>
    </row>
    <row r="2760" spans="1:13" ht="13.5">
      <c r="A2760" s="585" t="s">
        <v>6560</v>
      </c>
      <c r="B2760" s="585" t="s">
        <v>6561</v>
      </c>
      <c r="C2760" s="585" t="s">
        <v>6579</v>
      </c>
      <c r="D2760" s="585" t="s">
        <v>6580</v>
      </c>
      <c r="E2760" s="584" t="s">
        <v>30</v>
      </c>
      <c r="F2760" s="585" t="s">
        <v>30</v>
      </c>
      <c r="G2760" s="587">
        <v>93040</v>
      </c>
      <c r="H2760" s="585" t="s">
        <v>2814</v>
      </c>
      <c r="I2760" s="585" t="s">
        <v>174</v>
      </c>
      <c r="J2760" s="585" t="s">
        <v>143</v>
      </c>
      <c r="K2760" s="589">
        <v>11.74</v>
      </c>
      <c r="L2760" s="585" t="s">
        <v>144</v>
      </c>
      <c r="M2760" s="581"/>
    </row>
    <row r="2761" spans="1:13" ht="13.5">
      <c r="A2761" s="585" t="s">
        <v>6560</v>
      </c>
      <c r="B2761" s="585" t="s">
        <v>6561</v>
      </c>
      <c r="C2761" s="585" t="s">
        <v>6579</v>
      </c>
      <c r="D2761" s="585" t="s">
        <v>6580</v>
      </c>
      <c r="E2761" s="584" t="s">
        <v>30</v>
      </c>
      <c r="F2761" s="585" t="s">
        <v>30</v>
      </c>
      <c r="G2761" s="587">
        <v>93041</v>
      </c>
      <c r="H2761" s="585" t="s">
        <v>2815</v>
      </c>
      <c r="I2761" s="585" t="s">
        <v>174</v>
      </c>
      <c r="J2761" s="585" t="s">
        <v>143</v>
      </c>
      <c r="K2761" s="589">
        <v>73.5</v>
      </c>
      <c r="L2761" s="585" t="s">
        <v>144</v>
      </c>
      <c r="M2761" s="581"/>
    </row>
    <row r="2762" spans="1:13" ht="13.5">
      <c r="A2762" s="585" t="s">
        <v>6560</v>
      </c>
      <c r="B2762" s="585" t="s">
        <v>6561</v>
      </c>
      <c r="C2762" s="585" t="s">
        <v>6579</v>
      </c>
      <c r="D2762" s="585" t="s">
        <v>6580</v>
      </c>
      <c r="E2762" s="584" t="s">
        <v>30</v>
      </c>
      <c r="F2762" s="585" t="s">
        <v>30</v>
      </c>
      <c r="G2762" s="587">
        <v>93042</v>
      </c>
      <c r="H2762" s="585" t="s">
        <v>2816</v>
      </c>
      <c r="I2762" s="585" t="s">
        <v>174</v>
      </c>
      <c r="J2762" s="585" t="s">
        <v>143</v>
      </c>
      <c r="K2762" s="589">
        <v>23.8</v>
      </c>
      <c r="L2762" s="585" t="s">
        <v>144</v>
      </c>
      <c r="M2762" s="581"/>
    </row>
    <row r="2763" spans="1:13" ht="13.5">
      <c r="A2763" s="585" t="s">
        <v>6560</v>
      </c>
      <c r="B2763" s="585" t="s">
        <v>6561</v>
      </c>
      <c r="C2763" s="585" t="s">
        <v>6579</v>
      </c>
      <c r="D2763" s="585" t="s">
        <v>6580</v>
      </c>
      <c r="E2763" s="584" t="s">
        <v>30</v>
      </c>
      <c r="F2763" s="585" t="s">
        <v>30</v>
      </c>
      <c r="G2763" s="587">
        <v>93043</v>
      </c>
      <c r="H2763" s="585" t="s">
        <v>2817</v>
      </c>
      <c r="I2763" s="585" t="s">
        <v>174</v>
      </c>
      <c r="J2763" s="585" t="s">
        <v>143</v>
      </c>
      <c r="K2763" s="589">
        <v>31.69</v>
      </c>
      <c r="L2763" s="585" t="s">
        <v>144</v>
      </c>
      <c r="M2763" s="581"/>
    </row>
    <row r="2764" spans="1:13" ht="13.5">
      <c r="A2764" s="585" t="s">
        <v>6560</v>
      </c>
      <c r="B2764" s="585" t="s">
        <v>6561</v>
      </c>
      <c r="C2764" s="585" t="s">
        <v>6579</v>
      </c>
      <c r="D2764" s="585" t="s">
        <v>6580</v>
      </c>
      <c r="E2764" s="584" t="s">
        <v>30</v>
      </c>
      <c r="F2764" s="585" t="s">
        <v>30</v>
      </c>
      <c r="G2764" s="587">
        <v>93044</v>
      </c>
      <c r="H2764" s="585" t="s">
        <v>2818</v>
      </c>
      <c r="I2764" s="585" t="s">
        <v>174</v>
      </c>
      <c r="J2764" s="585" t="s">
        <v>143</v>
      </c>
      <c r="K2764" s="589">
        <v>13.2</v>
      </c>
      <c r="L2764" s="585" t="s">
        <v>144</v>
      </c>
      <c r="M2764" s="581"/>
    </row>
    <row r="2765" spans="1:13" ht="13.5">
      <c r="A2765" s="585" t="s">
        <v>6560</v>
      </c>
      <c r="B2765" s="585" t="s">
        <v>6561</v>
      </c>
      <c r="C2765" s="585" t="s">
        <v>6579</v>
      </c>
      <c r="D2765" s="585" t="s">
        <v>6580</v>
      </c>
      <c r="E2765" s="584" t="s">
        <v>30</v>
      </c>
      <c r="F2765" s="585" t="s">
        <v>30</v>
      </c>
      <c r="G2765" s="587">
        <v>93045</v>
      </c>
      <c r="H2765" s="585" t="s">
        <v>2819</v>
      </c>
      <c r="I2765" s="585" t="s">
        <v>174</v>
      </c>
      <c r="J2765" s="585" t="s">
        <v>143</v>
      </c>
      <c r="K2765" s="589">
        <v>41.24</v>
      </c>
      <c r="L2765" s="585" t="s">
        <v>144</v>
      </c>
      <c r="M2765" s="581"/>
    </row>
    <row r="2766" spans="1:13" ht="13.5">
      <c r="A2766" s="585" t="s">
        <v>6560</v>
      </c>
      <c r="B2766" s="585" t="s">
        <v>6561</v>
      </c>
      <c r="C2766" s="585" t="s">
        <v>6579</v>
      </c>
      <c r="D2766" s="585" t="s">
        <v>6580</v>
      </c>
      <c r="E2766" s="584" t="s">
        <v>30</v>
      </c>
      <c r="F2766" s="585" t="s">
        <v>30</v>
      </c>
      <c r="G2766" s="587">
        <v>97583</v>
      </c>
      <c r="H2766" s="585" t="s">
        <v>7082</v>
      </c>
      <c r="I2766" s="585" t="s">
        <v>174</v>
      </c>
      <c r="J2766" s="585" t="s">
        <v>143</v>
      </c>
      <c r="K2766" s="589">
        <v>41.2</v>
      </c>
      <c r="L2766" s="585" t="s">
        <v>144</v>
      </c>
      <c r="M2766" s="581"/>
    </row>
    <row r="2767" spans="1:13" ht="13.5">
      <c r="A2767" s="585" t="s">
        <v>6560</v>
      </c>
      <c r="B2767" s="585" t="s">
        <v>6561</v>
      </c>
      <c r="C2767" s="585" t="s">
        <v>6579</v>
      </c>
      <c r="D2767" s="585" t="s">
        <v>6580</v>
      </c>
      <c r="E2767" s="584" t="s">
        <v>30</v>
      </c>
      <c r="F2767" s="585" t="s">
        <v>30</v>
      </c>
      <c r="G2767" s="587">
        <v>97584</v>
      </c>
      <c r="H2767" s="585" t="s">
        <v>7083</v>
      </c>
      <c r="I2767" s="585" t="s">
        <v>174</v>
      </c>
      <c r="J2767" s="585" t="s">
        <v>143</v>
      </c>
      <c r="K2767" s="589">
        <v>56.63</v>
      </c>
      <c r="L2767" s="585" t="s">
        <v>144</v>
      </c>
      <c r="M2767" s="581"/>
    </row>
    <row r="2768" spans="1:13" ht="13.5">
      <c r="A2768" s="585" t="s">
        <v>6560</v>
      </c>
      <c r="B2768" s="585" t="s">
        <v>6561</v>
      </c>
      <c r="C2768" s="585" t="s">
        <v>6579</v>
      </c>
      <c r="D2768" s="585" t="s">
        <v>6580</v>
      </c>
      <c r="E2768" s="584" t="s">
        <v>30</v>
      </c>
      <c r="F2768" s="585" t="s">
        <v>30</v>
      </c>
      <c r="G2768" s="587">
        <v>97585</v>
      </c>
      <c r="H2768" s="585" t="s">
        <v>7084</v>
      </c>
      <c r="I2768" s="585" t="s">
        <v>174</v>
      </c>
      <c r="J2768" s="585" t="s">
        <v>143</v>
      </c>
      <c r="K2768" s="589">
        <v>56.27</v>
      </c>
      <c r="L2768" s="585" t="s">
        <v>144</v>
      </c>
      <c r="M2768" s="581"/>
    </row>
    <row r="2769" spans="1:13" ht="13.5">
      <c r="A2769" s="585" t="s">
        <v>6560</v>
      </c>
      <c r="B2769" s="585" t="s">
        <v>6561</v>
      </c>
      <c r="C2769" s="585" t="s">
        <v>6579</v>
      </c>
      <c r="D2769" s="585" t="s">
        <v>6580</v>
      </c>
      <c r="E2769" s="584" t="s">
        <v>30</v>
      </c>
      <c r="F2769" s="585" t="s">
        <v>30</v>
      </c>
      <c r="G2769" s="587">
        <v>97586</v>
      </c>
      <c r="H2769" s="585" t="s">
        <v>7085</v>
      </c>
      <c r="I2769" s="585" t="s">
        <v>174</v>
      </c>
      <c r="J2769" s="585" t="s">
        <v>143</v>
      </c>
      <c r="K2769" s="589">
        <v>74.900000000000006</v>
      </c>
      <c r="L2769" s="585" t="s">
        <v>144</v>
      </c>
      <c r="M2769" s="581"/>
    </row>
    <row r="2770" spans="1:13" ht="13.5">
      <c r="A2770" s="585" t="s">
        <v>6560</v>
      </c>
      <c r="B2770" s="585" t="s">
        <v>6561</v>
      </c>
      <c r="C2770" s="585" t="s">
        <v>6579</v>
      </c>
      <c r="D2770" s="585" t="s">
        <v>6580</v>
      </c>
      <c r="E2770" s="584" t="s">
        <v>30</v>
      </c>
      <c r="F2770" s="585" t="s">
        <v>30</v>
      </c>
      <c r="G2770" s="587">
        <v>97587</v>
      </c>
      <c r="H2770" s="585" t="s">
        <v>7086</v>
      </c>
      <c r="I2770" s="585" t="s">
        <v>174</v>
      </c>
      <c r="J2770" s="585" t="s">
        <v>143</v>
      </c>
      <c r="K2770" s="589">
        <v>130.35</v>
      </c>
      <c r="L2770" s="585" t="s">
        <v>144</v>
      </c>
      <c r="M2770" s="581"/>
    </row>
    <row r="2771" spans="1:13" ht="13.5">
      <c r="A2771" s="585" t="s">
        <v>6560</v>
      </c>
      <c r="B2771" s="585" t="s">
        <v>6561</v>
      </c>
      <c r="C2771" s="585" t="s">
        <v>6579</v>
      </c>
      <c r="D2771" s="585" t="s">
        <v>6580</v>
      </c>
      <c r="E2771" s="584" t="s">
        <v>30</v>
      </c>
      <c r="F2771" s="585" t="s">
        <v>30</v>
      </c>
      <c r="G2771" s="587">
        <v>97589</v>
      </c>
      <c r="H2771" s="585" t="s">
        <v>7087</v>
      </c>
      <c r="I2771" s="585" t="s">
        <v>174</v>
      </c>
      <c r="J2771" s="585" t="s">
        <v>143</v>
      </c>
      <c r="K2771" s="589">
        <v>26.23</v>
      </c>
      <c r="L2771" s="585" t="s">
        <v>144</v>
      </c>
      <c r="M2771" s="581"/>
    </row>
    <row r="2772" spans="1:13" ht="13.5">
      <c r="A2772" s="585" t="s">
        <v>6560</v>
      </c>
      <c r="B2772" s="585" t="s">
        <v>6561</v>
      </c>
      <c r="C2772" s="585" t="s">
        <v>6579</v>
      </c>
      <c r="D2772" s="585" t="s">
        <v>6580</v>
      </c>
      <c r="E2772" s="584" t="s">
        <v>30</v>
      </c>
      <c r="F2772" s="585" t="s">
        <v>30</v>
      </c>
      <c r="G2772" s="587">
        <v>97590</v>
      </c>
      <c r="H2772" s="585" t="s">
        <v>7088</v>
      </c>
      <c r="I2772" s="585" t="s">
        <v>174</v>
      </c>
      <c r="J2772" s="585" t="s">
        <v>143</v>
      </c>
      <c r="K2772" s="589">
        <v>51.98</v>
      </c>
      <c r="L2772" s="585" t="s">
        <v>144</v>
      </c>
      <c r="M2772" s="581"/>
    </row>
    <row r="2773" spans="1:13" ht="13.5">
      <c r="A2773" s="585" t="s">
        <v>6560</v>
      </c>
      <c r="B2773" s="585" t="s">
        <v>6561</v>
      </c>
      <c r="C2773" s="585" t="s">
        <v>6579</v>
      </c>
      <c r="D2773" s="585" t="s">
        <v>6580</v>
      </c>
      <c r="E2773" s="584" t="s">
        <v>30</v>
      </c>
      <c r="F2773" s="585" t="s">
        <v>30</v>
      </c>
      <c r="G2773" s="587">
        <v>97591</v>
      </c>
      <c r="H2773" s="585" t="s">
        <v>7089</v>
      </c>
      <c r="I2773" s="585" t="s">
        <v>174</v>
      </c>
      <c r="J2773" s="585" t="s">
        <v>143</v>
      </c>
      <c r="K2773" s="589">
        <v>70.63</v>
      </c>
      <c r="L2773" s="585" t="s">
        <v>144</v>
      </c>
      <c r="M2773" s="581"/>
    </row>
    <row r="2774" spans="1:13" ht="13.5">
      <c r="A2774" s="585" t="s">
        <v>6560</v>
      </c>
      <c r="B2774" s="585" t="s">
        <v>6561</v>
      </c>
      <c r="C2774" s="585" t="s">
        <v>6579</v>
      </c>
      <c r="D2774" s="585" t="s">
        <v>6580</v>
      </c>
      <c r="E2774" s="584" t="s">
        <v>30</v>
      </c>
      <c r="F2774" s="585" t="s">
        <v>30</v>
      </c>
      <c r="G2774" s="587">
        <v>97592</v>
      </c>
      <c r="H2774" s="585" t="s">
        <v>7090</v>
      </c>
      <c r="I2774" s="585" t="s">
        <v>174</v>
      </c>
      <c r="J2774" s="585" t="s">
        <v>143</v>
      </c>
      <c r="K2774" s="589">
        <v>91.74</v>
      </c>
      <c r="L2774" s="585" t="s">
        <v>144</v>
      </c>
      <c r="M2774" s="581"/>
    </row>
    <row r="2775" spans="1:13" ht="13.5">
      <c r="A2775" s="585" t="s">
        <v>6560</v>
      </c>
      <c r="B2775" s="585" t="s">
        <v>6561</v>
      </c>
      <c r="C2775" s="585" t="s">
        <v>6579</v>
      </c>
      <c r="D2775" s="585" t="s">
        <v>6580</v>
      </c>
      <c r="E2775" s="584" t="s">
        <v>30</v>
      </c>
      <c r="F2775" s="585" t="s">
        <v>30</v>
      </c>
      <c r="G2775" s="587">
        <v>97593</v>
      </c>
      <c r="H2775" s="585" t="s">
        <v>7091</v>
      </c>
      <c r="I2775" s="585" t="s">
        <v>174</v>
      </c>
      <c r="J2775" s="585" t="s">
        <v>143</v>
      </c>
      <c r="K2775" s="589">
        <v>71.12</v>
      </c>
      <c r="L2775" s="585" t="s">
        <v>144</v>
      </c>
      <c r="M2775" s="581"/>
    </row>
    <row r="2776" spans="1:13" ht="13.5">
      <c r="A2776" s="585" t="s">
        <v>6560</v>
      </c>
      <c r="B2776" s="585" t="s">
        <v>6561</v>
      </c>
      <c r="C2776" s="585" t="s">
        <v>6579</v>
      </c>
      <c r="D2776" s="585" t="s">
        <v>6580</v>
      </c>
      <c r="E2776" s="584" t="s">
        <v>30</v>
      </c>
      <c r="F2776" s="585" t="s">
        <v>30</v>
      </c>
      <c r="G2776" s="587">
        <v>97594</v>
      </c>
      <c r="H2776" s="585" t="s">
        <v>7092</v>
      </c>
      <c r="I2776" s="585" t="s">
        <v>174</v>
      </c>
      <c r="J2776" s="585" t="s">
        <v>143</v>
      </c>
      <c r="K2776" s="589">
        <v>70.14</v>
      </c>
      <c r="L2776" s="585" t="s">
        <v>144</v>
      </c>
      <c r="M2776" s="581"/>
    </row>
    <row r="2777" spans="1:13" ht="13.5">
      <c r="A2777" s="585" t="s">
        <v>6560</v>
      </c>
      <c r="B2777" s="585" t="s">
        <v>6561</v>
      </c>
      <c r="C2777" s="585" t="s">
        <v>6579</v>
      </c>
      <c r="D2777" s="585" t="s">
        <v>6580</v>
      </c>
      <c r="E2777" s="584" t="s">
        <v>30</v>
      </c>
      <c r="F2777" s="585" t="s">
        <v>30</v>
      </c>
      <c r="G2777" s="587">
        <v>97595</v>
      </c>
      <c r="H2777" s="585" t="s">
        <v>7093</v>
      </c>
      <c r="I2777" s="585" t="s">
        <v>174</v>
      </c>
      <c r="J2777" s="585" t="s">
        <v>143</v>
      </c>
      <c r="K2777" s="589">
        <v>45.46</v>
      </c>
      <c r="L2777" s="585" t="s">
        <v>144</v>
      </c>
      <c r="M2777" s="581"/>
    </row>
    <row r="2778" spans="1:13" ht="13.5">
      <c r="A2778" s="585" t="s">
        <v>6560</v>
      </c>
      <c r="B2778" s="585" t="s">
        <v>6561</v>
      </c>
      <c r="C2778" s="585" t="s">
        <v>6579</v>
      </c>
      <c r="D2778" s="585" t="s">
        <v>6580</v>
      </c>
      <c r="E2778" s="584" t="s">
        <v>30</v>
      </c>
      <c r="F2778" s="585" t="s">
        <v>30</v>
      </c>
      <c r="G2778" s="587">
        <v>97596</v>
      </c>
      <c r="H2778" s="585" t="s">
        <v>7094</v>
      </c>
      <c r="I2778" s="585" t="s">
        <v>174</v>
      </c>
      <c r="J2778" s="585" t="s">
        <v>143</v>
      </c>
      <c r="K2778" s="589">
        <v>31.55</v>
      </c>
      <c r="L2778" s="585" t="s">
        <v>144</v>
      </c>
      <c r="M2778" s="581"/>
    </row>
    <row r="2779" spans="1:13" ht="13.5">
      <c r="A2779" s="585" t="s">
        <v>6560</v>
      </c>
      <c r="B2779" s="585" t="s">
        <v>6561</v>
      </c>
      <c r="C2779" s="585" t="s">
        <v>6579</v>
      </c>
      <c r="D2779" s="585" t="s">
        <v>6580</v>
      </c>
      <c r="E2779" s="584" t="s">
        <v>30</v>
      </c>
      <c r="F2779" s="585" t="s">
        <v>30</v>
      </c>
      <c r="G2779" s="587">
        <v>97597</v>
      </c>
      <c r="H2779" s="585" t="s">
        <v>7095</v>
      </c>
      <c r="I2779" s="585" t="s">
        <v>174</v>
      </c>
      <c r="J2779" s="585" t="s">
        <v>143</v>
      </c>
      <c r="K2779" s="589">
        <v>38.9</v>
      </c>
      <c r="L2779" s="585" t="s">
        <v>144</v>
      </c>
      <c r="M2779" s="581"/>
    </row>
    <row r="2780" spans="1:13" ht="13.5">
      <c r="A2780" s="585" t="s">
        <v>6560</v>
      </c>
      <c r="B2780" s="585" t="s">
        <v>6561</v>
      </c>
      <c r="C2780" s="585" t="s">
        <v>6579</v>
      </c>
      <c r="D2780" s="585" t="s">
        <v>6580</v>
      </c>
      <c r="E2780" s="584" t="s">
        <v>30</v>
      </c>
      <c r="F2780" s="585" t="s">
        <v>30</v>
      </c>
      <c r="G2780" s="587">
        <v>97598</v>
      </c>
      <c r="H2780" s="585" t="s">
        <v>7096</v>
      </c>
      <c r="I2780" s="585" t="s">
        <v>174</v>
      </c>
      <c r="J2780" s="585" t="s">
        <v>143</v>
      </c>
      <c r="K2780" s="589">
        <v>37.119999999999997</v>
      </c>
      <c r="L2780" s="585" t="s">
        <v>144</v>
      </c>
      <c r="M2780" s="581"/>
    </row>
    <row r="2781" spans="1:13" ht="13.5">
      <c r="A2781" s="585" t="s">
        <v>6560</v>
      </c>
      <c r="B2781" s="585" t="s">
        <v>6561</v>
      </c>
      <c r="C2781" s="585" t="s">
        <v>6579</v>
      </c>
      <c r="D2781" s="585" t="s">
        <v>6580</v>
      </c>
      <c r="E2781" s="584" t="s">
        <v>30</v>
      </c>
      <c r="F2781" s="585" t="s">
        <v>30</v>
      </c>
      <c r="G2781" s="587">
        <v>97599</v>
      </c>
      <c r="H2781" s="585" t="s">
        <v>7097</v>
      </c>
      <c r="I2781" s="585" t="s">
        <v>174</v>
      </c>
      <c r="J2781" s="585" t="s">
        <v>143</v>
      </c>
      <c r="K2781" s="589">
        <v>35.090000000000003</v>
      </c>
      <c r="L2781" s="585" t="s">
        <v>144</v>
      </c>
      <c r="M2781" s="581"/>
    </row>
    <row r="2782" spans="1:13" ht="13.5">
      <c r="A2782" s="585" t="s">
        <v>6560</v>
      </c>
      <c r="B2782" s="585" t="s">
        <v>6561</v>
      </c>
      <c r="C2782" s="585" t="s">
        <v>6579</v>
      </c>
      <c r="D2782" s="585" t="s">
        <v>6580</v>
      </c>
      <c r="E2782" s="584" t="s">
        <v>30</v>
      </c>
      <c r="F2782" s="585" t="s">
        <v>30</v>
      </c>
      <c r="G2782" s="587">
        <v>97609</v>
      </c>
      <c r="H2782" s="585" t="s">
        <v>7098</v>
      </c>
      <c r="I2782" s="585" t="s">
        <v>174</v>
      </c>
      <c r="J2782" s="585" t="s">
        <v>143</v>
      </c>
      <c r="K2782" s="589">
        <v>28.62</v>
      </c>
      <c r="L2782" s="585" t="s">
        <v>144</v>
      </c>
      <c r="M2782" s="581"/>
    </row>
    <row r="2783" spans="1:13" ht="13.5">
      <c r="A2783" s="585" t="s">
        <v>6560</v>
      </c>
      <c r="B2783" s="585" t="s">
        <v>6561</v>
      </c>
      <c r="C2783" s="585" t="s">
        <v>6579</v>
      </c>
      <c r="D2783" s="585" t="s">
        <v>6580</v>
      </c>
      <c r="E2783" s="584" t="s">
        <v>30</v>
      </c>
      <c r="F2783" s="585" t="s">
        <v>30</v>
      </c>
      <c r="G2783" s="587">
        <v>97610</v>
      </c>
      <c r="H2783" s="585" t="s">
        <v>7099</v>
      </c>
      <c r="I2783" s="585" t="s">
        <v>174</v>
      </c>
      <c r="J2783" s="585" t="s">
        <v>143</v>
      </c>
      <c r="K2783" s="589">
        <v>36.51</v>
      </c>
      <c r="L2783" s="585" t="s">
        <v>144</v>
      </c>
      <c r="M2783" s="581"/>
    </row>
    <row r="2784" spans="1:13" ht="13.5">
      <c r="A2784" s="585" t="s">
        <v>6560</v>
      </c>
      <c r="B2784" s="585" t="s">
        <v>6561</v>
      </c>
      <c r="C2784" s="585" t="s">
        <v>6579</v>
      </c>
      <c r="D2784" s="585" t="s">
        <v>6580</v>
      </c>
      <c r="E2784" s="584" t="s">
        <v>30</v>
      </c>
      <c r="F2784" s="585" t="s">
        <v>30</v>
      </c>
      <c r="G2784" s="587">
        <v>97611</v>
      </c>
      <c r="H2784" s="585" t="s">
        <v>7100</v>
      </c>
      <c r="I2784" s="585" t="s">
        <v>174</v>
      </c>
      <c r="J2784" s="585" t="s">
        <v>143</v>
      </c>
      <c r="K2784" s="589">
        <v>16.559999999999999</v>
      </c>
      <c r="L2784" s="585" t="s">
        <v>144</v>
      </c>
      <c r="M2784" s="581"/>
    </row>
    <row r="2785" spans="1:13" ht="13.5">
      <c r="A2785" s="585" t="s">
        <v>6560</v>
      </c>
      <c r="B2785" s="585" t="s">
        <v>6561</v>
      </c>
      <c r="C2785" s="585" t="s">
        <v>6579</v>
      </c>
      <c r="D2785" s="585" t="s">
        <v>6580</v>
      </c>
      <c r="E2785" s="584" t="s">
        <v>30</v>
      </c>
      <c r="F2785" s="585" t="s">
        <v>30</v>
      </c>
      <c r="G2785" s="587">
        <v>97612</v>
      </c>
      <c r="H2785" s="585" t="s">
        <v>7101</v>
      </c>
      <c r="I2785" s="585" t="s">
        <v>174</v>
      </c>
      <c r="J2785" s="585" t="s">
        <v>143</v>
      </c>
      <c r="K2785" s="589">
        <v>18.02</v>
      </c>
      <c r="L2785" s="585" t="s">
        <v>144</v>
      </c>
      <c r="M2785" s="581"/>
    </row>
    <row r="2786" spans="1:13" ht="13.5">
      <c r="A2786" s="585" t="s">
        <v>6560</v>
      </c>
      <c r="B2786" s="585" t="s">
        <v>6561</v>
      </c>
      <c r="C2786" s="585" t="s">
        <v>6579</v>
      </c>
      <c r="D2786" s="585" t="s">
        <v>6580</v>
      </c>
      <c r="E2786" s="584" t="s">
        <v>30</v>
      </c>
      <c r="F2786" s="585" t="s">
        <v>30</v>
      </c>
      <c r="G2786" s="587">
        <v>97613</v>
      </c>
      <c r="H2786" s="585" t="s">
        <v>7102</v>
      </c>
      <c r="I2786" s="585" t="s">
        <v>174</v>
      </c>
      <c r="J2786" s="585" t="s">
        <v>143</v>
      </c>
      <c r="K2786" s="589">
        <v>22.86</v>
      </c>
      <c r="L2786" s="585" t="s">
        <v>144</v>
      </c>
      <c r="M2786" s="581"/>
    </row>
    <row r="2787" spans="1:13" ht="13.5">
      <c r="A2787" s="585" t="s">
        <v>6560</v>
      </c>
      <c r="B2787" s="585" t="s">
        <v>6561</v>
      </c>
      <c r="C2787" s="585" t="s">
        <v>6579</v>
      </c>
      <c r="D2787" s="585" t="s">
        <v>6580</v>
      </c>
      <c r="E2787" s="584" t="s">
        <v>30</v>
      </c>
      <c r="F2787" s="585" t="s">
        <v>30</v>
      </c>
      <c r="G2787" s="587">
        <v>97614</v>
      </c>
      <c r="H2787" s="585" t="s">
        <v>7103</v>
      </c>
      <c r="I2787" s="585" t="s">
        <v>174</v>
      </c>
      <c r="J2787" s="585" t="s">
        <v>143</v>
      </c>
      <c r="K2787" s="589">
        <v>40.35</v>
      </c>
      <c r="L2787" s="585" t="s">
        <v>144</v>
      </c>
      <c r="M2787" s="581"/>
    </row>
    <row r="2788" spans="1:13" ht="13.5">
      <c r="A2788" s="585" t="s">
        <v>6560</v>
      </c>
      <c r="B2788" s="585" t="s">
        <v>6561</v>
      </c>
      <c r="C2788" s="585" t="s">
        <v>6579</v>
      </c>
      <c r="D2788" s="585" t="s">
        <v>6580</v>
      </c>
      <c r="E2788" s="584" t="s">
        <v>30</v>
      </c>
      <c r="F2788" s="585" t="s">
        <v>30</v>
      </c>
      <c r="G2788" s="587">
        <v>97615</v>
      </c>
      <c r="H2788" s="585" t="s">
        <v>7104</v>
      </c>
      <c r="I2788" s="585" t="s">
        <v>174</v>
      </c>
      <c r="J2788" s="585" t="s">
        <v>143</v>
      </c>
      <c r="K2788" s="589">
        <v>29.98</v>
      </c>
      <c r="L2788" s="585" t="s">
        <v>144</v>
      </c>
      <c r="M2788" s="581"/>
    </row>
    <row r="2789" spans="1:13" ht="13.5">
      <c r="A2789" s="585" t="s">
        <v>6560</v>
      </c>
      <c r="B2789" s="585" t="s">
        <v>6561</v>
      </c>
      <c r="C2789" s="585" t="s">
        <v>6579</v>
      </c>
      <c r="D2789" s="585" t="s">
        <v>6580</v>
      </c>
      <c r="E2789" s="584" t="s">
        <v>30</v>
      </c>
      <c r="F2789" s="585" t="s">
        <v>30</v>
      </c>
      <c r="G2789" s="587">
        <v>97616</v>
      </c>
      <c r="H2789" s="585" t="s">
        <v>7105</v>
      </c>
      <c r="I2789" s="585" t="s">
        <v>174</v>
      </c>
      <c r="J2789" s="585" t="s">
        <v>143</v>
      </c>
      <c r="K2789" s="589">
        <v>33.68</v>
      </c>
      <c r="L2789" s="585" t="s">
        <v>144</v>
      </c>
      <c r="M2789" s="581"/>
    </row>
    <row r="2790" spans="1:13" ht="13.5">
      <c r="A2790" s="585" t="s">
        <v>6560</v>
      </c>
      <c r="B2790" s="585" t="s">
        <v>6561</v>
      </c>
      <c r="C2790" s="585" t="s">
        <v>6579</v>
      </c>
      <c r="D2790" s="585" t="s">
        <v>6580</v>
      </c>
      <c r="E2790" s="584" t="s">
        <v>30</v>
      </c>
      <c r="F2790" s="585" t="s">
        <v>30</v>
      </c>
      <c r="G2790" s="587">
        <v>97617</v>
      </c>
      <c r="H2790" s="585" t="s">
        <v>7106</v>
      </c>
      <c r="I2790" s="585" t="s">
        <v>174</v>
      </c>
      <c r="J2790" s="585" t="s">
        <v>143</v>
      </c>
      <c r="K2790" s="589">
        <v>33.450000000000003</v>
      </c>
      <c r="L2790" s="585" t="s">
        <v>144</v>
      </c>
      <c r="M2790" s="581"/>
    </row>
    <row r="2791" spans="1:13" ht="13.5">
      <c r="A2791" s="585" t="s">
        <v>6560</v>
      </c>
      <c r="B2791" s="585" t="s">
        <v>6561</v>
      </c>
      <c r="C2791" s="585" t="s">
        <v>6579</v>
      </c>
      <c r="D2791" s="585" t="s">
        <v>6580</v>
      </c>
      <c r="E2791" s="584" t="s">
        <v>30</v>
      </c>
      <c r="F2791" s="585" t="s">
        <v>30</v>
      </c>
      <c r="G2791" s="587">
        <v>97618</v>
      </c>
      <c r="H2791" s="585" t="s">
        <v>7107</v>
      </c>
      <c r="I2791" s="585" t="s">
        <v>174</v>
      </c>
      <c r="J2791" s="585" t="s">
        <v>143</v>
      </c>
      <c r="K2791" s="589">
        <v>32.03</v>
      </c>
      <c r="L2791" s="585" t="s">
        <v>144</v>
      </c>
      <c r="M2791" s="581"/>
    </row>
    <row r="2792" spans="1:13" ht="13.5">
      <c r="A2792" s="585" t="s">
        <v>6560</v>
      </c>
      <c r="B2792" s="585" t="s">
        <v>6561</v>
      </c>
      <c r="C2792" s="585" t="s">
        <v>6582</v>
      </c>
      <c r="D2792" s="585" t="s">
        <v>6583</v>
      </c>
      <c r="E2792" s="584" t="s">
        <v>30</v>
      </c>
      <c r="F2792" s="585" t="s">
        <v>30</v>
      </c>
      <c r="G2792" s="587">
        <v>9540</v>
      </c>
      <c r="H2792" s="585" t="s">
        <v>2820</v>
      </c>
      <c r="I2792" s="585" t="s">
        <v>174</v>
      </c>
      <c r="J2792" s="585" t="s">
        <v>143</v>
      </c>
      <c r="K2792" s="589">
        <v>965.07</v>
      </c>
      <c r="L2792" s="585" t="s">
        <v>144</v>
      </c>
      <c r="M2792" s="581"/>
    </row>
    <row r="2793" spans="1:13" ht="13.5">
      <c r="A2793" s="585" t="s">
        <v>6560</v>
      </c>
      <c r="B2793" s="585" t="s">
        <v>6561</v>
      </c>
      <c r="C2793" s="585" t="s">
        <v>6582</v>
      </c>
      <c r="D2793" s="585" t="s">
        <v>6583</v>
      </c>
      <c r="E2793" s="584" t="s">
        <v>30</v>
      </c>
      <c r="F2793" s="585" t="s">
        <v>30</v>
      </c>
      <c r="G2793" s="587">
        <v>41598</v>
      </c>
      <c r="H2793" s="585" t="s">
        <v>2821</v>
      </c>
      <c r="I2793" s="585" t="s">
        <v>174</v>
      </c>
      <c r="J2793" s="585" t="s">
        <v>143</v>
      </c>
      <c r="K2793" s="582">
        <v>1373.12</v>
      </c>
      <c r="L2793" s="585" t="s">
        <v>144</v>
      </c>
      <c r="M2793" s="581"/>
    </row>
    <row r="2794" spans="1:13" ht="13.5">
      <c r="A2794" s="585" t="s">
        <v>6560</v>
      </c>
      <c r="B2794" s="585" t="s">
        <v>6561</v>
      </c>
      <c r="C2794" s="585" t="s">
        <v>6582</v>
      </c>
      <c r="D2794" s="585" t="s">
        <v>6583</v>
      </c>
      <c r="E2794" s="584" t="s">
        <v>30</v>
      </c>
      <c r="F2794" s="585" t="s">
        <v>30</v>
      </c>
      <c r="G2794" s="587">
        <v>72941</v>
      </c>
      <c r="H2794" s="585" t="s">
        <v>2822</v>
      </c>
      <c r="I2794" s="585" t="s">
        <v>174</v>
      </c>
      <c r="J2794" s="585" t="s">
        <v>143</v>
      </c>
      <c r="K2794" s="589">
        <v>164.79</v>
      </c>
      <c r="L2794" s="585" t="s">
        <v>144</v>
      </c>
      <c r="M2794" s="581"/>
    </row>
    <row r="2795" spans="1:13" ht="13.5">
      <c r="A2795" s="585" t="s">
        <v>6560</v>
      </c>
      <c r="B2795" s="585" t="s">
        <v>6561</v>
      </c>
      <c r="C2795" s="585" t="s">
        <v>6582</v>
      </c>
      <c r="D2795" s="585" t="s">
        <v>6583</v>
      </c>
      <c r="E2795" s="584" t="s">
        <v>30</v>
      </c>
      <c r="F2795" s="585" t="s">
        <v>30</v>
      </c>
      <c r="G2795" s="587">
        <v>73624</v>
      </c>
      <c r="H2795" s="585" t="s">
        <v>2823</v>
      </c>
      <c r="I2795" s="585" t="s">
        <v>174</v>
      </c>
      <c r="J2795" s="585" t="s">
        <v>143</v>
      </c>
      <c r="K2795" s="589">
        <v>71.36</v>
      </c>
      <c r="L2795" s="585" t="s">
        <v>144</v>
      </c>
      <c r="M2795" s="581"/>
    </row>
    <row r="2796" spans="1:13" ht="13.5">
      <c r="A2796" s="585" t="s">
        <v>6560</v>
      </c>
      <c r="B2796" s="585" t="s">
        <v>6561</v>
      </c>
      <c r="C2796" s="585" t="s">
        <v>6582</v>
      </c>
      <c r="D2796" s="585" t="s">
        <v>6583</v>
      </c>
      <c r="E2796" s="584">
        <v>73767</v>
      </c>
      <c r="F2796" s="585" t="s">
        <v>6584</v>
      </c>
      <c r="G2796" s="585" t="s">
        <v>2824</v>
      </c>
      <c r="H2796" s="585" t="s">
        <v>2825</v>
      </c>
      <c r="I2796" s="585" t="s">
        <v>174</v>
      </c>
      <c r="J2796" s="585" t="s">
        <v>398</v>
      </c>
      <c r="K2796" s="589">
        <v>8.9</v>
      </c>
      <c r="L2796" s="585" t="s">
        <v>144</v>
      </c>
      <c r="M2796" s="581"/>
    </row>
    <row r="2797" spans="1:13" ht="13.5">
      <c r="A2797" s="585" t="s">
        <v>6560</v>
      </c>
      <c r="B2797" s="585" t="s">
        <v>6561</v>
      </c>
      <c r="C2797" s="585" t="s">
        <v>6582</v>
      </c>
      <c r="D2797" s="585" t="s">
        <v>6583</v>
      </c>
      <c r="E2797" s="584">
        <v>73767</v>
      </c>
      <c r="F2797" s="585" t="s">
        <v>6584</v>
      </c>
      <c r="G2797" s="585" t="s">
        <v>2826</v>
      </c>
      <c r="H2797" s="585" t="s">
        <v>2827</v>
      </c>
      <c r="I2797" s="585" t="s">
        <v>174</v>
      </c>
      <c r="J2797" s="585" t="s">
        <v>143</v>
      </c>
      <c r="K2797" s="589">
        <v>9.35</v>
      </c>
      <c r="L2797" s="585" t="s">
        <v>144</v>
      </c>
      <c r="M2797" s="581"/>
    </row>
    <row r="2798" spans="1:13" ht="13.5">
      <c r="A2798" s="585" t="s">
        <v>6560</v>
      </c>
      <c r="B2798" s="585" t="s">
        <v>6561</v>
      </c>
      <c r="C2798" s="585" t="s">
        <v>6582</v>
      </c>
      <c r="D2798" s="585" t="s">
        <v>6583</v>
      </c>
      <c r="E2798" s="584">
        <v>73767</v>
      </c>
      <c r="F2798" s="585" t="s">
        <v>6584</v>
      </c>
      <c r="G2798" s="585" t="s">
        <v>2828</v>
      </c>
      <c r="H2798" s="585" t="s">
        <v>2829</v>
      </c>
      <c r="I2798" s="585" t="s">
        <v>174</v>
      </c>
      <c r="J2798" s="585" t="s">
        <v>143</v>
      </c>
      <c r="K2798" s="589">
        <v>6.64</v>
      </c>
      <c r="L2798" s="585" t="s">
        <v>144</v>
      </c>
      <c r="M2798" s="581"/>
    </row>
    <row r="2799" spans="1:13" ht="13.5">
      <c r="A2799" s="585" t="s">
        <v>6560</v>
      </c>
      <c r="B2799" s="585" t="s">
        <v>6561</v>
      </c>
      <c r="C2799" s="585" t="s">
        <v>6582</v>
      </c>
      <c r="D2799" s="585" t="s">
        <v>6583</v>
      </c>
      <c r="E2799" s="584">
        <v>73767</v>
      </c>
      <c r="F2799" s="585" t="s">
        <v>6584</v>
      </c>
      <c r="G2799" s="585" t="s">
        <v>2830</v>
      </c>
      <c r="H2799" s="585" t="s">
        <v>2831</v>
      </c>
      <c r="I2799" s="585" t="s">
        <v>174</v>
      </c>
      <c r="J2799" s="585" t="s">
        <v>143</v>
      </c>
      <c r="K2799" s="589">
        <v>4.18</v>
      </c>
      <c r="L2799" s="585" t="s">
        <v>144</v>
      </c>
      <c r="M2799" s="581"/>
    </row>
    <row r="2800" spans="1:13" ht="13.5">
      <c r="A2800" s="585" t="s">
        <v>6560</v>
      </c>
      <c r="B2800" s="585" t="s">
        <v>6561</v>
      </c>
      <c r="C2800" s="585" t="s">
        <v>6582</v>
      </c>
      <c r="D2800" s="585" t="s">
        <v>6583</v>
      </c>
      <c r="E2800" s="584">
        <v>73767</v>
      </c>
      <c r="F2800" s="585" t="s">
        <v>6584</v>
      </c>
      <c r="G2800" s="585" t="s">
        <v>2832</v>
      </c>
      <c r="H2800" s="585" t="s">
        <v>2833</v>
      </c>
      <c r="I2800" s="585" t="s">
        <v>174</v>
      </c>
      <c r="J2800" s="585" t="s">
        <v>143</v>
      </c>
      <c r="K2800" s="589">
        <v>3.79</v>
      </c>
      <c r="L2800" s="585" t="s">
        <v>144</v>
      </c>
      <c r="M2800" s="581"/>
    </row>
    <row r="2801" spans="1:13" ht="13.5">
      <c r="A2801" s="585" t="s">
        <v>6560</v>
      </c>
      <c r="B2801" s="585" t="s">
        <v>6561</v>
      </c>
      <c r="C2801" s="585" t="s">
        <v>6582</v>
      </c>
      <c r="D2801" s="585" t="s">
        <v>6583</v>
      </c>
      <c r="E2801" s="584">
        <v>73781</v>
      </c>
      <c r="F2801" s="585" t="s">
        <v>6585</v>
      </c>
      <c r="G2801" s="585" t="s">
        <v>2834</v>
      </c>
      <c r="H2801" s="585" t="s">
        <v>2835</v>
      </c>
      <c r="I2801" s="585" t="s">
        <v>174</v>
      </c>
      <c r="J2801" s="585" t="s">
        <v>143</v>
      </c>
      <c r="K2801" s="589">
        <v>279.14999999999998</v>
      </c>
      <c r="L2801" s="585" t="s">
        <v>144</v>
      </c>
      <c r="M2801" s="581"/>
    </row>
    <row r="2802" spans="1:13" ht="13.5">
      <c r="A2802" s="585" t="s">
        <v>6560</v>
      </c>
      <c r="B2802" s="585" t="s">
        <v>6561</v>
      </c>
      <c r="C2802" s="585" t="s">
        <v>6582</v>
      </c>
      <c r="D2802" s="585" t="s">
        <v>6583</v>
      </c>
      <c r="E2802" s="584">
        <v>73781</v>
      </c>
      <c r="F2802" s="585" t="s">
        <v>6585</v>
      </c>
      <c r="G2802" s="585" t="s">
        <v>2836</v>
      </c>
      <c r="H2802" s="585" t="s">
        <v>2837</v>
      </c>
      <c r="I2802" s="585" t="s">
        <v>174</v>
      </c>
      <c r="J2802" s="585" t="s">
        <v>143</v>
      </c>
      <c r="K2802" s="589">
        <v>26.83</v>
      </c>
      <c r="L2802" s="585" t="s">
        <v>144</v>
      </c>
      <c r="M2802" s="581"/>
    </row>
    <row r="2803" spans="1:13" ht="13.5">
      <c r="A2803" s="585" t="s">
        <v>6560</v>
      </c>
      <c r="B2803" s="585" t="s">
        <v>6561</v>
      </c>
      <c r="C2803" s="585" t="s">
        <v>6582</v>
      </c>
      <c r="D2803" s="585" t="s">
        <v>6583</v>
      </c>
      <c r="E2803" s="584">
        <v>73781</v>
      </c>
      <c r="F2803" s="585" t="s">
        <v>6585</v>
      </c>
      <c r="G2803" s="585" t="s">
        <v>2838</v>
      </c>
      <c r="H2803" s="585" t="s">
        <v>2839</v>
      </c>
      <c r="I2803" s="585" t="s">
        <v>174</v>
      </c>
      <c r="J2803" s="585" t="s">
        <v>143</v>
      </c>
      <c r="K2803" s="589">
        <v>82.89</v>
      </c>
      <c r="L2803" s="585" t="s">
        <v>144</v>
      </c>
      <c r="M2803" s="581"/>
    </row>
    <row r="2804" spans="1:13" ht="13.5">
      <c r="A2804" s="585" t="s">
        <v>6560</v>
      </c>
      <c r="B2804" s="585" t="s">
        <v>6561</v>
      </c>
      <c r="C2804" s="585" t="s">
        <v>6582</v>
      </c>
      <c r="D2804" s="585" t="s">
        <v>6583</v>
      </c>
      <c r="E2804" s="584" t="s">
        <v>30</v>
      </c>
      <c r="F2804" s="585" t="s">
        <v>30</v>
      </c>
      <c r="G2804" s="587">
        <v>88543</v>
      </c>
      <c r="H2804" s="585" t="s">
        <v>2840</v>
      </c>
      <c r="I2804" s="585" t="s">
        <v>174</v>
      </c>
      <c r="J2804" s="585" t="s">
        <v>143</v>
      </c>
      <c r="K2804" s="589">
        <v>127.77</v>
      </c>
      <c r="L2804" s="585" t="s">
        <v>144</v>
      </c>
      <c r="M2804" s="581"/>
    </row>
    <row r="2805" spans="1:13" ht="13.5">
      <c r="A2805" s="585" t="s">
        <v>6560</v>
      </c>
      <c r="B2805" s="585" t="s">
        <v>6561</v>
      </c>
      <c r="C2805" s="585" t="s">
        <v>6582</v>
      </c>
      <c r="D2805" s="585" t="s">
        <v>6583</v>
      </c>
      <c r="E2805" s="584" t="s">
        <v>30</v>
      </c>
      <c r="F2805" s="585" t="s">
        <v>30</v>
      </c>
      <c r="G2805" s="587">
        <v>88544</v>
      </c>
      <c r="H2805" s="585" t="s">
        <v>2841</v>
      </c>
      <c r="I2805" s="585" t="s">
        <v>174</v>
      </c>
      <c r="J2805" s="585" t="s">
        <v>143</v>
      </c>
      <c r="K2805" s="589">
        <v>79.099999999999994</v>
      </c>
      <c r="L2805" s="585" t="s">
        <v>144</v>
      </c>
      <c r="M2805" s="581"/>
    </row>
    <row r="2806" spans="1:13" ht="13.5">
      <c r="A2806" s="585" t="s">
        <v>6560</v>
      </c>
      <c r="B2806" s="585" t="s">
        <v>6561</v>
      </c>
      <c r="C2806" s="585" t="s">
        <v>6582</v>
      </c>
      <c r="D2806" s="585" t="s">
        <v>6583</v>
      </c>
      <c r="E2806" s="584" t="s">
        <v>30</v>
      </c>
      <c r="F2806" s="585" t="s">
        <v>30</v>
      </c>
      <c r="G2806" s="587">
        <v>88545</v>
      </c>
      <c r="H2806" s="585" t="s">
        <v>2842</v>
      </c>
      <c r="I2806" s="585" t="s">
        <v>174</v>
      </c>
      <c r="J2806" s="585" t="s">
        <v>143</v>
      </c>
      <c r="K2806" s="589">
        <v>148.44</v>
      </c>
      <c r="L2806" s="585" t="s">
        <v>144</v>
      </c>
      <c r="M2806" s="581"/>
    </row>
    <row r="2807" spans="1:13" ht="13.5">
      <c r="A2807" s="585" t="s">
        <v>6560</v>
      </c>
      <c r="B2807" s="585" t="s">
        <v>6561</v>
      </c>
      <c r="C2807" s="585" t="s">
        <v>6586</v>
      </c>
      <c r="D2807" s="585" t="s">
        <v>6587</v>
      </c>
      <c r="E2807" s="584">
        <v>73783</v>
      </c>
      <c r="F2807" s="585" t="s">
        <v>6588</v>
      </c>
      <c r="G2807" s="585" t="s">
        <v>2843</v>
      </c>
      <c r="H2807" s="585" t="s">
        <v>2844</v>
      </c>
      <c r="I2807" s="585" t="s">
        <v>174</v>
      </c>
      <c r="J2807" s="585" t="s">
        <v>143</v>
      </c>
      <c r="K2807" s="589">
        <v>537</v>
      </c>
      <c r="L2807" s="585" t="s">
        <v>144</v>
      </c>
      <c r="M2807" s="581"/>
    </row>
    <row r="2808" spans="1:13" ht="13.5">
      <c r="A2808" s="585" t="s">
        <v>6560</v>
      </c>
      <c r="B2808" s="585" t="s">
        <v>6561</v>
      </c>
      <c r="C2808" s="585" t="s">
        <v>6586</v>
      </c>
      <c r="D2808" s="585" t="s">
        <v>6587</v>
      </c>
      <c r="E2808" s="584">
        <v>73783</v>
      </c>
      <c r="F2808" s="585" t="s">
        <v>6588</v>
      </c>
      <c r="G2808" s="585" t="s">
        <v>2845</v>
      </c>
      <c r="H2808" s="585" t="s">
        <v>2846</v>
      </c>
      <c r="I2808" s="585" t="s">
        <v>174</v>
      </c>
      <c r="J2808" s="585" t="s">
        <v>143</v>
      </c>
      <c r="K2808" s="589">
        <v>487.53</v>
      </c>
      <c r="L2808" s="585" t="s">
        <v>144</v>
      </c>
      <c r="M2808" s="581"/>
    </row>
    <row r="2809" spans="1:13" ht="13.5">
      <c r="A2809" s="585" t="s">
        <v>6560</v>
      </c>
      <c r="B2809" s="585" t="s">
        <v>6561</v>
      </c>
      <c r="C2809" s="585" t="s">
        <v>6586</v>
      </c>
      <c r="D2809" s="585" t="s">
        <v>6587</v>
      </c>
      <c r="E2809" s="584">
        <v>73783</v>
      </c>
      <c r="F2809" s="585" t="s">
        <v>6588</v>
      </c>
      <c r="G2809" s="585" t="s">
        <v>2847</v>
      </c>
      <c r="H2809" s="585" t="s">
        <v>2848</v>
      </c>
      <c r="I2809" s="585" t="s">
        <v>174</v>
      </c>
      <c r="J2809" s="585" t="s">
        <v>143</v>
      </c>
      <c r="K2809" s="589">
        <v>539.84</v>
      </c>
      <c r="L2809" s="585" t="s">
        <v>144</v>
      </c>
      <c r="M2809" s="581"/>
    </row>
    <row r="2810" spans="1:13" ht="13.5">
      <c r="A2810" s="585" t="s">
        <v>6560</v>
      </c>
      <c r="B2810" s="585" t="s">
        <v>6561</v>
      </c>
      <c r="C2810" s="585" t="s">
        <v>6586</v>
      </c>
      <c r="D2810" s="585" t="s">
        <v>6587</v>
      </c>
      <c r="E2810" s="584">
        <v>73783</v>
      </c>
      <c r="F2810" s="585" t="s">
        <v>6588</v>
      </c>
      <c r="G2810" s="585" t="s">
        <v>2849</v>
      </c>
      <c r="H2810" s="585" t="s">
        <v>2850</v>
      </c>
      <c r="I2810" s="585" t="s">
        <v>174</v>
      </c>
      <c r="J2810" s="585" t="s">
        <v>143</v>
      </c>
      <c r="K2810" s="589">
        <v>628.82000000000005</v>
      </c>
      <c r="L2810" s="585" t="s">
        <v>144</v>
      </c>
      <c r="M2810" s="581"/>
    </row>
    <row r="2811" spans="1:13" ht="13.5">
      <c r="A2811" s="585" t="s">
        <v>6560</v>
      </c>
      <c r="B2811" s="585" t="s">
        <v>6561</v>
      </c>
      <c r="C2811" s="585" t="s">
        <v>6586</v>
      </c>
      <c r="D2811" s="585" t="s">
        <v>6587</v>
      </c>
      <c r="E2811" s="584">
        <v>73783</v>
      </c>
      <c r="F2811" s="585" t="s">
        <v>6588</v>
      </c>
      <c r="G2811" s="585" t="s">
        <v>2851</v>
      </c>
      <c r="H2811" s="585" t="s">
        <v>2852</v>
      </c>
      <c r="I2811" s="585" t="s">
        <v>174</v>
      </c>
      <c r="J2811" s="585" t="s">
        <v>143</v>
      </c>
      <c r="K2811" s="582">
        <v>1098.23</v>
      </c>
      <c r="L2811" s="585" t="s">
        <v>144</v>
      </c>
      <c r="M2811" s="581"/>
    </row>
    <row r="2812" spans="1:13" ht="13.5">
      <c r="A2812" s="585" t="s">
        <v>6560</v>
      </c>
      <c r="B2812" s="585" t="s">
        <v>6561</v>
      </c>
      <c r="C2812" s="585" t="s">
        <v>6586</v>
      </c>
      <c r="D2812" s="585" t="s">
        <v>6587</v>
      </c>
      <c r="E2812" s="584">
        <v>73783</v>
      </c>
      <c r="F2812" s="585" t="s">
        <v>6588</v>
      </c>
      <c r="G2812" s="585" t="s">
        <v>2853</v>
      </c>
      <c r="H2812" s="585" t="s">
        <v>2854</v>
      </c>
      <c r="I2812" s="585" t="s">
        <v>174</v>
      </c>
      <c r="J2812" s="585" t="s">
        <v>143</v>
      </c>
      <c r="K2812" s="582">
        <v>1100.53</v>
      </c>
      <c r="L2812" s="585" t="s">
        <v>144</v>
      </c>
      <c r="M2812" s="581"/>
    </row>
    <row r="2813" spans="1:13" ht="13.5">
      <c r="A2813" s="585" t="s">
        <v>6560</v>
      </c>
      <c r="B2813" s="585" t="s">
        <v>6561</v>
      </c>
      <c r="C2813" s="585" t="s">
        <v>6586</v>
      </c>
      <c r="D2813" s="585" t="s">
        <v>6587</v>
      </c>
      <c r="E2813" s="584">
        <v>73783</v>
      </c>
      <c r="F2813" s="585" t="s">
        <v>6588</v>
      </c>
      <c r="G2813" s="585" t="s">
        <v>2855</v>
      </c>
      <c r="H2813" s="585" t="s">
        <v>2856</v>
      </c>
      <c r="I2813" s="585" t="s">
        <v>174</v>
      </c>
      <c r="J2813" s="585" t="s">
        <v>143</v>
      </c>
      <c r="K2813" s="582">
        <v>1306.1500000000001</v>
      </c>
      <c r="L2813" s="585" t="s">
        <v>144</v>
      </c>
      <c r="M2813" s="581"/>
    </row>
    <row r="2814" spans="1:13" ht="13.5">
      <c r="A2814" s="585" t="s">
        <v>6560</v>
      </c>
      <c r="B2814" s="585" t="s">
        <v>6561</v>
      </c>
      <c r="C2814" s="585" t="s">
        <v>6586</v>
      </c>
      <c r="D2814" s="585" t="s">
        <v>6587</v>
      </c>
      <c r="E2814" s="584">
        <v>73783</v>
      </c>
      <c r="F2814" s="585" t="s">
        <v>6588</v>
      </c>
      <c r="G2814" s="585" t="s">
        <v>2857</v>
      </c>
      <c r="H2814" s="585" t="s">
        <v>2858</v>
      </c>
      <c r="I2814" s="585" t="s">
        <v>174</v>
      </c>
      <c r="J2814" s="585" t="s">
        <v>143</v>
      </c>
      <c r="K2814" s="582">
        <v>1990.87</v>
      </c>
      <c r="L2814" s="585" t="s">
        <v>144</v>
      </c>
      <c r="M2814" s="581"/>
    </row>
    <row r="2815" spans="1:13" ht="13.5">
      <c r="A2815" s="585" t="s">
        <v>6560</v>
      </c>
      <c r="B2815" s="585" t="s">
        <v>6561</v>
      </c>
      <c r="C2815" s="585" t="s">
        <v>6586</v>
      </c>
      <c r="D2815" s="585" t="s">
        <v>6587</v>
      </c>
      <c r="E2815" s="584">
        <v>73783</v>
      </c>
      <c r="F2815" s="585" t="s">
        <v>6588</v>
      </c>
      <c r="G2815" s="585" t="s">
        <v>2859</v>
      </c>
      <c r="H2815" s="585" t="s">
        <v>2860</v>
      </c>
      <c r="I2815" s="585" t="s">
        <v>174</v>
      </c>
      <c r="J2815" s="585" t="s">
        <v>143</v>
      </c>
      <c r="K2815" s="589">
        <v>724.39</v>
      </c>
      <c r="L2815" s="585" t="s">
        <v>144</v>
      </c>
      <c r="M2815" s="581"/>
    </row>
    <row r="2816" spans="1:13" ht="13.5">
      <c r="A2816" s="585" t="s">
        <v>6560</v>
      </c>
      <c r="B2816" s="585" t="s">
        <v>6561</v>
      </c>
      <c r="C2816" s="585" t="s">
        <v>6586</v>
      </c>
      <c r="D2816" s="585" t="s">
        <v>6587</v>
      </c>
      <c r="E2816" s="584">
        <v>73783</v>
      </c>
      <c r="F2816" s="585" t="s">
        <v>6588</v>
      </c>
      <c r="G2816" s="585" t="s">
        <v>2861</v>
      </c>
      <c r="H2816" s="585" t="s">
        <v>2862</v>
      </c>
      <c r="I2816" s="585" t="s">
        <v>174</v>
      </c>
      <c r="J2816" s="585" t="s">
        <v>143</v>
      </c>
      <c r="K2816" s="589">
        <v>821.92</v>
      </c>
      <c r="L2816" s="585" t="s">
        <v>144</v>
      </c>
      <c r="M2816" s="581"/>
    </row>
    <row r="2817" spans="1:13" ht="13.5">
      <c r="A2817" s="585" t="s">
        <v>6560</v>
      </c>
      <c r="B2817" s="585" t="s">
        <v>6561</v>
      </c>
      <c r="C2817" s="585" t="s">
        <v>6586</v>
      </c>
      <c r="D2817" s="585" t="s">
        <v>6587</v>
      </c>
      <c r="E2817" s="584">
        <v>73783</v>
      </c>
      <c r="F2817" s="585" t="s">
        <v>6588</v>
      </c>
      <c r="G2817" s="585" t="s">
        <v>2863</v>
      </c>
      <c r="H2817" s="585" t="s">
        <v>2864</v>
      </c>
      <c r="I2817" s="585" t="s">
        <v>174</v>
      </c>
      <c r="J2817" s="585" t="s">
        <v>143</v>
      </c>
      <c r="K2817" s="589">
        <v>881.77</v>
      </c>
      <c r="L2817" s="585" t="s">
        <v>144</v>
      </c>
      <c r="M2817" s="581"/>
    </row>
    <row r="2818" spans="1:13" ht="13.5">
      <c r="A2818" s="585" t="s">
        <v>6560</v>
      </c>
      <c r="B2818" s="585" t="s">
        <v>6561</v>
      </c>
      <c r="C2818" s="585" t="s">
        <v>6586</v>
      </c>
      <c r="D2818" s="585" t="s">
        <v>6587</v>
      </c>
      <c r="E2818" s="584">
        <v>73783</v>
      </c>
      <c r="F2818" s="585" t="s">
        <v>6588</v>
      </c>
      <c r="G2818" s="585" t="s">
        <v>2865</v>
      </c>
      <c r="H2818" s="585" t="s">
        <v>2866</v>
      </c>
      <c r="I2818" s="585" t="s">
        <v>174</v>
      </c>
      <c r="J2818" s="585" t="s">
        <v>143</v>
      </c>
      <c r="K2818" s="582">
        <v>1045.43</v>
      </c>
      <c r="L2818" s="585" t="s">
        <v>144</v>
      </c>
      <c r="M2818" s="581"/>
    </row>
    <row r="2819" spans="1:13" ht="13.5">
      <c r="A2819" s="585" t="s">
        <v>6560</v>
      </c>
      <c r="B2819" s="585" t="s">
        <v>6561</v>
      </c>
      <c r="C2819" s="585" t="s">
        <v>6586</v>
      </c>
      <c r="D2819" s="585" t="s">
        <v>6587</v>
      </c>
      <c r="E2819" s="584">
        <v>73783</v>
      </c>
      <c r="F2819" s="585" t="s">
        <v>6588</v>
      </c>
      <c r="G2819" s="585" t="s">
        <v>2867</v>
      </c>
      <c r="H2819" s="585" t="s">
        <v>2868</v>
      </c>
      <c r="I2819" s="585" t="s">
        <v>174</v>
      </c>
      <c r="J2819" s="585" t="s">
        <v>143</v>
      </c>
      <c r="K2819" s="582">
        <v>1382.2</v>
      </c>
      <c r="L2819" s="585" t="s">
        <v>144</v>
      </c>
      <c r="M2819" s="581"/>
    </row>
    <row r="2820" spans="1:13" ht="13.5">
      <c r="A2820" s="585" t="s">
        <v>6560</v>
      </c>
      <c r="B2820" s="585" t="s">
        <v>6561</v>
      </c>
      <c r="C2820" s="585" t="s">
        <v>6586</v>
      </c>
      <c r="D2820" s="585" t="s">
        <v>6587</v>
      </c>
      <c r="E2820" s="584" t="s">
        <v>30</v>
      </c>
      <c r="F2820" s="585" t="s">
        <v>30</v>
      </c>
      <c r="G2820" s="587">
        <v>83394</v>
      </c>
      <c r="H2820" s="585" t="s">
        <v>2869</v>
      </c>
      <c r="I2820" s="585" t="s">
        <v>174</v>
      </c>
      <c r="J2820" s="585" t="s">
        <v>143</v>
      </c>
      <c r="K2820" s="589">
        <v>921.76</v>
      </c>
      <c r="L2820" s="585" t="s">
        <v>144</v>
      </c>
      <c r="M2820" s="581"/>
    </row>
    <row r="2821" spans="1:13" ht="13.5">
      <c r="A2821" s="585" t="s">
        <v>6560</v>
      </c>
      <c r="B2821" s="585" t="s">
        <v>6561</v>
      </c>
      <c r="C2821" s="585" t="s">
        <v>6586</v>
      </c>
      <c r="D2821" s="585" t="s">
        <v>6587</v>
      </c>
      <c r="E2821" s="584" t="s">
        <v>30</v>
      </c>
      <c r="F2821" s="585" t="s">
        <v>30</v>
      </c>
      <c r="G2821" s="587">
        <v>83396</v>
      </c>
      <c r="H2821" s="585" t="s">
        <v>2870</v>
      </c>
      <c r="I2821" s="585" t="s">
        <v>174</v>
      </c>
      <c r="J2821" s="585" t="s">
        <v>143</v>
      </c>
      <c r="K2821" s="589">
        <v>830.58</v>
      </c>
      <c r="L2821" s="585" t="s">
        <v>144</v>
      </c>
      <c r="M2821" s="581"/>
    </row>
    <row r="2822" spans="1:13" ht="13.5">
      <c r="A2822" s="585" t="s">
        <v>6560</v>
      </c>
      <c r="B2822" s="585" t="s">
        <v>6561</v>
      </c>
      <c r="C2822" s="585" t="s">
        <v>6586</v>
      </c>
      <c r="D2822" s="585" t="s">
        <v>6587</v>
      </c>
      <c r="E2822" s="584" t="s">
        <v>30</v>
      </c>
      <c r="F2822" s="585" t="s">
        <v>30</v>
      </c>
      <c r="G2822" s="587">
        <v>83397</v>
      </c>
      <c r="H2822" s="585" t="s">
        <v>2871</v>
      </c>
      <c r="I2822" s="585" t="s">
        <v>174</v>
      </c>
      <c r="J2822" s="585" t="s">
        <v>143</v>
      </c>
      <c r="K2822" s="582">
        <v>1099.6500000000001</v>
      </c>
      <c r="L2822" s="585" t="s">
        <v>144</v>
      </c>
      <c r="M2822" s="581"/>
    </row>
    <row r="2823" spans="1:13" ht="13.5">
      <c r="A2823" s="585" t="s">
        <v>6560</v>
      </c>
      <c r="B2823" s="585" t="s">
        <v>6561</v>
      </c>
      <c r="C2823" s="585" t="s">
        <v>6586</v>
      </c>
      <c r="D2823" s="585" t="s">
        <v>6587</v>
      </c>
      <c r="E2823" s="584" t="s">
        <v>30</v>
      </c>
      <c r="F2823" s="585" t="s">
        <v>30</v>
      </c>
      <c r="G2823" s="587">
        <v>83398</v>
      </c>
      <c r="H2823" s="585" t="s">
        <v>2872</v>
      </c>
      <c r="I2823" s="585" t="s">
        <v>174</v>
      </c>
      <c r="J2823" s="585" t="s">
        <v>143</v>
      </c>
      <c r="K2823" s="589">
        <v>965.99</v>
      </c>
      <c r="L2823" s="585" t="s">
        <v>144</v>
      </c>
      <c r="M2823" s="581"/>
    </row>
    <row r="2824" spans="1:13" ht="13.5">
      <c r="A2824" s="585" t="s">
        <v>6560</v>
      </c>
      <c r="B2824" s="585" t="s">
        <v>6561</v>
      </c>
      <c r="C2824" s="585" t="s">
        <v>6589</v>
      </c>
      <c r="D2824" s="585" t="s">
        <v>6590</v>
      </c>
      <c r="E2824" s="584">
        <v>73769</v>
      </c>
      <c r="F2824" s="585" t="s">
        <v>6591</v>
      </c>
      <c r="G2824" s="585" t="s">
        <v>2873</v>
      </c>
      <c r="H2824" s="585" t="s">
        <v>2874</v>
      </c>
      <c r="I2824" s="585" t="s">
        <v>174</v>
      </c>
      <c r="J2824" s="585" t="s">
        <v>143</v>
      </c>
      <c r="K2824" s="582">
        <v>1601.23</v>
      </c>
      <c r="L2824" s="585" t="s">
        <v>144</v>
      </c>
      <c r="M2824" s="581"/>
    </row>
    <row r="2825" spans="1:13" ht="13.5">
      <c r="A2825" s="585" t="s">
        <v>6560</v>
      </c>
      <c r="B2825" s="585" t="s">
        <v>6561</v>
      </c>
      <c r="C2825" s="585" t="s">
        <v>6589</v>
      </c>
      <c r="D2825" s="585" t="s">
        <v>6590</v>
      </c>
      <c r="E2825" s="584">
        <v>73769</v>
      </c>
      <c r="F2825" s="585" t="s">
        <v>6591</v>
      </c>
      <c r="G2825" s="585" t="s">
        <v>2875</v>
      </c>
      <c r="H2825" s="585" t="s">
        <v>2876</v>
      </c>
      <c r="I2825" s="585" t="s">
        <v>174</v>
      </c>
      <c r="J2825" s="585" t="s">
        <v>143</v>
      </c>
      <c r="K2825" s="582">
        <v>1603.37</v>
      </c>
      <c r="L2825" s="585" t="s">
        <v>144</v>
      </c>
      <c r="M2825" s="581"/>
    </row>
    <row r="2826" spans="1:13" ht="13.5">
      <c r="A2826" s="585" t="s">
        <v>6560</v>
      </c>
      <c r="B2826" s="585" t="s">
        <v>6561</v>
      </c>
      <c r="C2826" s="585" t="s">
        <v>6589</v>
      </c>
      <c r="D2826" s="585" t="s">
        <v>6590</v>
      </c>
      <c r="E2826" s="584">
        <v>73769</v>
      </c>
      <c r="F2826" s="585" t="s">
        <v>6591</v>
      </c>
      <c r="G2826" s="585" t="s">
        <v>2877</v>
      </c>
      <c r="H2826" s="585" t="s">
        <v>2878</v>
      </c>
      <c r="I2826" s="585" t="s">
        <v>174</v>
      </c>
      <c r="J2826" s="585" t="s">
        <v>143</v>
      </c>
      <c r="K2826" s="582">
        <v>1654.34</v>
      </c>
      <c r="L2826" s="585" t="s">
        <v>144</v>
      </c>
      <c r="M2826" s="581"/>
    </row>
    <row r="2827" spans="1:13" ht="13.5">
      <c r="A2827" s="585" t="s">
        <v>6560</v>
      </c>
      <c r="B2827" s="585" t="s">
        <v>6561</v>
      </c>
      <c r="C2827" s="585" t="s">
        <v>6589</v>
      </c>
      <c r="D2827" s="585" t="s">
        <v>6590</v>
      </c>
      <c r="E2827" s="584">
        <v>73769</v>
      </c>
      <c r="F2827" s="585" t="s">
        <v>6591</v>
      </c>
      <c r="G2827" s="585" t="s">
        <v>2879</v>
      </c>
      <c r="H2827" s="585" t="s">
        <v>13044</v>
      </c>
      <c r="I2827" s="585" t="s">
        <v>174</v>
      </c>
      <c r="J2827" s="585" t="s">
        <v>143</v>
      </c>
      <c r="K2827" s="582">
        <v>1670.22</v>
      </c>
      <c r="L2827" s="585" t="s">
        <v>144</v>
      </c>
      <c r="M2827" s="581"/>
    </row>
    <row r="2828" spans="1:13" ht="13.5">
      <c r="A2828" s="585" t="s">
        <v>6560</v>
      </c>
      <c r="B2828" s="585" t="s">
        <v>6561</v>
      </c>
      <c r="C2828" s="585" t="s">
        <v>6589</v>
      </c>
      <c r="D2828" s="585" t="s">
        <v>6590</v>
      </c>
      <c r="E2828" s="584">
        <v>73855</v>
      </c>
      <c r="F2828" s="585" t="s">
        <v>6592</v>
      </c>
      <c r="G2828" s="585" t="s">
        <v>2880</v>
      </c>
      <c r="H2828" s="585" t="s">
        <v>2881</v>
      </c>
      <c r="I2828" s="585" t="s">
        <v>174</v>
      </c>
      <c r="J2828" s="585" t="s">
        <v>143</v>
      </c>
      <c r="K2828" s="589">
        <v>701</v>
      </c>
      <c r="L2828" s="585" t="s">
        <v>144</v>
      </c>
      <c r="M2828" s="581"/>
    </row>
    <row r="2829" spans="1:13" ht="13.5">
      <c r="A2829" s="585" t="s">
        <v>6560</v>
      </c>
      <c r="B2829" s="585" t="s">
        <v>6561</v>
      </c>
      <c r="C2829" s="585" t="s">
        <v>6593</v>
      </c>
      <c r="D2829" s="585" t="s">
        <v>6594</v>
      </c>
      <c r="E2829" s="584" t="s">
        <v>30</v>
      </c>
      <c r="F2829" s="585" t="s">
        <v>30</v>
      </c>
      <c r="G2829" s="587">
        <v>72281</v>
      </c>
      <c r="H2829" s="585" t="s">
        <v>2882</v>
      </c>
      <c r="I2829" s="585" t="s">
        <v>174</v>
      </c>
      <c r="J2829" s="585" t="s">
        <v>143</v>
      </c>
      <c r="K2829" s="589">
        <v>97.48</v>
      </c>
      <c r="L2829" s="585" t="s">
        <v>144</v>
      </c>
      <c r="M2829" s="581"/>
    </row>
    <row r="2830" spans="1:13" ht="13.5">
      <c r="A2830" s="585" t="s">
        <v>6560</v>
      </c>
      <c r="B2830" s="585" t="s">
        <v>6561</v>
      </c>
      <c r="C2830" s="585" t="s">
        <v>6593</v>
      </c>
      <c r="D2830" s="585" t="s">
        <v>6594</v>
      </c>
      <c r="E2830" s="584" t="s">
        <v>30</v>
      </c>
      <c r="F2830" s="585" t="s">
        <v>30</v>
      </c>
      <c r="G2830" s="587">
        <v>72282</v>
      </c>
      <c r="H2830" s="585" t="s">
        <v>2883</v>
      </c>
      <c r="I2830" s="585" t="s">
        <v>174</v>
      </c>
      <c r="J2830" s="585" t="s">
        <v>143</v>
      </c>
      <c r="K2830" s="589">
        <v>133.24</v>
      </c>
      <c r="L2830" s="585" t="s">
        <v>144</v>
      </c>
      <c r="M2830" s="581"/>
    </row>
    <row r="2831" spans="1:13" ht="13.5">
      <c r="A2831" s="585" t="s">
        <v>6560</v>
      </c>
      <c r="B2831" s="585" t="s">
        <v>6561</v>
      </c>
      <c r="C2831" s="585" t="s">
        <v>6593</v>
      </c>
      <c r="D2831" s="585" t="s">
        <v>6594</v>
      </c>
      <c r="E2831" s="584">
        <v>73831</v>
      </c>
      <c r="F2831" s="585" t="s">
        <v>6595</v>
      </c>
      <c r="G2831" s="585" t="s">
        <v>2884</v>
      </c>
      <c r="H2831" s="585" t="s">
        <v>2885</v>
      </c>
      <c r="I2831" s="585" t="s">
        <v>174</v>
      </c>
      <c r="J2831" s="585" t="s">
        <v>143</v>
      </c>
      <c r="K2831" s="589">
        <v>33.29</v>
      </c>
      <c r="L2831" s="585" t="s">
        <v>144</v>
      </c>
      <c r="M2831" s="581"/>
    </row>
    <row r="2832" spans="1:13" ht="13.5">
      <c r="A2832" s="585" t="s">
        <v>6560</v>
      </c>
      <c r="B2832" s="585" t="s">
        <v>6561</v>
      </c>
      <c r="C2832" s="585" t="s">
        <v>6593</v>
      </c>
      <c r="D2832" s="585" t="s">
        <v>6594</v>
      </c>
      <c r="E2832" s="584">
        <v>73831</v>
      </c>
      <c r="F2832" s="585" t="s">
        <v>6595</v>
      </c>
      <c r="G2832" s="585" t="s">
        <v>2886</v>
      </c>
      <c r="H2832" s="585" t="s">
        <v>2887</v>
      </c>
      <c r="I2832" s="585" t="s">
        <v>174</v>
      </c>
      <c r="J2832" s="585" t="s">
        <v>143</v>
      </c>
      <c r="K2832" s="589">
        <v>44.11</v>
      </c>
      <c r="L2832" s="585" t="s">
        <v>144</v>
      </c>
      <c r="M2832" s="581"/>
    </row>
    <row r="2833" spans="1:13" ht="13.5">
      <c r="A2833" s="585" t="s">
        <v>6560</v>
      </c>
      <c r="B2833" s="585" t="s">
        <v>6561</v>
      </c>
      <c r="C2833" s="585" t="s">
        <v>6593</v>
      </c>
      <c r="D2833" s="585" t="s">
        <v>6594</v>
      </c>
      <c r="E2833" s="584">
        <v>73831</v>
      </c>
      <c r="F2833" s="585" t="s">
        <v>6595</v>
      </c>
      <c r="G2833" s="585" t="s">
        <v>2888</v>
      </c>
      <c r="H2833" s="585" t="s">
        <v>2889</v>
      </c>
      <c r="I2833" s="585" t="s">
        <v>174</v>
      </c>
      <c r="J2833" s="585" t="s">
        <v>143</v>
      </c>
      <c r="K2833" s="589">
        <v>21.38</v>
      </c>
      <c r="L2833" s="585" t="s">
        <v>144</v>
      </c>
      <c r="M2833" s="581"/>
    </row>
    <row r="2834" spans="1:13" ht="13.5">
      <c r="A2834" s="585" t="s">
        <v>6560</v>
      </c>
      <c r="B2834" s="585" t="s">
        <v>6561</v>
      </c>
      <c r="C2834" s="585" t="s">
        <v>6593</v>
      </c>
      <c r="D2834" s="585" t="s">
        <v>6594</v>
      </c>
      <c r="E2834" s="584">
        <v>73831</v>
      </c>
      <c r="F2834" s="585" t="s">
        <v>6595</v>
      </c>
      <c r="G2834" s="585" t="s">
        <v>2890</v>
      </c>
      <c r="H2834" s="585" t="s">
        <v>2891</v>
      </c>
      <c r="I2834" s="585" t="s">
        <v>174</v>
      </c>
      <c r="J2834" s="585" t="s">
        <v>143</v>
      </c>
      <c r="K2834" s="589">
        <v>27.82</v>
      </c>
      <c r="L2834" s="585" t="s">
        <v>144</v>
      </c>
      <c r="M2834" s="581"/>
    </row>
    <row r="2835" spans="1:13" ht="13.5">
      <c r="A2835" s="585" t="s">
        <v>6560</v>
      </c>
      <c r="B2835" s="585" t="s">
        <v>6561</v>
      </c>
      <c r="C2835" s="585" t="s">
        <v>6593</v>
      </c>
      <c r="D2835" s="585" t="s">
        <v>6594</v>
      </c>
      <c r="E2835" s="584">
        <v>73831</v>
      </c>
      <c r="F2835" s="585" t="s">
        <v>6595</v>
      </c>
      <c r="G2835" s="585" t="s">
        <v>2892</v>
      </c>
      <c r="H2835" s="585" t="s">
        <v>2893</v>
      </c>
      <c r="I2835" s="585" t="s">
        <v>174</v>
      </c>
      <c r="J2835" s="585" t="s">
        <v>143</v>
      </c>
      <c r="K2835" s="589">
        <v>49.62</v>
      </c>
      <c r="L2835" s="585" t="s">
        <v>144</v>
      </c>
      <c r="M2835" s="581"/>
    </row>
    <row r="2836" spans="1:13" ht="13.5">
      <c r="A2836" s="585" t="s">
        <v>6560</v>
      </c>
      <c r="B2836" s="585" t="s">
        <v>6561</v>
      </c>
      <c r="C2836" s="585" t="s">
        <v>6593</v>
      </c>
      <c r="D2836" s="585" t="s">
        <v>6594</v>
      </c>
      <c r="E2836" s="584">
        <v>73831</v>
      </c>
      <c r="F2836" s="585" t="s">
        <v>6595</v>
      </c>
      <c r="G2836" s="585" t="s">
        <v>2894</v>
      </c>
      <c r="H2836" s="585" t="s">
        <v>2895</v>
      </c>
      <c r="I2836" s="585" t="s">
        <v>174</v>
      </c>
      <c r="J2836" s="585" t="s">
        <v>143</v>
      </c>
      <c r="K2836" s="589">
        <v>39.68</v>
      </c>
      <c r="L2836" s="585" t="s">
        <v>144</v>
      </c>
      <c r="M2836" s="581"/>
    </row>
    <row r="2837" spans="1:13" ht="13.5">
      <c r="A2837" s="585" t="s">
        <v>6560</v>
      </c>
      <c r="B2837" s="585" t="s">
        <v>6561</v>
      </c>
      <c r="C2837" s="585" t="s">
        <v>6593</v>
      </c>
      <c r="D2837" s="585" t="s">
        <v>6594</v>
      </c>
      <c r="E2837" s="584">
        <v>73831</v>
      </c>
      <c r="F2837" s="585" t="s">
        <v>6595</v>
      </c>
      <c r="G2837" s="585" t="s">
        <v>2896</v>
      </c>
      <c r="H2837" s="585" t="s">
        <v>2897</v>
      </c>
      <c r="I2837" s="585" t="s">
        <v>174</v>
      </c>
      <c r="J2837" s="585" t="s">
        <v>143</v>
      </c>
      <c r="K2837" s="589">
        <v>45.31</v>
      </c>
      <c r="L2837" s="585" t="s">
        <v>144</v>
      </c>
      <c r="M2837" s="581"/>
    </row>
    <row r="2838" spans="1:13" ht="13.5">
      <c r="A2838" s="585" t="s">
        <v>6560</v>
      </c>
      <c r="B2838" s="585" t="s">
        <v>6561</v>
      </c>
      <c r="C2838" s="585" t="s">
        <v>6593</v>
      </c>
      <c r="D2838" s="585" t="s">
        <v>6594</v>
      </c>
      <c r="E2838" s="584">
        <v>73831</v>
      </c>
      <c r="F2838" s="585" t="s">
        <v>6595</v>
      </c>
      <c r="G2838" s="585" t="s">
        <v>2898</v>
      </c>
      <c r="H2838" s="585" t="s">
        <v>2899</v>
      </c>
      <c r="I2838" s="585" t="s">
        <v>174</v>
      </c>
      <c r="J2838" s="585" t="s">
        <v>143</v>
      </c>
      <c r="K2838" s="589">
        <v>52.23</v>
      </c>
      <c r="L2838" s="585" t="s">
        <v>144</v>
      </c>
      <c r="M2838" s="581"/>
    </row>
    <row r="2839" spans="1:13" ht="13.5">
      <c r="A2839" s="585" t="s">
        <v>6560</v>
      </c>
      <c r="B2839" s="585" t="s">
        <v>6561</v>
      </c>
      <c r="C2839" s="585" t="s">
        <v>6593</v>
      </c>
      <c r="D2839" s="585" t="s">
        <v>6594</v>
      </c>
      <c r="E2839" s="584">
        <v>74231</v>
      </c>
      <c r="F2839" s="585" t="s">
        <v>6596</v>
      </c>
      <c r="G2839" s="585" t="s">
        <v>2900</v>
      </c>
      <c r="H2839" s="585" t="s">
        <v>2901</v>
      </c>
      <c r="I2839" s="585" t="s">
        <v>174</v>
      </c>
      <c r="J2839" s="585" t="s">
        <v>143</v>
      </c>
      <c r="K2839" s="589">
        <v>119.7</v>
      </c>
      <c r="L2839" s="585" t="s">
        <v>144</v>
      </c>
      <c r="M2839" s="581"/>
    </row>
    <row r="2840" spans="1:13" ht="13.5">
      <c r="A2840" s="585" t="s">
        <v>6560</v>
      </c>
      <c r="B2840" s="585" t="s">
        <v>6561</v>
      </c>
      <c r="C2840" s="585" t="s">
        <v>6593</v>
      </c>
      <c r="D2840" s="585" t="s">
        <v>6594</v>
      </c>
      <c r="E2840" s="584">
        <v>74246</v>
      </c>
      <c r="F2840" s="585" t="s">
        <v>6597</v>
      </c>
      <c r="G2840" s="585" t="s">
        <v>2902</v>
      </c>
      <c r="H2840" s="585" t="s">
        <v>2903</v>
      </c>
      <c r="I2840" s="585" t="s">
        <v>174</v>
      </c>
      <c r="J2840" s="585" t="s">
        <v>143</v>
      </c>
      <c r="K2840" s="589">
        <v>253.16</v>
      </c>
      <c r="L2840" s="585" t="s">
        <v>144</v>
      </c>
      <c r="M2840" s="581"/>
    </row>
    <row r="2841" spans="1:13" ht="13.5">
      <c r="A2841" s="585" t="s">
        <v>6560</v>
      </c>
      <c r="B2841" s="585" t="s">
        <v>6561</v>
      </c>
      <c r="C2841" s="585" t="s">
        <v>6593</v>
      </c>
      <c r="D2841" s="585" t="s">
        <v>6594</v>
      </c>
      <c r="E2841" s="584" t="s">
        <v>30</v>
      </c>
      <c r="F2841" s="585" t="s">
        <v>30</v>
      </c>
      <c r="G2841" s="587">
        <v>83399</v>
      </c>
      <c r="H2841" s="585" t="s">
        <v>2904</v>
      </c>
      <c r="I2841" s="585" t="s">
        <v>174</v>
      </c>
      <c r="J2841" s="585" t="s">
        <v>143</v>
      </c>
      <c r="K2841" s="589">
        <v>27.45</v>
      </c>
      <c r="L2841" s="585" t="s">
        <v>144</v>
      </c>
      <c r="M2841" s="581"/>
    </row>
    <row r="2842" spans="1:13" ht="13.5">
      <c r="A2842" s="585" t="s">
        <v>6560</v>
      </c>
      <c r="B2842" s="585" t="s">
        <v>6561</v>
      </c>
      <c r="C2842" s="585" t="s">
        <v>6593</v>
      </c>
      <c r="D2842" s="585" t="s">
        <v>6594</v>
      </c>
      <c r="E2842" s="584" t="s">
        <v>30</v>
      </c>
      <c r="F2842" s="585" t="s">
        <v>30</v>
      </c>
      <c r="G2842" s="587">
        <v>83400</v>
      </c>
      <c r="H2842" s="585" t="s">
        <v>2905</v>
      </c>
      <c r="I2842" s="585" t="s">
        <v>174</v>
      </c>
      <c r="J2842" s="585" t="s">
        <v>143</v>
      </c>
      <c r="K2842" s="589">
        <v>85.47</v>
      </c>
      <c r="L2842" s="585" t="s">
        <v>144</v>
      </c>
      <c r="M2842" s="581"/>
    </row>
    <row r="2843" spans="1:13" ht="13.5">
      <c r="A2843" s="585" t="s">
        <v>6560</v>
      </c>
      <c r="B2843" s="585" t="s">
        <v>6561</v>
      </c>
      <c r="C2843" s="585" t="s">
        <v>6593</v>
      </c>
      <c r="D2843" s="585" t="s">
        <v>6594</v>
      </c>
      <c r="E2843" s="584" t="s">
        <v>30</v>
      </c>
      <c r="F2843" s="585" t="s">
        <v>30</v>
      </c>
      <c r="G2843" s="587">
        <v>83401</v>
      </c>
      <c r="H2843" s="585" t="s">
        <v>2906</v>
      </c>
      <c r="I2843" s="585" t="s">
        <v>174</v>
      </c>
      <c r="J2843" s="585" t="s">
        <v>143</v>
      </c>
      <c r="K2843" s="589">
        <v>85.47</v>
      </c>
      <c r="L2843" s="585" t="s">
        <v>144</v>
      </c>
      <c r="M2843" s="581"/>
    </row>
    <row r="2844" spans="1:13" ht="13.5">
      <c r="A2844" s="585" t="s">
        <v>6560</v>
      </c>
      <c r="B2844" s="585" t="s">
        <v>6561</v>
      </c>
      <c r="C2844" s="585" t="s">
        <v>6593</v>
      </c>
      <c r="D2844" s="585" t="s">
        <v>6594</v>
      </c>
      <c r="E2844" s="584" t="s">
        <v>30</v>
      </c>
      <c r="F2844" s="585" t="s">
        <v>30</v>
      </c>
      <c r="G2844" s="587">
        <v>83402</v>
      </c>
      <c r="H2844" s="585" t="s">
        <v>2907</v>
      </c>
      <c r="I2844" s="585" t="s">
        <v>174</v>
      </c>
      <c r="J2844" s="585" t="s">
        <v>143</v>
      </c>
      <c r="K2844" s="589">
        <v>46.02</v>
      </c>
      <c r="L2844" s="585" t="s">
        <v>144</v>
      </c>
      <c r="M2844" s="581"/>
    </row>
    <row r="2845" spans="1:13" ht="13.5">
      <c r="A2845" s="585" t="s">
        <v>6560</v>
      </c>
      <c r="B2845" s="585" t="s">
        <v>6561</v>
      </c>
      <c r="C2845" s="585" t="s">
        <v>6593</v>
      </c>
      <c r="D2845" s="585" t="s">
        <v>6594</v>
      </c>
      <c r="E2845" s="584" t="s">
        <v>30</v>
      </c>
      <c r="F2845" s="585" t="s">
        <v>30</v>
      </c>
      <c r="G2845" s="587">
        <v>83475</v>
      </c>
      <c r="H2845" s="585" t="s">
        <v>2908</v>
      </c>
      <c r="I2845" s="585" t="s">
        <v>174</v>
      </c>
      <c r="J2845" s="585" t="s">
        <v>143</v>
      </c>
      <c r="K2845" s="589">
        <v>351.86</v>
      </c>
      <c r="L2845" s="585" t="s">
        <v>144</v>
      </c>
      <c r="M2845" s="581"/>
    </row>
    <row r="2846" spans="1:13" ht="13.5">
      <c r="A2846" s="585" t="s">
        <v>6560</v>
      </c>
      <c r="B2846" s="585" t="s">
        <v>6561</v>
      </c>
      <c r="C2846" s="585" t="s">
        <v>6593</v>
      </c>
      <c r="D2846" s="585" t="s">
        <v>6594</v>
      </c>
      <c r="E2846" s="584" t="s">
        <v>30</v>
      </c>
      <c r="F2846" s="585" t="s">
        <v>30</v>
      </c>
      <c r="G2846" s="587">
        <v>83478</v>
      </c>
      <c r="H2846" s="585" t="s">
        <v>2909</v>
      </c>
      <c r="I2846" s="585" t="s">
        <v>174</v>
      </c>
      <c r="J2846" s="585" t="s">
        <v>143</v>
      </c>
      <c r="K2846" s="589">
        <v>250.16</v>
      </c>
      <c r="L2846" s="585" t="s">
        <v>144</v>
      </c>
      <c r="M2846" s="581"/>
    </row>
    <row r="2847" spans="1:13" ht="13.5">
      <c r="A2847" s="585" t="s">
        <v>6560</v>
      </c>
      <c r="B2847" s="585" t="s">
        <v>6561</v>
      </c>
      <c r="C2847" s="585" t="s">
        <v>6593</v>
      </c>
      <c r="D2847" s="585" t="s">
        <v>6594</v>
      </c>
      <c r="E2847" s="584" t="s">
        <v>30</v>
      </c>
      <c r="F2847" s="585" t="s">
        <v>30</v>
      </c>
      <c r="G2847" s="587">
        <v>83479</v>
      </c>
      <c r="H2847" s="585" t="s">
        <v>2910</v>
      </c>
      <c r="I2847" s="585" t="s">
        <v>174</v>
      </c>
      <c r="J2847" s="585" t="s">
        <v>143</v>
      </c>
      <c r="K2847" s="589">
        <v>99.63</v>
      </c>
      <c r="L2847" s="585" t="s">
        <v>144</v>
      </c>
      <c r="M2847" s="581"/>
    </row>
    <row r="2848" spans="1:13" ht="13.5">
      <c r="A2848" s="585" t="s">
        <v>6560</v>
      </c>
      <c r="B2848" s="585" t="s">
        <v>6561</v>
      </c>
      <c r="C2848" s="585" t="s">
        <v>6593</v>
      </c>
      <c r="D2848" s="585" t="s">
        <v>6594</v>
      </c>
      <c r="E2848" s="584" t="s">
        <v>30</v>
      </c>
      <c r="F2848" s="585" t="s">
        <v>30</v>
      </c>
      <c r="G2848" s="587">
        <v>83480</v>
      </c>
      <c r="H2848" s="585" t="s">
        <v>2911</v>
      </c>
      <c r="I2848" s="585" t="s">
        <v>174</v>
      </c>
      <c r="J2848" s="585" t="s">
        <v>143</v>
      </c>
      <c r="K2848" s="589">
        <v>77.959999999999994</v>
      </c>
      <c r="L2848" s="585" t="s">
        <v>144</v>
      </c>
      <c r="M2848" s="581"/>
    </row>
    <row r="2849" spans="1:13" ht="13.5">
      <c r="A2849" s="585" t="s">
        <v>6560</v>
      </c>
      <c r="B2849" s="585" t="s">
        <v>6561</v>
      </c>
      <c r="C2849" s="585" t="s">
        <v>6593</v>
      </c>
      <c r="D2849" s="585" t="s">
        <v>6594</v>
      </c>
      <c r="E2849" s="584" t="s">
        <v>30</v>
      </c>
      <c r="F2849" s="585" t="s">
        <v>30</v>
      </c>
      <c r="G2849" s="587">
        <v>83481</v>
      </c>
      <c r="H2849" s="585" t="s">
        <v>2912</v>
      </c>
      <c r="I2849" s="585" t="s">
        <v>174</v>
      </c>
      <c r="J2849" s="585" t="s">
        <v>143</v>
      </c>
      <c r="K2849" s="589">
        <v>88.02</v>
      </c>
      <c r="L2849" s="585" t="s">
        <v>144</v>
      </c>
      <c r="M2849" s="581"/>
    </row>
    <row r="2850" spans="1:13" ht="13.5">
      <c r="A2850" s="585" t="s">
        <v>6560</v>
      </c>
      <c r="B2850" s="585" t="s">
        <v>6561</v>
      </c>
      <c r="C2850" s="585" t="s">
        <v>6593</v>
      </c>
      <c r="D2850" s="585" t="s">
        <v>6594</v>
      </c>
      <c r="E2850" s="584" t="s">
        <v>30</v>
      </c>
      <c r="F2850" s="585" t="s">
        <v>30</v>
      </c>
      <c r="G2850" s="587">
        <v>97600</v>
      </c>
      <c r="H2850" s="585" t="s">
        <v>7108</v>
      </c>
      <c r="I2850" s="585" t="s">
        <v>174</v>
      </c>
      <c r="J2850" s="585" t="s">
        <v>143</v>
      </c>
      <c r="K2850" s="589">
        <v>207.52</v>
      </c>
      <c r="L2850" s="585" t="s">
        <v>144</v>
      </c>
      <c r="M2850" s="581"/>
    </row>
    <row r="2851" spans="1:13" ht="13.5">
      <c r="A2851" s="585" t="s">
        <v>6560</v>
      </c>
      <c r="B2851" s="585" t="s">
        <v>6561</v>
      </c>
      <c r="C2851" s="585" t="s">
        <v>6593</v>
      </c>
      <c r="D2851" s="585" t="s">
        <v>6594</v>
      </c>
      <c r="E2851" s="584" t="s">
        <v>30</v>
      </c>
      <c r="F2851" s="585" t="s">
        <v>30</v>
      </c>
      <c r="G2851" s="587">
        <v>97601</v>
      </c>
      <c r="H2851" s="585" t="s">
        <v>7109</v>
      </c>
      <c r="I2851" s="585" t="s">
        <v>174</v>
      </c>
      <c r="J2851" s="585" t="s">
        <v>143</v>
      </c>
      <c r="K2851" s="589">
        <v>220.55</v>
      </c>
      <c r="L2851" s="585" t="s">
        <v>144</v>
      </c>
      <c r="M2851" s="581"/>
    </row>
    <row r="2852" spans="1:13" ht="13.5">
      <c r="A2852" s="585" t="s">
        <v>6560</v>
      </c>
      <c r="B2852" s="585" t="s">
        <v>6561</v>
      </c>
      <c r="C2852" s="585" t="s">
        <v>6593</v>
      </c>
      <c r="D2852" s="585" t="s">
        <v>6594</v>
      </c>
      <c r="E2852" s="584" t="s">
        <v>30</v>
      </c>
      <c r="F2852" s="585" t="s">
        <v>30</v>
      </c>
      <c r="G2852" s="587">
        <v>97605</v>
      </c>
      <c r="H2852" s="585" t="s">
        <v>7110</v>
      </c>
      <c r="I2852" s="585" t="s">
        <v>174</v>
      </c>
      <c r="J2852" s="585" t="s">
        <v>143</v>
      </c>
      <c r="K2852" s="589">
        <v>64.12</v>
      </c>
      <c r="L2852" s="585" t="s">
        <v>144</v>
      </c>
      <c r="M2852" s="581"/>
    </row>
    <row r="2853" spans="1:13" ht="13.5">
      <c r="A2853" s="585" t="s">
        <v>6560</v>
      </c>
      <c r="B2853" s="585" t="s">
        <v>6561</v>
      </c>
      <c r="C2853" s="585" t="s">
        <v>6593</v>
      </c>
      <c r="D2853" s="585" t="s">
        <v>6594</v>
      </c>
      <c r="E2853" s="584" t="s">
        <v>30</v>
      </c>
      <c r="F2853" s="585" t="s">
        <v>30</v>
      </c>
      <c r="G2853" s="587">
        <v>97606</v>
      </c>
      <c r="H2853" s="585" t="s">
        <v>7111</v>
      </c>
      <c r="I2853" s="585" t="s">
        <v>174</v>
      </c>
      <c r="J2853" s="585" t="s">
        <v>143</v>
      </c>
      <c r="K2853" s="589">
        <v>52.06</v>
      </c>
      <c r="L2853" s="585" t="s">
        <v>144</v>
      </c>
      <c r="M2853" s="581"/>
    </row>
    <row r="2854" spans="1:13" ht="13.5">
      <c r="A2854" s="585" t="s">
        <v>6560</v>
      </c>
      <c r="B2854" s="585" t="s">
        <v>6561</v>
      </c>
      <c r="C2854" s="585" t="s">
        <v>6593</v>
      </c>
      <c r="D2854" s="585" t="s">
        <v>6594</v>
      </c>
      <c r="E2854" s="584" t="s">
        <v>30</v>
      </c>
      <c r="F2854" s="585" t="s">
        <v>30</v>
      </c>
      <c r="G2854" s="587">
        <v>97607</v>
      </c>
      <c r="H2854" s="585" t="s">
        <v>7112</v>
      </c>
      <c r="I2854" s="585" t="s">
        <v>174</v>
      </c>
      <c r="J2854" s="585" t="s">
        <v>143</v>
      </c>
      <c r="K2854" s="589">
        <v>95.63</v>
      </c>
      <c r="L2854" s="585" t="s">
        <v>144</v>
      </c>
      <c r="M2854" s="581"/>
    </row>
    <row r="2855" spans="1:13" ht="13.5">
      <c r="A2855" s="585" t="s">
        <v>6560</v>
      </c>
      <c r="B2855" s="585" t="s">
        <v>6561</v>
      </c>
      <c r="C2855" s="585" t="s">
        <v>6593</v>
      </c>
      <c r="D2855" s="585" t="s">
        <v>6594</v>
      </c>
      <c r="E2855" s="584" t="s">
        <v>30</v>
      </c>
      <c r="F2855" s="585" t="s">
        <v>30</v>
      </c>
      <c r="G2855" s="587">
        <v>97608</v>
      </c>
      <c r="H2855" s="585" t="s">
        <v>7113</v>
      </c>
      <c r="I2855" s="585" t="s">
        <v>174</v>
      </c>
      <c r="J2855" s="585" t="s">
        <v>143</v>
      </c>
      <c r="K2855" s="589">
        <v>71.510000000000005</v>
      </c>
      <c r="L2855" s="585" t="s">
        <v>144</v>
      </c>
      <c r="M2855" s="581"/>
    </row>
    <row r="2856" spans="1:13" ht="13.5">
      <c r="A2856" s="585" t="s">
        <v>6560</v>
      </c>
      <c r="B2856" s="585" t="s">
        <v>6561</v>
      </c>
      <c r="C2856" s="585" t="s">
        <v>6598</v>
      </c>
      <c r="D2856" s="585" t="s">
        <v>6599</v>
      </c>
      <c r="E2856" s="584">
        <v>73857</v>
      </c>
      <c r="F2856" s="585" t="s">
        <v>6600</v>
      </c>
      <c r="G2856" s="585" t="s">
        <v>2913</v>
      </c>
      <c r="H2856" s="585" t="s">
        <v>2914</v>
      </c>
      <c r="I2856" s="585" t="s">
        <v>174</v>
      </c>
      <c r="J2856" s="585" t="s">
        <v>143</v>
      </c>
      <c r="K2856" s="582">
        <v>6344.43</v>
      </c>
      <c r="L2856" s="585" t="s">
        <v>144</v>
      </c>
      <c r="M2856" s="581"/>
    </row>
    <row r="2857" spans="1:13" ht="13.5">
      <c r="A2857" s="585" t="s">
        <v>6560</v>
      </c>
      <c r="B2857" s="585" t="s">
        <v>6561</v>
      </c>
      <c r="C2857" s="585" t="s">
        <v>6598</v>
      </c>
      <c r="D2857" s="585" t="s">
        <v>6599</v>
      </c>
      <c r="E2857" s="584">
        <v>73857</v>
      </c>
      <c r="F2857" s="585" t="s">
        <v>6600</v>
      </c>
      <c r="G2857" s="585" t="s">
        <v>2915</v>
      </c>
      <c r="H2857" s="585" t="s">
        <v>2916</v>
      </c>
      <c r="I2857" s="585" t="s">
        <v>174</v>
      </c>
      <c r="J2857" s="585" t="s">
        <v>143</v>
      </c>
      <c r="K2857" s="582">
        <v>7840.24</v>
      </c>
      <c r="L2857" s="585" t="s">
        <v>144</v>
      </c>
      <c r="M2857" s="581"/>
    </row>
    <row r="2858" spans="1:13" ht="13.5">
      <c r="A2858" s="585" t="s">
        <v>6560</v>
      </c>
      <c r="B2858" s="585" t="s">
        <v>6561</v>
      </c>
      <c r="C2858" s="585" t="s">
        <v>6598</v>
      </c>
      <c r="D2858" s="585" t="s">
        <v>6599</v>
      </c>
      <c r="E2858" s="584">
        <v>73857</v>
      </c>
      <c r="F2858" s="585" t="s">
        <v>6600</v>
      </c>
      <c r="G2858" s="585" t="s">
        <v>2917</v>
      </c>
      <c r="H2858" s="585" t="s">
        <v>2918</v>
      </c>
      <c r="I2858" s="585" t="s">
        <v>174</v>
      </c>
      <c r="J2858" s="585" t="s">
        <v>143</v>
      </c>
      <c r="K2858" s="582">
        <v>9883.6299999999992</v>
      </c>
      <c r="L2858" s="585" t="s">
        <v>144</v>
      </c>
      <c r="M2858" s="581"/>
    </row>
    <row r="2859" spans="1:13" ht="13.5">
      <c r="A2859" s="585" t="s">
        <v>6560</v>
      </c>
      <c r="B2859" s="585" t="s">
        <v>6561</v>
      </c>
      <c r="C2859" s="585" t="s">
        <v>6598</v>
      </c>
      <c r="D2859" s="585" t="s">
        <v>6599</v>
      </c>
      <c r="E2859" s="584">
        <v>73857</v>
      </c>
      <c r="F2859" s="585" t="s">
        <v>6600</v>
      </c>
      <c r="G2859" s="585" t="s">
        <v>2919</v>
      </c>
      <c r="H2859" s="585" t="s">
        <v>2920</v>
      </c>
      <c r="I2859" s="585" t="s">
        <v>174</v>
      </c>
      <c r="J2859" s="585" t="s">
        <v>143</v>
      </c>
      <c r="K2859" s="582">
        <v>13843.07</v>
      </c>
      <c r="L2859" s="585" t="s">
        <v>144</v>
      </c>
      <c r="M2859" s="581"/>
    </row>
    <row r="2860" spans="1:13" ht="13.5">
      <c r="A2860" s="585" t="s">
        <v>6560</v>
      </c>
      <c r="B2860" s="585" t="s">
        <v>6561</v>
      </c>
      <c r="C2860" s="585" t="s">
        <v>6598</v>
      </c>
      <c r="D2860" s="585" t="s">
        <v>6599</v>
      </c>
      <c r="E2860" s="584">
        <v>73857</v>
      </c>
      <c r="F2860" s="585" t="s">
        <v>6600</v>
      </c>
      <c r="G2860" s="585" t="s">
        <v>2921</v>
      </c>
      <c r="H2860" s="585" t="s">
        <v>2922</v>
      </c>
      <c r="I2860" s="585" t="s">
        <v>174</v>
      </c>
      <c r="J2860" s="585" t="s">
        <v>143</v>
      </c>
      <c r="K2860" s="582">
        <v>16147.64</v>
      </c>
      <c r="L2860" s="585" t="s">
        <v>144</v>
      </c>
      <c r="M2860" s="581"/>
    </row>
    <row r="2861" spans="1:13" ht="13.5">
      <c r="A2861" s="585" t="s">
        <v>6560</v>
      </c>
      <c r="B2861" s="585" t="s">
        <v>6561</v>
      </c>
      <c r="C2861" s="585" t="s">
        <v>6598</v>
      </c>
      <c r="D2861" s="585" t="s">
        <v>6599</v>
      </c>
      <c r="E2861" s="584">
        <v>73857</v>
      </c>
      <c r="F2861" s="585" t="s">
        <v>6600</v>
      </c>
      <c r="G2861" s="585" t="s">
        <v>2923</v>
      </c>
      <c r="H2861" s="585" t="s">
        <v>2924</v>
      </c>
      <c r="I2861" s="585" t="s">
        <v>174</v>
      </c>
      <c r="J2861" s="585" t="s">
        <v>143</v>
      </c>
      <c r="K2861" s="582">
        <v>26286.87</v>
      </c>
      <c r="L2861" s="585" t="s">
        <v>144</v>
      </c>
      <c r="M2861" s="581"/>
    </row>
    <row r="2862" spans="1:13" ht="13.5">
      <c r="A2862" s="585" t="s">
        <v>6560</v>
      </c>
      <c r="B2862" s="585" t="s">
        <v>6561</v>
      </c>
      <c r="C2862" s="585" t="s">
        <v>6598</v>
      </c>
      <c r="D2862" s="585" t="s">
        <v>6599</v>
      </c>
      <c r="E2862" s="584">
        <v>73857</v>
      </c>
      <c r="F2862" s="585" t="s">
        <v>6600</v>
      </c>
      <c r="G2862" s="585" t="s">
        <v>2925</v>
      </c>
      <c r="H2862" s="585" t="s">
        <v>2926</v>
      </c>
      <c r="I2862" s="585" t="s">
        <v>174</v>
      </c>
      <c r="J2862" s="585" t="s">
        <v>143</v>
      </c>
      <c r="K2862" s="582">
        <v>4380.24</v>
      </c>
      <c r="L2862" s="585" t="s">
        <v>144</v>
      </c>
      <c r="M2862" s="581"/>
    </row>
    <row r="2863" spans="1:13" ht="13.5">
      <c r="A2863" s="585" t="s">
        <v>6560</v>
      </c>
      <c r="B2863" s="585" t="s">
        <v>6561</v>
      </c>
      <c r="C2863" s="585" t="s">
        <v>6598</v>
      </c>
      <c r="D2863" s="585" t="s">
        <v>6599</v>
      </c>
      <c r="E2863" s="584">
        <v>73857</v>
      </c>
      <c r="F2863" s="585" t="s">
        <v>6600</v>
      </c>
      <c r="G2863" s="585" t="s">
        <v>2927</v>
      </c>
      <c r="H2863" s="585" t="s">
        <v>2928</v>
      </c>
      <c r="I2863" s="585" t="s">
        <v>174</v>
      </c>
      <c r="J2863" s="585" t="s">
        <v>143</v>
      </c>
      <c r="K2863" s="582">
        <v>4904.55</v>
      </c>
      <c r="L2863" s="585" t="s">
        <v>144</v>
      </c>
      <c r="M2863" s="581"/>
    </row>
    <row r="2864" spans="1:13" ht="13.5">
      <c r="A2864" s="585" t="s">
        <v>6560</v>
      </c>
      <c r="B2864" s="585" t="s">
        <v>6561</v>
      </c>
      <c r="C2864" s="585" t="s">
        <v>6598</v>
      </c>
      <c r="D2864" s="585" t="s">
        <v>6599</v>
      </c>
      <c r="E2864" s="584">
        <v>73857</v>
      </c>
      <c r="F2864" s="585" t="s">
        <v>6600</v>
      </c>
      <c r="G2864" s="585" t="s">
        <v>2929</v>
      </c>
      <c r="H2864" s="585" t="s">
        <v>2930</v>
      </c>
      <c r="I2864" s="585" t="s">
        <v>174</v>
      </c>
      <c r="J2864" s="585" t="s">
        <v>143</v>
      </c>
      <c r="K2864" s="582">
        <v>36020.21</v>
      </c>
      <c r="L2864" s="585" t="s">
        <v>144</v>
      </c>
      <c r="M2864" s="581"/>
    </row>
    <row r="2865" spans="1:13" ht="13.5">
      <c r="A2865" s="585" t="s">
        <v>6560</v>
      </c>
      <c r="B2865" s="585" t="s">
        <v>6561</v>
      </c>
      <c r="C2865" s="585" t="s">
        <v>6598</v>
      </c>
      <c r="D2865" s="585" t="s">
        <v>6599</v>
      </c>
      <c r="E2865" s="584">
        <v>73857</v>
      </c>
      <c r="F2865" s="585" t="s">
        <v>6600</v>
      </c>
      <c r="G2865" s="585" t="s">
        <v>2931</v>
      </c>
      <c r="H2865" s="585" t="s">
        <v>2932</v>
      </c>
      <c r="I2865" s="585" t="s">
        <v>174</v>
      </c>
      <c r="J2865" s="585" t="s">
        <v>143</v>
      </c>
      <c r="K2865" s="582">
        <v>50385.77</v>
      </c>
      <c r="L2865" s="585" t="s">
        <v>144</v>
      </c>
      <c r="M2865" s="581"/>
    </row>
    <row r="2866" spans="1:13" ht="13.5">
      <c r="A2866" s="585" t="s">
        <v>6560</v>
      </c>
      <c r="B2866" s="585" t="s">
        <v>6561</v>
      </c>
      <c r="C2866" s="585" t="s">
        <v>6601</v>
      </c>
      <c r="D2866" s="585" t="s">
        <v>6602</v>
      </c>
      <c r="E2866" s="584" t="s">
        <v>30</v>
      </c>
      <c r="F2866" s="585" t="s">
        <v>30</v>
      </c>
      <c r="G2866" s="587">
        <v>93128</v>
      </c>
      <c r="H2866" s="585" t="s">
        <v>2933</v>
      </c>
      <c r="I2866" s="585" t="s">
        <v>174</v>
      </c>
      <c r="J2866" s="585" t="s">
        <v>398</v>
      </c>
      <c r="K2866" s="589">
        <v>97.74</v>
      </c>
      <c r="L2866" s="585" t="s">
        <v>144</v>
      </c>
      <c r="M2866" s="581"/>
    </row>
    <row r="2867" spans="1:13" ht="13.5">
      <c r="A2867" s="585" t="s">
        <v>6560</v>
      </c>
      <c r="B2867" s="585" t="s">
        <v>6561</v>
      </c>
      <c r="C2867" s="585" t="s">
        <v>6601</v>
      </c>
      <c r="D2867" s="585" t="s">
        <v>6602</v>
      </c>
      <c r="E2867" s="584" t="s">
        <v>30</v>
      </c>
      <c r="F2867" s="585" t="s">
        <v>30</v>
      </c>
      <c r="G2867" s="587">
        <v>93137</v>
      </c>
      <c r="H2867" s="585" t="s">
        <v>2934</v>
      </c>
      <c r="I2867" s="585" t="s">
        <v>174</v>
      </c>
      <c r="J2867" s="585" t="s">
        <v>398</v>
      </c>
      <c r="K2867" s="589">
        <v>115.81</v>
      </c>
      <c r="L2867" s="585" t="s">
        <v>144</v>
      </c>
      <c r="M2867" s="581"/>
    </row>
    <row r="2868" spans="1:13" ht="13.5">
      <c r="A2868" s="585" t="s">
        <v>6560</v>
      </c>
      <c r="B2868" s="585" t="s">
        <v>6561</v>
      </c>
      <c r="C2868" s="585" t="s">
        <v>6601</v>
      </c>
      <c r="D2868" s="585" t="s">
        <v>6602</v>
      </c>
      <c r="E2868" s="584" t="s">
        <v>30</v>
      </c>
      <c r="F2868" s="585" t="s">
        <v>30</v>
      </c>
      <c r="G2868" s="587">
        <v>93138</v>
      </c>
      <c r="H2868" s="585" t="s">
        <v>2935</v>
      </c>
      <c r="I2868" s="585" t="s">
        <v>174</v>
      </c>
      <c r="J2868" s="585" t="s">
        <v>398</v>
      </c>
      <c r="K2868" s="589">
        <v>109.03</v>
      </c>
      <c r="L2868" s="585" t="s">
        <v>144</v>
      </c>
      <c r="M2868" s="581"/>
    </row>
    <row r="2869" spans="1:13" ht="13.5">
      <c r="A2869" s="585" t="s">
        <v>6560</v>
      </c>
      <c r="B2869" s="585" t="s">
        <v>6561</v>
      </c>
      <c r="C2869" s="585" t="s">
        <v>6601</v>
      </c>
      <c r="D2869" s="585" t="s">
        <v>6602</v>
      </c>
      <c r="E2869" s="584" t="s">
        <v>30</v>
      </c>
      <c r="F2869" s="585" t="s">
        <v>30</v>
      </c>
      <c r="G2869" s="587">
        <v>93139</v>
      </c>
      <c r="H2869" s="585" t="s">
        <v>2936</v>
      </c>
      <c r="I2869" s="585" t="s">
        <v>174</v>
      </c>
      <c r="J2869" s="585" t="s">
        <v>398</v>
      </c>
      <c r="K2869" s="589">
        <v>138.4</v>
      </c>
      <c r="L2869" s="585" t="s">
        <v>144</v>
      </c>
      <c r="M2869" s="581"/>
    </row>
    <row r="2870" spans="1:13" ht="13.5">
      <c r="A2870" s="585" t="s">
        <v>6560</v>
      </c>
      <c r="B2870" s="585" t="s">
        <v>6561</v>
      </c>
      <c r="C2870" s="585" t="s">
        <v>6601</v>
      </c>
      <c r="D2870" s="585" t="s">
        <v>6602</v>
      </c>
      <c r="E2870" s="584" t="s">
        <v>30</v>
      </c>
      <c r="F2870" s="585" t="s">
        <v>30</v>
      </c>
      <c r="G2870" s="587">
        <v>93140</v>
      </c>
      <c r="H2870" s="585" t="s">
        <v>2937</v>
      </c>
      <c r="I2870" s="585" t="s">
        <v>174</v>
      </c>
      <c r="J2870" s="585" t="s">
        <v>398</v>
      </c>
      <c r="K2870" s="589">
        <v>130.52000000000001</v>
      </c>
      <c r="L2870" s="585" t="s">
        <v>144</v>
      </c>
      <c r="M2870" s="581"/>
    </row>
    <row r="2871" spans="1:13" ht="13.5">
      <c r="A2871" s="585" t="s">
        <v>6560</v>
      </c>
      <c r="B2871" s="585" t="s">
        <v>6561</v>
      </c>
      <c r="C2871" s="585" t="s">
        <v>6601</v>
      </c>
      <c r="D2871" s="585" t="s">
        <v>6602</v>
      </c>
      <c r="E2871" s="584" t="s">
        <v>30</v>
      </c>
      <c r="F2871" s="585" t="s">
        <v>30</v>
      </c>
      <c r="G2871" s="587">
        <v>93141</v>
      </c>
      <c r="H2871" s="585" t="s">
        <v>2938</v>
      </c>
      <c r="I2871" s="585" t="s">
        <v>174</v>
      </c>
      <c r="J2871" s="585" t="s">
        <v>398</v>
      </c>
      <c r="K2871" s="589">
        <v>117.64</v>
      </c>
      <c r="L2871" s="585" t="s">
        <v>144</v>
      </c>
      <c r="M2871" s="581"/>
    </row>
    <row r="2872" spans="1:13" ht="13.5">
      <c r="A2872" s="585" t="s">
        <v>6560</v>
      </c>
      <c r="B2872" s="585" t="s">
        <v>6561</v>
      </c>
      <c r="C2872" s="585" t="s">
        <v>6601</v>
      </c>
      <c r="D2872" s="585" t="s">
        <v>6602</v>
      </c>
      <c r="E2872" s="584" t="s">
        <v>30</v>
      </c>
      <c r="F2872" s="585" t="s">
        <v>30</v>
      </c>
      <c r="G2872" s="587">
        <v>93142</v>
      </c>
      <c r="H2872" s="585" t="s">
        <v>2939</v>
      </c>
      <c r="I2872" s="585" t="s">
        <v>174</v>
      </c>
      <c r="J2872" s="585" t="s">
        <v>398</v>
      </c>
      <c r="K2872" s="589">
        <v>132.34</v>
      </c>
      <c r="L2872" s="585" t="s">
        <v>144</v>
      </c>
      <c r="M2872" s="581"/>
    </row>
    <row r="2873" spans="1:13" ht="13.5">
      <c r="A2873" s="585" t="s">
        <v>6560</v>
      </c>
      <c r="B2873" s="585" t="s">
        <v>6561</v>
      </c>
      <c r="C2873" s="585" t="s">
        <v>6601</v>
      </c>
      <c r="D2873" s="585" t="s">
        <v>6602</v>
      </c>
      <c r="E2873" s="584" t="s">
        <v>30</v>
      </c>
      <c r="F2873" s="585" t="s">
        <v>30</v>
      </c>
      <c r="G2873" s="587">
        <v>93143</v>
      </c>
      <c r="H2873" s="585" t="s">
        <v>2940</v>
      </c>
      <c r="I2873" s="585" t="s">
        <v>174</v>
      </c>
      <c r="J2873" s="585" t="s">
        <v>398</v>
      </c>
      <c r="K2873" s="589">
        <v>119.52</v>
      </c>
      <c r="L2873" s="585" t="s">
        <v>144</v>
      </c>
      <c r="M2873" s="581"/>
    </row>
    <row r="2874" spans="1:13" ht="13.5">
      <c r="A2874" s="585" t="s">
        <v>6560</v>
      </c>
      <c r="B2874" s="585" t="s">
        <v>6561</v>
      </c>
      <c r="C2874" s="585" t="s">
        <v>6601</v>
      </c>
      <c r="D2874" s="585" t="s">
        <v>6602</v>
      </c>
      <c r="E2874" s="584" t="s">
        <v>30</v>
      </c>
      <c r="F2874" s="585" t="s">
        <v>30</v>
      </c>
      <c r="G2874" s="587">
        <v>93144</v>
      </c>
      <c r="H2874" s="585" t="s">
        <v>2941</v>
      </c>
      <c r="I2874" s="585" t="s">
        <v>174</v>
      </c>
      <c r="J2874" s="585" t="s">
        <v>398</v>
      </c>
      <c r="K2874" s="589">
        <v>148.74</v>
      </c>
      <c r="L2874" s="585" t="s">
        <v>144</v>
      </c>
      <c r="M2874" s="581"/>
    </row>
    <row r="2875" spans="1:13" ht="13.5">
      <c r="A2875" s="585" t="s">
        <v>6560</v>
      </c>
      <c r="B2875" s="585" t="s">
        <v>6561</v>
      </c>
      <c r="C2875" s="585" t="s">
        <v>6601</v>
      </c>
      <c r="D2875" s="585" t="s">
        <v>6602</v>
      </c>
      <c r="E2875" s="584" t="s">
        <v>30</v>
      </c>
      <c r="F2875" s="585" t="s">
        <v>30</v>
      </c>
      <c r="G2875" s="587">
        <v>93145</v>
      </c>
      <c r="H2875" s="585" t="s">
        <v>2942</v>
      </c>
      <c r="I2875" s="585" t="s">
        <v>174</v>
      </c>
      <c r="J2875" s="585" t="s">
        <v>398</v>
      </c>
      <c r="K2875" s="589">
        <v>142.55000000000001</v>
      </c>
      <c r="L2875" s="585" t="s">
        <v>144</v>
      </c>
      <c r="M2875" s="581"/>
    </row>
    <row r="2876" spans="1:13" ht="13.5">
      <c r="A2876" s="585" t="s">
        <v>6560</v>
      </c>
      <c r="B2876" s="585" t="s">
        <v>6561</v>
      </c>
      <c r="C2876" s="585" t="s">
        <v>6601</v>
      </c>
      <c r="D2876" s="585" t="s">
        <v>6602</v>
      </c>
      <c r="E2876" s="584" t="s">
        <v>30</v>
      </c>
      <c r="F2876" s="585" t="s">
        <v>30</v>
      </c>
      <c r="G2876" s="587">
        <v>93146</v>
      </c>
      <c r="H2876" s="585" t="s">
        <v>2943</v>
      </c>
      <c r="I2876" s="585" t="s">
        <v>174</v>
      </c>
      <c r="J2876" s="585" t="s">
        <v>398</v>
      </c>
      <c r="K2876" s="589">
        <v>153.84</v>
      </c>
      <c r="L2876" s="585" t="s">
        <v>144</v>
      </c>
      <c r="M2876" s="581"/>
    </row>
    <row r="2877" spans="1:13" ht="13.5">
      <c r="A2877" s="585" t="s">
        <v>6560</v>
      </c>
      <c r="B2877" s="585" t="s">
        <v>6561</v>
      </c>
      <c r="C2877" s="585" t="s">
        <v>6601</v>
      </c>
      <c r="D2877" s="585" t="s">
        <v>6602</v>
      </c>
      <c r="E2877" s="584" t="s">
        <v>30</v>
      </c>
      <c r="F2877" s="585" t="s">
        <v>30</v>
      </c>
      <c r="G2877" s="587">
        <v>93147</v>
      </c>
      <c r="H2877" s="585" t="s">
        <v>2944</v>
      </c>
      <c r="I2877" s="585" t="s">
        <v>174</v>
      </c>
      <c r="J2877" s="585" t="s">
        <v>398</v>
      </c>
      <c r="K2877" s="589">
        <v>175.36</v>
      </c>
      <c r="L2877" s="585" t="s">
        <v>144</v>
      </c>
      <c r="M2877" s="581"/>
    </row>
    <row r="2878" spans="1:13" ht="13.5">
      <c r="A2878" s="585" t="s">
        <v>6560</v>
      </c>
      <c r="B2878" s="585" t="s">
        <v>6561</v>
      </c>
      <c r="C2878" s="585" t="s">
        <v>6603</v>
      </c>
      <c r="D2878" s="585" t="s">
        <v>6604</v>
      </c>
      <c r="E2878" s="584" t="s">
        <v>30</v>
      </c>
      <c r="F2878" s="585" t="s">
        <v>30</v>
      </c>
      <c r="G2878" s="587">
        <v>8260</v>
      </c>
      <c r="H2878" s="585" t="s">
        <v>2945</v>
      </c>
      <c r="I2878" s="585" t="s">
        <v>174</v>
      </c>
      <c r="J2878" s="585" t="s">
        <v>143</v>
      </c>
      <c r="K2878" s="582">
        <v>2786.54</v>
      </c>
      <c r="L2878" s="585" t="s">
        <v>144</v>
      </c>
      <c r="M2878" s="581"/>
    </row>
    <row r="2879" spans="1:13" ht="13.5">
      <c r="A2879" s="585" t="s">
        <v>6560</v>
      </c>
      <c r="B2879" s="585" t="s">
        <v>6561</v>
      </c>
      <c r="C2879" s="585" t="s">
        <v>6603</v>
      </c>
      <c r="D2879" s="585" t="s">
        <v>6604</v>
      </c>
      <c r="E2879" s="584" t="s">
        <v>30</v>
      </c>
      <c r="F2879" s="585" t="s">
        <v>30</v>
      </c>
      <c r="G2879" s="587">
        <v>72315</v>
      </c>
      <c r="H2879" s="585" t="s">
        <v>2946</v>
      </c>
      <c r="I2879" s="585" t="s">
        <v>174</v>
      </c>
      <c r="J2879" s="585" t="s">
        <v>143</v>
      </c>
      <c r="K2879" s="589">
        <v>24.9</v>
      </c>
      <c r="L2879" s="585" t="s">
        <v>144</v>
      </c>
      <c r="M2879" s="581"/>
    </row>
    <row r="2880" spans="1:13" ht="13.5">
      <c r="A2880" s="585" t="s">
        <v>6560</v>
      </c>
      <c r="B2880" s="585" t="s">
        <v>6561</v>
      </c>
      <c r="C2880" s="585" t="s">
        <v>6603</v>
      </c>
      <c r="D2880" s="585" t="s">
        <v>6604</v>
      </c>
      <c r="E2880" s="584" t="s">
        <v>30</v>
      </c>
      <c r="F2880" s="585" t="s">
        <v>30</v>
      </c>
      <c r="G2880" s="587">
        <v>96971</v>
      </c>
      <c r="H2880" s="585" t="s">
        <v>7114</v>
      </c>
      <c r="I2880" s="585" t="s">
        <v>142</v>
      </c>
      <c r="J2880" s="585" t="s">
        <v>143</v>
      </c>
      <c r="K2880" s="589">
        <v>20</v>
      </c>
      <c r="L2880" s="585" t="s">
        <v>144</v>
      </c>
      <c r="M2880" s="581"/>
    </row>
    <row r="2881" spans="1:13" ht="13.5">
      <c r="A2881" s="585" t="s">
        <v>6560</v>
      </c>
      <c r="B2881" s="585" t="s">
        <v>6561</v>
      </c>
      <c r="C2881" s="585" t="s">
        <v>6603</v>
      </c>
      <c r="D2881" s="585" t="s">
        <v>6604</v>
      </c>
      <c r="E2881" s="584" t="s">
        <v>30</v>
      </c>
      <c r="F2881" s="585" t="s">
        <v>30</v>
      </c>
      <c r="G2881" s="587">
        <v>96972</v>
      </c>
      <c r="H2881" s="585" t="s">
        <v>7115</v>
      </c>
      <c r="I2881" s="585" t="s">
        <v>142</v>
      </c>
      <c r="J2881" s="585" t="s">
        <v>143</v>
      </c>
      <c r="K2881" s="589">
        <v>27.3</v>
      </c>
      <c r="L2881" s="585" t="s">
        <v>144</v>
      </c>
      <c r="M2881" s="581"/>
    </row>
    <row r="2882" spans="1:13" ht="13.5">
      <c r="A2882" s="585" t="s">
        <v>6560</v>
      </c>
      <c r="B2882" s="585" t="s">
        <v>6561</v>
      </c>
      <c r="C2882" s="585" t="s">
        <v>6603</v>
      </c>
      <c r="D2882" s="585" t="s">
        <v>6604</v>
      </c>
      <c r="E2882" s="584" t="s">
        <v>30</v>
      </c>
      <c r="F2882" s="585" t="s">
        <v>30</v>
      </c>
      <c r="G2882" s="587">
        <v>96973</v>
      </c>
      <c r="H2882" s="585" t="s">
        <v>7116</v>
      </c>
      <c r="I2882" s="585" t="s">
        <v>142</v>
      </c>
      <c r="J2882" s="585" t="s">
        <v>143</v>
      </c>
      <c r="K2882" s="589">
        <v>34.270000000000003</v>
      </c>
      <c r="L2882" s="585" t="s">
        <v>144</v>
      </c>
      <c r="M2882" s="581"/>
    </row>
    <row r="2883" spans="1:13" ht="13.5">
      <c r="A2883" s="585" t="s">
        <v>6560</v>
      </c>
      <c r="B2883" s="585" t="s">
        <v>6561</v>
      </c>
      <c r="C2883" s="585" t="s">
        <v>6603</v>
      </c>
      <c r="D2883" s="585" t="s">
        <v>6604</v>
      </c>
      <c r="E2883" s="584" t="s">
        <v>30</v>
      </c>
      <c r="F2883" s="585" t="s">
        <v>30</v>
      </c>
      <c r="G2883" s="587">
        <v>96974</v>
      </c>
      <c r="H2883" s="585" t="s">
        <v>7117</v>
      </c>
      <c r="I2883" s="585" t="s">
        <v>142</v>
      </c>
      <c r="J2883" s="585" t="s">
        <v>143</v>
      </c>
      <c r="K2883" s="589">
        <v>43.38</v>
      </c>
      <c r="L2883" s="585" t="s">
        <v>144</v>
      </c>
      <c r="M2883" s="581"/>
    </row>
    <row r="2884" spans="1:13" ht="13.5">
      <c r="A2884" s="585" t="s">
        <v>6560</v>
      </c>
      <c r="B2884" s="585" t="s">
        <v>6561</v>
      </c>
      <c r="C2884" s="585" t="s">
        <v>6603</v>
      </c>
      <c r="D2884" s="585" t="s">
        <v>6604</v>
      </c>
      <c r="E2884" s="584" t="s">
        <v>30</v>
      </c>
      <c r="F2884" s="585" t="s">
        <v>30</v>
      </c>
      <c r="G2884" s="587">
        <v>96975</v>
      </c>
      <c r="H2884" s="585" t="s">
        <v>7118</v>
      </c>
      <c r="I2884" s="585" t="s">
        <v>142</v>
      </c>
      <c r="J2884" s="585" t="s">
        <v>143</v>
      </c>
      <c r="K2884" s="589">
        <v>55.42</v>
      </c>
      <c r="L2884" s="585" t="s">
        <v>144</v>
      </c>
      <c r="M2884" s="581"/>
    </row>
    <row r="2885" spans="1:13" ht="13.5">
      <c r="A2885" s="585" t="s">
        <v>6560</v>
      </c>
      <c r="B2885" s="585" t="s">
        <v>6561</v>
      </c>
      <c r="C2885" s="585" t="s">
        <v>6603</v>
      </c>
      <c r="D2885" s="585" t="s">
        <v>6604</v>
      </c>
      <c r="E2885" s="584" t="s">
        <v>30</v>
      </c>
      <c r="F2885" s="585" t="s">
        <v>30</v>
      </c>
      <c r="G2885" s="587">
        <v>96976</v>
      </c>
      <c r="H2885" s="585" t="s">
        <v>7119</v>
      </c>
      <c r="I2885" s="585" t="s">
        <v>142</v>
      </c>
      <c r="J2885" s="585" t="s">
        <v>143</v>
      </c>
      <c r="K2885" s="589">
        <v>71.290000000000006</v>
      </c>
      <c r="L2885" s="585" t="s">
        <v>144</v>
      </c>
      <c r="M2885" s="581"/>
    </row>
    <row r="2886" spans="1:13" ht="13.5">
      <c r="A2886" s="585" t="s">
        <v>6560</v>
      </c>
      <c r="B2886" s="585" t="s">
        <v>6561</v>
      </c>
      <c r="C2886" s="585" t="s">
        <v>6603</v>
      </c>
      <c r="D2886" s="585" t="s">
        <v>6604</v>
      </c>
      <c r="E2886" s="584" t="s">
        <v>30</v>
      </c>
      <c r="F2886" s="585" t="s">
        <v>30</v>
      </c>
      <c r="G2886" s="587">
        <v>96977</v>
      </c>
      <c r="H2886" s="585" t="s">
        <v>7120</v>
      </c>
      <c r="I2886" s="585" t="s">
        <v>142</v>
      </c>
      <c r="J2886" s="585" t="s">
        <v>398</v>
      </c>
      <c r="K2886" s="589">
        <v>26.34</v>
      </c>
      <c r="L2886" s="585" t="s">
        <v>144</v>
      </c>
      <c r="M2886" s="581"/>
    </row>
    <row r="2887" spans="1:13" ht="13.5">
      <c r="A2887" s="585" t="s">
        <v>6560</v>
      </c>
      <c r="B2887" s="585" t="s">
        <v>6561</v>
      </c>
      <c r="C2887" s="585" t="s">
        <v>6603</v>
      </c>
      <c r="D2887" s="585" t="s">
        <v>6604</v>
      </c>
      <c r="E2887" s="584" t="s">
        <v>30</v>
      </c>
      <c r="F2887" s="585" t="s">
        <v>30</v>
      </c>
      <c r="G2887" s="587">
        <v>96978</v>
      </c>
      <c r="H2887" s="585" t="s">
        <v>7121</v>
      </c>
      <c r="I2887" s="585" t="s">
        <v>142</v>
      </c>
      <c r="J2887" s="585" t="s">
        <v>398</v>
      </c>
      <c r="K2887" s="589">
        <v>36.89</v>
      </c>
      <c r="L2887" s="585" t="s">
        <v>144</v>
      </c>
      <c r="M2887" s="581"/>
    </row>
    <row r="2888" spans="1:13" ht="13.5">
      <c r="A2888" s="585" t="s">
        <v>6560</v>
      </c>
      <c r="B2888" s="585" t="s">
        <v>6561</v>
      </c>
      <c r="C2888" s="585" t="s">
        <v>6603</v>
      </c>
      <c r="D2888" s="585" t="s">
        <v>6604</v>
      </c>
      <c r="E2888" s="584" t="s">
        <v>30</v>
      </c>
      <c r="F2888" s="585" t="s">
        <v>30</v>
      </c>
      <c r="G2888" s="587">
        <v>96979</v>
      </c>
      <c r="H2888" s="585" t="s">
        <v>7122</v>
      </c>
      <c r="I2888" s="585" t="s">
        <v>142</v>
      </c>
      <c r="J2888" s="585" t="s">
        <v>398</v>
      </c>
      <c r="K2888" s="589">
        <v>51.64</v>
      </c>
      <c r="L2888" s="585" t="s">
        <v>144</v>
      </c>
      <c r="M2888" s="581"/>
    </row>
    <row r="2889" spans="1:13" ht="13.5">
      <c r="A2889" s="585" t="s">
        <v>6560</v>
      </c>
      <c r="B2889" s="585" t="s">
        <v>6561</v>
      </c>
      <c r="C2889" s="585" t="s">
        <v>6603</v>
      </c>
      <c r="D2889" s="585" t="s">
        <v>6604</v>
      </c>
      <c r="E2889" s="584" t="s">
        <v>30</v>
      </c>
      <c r="F2889" s="585" t="s">
        <v>30</v>
      </c>
      <c r="G2889" s="587">
        <v>96984</v>
      </c>
      <c r="H2889" s="585" t="s">
        <v>7124</v>
      </c>
      <c r="I2889" s="585" t="s">
        <v>174</v>
      </c>
      <c r="J2889" s="585" t="s">
        <v>398</v>
      </c>
      <c r="K2889" s="589">
        <v>38.9</v>
      </c>
      <c r="L2889" s="585" t="s">
        <v>144</v>
      </c>
      <c r="M2889" s="581"/>
    </row>
    <row r="2890" spans="1:13" ht="13.5">
      <c r="A2890" s="585" t="s">
        <v>6560</v>
      </c>
      <c r="B2890" s="585" t="s">
        <v>6561</v>
      </c>
      <c r="C2890" s="585" t="s">
        <v>6603</v>
      </c>
      <c r="D2890" s="585" t="s">
        <v>6604</v>
      </c>
      <c r="E2890" s="584" t="s">
        <v>30</v>
      </c>
      <c r="F2890" s="585" t="s">
        <v>30</v>
      </c>
      <c r="G2890" s="587">
        <v>96985</v>
      </c>
      <c r="H2890" s="585" t="s">
        <v>7125</v>
      </c>
      <c r="I2890" s="585" t="s">
        <v>174</v>
      </c>
      <c r="J2890" s="585" t="s">
        <v>398</v>
      </c>
      <c r="K2890" s="589">
        <v>40.869999999999997</v>
      </c>
      <c r="L2890" s="585" t="s">
        <v>144</v>
      </c>
      <c r="M2890" s="581"/>
    </row>
    <row r="2891" spans="1:13" ht="13.5">
      <c r="A2891" s="585" t="s">
        <v>6560</v>
      </c>
      <c r="B2891" s="585" t="s">
        <v>6561</v>
      </c>
      <c r="C2891" s="585" t="s">
        <v>6603</v>
      </c>
      <c r="D2891" s="585" t="s">
        <v>6604</v>
      </c>
      <c r="E2891" s="584" t="s">
        <v>30</v>
      </c>
      <c r="F2891" s="585" t="s">
        <v>30</v>
      </c>
      <c r="G2891" s="587">
        <v>96986</v>
      </c>
      <c r="H2891" s="585" t="s">
        <v>7126</v>
      </c>
      <c r="I2891" s="585" t="s">
        <v>174</v>
      </c>
      <c r="J2891" s="585" t="s">
        <v>398</v>
      </c>
      <c r="K2891" s="589">
        <v>61.14</v>
      </c>
      <c r="L2891" s="585" t="s">
        <v>144</v>
      </c>
      <c r="M2891" s="581"/>
    </row>
    <row r="2892" spans="1:13" ht="13.5">
      <c r="A2892" s="585" t="s">
        <v>6560</v>
      </c>
      <c r="B2892" s="585" t="s">
        <v>6561</v>
      </c>
      <c r="C2892" s="585" t="s">
        <v>6603</v>
      </c>
      <c r="D2892" s="585" t="s">
        <v>6604</v>
      </c>
      <c r="E2892" s="584" t="s">
        <v>30</v>
      </c>
      <c r="F2892" s="585" t="s">
        <v>30</v>
      </c>
      <c r="G2892" s="587">
        <v>96987</v>
      </c>
      <c r="H2892" s="585" t="s">
        <v>7127</v>
      </c>
      <c r="I2892" s="585" t="s">
        <v>174</v>
      </c>
      <c r="J2892" s="585" t="s">
        <v>143</v>
      </c>
      <c r="K2892" s="589">
        <v>92.34</v>
      </c>
      <c r="L2892" s="585" t="s">
        <v>144</v>
      </c>
      <c r="M2892" s="581"/>
    </row>
    <row r="2893" spans="1:13" ht="13.5">
      <c r="A2893" s="585" t="s">
        <v>6560</v>
      </c>
      <c r="B2893" s="585" t="s">
        <v>6561</v>
      </c>
      <c r="C2893" s="585" t="s">
        <v>6603</v>
      </c>
      <c r="D2893" s="585" t="s">
        <v>6604</v>
      </c>
      <c r="E2893" s="584" t="s">
        <v>30</v>
      </c>
      <c r="F2893" s="585" t="s">
        <v>30</v>
      </c>
      <c r="G2893" s="587">
        <v>96988</v>
      </c>
      <c r="H2893" s="585" t="s">
        <v>7128</v>
      </c>
      <c r="I2893" s="585" t="s">
        <v>174</v>
      </c>
      <c r="J2893" s="585" t="s">
        <v>143</v>
      </c>
      <c r="K2893" s="589">
        <v>133.18</v>
      </c>
      <c r="L2893" s="585" t="s">
        <v>144</v>
      </c>
      <c r="M2893" s="581"/>
    </row>
    <row r="2894" spans="1:13" ht="13.5">
      <c r="A2894" s="585" t="s">
        <v>6560</v>
      </c>
      <c r="B2894" s="585" t="s">
        <v>6561</v>
      </c>
      <c r="C2894" s="585" t="s">
        <v>6603</v>
      </c>
      <c r="D2894" s="585" t="s">
        <v>6604</v>
      </c>
      <c r="E2894" s="584" t="s">
        <v>30</v>
      </c>
      <c r="F2894" s="585" t="s">
        <v>30</v>
      </c>
      <c r="G2894" s="587">
        <v>96989</v>
      </c>
      <c r="H2894" s="585" t="s">
        <v>7129</v>
      </c>
      <c r="I2894" s="585" t="s">
        <v>174</v>
      </c>
      <c r="J2894" s="585" t="s">
        <v>143</v>
      </c>
      <c r="K2894" s="589">
        <v>87.68</v>
      </c>
      <c r="L2894" s="585" t="s">
        <v>144</v>
      </c>
      <c r="M2894" s="581"/>
    </row>
    <row r="2895" spans="1:13" ht="13.5">
      <c r="A2895" s="585" t="s">
        <v>6560</v>
      </c>
      <c r="B2895" s="585" t="s">
        <v>6561</v>
      </c>
      <c r="C2895" s="585" t="s">
        <v>6603</v>
      </c>
      <c r="D2895" s="585" t="s">
        <v>6604</v>
      </c>
      <c r="E2895" s="584" t="s">
        <v>30</v>
      </c>
      <c r="F2895" s="585" t="s">
        <v>30</v>
      </c>
      <c r="G2895" s="587">
        <v>98463</v>
      </c>
      <c r="H2895" s="585" t="s">
        <v>7123</v>
      </c>
      <c r="I2895" s="585" t="s">
        <v>174</v>
      </c>
      <c r="J2895" s="585" t="s">
        <v>143</v>
      </c>
      <c r="K2895" s="589">
        <v>17.649999999999999</v>
      </c>
      <c r="L2895" s="585" t="s">
        <v>144</v>
      </c>
      <c r="M2895" s="581"/>
    </row>
    <row r="2896" spans="1:13" ht="13.5">
      <c r="A2896" s="585" t="s">
        <v>6560</v>
      </c>
      <c r="B2896" s="585" t="s">
        <v>6561</v>
      </c>
      <c r="C2896" s="585" t="s">
        <v>6605</v>
      </c>
      <c r="D2896" s="585" t="s">
        <v>6606</v>
      </c>
      <c r="E2896" s="584" t="s">
        <v>30</v>
      </c>
      <c r="F2896" s="585" t="s">
        <v>30</v>
      </c>
      <c r="G2896" s="587">
        <v>9535</v>
      </c>
      <c r="H2896" s="585" t="s">
        <v>2947</v>
      </c>
      <c r="I2896" s="585" t="s">
        <v>174</v>
      </c>
      <c r="J2896" s="585" t="s">
        <v>398</v>
      </c>
      <c r="K2896" s="589">
        <v>62.12</v>
      </c>
      <c r="L2896" s="585" t="s">
        <v>144</v>
      </c>
      <c r="M2896" s="581"/>
    </row>
    <row r="2897" spans="1:13" ht="13.5">
      <c r="A2897" s="585" t="s">
        <v>6560</v>
      </c>
      <c r="B2897" s="585" t="s">
        <v>6561</v>
      </c>
      <c r="C2897" s="585" t="s">
        <v>6607</v>
      </c>
      <c r="D2897" s="585" t="s">
        <v>6608</v>
      </c>
      <c r="E2897" s="584" t="s">
        <v>30</v>
      </c>
      <c r="F2897" s="585" t="s">
        <v>30</v>
      </c>
      <c r="G2897" s="587">
        <v>72322</v>
      </c>
      <c r="H2897" s="585" t="s">
        <v>2948</v>
      </c>
      <c r="I2897" s="585" t="s">
        <v>174</v>
      </c>
      <c r="J2897" s="585" t="s">
        <v>143</v>
      </c>
      <c r="K2897" s="589">
        <v>396.46</v>
      </c>
      <c r="L2897" s="585" t="s">
        <v>144</v>
      </c>
      <c r="M2897" s="581"/>
    </row>
    <row r="2898" spans="1:13" ht="13.5">
      <c r="A2898" s="585" t="s">
        <v>6560</v>
      </c>
      <c r="B2898" s="585" t="s">
        <v>6561</v>
      </c>
      <c r="C2898" s="585" t="s">
        <v>6607</v>
      </c>
      <c r="D2898" s="585" t="s">
        <v>6608</v>
      </c>
      <c r="E2898" s="584" t="s">
        <v>30</v>
      </c>
      <c r="F2898" s="585" t="s">
        <v>30</v>
      </c>
      <c r="G2898" s="587">
        <v>72326</v>
      </c>
      <c r="H2898" s="585" t="s">
        <v>2949</v>
      </c>
      <c r="I2898" s="585" t="s">
        <v>174</v>
      </c>
      <c r="J2898" s="585" t="s">
        <v>143</v>
      </c>
      <c r="K2898" s="589">
        <v>566.85</v>
      </c>
      <c r="L2898" s="585" t="s">
        <v>144</v>
      </c>
      <c r="M2898" s="581"/>
    </row>
    <row r="2899" spans="1:13" ht="13.5">
      <c r="A2899" s="585" t="s">
        <v>6560</v>
      </c>
      <c r="B2899" s="585" t="s">
        <v>6561</v>
      </c>
      <c r="C2899" s="585" t="s">
        <v>6607</v>
      </c>
      <c r="D2899" s="585" t="s">
        <v>6608</v>
      </c>
      <c r="E2899" s="584" t="s">
        <v>30</v>
      </c>
      <c r="F2899" s="585" t="s">
        <v>30</v>
      </c>
      <c r="G2899" s="587">
        <v>72327</v>
      </c>
      <c r="H2899" s="585" t="s">
        <v>2950</v>
      </c>
      <c r="I2899" s="585" t="s">
        <v>174</v>
      </c>
      <c r="J2899" s="585" t="s">
        <v>398</v>
      </c>
      <c r="K2899" s="589">
        <v>6.1</v>
      </c>
      <c r="L2899" s="585" t="s">
        <v>144</v>
      </c>
      <c r="M2899" s="581"/>
    </row>
    <row r="2900" spans="1:13" ht="13.5">
      <c r="A2900" s="585" t="s">
        <v>6560</v>
      </c>
      <c r="B2900" s="585" t="s">
        <v>6561</v>
      </c>
      <c r="C2900" s="585" t="s">
        <v>6607</v>
      </c>
      <c r="D2900" s="585" t="s">
        <v>6608</v>
      </c>
      <c r="E2900" s="584" t="s">
        <v>30</v>
      </c>
      <c r="F2900" s="585" t="s">
        <v>30</v>
      </c>
      <c r="G2900" s="587">
        <v>72328</v>
      </c>
      <c r="H2900" s="585" t="s">
        <v>2951</v>
      </c>
      <c r="I2900" s="585" t="s">
        <v>174</v>
      </c>
      <c r="J2900" s="585" t="s">
        <v>398</v>
      </c>
      <c r="K2900" s="589">
        <v>7.46</v>
      </c>
      <c r="L2900" s="585" t="s">
        <v>144</v>
      </c>
      <c r="M2900" s="581"/>
    </row>
    <row r="2901" spans="1:13" ht="13.5">
      <c r="A2901" s="585" t="s">
        <v>6560</v>
      </c>
      <c r="B2901" s="585" t="s">
        <v>6561</v>
      </c>
      <c r="C2901" s="585" t="s">
        <v>6607</v>
      </c>
      <c r="D2901" s="585" t="s">
        <v>6608</v>
      </c>
      <c r="E2901" s="584" t="s">
        <v>30</v>
      </c>
      <c r="F2901" s="585" t="s">
        <v>30</v>
      </c>
      <c r="G2901" s="587">
        <v>72330</v>
      </c>
      <c r="H2901" s="585" t="s">
        <v>2952</v>
      </c>
      <c r="I2901" s="585" t="s">
        <v>174</v>
      </c>
      <c r="J2901" s="585" t="s">
        <v>398</v>
      </c>
      <c r="K2901" s="589">
        <v>37.11</v>
      </c>
      <c r="L2901" s="585" t="s">
        <v>144</v>
      </c>
      <c r="M2901" s="581"/>
    </row>
    <row r="2902" spans="1:13" ht="13.5">
      <c r="A2902" s="585" t="s">
        <v>6560</v>
      </c>
      <c r="B2902" s="585" t="s">
        <v>6561</v>
      </c>
      <c r="C2902" s="585" t="s">
        <v>6607</v>
      </c>
      <c r="D2902" s="585" t="s">
        <v>6608</v>
      </c>
      <c r="E2902" s="584">
        <v>73780</v>
      </c>
      <c r="F2902" s="585" t="s">
        <v>6609</v>
      </c>
      <c r="G2902" s="585" t="s">
        <v>2953</v>
      </c>
      <c r="H2902" s="585" t="s">
        <v>2954</v>
      </c>
      <c r="I2902" s="585" t="s">
        <v>174</v>
      </c>
      <c r="J2902" s="585" t="s">
        <v>143</v>
      </c>
      <c r="K2902" s="589">
        <v>298.67</v>
      </c>
      <c r="L2902" s="585" t="s">
        <v>144</v>
      </c>
      <c r="M2902" s="581"/>
    </row>
    <row r="2903" spans="1:13" ht="13.5">
      <c r="A2903" s="585" t="s">
        <v>6560</v>
      </c>
      <c r="B2903" s="585" t="s">
        <v>6561</v>
      </c>
      <c r="C2903" s="585" t="s">
        <v>6607</v>
      </c>
      <c r="D2903" s="585" t="s">
        <v>6608</v>
      </c>
      <c r="E2903" s="584">
        <v>73780</v>
      </c>
      <c r="F2903" s="585" t="s">
        <v>6609</v>
      </c>
      <c r="G2903" s="585" t="s">
        <v>2955</v>
      </c>
      <c r="H2903" s="585" t="s">
        <v>2956</v>
      </c>
      <c r="I2903" s="585" t="s">
        <v>174</v>
      </c>
      <c r="J2903" s="585" t="s">
        <v>143</v>
      </c>
      <c r="K2903" s="589">
        <v>202.33</v>
      </c>
      <c r="L2903" s="585" t="s">
        <v>144</v>
      </c>
      <c r="M2903" s="581"/>
    </row>
    <row r="2904" spans="1:13" ht="13.5">
      <c r="A2904" s="585" t="s">
        <v>6560</v>
      </c>
      <c r="B2904" s="585" t="s">
        <v>6561</v>
      </c>
      <c r="C2904" s="585" t="s">
        <v>6607</v>
      </c>
      <c r="D2904" s="585" t="s">
        <v>6608</v>
      </c>
      <c r="E2904" s="584">
        <v>73780</v>
      </c>
      <c r="F2904" s="585" t="s">
        <v>6609</v>
      </c>
      <c r="G2904" s="585" t="s">
        <v>2957</v>
      </c>
      <c r="H2904" s="585" t="s">
        <v>2958</v>
      </c>
      <c r="I2904" s="585" t="s">
        <v>174</v>
      </c>
      <c r="J2904" s="585" t="s">
        <v>143</v>
      </c>
      <c r="K2904" s="589">
        <v>310.83</v>
      </c>
      <c r="L2904" s="585" t="s">
        <v>144</v>
      </c>
      <c r="M2904" s="581"/>
    </row>
    <row r="2905" spans="1:13" ht="13.5">
      <c r="A2905" s="585" t="s">
        <v>6560</v>
      </c>
      <c r="B2905" s="585" t="s">
        <v>6561</v>
      </c>
      <c r="C2905" s="585" t="s">
        <v>6607</v>
      </c>
      <c r="D2905" s="585" t="s">
        <v>6608</v>
      </c>
      <c r="E2905" s="584">
        <v>73780</v>
      </c>
      <c r="F2905" s="585" t="s">
        <v>6609</v>
      </c>
      <c r="G2905" s="585" t="s">
        <v>2959</v>
      </c>
      <c r="H2905" s="585" t="s">
        <v>2960</v>
      </c>
      <c r="I2905" s="585" t="s">
        <v>174</v>
      </c>
      <c r="J2905" s="585" t="s">
        <v>143</v>
      </c>
      <c r="K2905" s="589">
        <v>573.80999999999995</v>
      </c>
      <c r="L2905" s="585" t="s">
        <v>144</v>
      </c>
      <c r="M2905" s="581"/>
    </row>
    <row r="2906" spans="1:13" ht="13.5">
      <c r="A2906" s="585" t="s">
        <v>6560</v>
      </c>
      <c r="B2906" s="585" t="s">
        <v>6561</v>
      </c>
      <c r="C2906" s="585" t="s">
        <v>6607</v>
      </c>
      <c r="D2906" s="585" t="s">
        <v>6608</v>
      </c>
      <c r="E2906" s="584" t="s">
        <v>30</v>
      </c>
      <c r="F2906" s="585" t="s">
        <v>30</v>
      </c>
      <c r="G2906" s="587">
        <v>83482</v>
      </c>
      <c r="H2906" s="585" t="s">
        <v>2961</v>
      </c>
      <c r="I2906" s="585" t="s">
        <v>174</v>
      </c>
      <c r="J2906" s="585" t="s">
        <v>398</v>
      </c>
      <c r="K2906" s="589">
        <v>37.11</v>
      </c>
      <c r="L2906" s="585" t="s">
        <v>144</v>
      </c>
      <c r="M2906" s="581"/>
    </row>
    <row r="2907" spans="1:13" ht="13.5">
      <c r="A2907" s="585" t="s">
        <v>6560</v>
      </c>
      <c r="B2907" s="585" t="s">
        <v>6561</v>
      </c>
      <c r="C2907" s="585" t="s">
        <v>6607</v>
      </c>
      <c r="D2907" s="585" t="s">
        <v>6608</v>
      </c>
      <c r="E2907" s="584" t="s">
        <v>30</v>
      </c>
      <c r="F2907" s="585" t="s">
        <v>30</v>
      </c>
      <c r="G2907" s="587">
        <v>83487</v>
      </c>
      <c r="H2907" s="585" t="s">
        <v>2962</v>
      </c>
      <c r="I2907" s="585" t="s">
        <v>174</v>
      </c>
      <c r="J2907" s="585" t="s">
        <v>143</v>
      </c>
      <c r="K2907" s="589">
        <v>95.5</v>
      </c>
      <c r="L2907" s="585" t="s">
        <v>144</v>
      </c>
      <c r="M2907" s="581"/>
    </row>
    <row r="2908" spans="1:13" ht="13.5">
      <c r="A2908" s="585" t="s">
        <v>6560</v>
      </c>
      <c r="B2908" s="585" t="s">
        <v>6561</v>
      </c>
      <c r="C2908" s="585" t="s">
        <v>6607</v>
      </c>
      <c r="D2908" s="585" t="s">
        <v>6608</v>
      </c>
      <c r="E2908" s="584" t="s">
        <v>30</v>
      </c>
      <c r="F2908" s="585" t="s">
        <v>30</v>
      </c>
      <c r="G2908" s="587">
        <v>83490</v>
      </c>
      <c r="H2908" s="585" t="s">
        <v>2963</v>
      </c>
      <c r="I2908" s="585" t="s">
        <v>174</v>
      </c>
      <c r="J2908" s="585" t="s">
        <v>143</v>
      </c>
      <c r="K2908" s="589">
        <v>199.46</v>
      </c>
      <c r="L2908" s="585" t="s">
        <v>144</v>
      </c>
      <c r="M2908" s="581"/>
    </row>
    <row r="2909" spans="1:13" ht="13.5">
      <c r="A2909" s="585" t="s">
        <v>6560</v>
      </c>
      <c r="B2909" s="585" t="s">
        <v>6561</v>
      </c>
      <c r="C2909" s="585" t="s">
        <v>6607</v>
      </c>
      <c r="D2909" s="585" t="s">
        <v>6608</v>
      </c>
      <c r="E2909" s="584" t="s">
        <v>30</v>
      </c>
      <c r="F2909" s="585" t="s">
        <v>30</v>
      </c>
      <c r="G2909" s="587">
        <v>83491</v>
      </c>
      <c r="H2909" s="585" t="s">
        <v>2964</v>
      </c>
      <c r="I2909" s="585" t="s">
        <v>174</v>
      </c>
      <c r="J2909" s="585" t="s">
        <v>143</v>
      </c>
      <c r="K2909" s="589">
        <v>280.94</v>
      </c>
      <c r="L2909" s="585" t="s">
        <v>144</v>
      </c>
      <c r="M2909" s="581"/>
    </row>
    <row r="2910" spans="1:13" ht="13.5">
      <c r="A2910" s="585" t="s">
        <v>6560</v>
      </c>
      <c r="B2910" s="585" t="s">
        <v>6561</v>
      </c>
      <c r="C2910" s="585" t="s">
        <v>6607</v>
      </c>
      <c r="D2910" s="585" t="s">
        <v>6608</v>
      </c>
      <c r="E2910" s="584" t="s">
        <v>30</v>
      </c>
      <c r="F2910" s="585" t="s">
        <v>30</v>
      </c>
      <c r="G2910" s="587">
        <v>83492</v>
      </c>
      <c r="H2910" s="585" t="s">
        <v>2965</v>
      </c>
      <c r="I2910" s="585" t="s">
        <v>174</v>
      </c>
      <c r="J2910" s="585" t="s">
        <v>143</v>
      </c>
      <c r="K2910" s="589">
        <v>424.58</v>
      </c>
      <c r="L2910" s="585" t="s">
        <v>144</v>
      </c>
      <c r="M2910" s="581"/>
    </row>
    <row r="2911" spans="1:13" ht="13.5">
      <c r="A2911" s="585" t="s">
        <v>6560</v>
      </c>
      <c r="B2911" s="585" t="s">
        <v>6561</v>
      </c>
      <c r="C2911" s="585" t="s">
        <v>6607</v>
      </c>
      <c r="D2911" s="585" t="s">
        <v>6608</v>
      </c>
      <c r="E2911" s="584" t="s">
        <v>30</v>
      </c>
      <c r="F2911" s="585" t="s">
        <v>30</v>
      </c>
      <c r="G2911" s="587">
        <v>83493</v>
      </c>
      <c r="H2911" s="585" t="s">
        <v>2966</v>
      </c>
      <c r="I2911" s="585" t="s">
        <v>174</v>
      </c>
      <c r="J2911" s="585" t="s">
        <v>398</v>
      </c>
      <c r="K2911" s="589">
        <v>37.11</v>
      </c>
      <c r="L2911" s="585" t="s">
        <v>144</v>
      </c>
      <c r="M2911" s="581"/>
    </row>
    <row r="2912" spans="1:13" ht="13.5">
      <c r="A2912" s="585" t="s">
        <v>6560</v>
      </c>
      <c r="B2912" s="585" t="s">
        <v>6561</v>
      </c>
      <c r="C2912" s="585" t="s">
        <v>6607</v>
      </c>
      <c r="D2912" s="585" t="s">
        <v>6608</v>
      </c>
      <c r="E2912" s="584" t="s">
        <v>30</v>
      </c>
      <c r="F2912" s="585" t="s">
        <v>30</v>
      </c>
      <c r="G2912" s="587">
        <v>85195</v>
      </c>
      <c r="H2912" s="585" t="s">
        <v>2967</v>
      </c>
      <c r="I2912" s="585" t="s">
        <v>174</v>
      </c>
      <c r="J2912" s="585" t="s">
        <v>398</v>
      </c>
      <c r="K2912" s="589">
        <v>64.09</v>
      </c>
      <c r="L2912" s="585" t="s">
        <v>144</v>
      </c>
      <c r="M2912" s="581"/>
    </row>
    <row r="2913" spans="1:13" ht="13.5">
      <c r="A2913" s="585" t="s">
        <v>6560</v>
      </c>
      <c r="B2913" s="585" t="s">
        <v>6561</v>
      </c>
      <c r="C2913" s="585" t="s">
        <v>6607</v>
      </c>
      <c r="D2913" s="585" t="s">
        <v>6608</v>
      </c>
      <c r="E2913" s="584" t="s">
        <v>30</v>
      </c>
      <c r="F2913" s="585" t="s">
        <v>30</v>
      </c>
      <c r="G2913" s="587">
        <v>88547</v>
      </c>
      <c r="H2913" s="585" t="s">
        <v>2968</v>
      </c>
      <c r="I2913" s="585" t="s">
        <v>174</v>
      </c>
      <c r="J2913" s="585" t="s">
        <v>398</v>
      </c>
      <c r="K2913" s="589">
        <v>70.09</v>
      </c>
      <c r="L2913" s="585" t="s">
        <v>144</v>
      </c>
      <c r="M2913" s="581"/>
    </row>
    <row r="2914" spans="1:13" ht="13.5">
      <c r="A2914" s="585" t="s">
        <v>6610</v>
      </c>
      <c r="B2914" s="585" t="s">
        <v>6611</v>
      </c>
      <c r="C2914" s="585" t="s">
        <v>6612</v>
      </c>
      <c r="D2914" s="585" t="s">
        <v>6613</v>
      </c>
      <c r="E2914" s="584" t="s">
        <v>30</v>
      </c>
      <c r="F2914" s="585" t="s">
        <v>30</v>
      </c>
      <c r="G2914" s="587">
        <v>72283</v>
      </c>
      <c r="H2914" s="585" t="s">
        <v>2969</v>
      </c>
      <c r="I2914" s="585" t="s">
        <v>174</v>
      </c>
      <c r="J2914" s="585" t="s">
        <v>398</v>
      </c>
      <c r="K2914" s="589">
        <v>764.6</v>
      </c>
      <c r="L2914" s="585" t="s">
        <v>144</v>
      </c>
      <c r="M2914" s="581"/>
    </row>
    <row r="2915" spans="1:13" ht="13.5">
      <c r="A2915" s="585" t="s">
        <v>6610</v>
      </c>
      <c r="B2915" s="585" t="s">
        <v>6611</v>
      </c>
      <c r="C2915" s="585" t="s">
        <v>6612</v>
      </c>
      <c r="D2915" s="585" t="s">
        <v>6613</v>
      </c>
      <c r="E2915" s="584" t="s">
        <v>30</v>
      </c>
      <c r="F2915" s="585" t="s">
        <v>30</v>
      </c>
      <c r="G2915" s="587">
        <v>72287</v>
      </c>
      <c r="H2915" s="585" t="s">
        <v>2970</v>
      </c>
      <c r="I2915" s="585" t="s">
        <v>174</v>
      </c>
      <c r="J2915" s="585" t="s">
        <v>398</v>
      </c>
      <c r="K2915" s="589">
        <v>208.28</v>
      </c>
      <c r="L2915" s="585" t="s">
        <v>144</v>
      </c>
      <c r="M2915" s="581"/>
    </row>
    <row r="2916" spans="1:13" ht="13.5">
      <c r="A2916" s="585" t="s">
        <v>6610</v>
      </c>
      <c r="B2916" s="585" t="s">
        <v>6611</v>
      </c>
      <c r="C2916" s="585" t="s">
        <v>6612</v>
      </c>
      <c r="D2916" s="585" t="s">
        <v>6613</v>
      </c>
      <c r="E2916" s="584" t="s">
        <v>30</v>
      </c>
      <c r="F2916" s="585" t="s">
        <v>30</v>
      </c>
      <c r="G2916" s="587">
        <v>72288</v>
      </c>
      <c r="H2916" s="585" t="s">
        <v>2971</v>
      </c>
      <c r="I2916" s="585" t="s">
        <v>174</v>
      </c>
      <c r="J2916" s="585" t="s">
        <v>398</v>
      </c>
      <c r="K2916" s="589">
        <v>259.95999999999998</v>
      </c>
      <c r="L2916" s="585" t="s">
        <v>144</v>
      </c>
      <c r="M2916" s="581"/>
    </row>
    <row r="2917" spans="1:13" ht="13.5">
      <c r="A2917" s="585" t="s">
        <v>6610</v>
      </c>
      <c r="B2917" s="585" t="s">
        <v>6611</v>
      </c>
      <c r="C2917" s="585" t="s">
        <v>6612</v>
      </c>
      <c r="D2917" s="585" t="s">
        <v>6613</v>
      </c>
      <c r="E2917" s="584" t="s">
        <v>30</v>
      </c>
      <c r="F2917" s="585" t="s">
        <v>30</v>
      </c>
      <c r="G2917" s="587">
        <v>72553</v>
      </c>
      <c r="H2917" s="585" t="s">
        <v>2972</v>
      </c>
      <c r="I2917" s="585" t="s">
        <v>174</v>
      </c>
      <c r="J2917" s="585" t="s">
        <v>143</v>
      </c>
      <c r="K2917" s="589">
        <v>161.96</v>
      </c>
      <c r="L2917" s="585" t="s">
        <v>144</v>
      </c>
      <c r="M2917" s="581"/>
    </row>
    <row r="2918" spans="1:13" ht="13.5">
      <c r="A2918" s="585" t="s">
        <v>6610</v>
      </c>
      <c r="B2918" s="585" t="s">
        <v>6611</v>
      </c>
      <c r="C2918" s="585" t="s">
        <v>6612</v>
      </c>
      <c r="D2918" s="585" t="s">
        <v>6613</v>
      </c>
      <c r="E2918" s="584" t="s">
        <v>30</v>
      </c>
      <c r="F2918" s="585" t="s">
        <v>30</v>
      </c>
      <c r="G2918" s="587">
        <v>72554</v>
      </c>
      <c r="H2918" s="585" t="s">
        <v>2973</v>
      </c>
      <c r="I2918" s="585" t="s">
        <v>174</v>
      </c>
      <c r="J2918" s="585" t="s">
        <v>143</v>
      </c>
      <c r="K2918" s="589">
        <v>549.66</v>
      </c>
      <c r="L2918" s="585" t="s">
        <v>144</v>
      </c>
      <c r="M2918" s="581"/>
    </row>
    <row r="2919" spans="1:13" ht="13.5">
      <c r="A2919" s="585" t="s">
        <v>6610</v>
      </c>
      <c r="B2919" s="585" t="s">
        <v>6611</v>
      </c>
      <c r="C2919" s="585" t="s">
        <v>6612</v>
      </c>
      <c r="D2919" s="585" t="s">
        <v>6613</v>
      </c>
      <c r="E2919" s="584">
        <v>73775</v>
      </c>
      <c r="F2919" s="585" t="s">
        <v>6614</v>
      </c>
      <c r="G2919" s="585" t="s">
        <v>2974</v>
      </c>
      <c r="H2919" s="585" t="s">
        <v>2975</v>
      </c>
      <c r="I2919" s="585" t="s">
        <v>174</v>
      </c>
      <c r="J2919" s="585" t="s">
        <v>398</v>
      </c>
      <c r="K2919" s="589">
        <v>167.87</v>
      </c>
      <c r="L2919" s="585" t="s">
        <v>144</v>
      </c>
      <c r="M2919" s="581"/>
    </row>
    <row r="2920" spans="1:13" ht="13.5">
      <c r="A2920" s="585" t="s">
        <v>6610</v>
      </c>
      <c r="B2920" s="585" t="s">
        <v>6611</v>
      </c>
      <c r="C2920" s="585" t="s">
        <v>6612</v>
      </c>
      <c r="D2920" s="585" t="s">
        <v>6613</v>
      </c>
      <c r="E2920" s="584">
        <v>73775</v>
      </c>
      <c r="F2920" s="585" t="s">
        <v>6614</v>
      </c>
      <c r="G2920" s="585" t="s">
        <v>2976</v>
      </c>
      <c r="H2920" s="585" t="s">
        <v>2977</v>
      </c>
      <c r="I2920" s="585" t="s">
        <v>174</v>
      </c>
      <c r="J2920" s="585" t="s">
        <v>398</v>
      </c>
      <c r="K2920" s="589">
        <v>173.07</v>
      </c>
      <c r="L2920" s="585" t="s">
        <v>144</v>
      </c>
      <c r="M2920" s="581"/>
    </row>
    <row r="2921" spans="1:13" ht="13.5">
      <c r="A2921" s="585" t="s">
        <v>6610</v>
      </c>
      <c r="B2921" s="585" t="s">
        <v>6611</v>
      </c>
      <c r="C2921" s="585" t="s">
        <v>6612</v>
      </c>
      <c r="D2921" s="585" t="s">
        <v>6613</v>
      </c>
      <c r="E2921" s="584" t="s">
        <v>30</v>
      </c>
      <c r="F2921" s="585" t="s">
        <v>30</v>
      </c>
      <c r="G2921" s="587">
        <v>83633</v>
      </c>
      <c r="H2921" s="585" t="s">
        <v>2978</v>
      </c>
      <c r="I2921" s="585" t="s">
        <v>174</v>
      </c>
      <c r="J2921" s="585" t="s">
        <v>143</v>
      </c>
      <c r="K2921" s="582">
        <v>1816.73</v>
      </c>
      <c r="L2921" s="585" t="s">
        <v>144</v>
      </c>
      <c r="M2921" s="581"/>
    </row>
    <row r="2922" spans="1:13" ht="13.5">
      <c r="A2922" s="585" t="s">
        <v>6610</v>
      </c>
      <c r="B2922" s="585" t="s">
        <v>6611</v>
      </c>
      <c r="C2922" s="585" t="s">
        <v>6612</v>
      </c>
      <c r="D2922" s="585" t="s">
        <v>6613</v>
      </c>
      <c r="E2922" s="584" t="s">
        <v>30</v>
      </c>
      <c r="F2922" s="585" t="s">
        <v>30</v>
      </c>
      <c r="G2922" s="587">
        <v>83634</v>
      </c>
      <c r="H2922" s="585" t="s">
        <v>2979</v>
      </c>
      <c r="I2922" s="585" t="s">
        <v>174</v>
      </c>
      <c r="J2922" s="585" t="s">
        <v>398</v>
      </c>
      <c r="K2922" s="589">
        <v>514.03</v>
      </c>
      <c r="L2922" s="585" t="s">
        <v>144</v>
      </c>
      <c r="M2922" s="581"/>
    </row>
    <row r="2923" spans="1:13" ht="13.5">
      <c r="A2923" s="585" t="s">
        <v>6610</v>
      </c>
      <c r="B2923" s="585" t="s">
        <v>6611</v>
      </c>
      <c r="C2923" s="585" t="s">
        <v>6612</v>
      </c>
      <c r="D2923" s="585" t="s">
        <v>6613</v>
      </c>
      <c r="E2923" s="584" t="s">
        <v>30</v>
      </c>
      <c r="F2923" s="585" t="s">
        <v>30</v>
      </c>
      <c r="G2923" s="587">
        <v>83635</v>
      </c>
      <c r="H2923" s="585" t="s">
        <v>2980</v>
      </c>
      <c r="I2923" s="585" t="s">
        <v>174</v>
      </c>
      <c r="J2923" s="585" t="s">
        <v>398</v>
      </c>
      <c r="K2923" s="589">
        <v>195.57</v>
      </c>
      <c r="L2923" s="585" t="s">
        <v>144</v>
      </c>
      <c r="M2923" s="581"/>
    </row>
    <row r="2924" spans="1:13" ht="13.5">
      <c r="A2924" s="585" t="s">
        <v>6610</v>
      </c>
      <c r="B2924" s="585" t="s">
        <v>6611</v>
      </c>
      <c r="C2924" s="585" t="s">
        <v>6612</v>
      </c>
      <c r="D2924" s="585" t="s">
        <v>6613</v>
      </c>
      <c r="E2924" s="584" t="s">
        <v>30</v>
      </c>
      <c r="F2924" s="585" t="s">
        <v>30</v>
      </c>
      <c r="G2924" s="587">
        <v>96765</v>
      </c>
      <c r="H2924" s="585" t="s">
        <v>2981</v>
      </c>
      <c r="I2924" s="585" t="s">
        <v>174</v>
      </c>
      <c r="J2924" s="585" t="s">
        <v>143</v>
      </c>
      <c r="K2924" s="589">
        <v>901.78</v>
      </c>
      <c r="L2924" s="585" t="s">
        <v>144</v>
      </c>
      <c r="M2924" s="581"/>
    </row>
    <row r="2925" spans="1:13" ht="13.5">
      <c r="A2925" s="585" t="s">
        <v>6610</v>
      </c>
      <c r="B2925" s="585" t="s">
        <v>6611</v>
      </c>
      <c r="C2925" s="585" t="s">
        <v>6615</v>
      </c>
      <c r="D2925" s="585" t="s">
        <v>6616</v>
      </c>
      <c r="E2925" s="584" t="s">
        <v>30</v>
      </c>
      <c r="F2925" s="585" t="s">
        <v>30</v>
      </c>
      <c r="G2925" s="587">
        <v>72337</v>
      </c>
      <c r="H2925" s="585" t="s">
        <v>2982</v>
      </c>
      <c r="I2925" s="585" t="s">
        <v>174</v>
      </c>
      <c r="J2925" s="585" t="s">
        <v>398</v>
      </c>
      <c r="K2925" s="589">
        <v>22.23</v>
      </c>
      <c r="L2925" s="585" t="s">
        <v>144</v>
      </c>
      <c r="M2925" s="581"/>
    </row>
    <row r="2926" spans="1:13" ht="13.5">
      <c r="A2926" s="585" t="s">
        <v>6610</v>
      </c>
      <c r="B2926" s="585" t="s">
        <v>6611</v>
      </c>
      <c r="C2926" s="585" t="s">
        <v>6615</v>
      </c>
      <c r="D2926" s="585" t="s">
        <v>6616</v>
      </c>
      <c r="E2926" s="584">
        <v>73749</v>
      </c>
      <c r="F2926" s="585" t="s">
        <v>6617</v>
      </c>
      <c r="G2926" s="585" t="s">
        <v>2983</v>
      </c>
      <c r="H2926" s="585" t="s">
        <v>2984</v>
      </c>
      <c r="I2926" s="585" t="s">
        <v>174</v>
      </c>
      <c r="J2926" s="585" t="s">
        <v>143</v>
      </c>
      <c r="K2926" s="589">
        <v>166.74</v>
      </c>
      <c r="L2926" s="585" t="s">
        <v>144</v>
      </c>
      <c r="M2926" s="581"/>
    </row>
    <row r="2927" spans="1:13" ht="13.5">
      <c r="A2927" s="585" t="s">
        <v>6610</v>
      </c>
      <c r="B2927" s="585" t="s">
        <v>6611</v>
      </c>
      <c r="C2927" s="585" t="s">
        <v>6615</v>
      </c>
      <c r="D2927" s="585" t="s">
        <v>6616</v>
      </c>
      <c r="E2927" s="584">
        <v>73749</v>
      </c>
      <c r="F2927" s="585" t="s">
        <v>6617</v>
      </c>
      <c r="G2927" s="585" t="s">
        <v>2985</v>
      </c>
      <c r="H2927" s="585" t="s">
        <v>2986</v>
      </c>
      <c r="I2927" s="585" t="s">
        <v>174</v>
      </c>
      <c r="J2927" s="585" t="s">
        <v>143</v>
      </c>
      <c r="K2927" s="589">
        <v>307.60000000000002</v>
      </c>
      <c r="L2927" s="585" t="s">
        <v>144</v>
      </c>
      <c r="M2927" s="581"/>
    </row>
    <row r="2928" spans="1:13" ht="13.5">
      <c r="A2928" s="585" t="s">
        <v>6610</v>
      </c>
      <c r="B2928" s="585" t="s">
        <v>6611</v>
      </c>
      <c r="C2928" s="585" t="s">
        <v>6615</v>
      </c>
      <c r="D2928" s="585" t="s">
        <v>6616</v>
      </c>
      <c r="E2928" s="584">
        <v>73749</v>
      </c>
      <c r="F2928" s="585" t="s">
        <v>6617</v>
      </c>
      <c r="G2928" s="585" t="s">
        <v>2987</v>
      </c>
      <c r="H2928" s="585" t="s">
        <v>2988</v>
      </c>
      <c r="I2928" s="585" t="s">
        <v>174</v>
      </c>
      <c r="J2928" s="585" t="s">
        <v>143</v>
      </c>
      <c r="K2928" s="589">
        <v>985.65</v>
      </c>
      <c r="L2928" s="585" t="s">
        <v>144</v>
      </c>
      <c r="M2928" s="581"/>
    </row>
    <row r="2929" spans="1:13" ht="13.5">
      <c r="A2929" s="585" t="s">
        <v>6610</v>
      </c>
      <c r="B2929" s="585" t="s">
        <v>6611</v>
      </c>
      <c r="C2929" s="585" t="s">
        <v>6615</v>
      </c>
      <c r="D2929" s="585" t="s">
        <v>6616</v>
      </c>
      <c r="E2929" s="584">
        <v>73768</v>
      </c>
      <c r="F2929" s="585" t="s">
        <v>6618</v>
      </c>
      <c r="G2929" s="585" t="s">
        <v>2989</v>
      </c>
      <c r="H2929" s="585" t="s">
        <v>2990</v>
      </c>
      <c r="I2929" s="585" t="s">
        <v>142</v>
      </c>
      <c r="J2929" s="585" t="s">
        <v>398</v>
      </c>
      <c r="K2929" s="589">
        <v>1.73</v>
      </c>
      <c r="L2929" s="585" t="s">
        <v>144</v>
      </c>
      <c r="M2929" s="581"/>
    </row>
    <row r="2930" spans="1:13" ht="13.5">
      <c r="A2930" s="585" t="s">
        <v>6610</v>
      </c>
      <c r="B2930" s="585" t="s">
        <v>6611</v>
      </c>
      <c r="C2930" s="585" t="s">
        <v>6615</v>
      </c>
      <c r="D2930" s="585" t="s">
        <v>6616</v>
      </c>
      <c r="E2930" s="584">
        <v>73768</v>
      </c>
      <c r="F2930" s="585" t="s">
        <v>6618</v>
      </c>
      <c r="G2930" s="585" t="s">
        <v>2991</v>
      </c>
      <c r="H2930" s="585" t="s">
        <v>2992</v>
      </c>
      <c r="I2930" s="585" t="s">
        <v>142</v>
      </c>
      <c r="J2930" s="585" t="s">
        <v>398</v>
      </c>
      <c r="K2930" s="589">
        <v>50.75</v>
      </c>
      <c r="L2930" s="585" t="s">
        <v>144</v>
      </c>
      <c r="M2930" s="581"/>
    </row>
    <row r="2931" spans="1:13" ht="13.5">
      <c r="A2931" s="585" t="s">
        <v>6610</v>
      </c>
      <c r="B2931" s="585" t="s">
        <v>6611</v>
      </c>
      <c r="C2931" s="585" t="s">
        <v>6615</v>
      </c>
      <c r="D2931" s="585" t="s">
        <v>6616</v>
      </c>
      <c r="E2931" s="584">
        <v>73768</v>
      </c>
      <c r="F2931" s="585" t="s">
        <v>6618</v>
      </c>
      <c r="G2931" s="585" t="s">
        <v>2993</v>
      </c>
      <c r="H2931" s="585" t="s">
        <v>2994</v>
      </c>
      <c r="I2931" s="585" t="s">
        <v>142</v>
      </c>
      <c r="J2931" s="585" t="s">
        <v>398</v>
      </c>
      <c r="K2931" s="589">
        <v>122.03</v>
      </c>
      <c r="L2931" s="585" t="s">
        <v>144</v>
      </c>
      <c r="M2931" s="581"/>
    </row>
    <row r="2932" spans="1:13" ht="13.5">
      <c r="A2932" s="585" t="s">
        <v>6610</v>
      </c>
      <c r="B2932" s="585" t="s">
        <v>6611</v>
      </c>
      <c r="C2932" s="585" t="s">
        <v>6615</v>
      </c>
      <c r="D2932" s="585" t="s">
        <v>6616</v>
      </c>
      <c r="E2932" s="584">
        <v>73768</v>
      </c>
      <c r="F2932" s="585" t="s">
        <v>6618</v>
      </c>
      <c r="G2932" s="585" t="s">
        <v>2995</v>
      </c>
      <c r="H2932" s="585" t="s">
        <v>2996</v>
      </c>
      <c r="I2932" s="585" t="s">
        <v>142</v>
      </c>
      <c r="J2932" s="585" t="s">
        <v>398</v>
      </c>
      <c r="K2932" s="589">
        <v>1.21</v>
      </c>
      <c r="L2932" s="585" t="s">
        <v>144</v>
      </c>
      <c r="M2932" s="581"/>
    </row>
    <row r="2933" spans="1:13" ht="13.5">
      <c r="A2933" s="585" t="s">
        <v>6610</v>
      </c>
      <c r="B2933" s="585" t="s">
        <v>6611</v>
      </c>
      <c r="C2933" s="585" t="s">
        <v>6615</v>
      </c>
      <c r="D2933" s="585" t="s">
        <v>6616</v>
      </c>
      <c r="E2933" s="584">
        <v>73768</v>
      </c>
      <c r="F2933" s="585" t="s">
        <v>6618</v>
      </c>
      <c r="G2933" s="585" t="s">
        <v>2997</v>
      </c>
      <c r="H2933" s="585" t="s">
        <v>2998</v>
      </c>
      <c r="I2933" s="585" t="s">
        <v>142</v>
      </c>
      <c r="J2933" s="585" t="s">
        <v>398</v>
      </c>
      <c r="K2933" s="589">
        <v>1.65</v>
      </c>
      <c r="L2933" s="585" t="s">
        <v>144</v>
      </c>
      <c r="M2933" s="581"/>
    </row>
    <row r="2934" spans="1:13" ht="13.5">
      <c r="A2934" s="585" t="s">
        <v>6610</v>
      </c>
      <c r="B2934" s="585" t="s">
        <v>6611</v>
      </c>
      <c r="C2934" s="585" t="s">
        <v>6615</v>
      </c>
      <c r="D2934" s="585" t="s">
        <v>6616</v>
      </c>
      <c r="E2934" s="584">
        <v>73768</v>
      </c>
      <c r="F2934" s="585" t="s">
        <v>6618</v>
      </c>
      <c r="G2934" s="585" t="s">
        <v>2999</v>
      </c>
      <c r="H2934" s="585" t="s">
        <v>3000</v>
      </c>
      <c r="I2934" s="585" t="s">
        <v>142</v>
      </c>
      <c r="J2934" s="585" t="s">
        <v>398</v>
      </c>
      <c r="K2934" s="589">
        <v>2.21</v>
      </c>
      <c r="L2934" s="585" t="s">
        <v>144</v>
      </c>
      <c r="M2934" s="581"/>
    </row>
    <row r="2935" spans="1:13" ht="13.5">
      <c r="A2935" s="585" t="s">
        <v>6610</v>
      </c>
      <c r="B2935" s="585" t="s">
        <v>6611</v>
      </c>
      <c r="C2935" s="585" t="s">
        <v>6615</v>
      </c>
      <c r="D2935" s="585" t="s">
        <v>6616</v>
      </c>
      <c r="E2935" s="584">
        <v>73768</v>
      </c>
      <c r="F2935" s="585" t="s">
        <v>6618</v>
      </c>
      <c r="G2935" s="585" t="s">
        <v>3001</v>
      </c>
      <c r="H2935" s="585" t="s">
        <v>3002</v>
      </c>
      <c r="I2935" s="585" t="s">
        <v>142</v>
      </c>
      <c r="J2935" s="585" t="s">
        <v>398</v>
      </c>
      <c r="K2935" s="589">
        <v>2.95</v>
      </c>
      <c r="L2935" s="585" t="s">
        <v>144</v>
      </c>
      <c r="M2935" s="581"/>
    </row>
    <row r="2936" spans="1:13" ht="13.5">
      <c r="A2936" s="585" t="s">
        <v>6610</v>
      </c>
      <c r="B2936" s="585" t="s">
        <v>6611</v>
      </c>
      <c r="C2936" s="585" t="s">
        <v>6615</v>
      </c>
      <c r="D2936" s="585" t="s">
        <v>6616</v>
      </c>
      <c r="E2936" s="584">
        <v>73768</v>
      </c>
      <c r="F2936" s="585" t="s">
        <v>6618</v>
      </c>
      <c r="G2936" s="585" t="s">
        <v>3003</v>
      </c>
      <c r="H2936" s="585" t="s">
        <v>3004</v>
      </c>
      <c r="I2936" s="585" t="s">
        <v>142</v>
      </c>
      <c r="J2936" s="585" t="s">
        <v>398</v>
      </c>
      <c r="K2936" s="589">
        <v>3.96</v>
      </c>
      <c r="L2936" s="585" t="s">
        <v>144</v>
      </c>
      <c r="M2936" s="581"/>
    </row>
    <row r="2937" spans="1:13" ht="13.5">
      <c r="A2937" s="585" t="s">
        <v>6610</v>
      </c>
      <c r="B2937" s="585" t="s">
        <v>6611</v>
      </c>
      <c r="C2937" s="585" t="s">
        <v>6615</v>
      </c>
      <c r="D2937" s="585" t="s">
        <v>6616</v>
      </c>
      <c r="E2937" s="584">
        <v>73768</v>
      </c>
      <c r="F2937" s="585" t="s">
        <v>6618</v>
      </c>
      <c r="G2937" s="585" t="s">
        <v>3005</v>
      </c>
      <c r="H2937" s="585" t="s">
        <v>3006</v>
      </c>
      <c r="I2937" s="585" t="s">
        <v>142</v>
      </c>
      <c r="J2937" s="585" t="s">
        <v>398</v>
      </c>
      <c r="K2937" s="589">
        <v>5</v>
      </c>
      <c r="L2937" s="585" t="s">
        <v>144</v>
      </c>
      <c r="M2937" s="581"/>
    </row>
    <row r="2938" spans="1:13" ht="13.5">
      <c r="A2938" s="585" t="s">
        <v>6610</v>
      </c>
      <c r="B2938" s="585" t="s">
        <v>6611</v>
      </c>
      <c r="C2938" s="585" t="s">
        <v>6615</v>
      </c>
      <c r="D2938" s="585" t="s">
        <v>6616</v>
      </c>
      <c r="E2938" s="584" t="s">
        <v>30</v>
      </c>
      <c r="F2938" s="585" t="s">
        <v>30</v>
      </c>
      <c r="G2938" s="587">
        <v>83366</v>
      </c>
      <c r="H2938" s="585" t="s">
        <v>7039</v>
      </c>
      <c r="I2938" s="585" t="s">
        <v>174</v>
      </c>
      <c r="J2938" s="585" t="s">
        <v>398</v>
      </c>
      <c r="K2938" s="589">
        <v>59.64</v>
      </c>
      <c r="L2938" s="585" t="s">
        <v>144</v>
      </c>
      <c r="M2938" s="581"/>
    </row>
    <row r="2939" spans="1:13" ht="13.5">
      <c r="A2939" s="585" t="s">
        <v>6610</v>
      </c>
      <c r="B2939" s="585" t="s">
        <v>6611</v>
      </c>
      <c r="C2939" s="585" t="s">
        <v>6615</v>
      </c>
      <c r="D2939" s="585" t="s">
        <v>6616</v>
      </c>
      <c r="E2939" s="584" t="s">
        <v>30</v>
      </c>
      <c r="F2939" s="585" t="s">
        <v>30</v>
      </c>
      <c r="G2939" s="587">
        <v>83367</v>
      </c>
      <c r="H2939" s="585" t="s">
        <v>3007</v>
      </c>
      <c r="I2939" s="585" t="s">
        <v>174</v>
      </c>
      <c r="J2939" s="585" t="s">
        <v>398</v>
      </c>
      <c r="K2939" s="589">
        <v>515.77</v>
      </c>
      <c r="L2939" s="585" t="s">
        <v>144</v>
      </c>
      <c r="M2939" s="581"/>
    </row>
    <row r="2940" spans="1:13" ht="13.5">
      <c r="A2940" s="585" t="s">
        <v>6610</v>
      </c>
      <c r="B2940" s="585" t="s">
        <v>6611</v>
      </c>
      <c r="C2940" s="585" t="s">
        <v>6615</v>
      </c>
      <c r="D2940" s="585" t="s">
        <v>6616</v>
      </c>
      <c r="E2940" s="584" t="s">
        <v>30</v>
      </c>
      <c r="F2940" s="585" t="s">
        <v>30</v>
      </c>
      <c r="G2940" s="587">
        <v>83368</v>
      </c>
      <c r="H2940" s="585" t="s">
        <v>3008</v>
      </c>
      <c r="I2940" s="585" t="s">
        <v>174</v>
      </c>
      <c r="J2940" s="585" t="s">
        <v>398</v>
      </c>
      <c r="K2940" s="582">
        <v>1384.25</v>
      </c>
      <c r="L2940" s="585" t="s">
        <v>144</v>
      </c>
      <c r="M2940" s="581"/>
    </row>
    <row r="2941" spans="1:13" ht="13.5">
      <c r="A2941" s="585" t="s">
        <v>6610</v>
      </c>
      <c r="B2941" s="585" t="s">
        <v>6611</v>
      </c>
      <c r="C2941" s="585" t="s">
        <v>6615</v>
      </c>
      <c r="D2941" s="585" t="s">
        <v>6616</v>
      </c>
      <c r="E2941" s="584" t="s">
        <v>30</v>
      </c>
      <c r="F2941" s="585" t="s">
        <v>30</v>
      </c>
      <c r="G2941" s="587">
        <v>83369</v>
      </c>
      <c r="H2941" s="585" t="s">
        <v>3009</v>
      </c>
      <c r="I2941" s="585" t="s">
        <v>174</v>
      </c>
      <c r="J2941" s="585" t="s">
        <v>398</v>
      </c>
      <c r="K2941" s="589">
        <v>319.88</v>
      </c>
      <c r="L2941" s="585" t="s">
        <v>144</v>
      </c>
      <c r="M2941" s="581"/>
    </row>
    <row r="2942" spans="1:13" ht="13.5">
      <c r="A2942" s="585" t="s">
        <v>6610</v>
      </c>
      <c r="B2942" s="585" t="s">
        <v>6611</v>
      </c>
      <c r="C2942" s="585" t="s">
        <v>6615</v>
      </c>
      <c r="D2942" s="585" t="s">
        <v>6616</v>
      </c>
      <c r="E2942" s="584" t="s">
        <v>30</v>
      </c>
      <c r="F2942" s="585" t="s">
        <v>30</v>
      </c>
      <c r="G2942" s="587">
        <v>83370</v>
      </c>
      <c r="H2942" s="585" t="s">
        <v>3010</v>
      </c>
      <c r="I2942" s="585" t="s">
        <v>174</v>
      </c>
      <c r="J2942" s="585" t="s">
        <v>398</v>
      </c>
      <c r="K2942" s="589">
        <v>191.43</v>
      </c>
      <c r="L2942" s="585" t="s">
        <v>144</v>
      </c>
      <c r="M2942" s="581"/>
    </row>
    <row r="2943" spans="1:13" ht="13.5">
      <c r="A2943" s="585" t="s">
        <v>6610</v>
      </c>
      <c r="B2943" s="585" t="s">
        <v>6611</v>
      </c>
      <c r="C2943" s="585" t="s">
        <v>6615</v>
      </c>
      <c r="D2943" s="585" t="s">
        <v>6616</v>
      </c>
      <c r="E2943" s="584" t="s">
        <v>30</v>
      </c>
      <c r="F2943" s="585" t="s">
        <v>30</v>
      </c>
      <c r="G2943" s="587">
        <v>83371</v>
      </c>
      <c r="H2943" s="585" t="s">
        <v>3011</v>
      </c>
      <c r="I2943" s="585" t="s">
        <v>174</v>
      </c>
      <c r="J2943" s="585" t="s">
        <v>398</v>
      </c>
      <c r="K2943" s="589">
        <v>110.7</v>
      </c>
      <c r="L2943" s="585" t="s">
        <v>144</v>
      </c>
      <c r="M2943" s="581"/>
    </row>
    <row r="2944" spans="1:13" ht="13.5">
      <c r="A2944" s="585" t="s">
        <v>6610</v>
      </c>
      <c r="B2944" s="585" t="s">
        <v>6611</v>
      </c>
      <c r="C2944" s="585" t="s">
        <v>6615</v>
      </c>
      <c r="D2944" s="585" t="s">
        <v>6616</v>
      </c>
      <c r="E2944" s="584" t="s">
        <v>30</v>
      </c>
      <c r="F2944" s="585" t="s">
        <v>30</v>
      </c>
      <c r="G2944" s="587">
        <v>83639</v>
      </c>
      <c r="H2944" s="585" t="s">
        <v>3012</v>
      </c>
      <c r="I2944" s="585" t="s">
        <v>142</v>
      </c>
      <c r="J2944" s="585" t="s">
        <v>398</v>
      </c>
      <c r="K2944" s="589">
        <v>62.28</v>
      </c>
      <c r="L2944" s="585" t="s">
        <v>144</v>
      </c>
      <c r="M2944" s="581"/>
    </row>
    <row r="2945" spans="1:13" ht="13.5">
      <c r="A2945" s="585" t="s">
        <v>6610</v>
      </c>
      <c r="B2945" s="585" t="s">
        <v>6611</v>
      </c>
      <c r="C2945" s="585" t="s">
        <v>6615</v>
      </c>
      <c r="D2945" s="585" t="s">
        <v>6616</v>
      </c>
      <c r="E2945" s="584" t="s">
        <v>30</v>
      </c>
      <c r="F2945" s="585" t="s">
        <v>30</v>
      </c>
      <c r="G2945" s="587">
        <v>84676</v>
      </c>
      <c r="H2945" s="585" t="s">
        <v>3013</v>
      </c>
      <c r="I2945" s="585" t="s">
        <v>174</v>
      </c>
      <c r="J2945" s="585" t="s">
        <v>398</v>
      </c>
      <c r="K2945" s="589">
        <v>469.2</v>
      </c>
      <c r="L2945" s="585" t="s">
        <v>144</v>
      </c>
      <c r="M2945" s="581"/>
    </row>
    <row r="2946" spans="1:13" ht="13.5">
      <c r="A2946" s="585" t="s">
        <v>6610</v>
      </c>
      <c r="B2946" s="585" t="s">
        <v>6611</v>
      </c>
      <c r="C2946" s="585" t="s">
        <v>6615</v>
      </c>
      <c r="D2946" s="585" t="s">
        <v>6616</v>
      </c>
      <c r="E2946" s="584" t="s">
        <v>30</v>
      </c>
      <c r="F2946" s="585" t="s">
        <v>30</v>
      </c>
      <c r="G2946" s="587">
        <v>84796</v>
      </c>
      <c r="H2946" s="585" t="s">
        <v>3014</v>
      </c>
      <c r="I2946" s="585" t="s">
        <v>174</v>
      </c>
      <c r="J2946" s="585" t="s">
        <v>143</v>
      </c>
      <c r="K2946" s="589">
        <v>547.49</v>
      </c>
      <c r="L2946" s="585" t="s">
        <v>144</v>
      </c>
      <c r="M2946" s="581"/>
    </row>
    <row r="2947" spans="1:13" ht="13.5">
      <c r="A2947" s="585" t="s">
        <v>6610</v>
      </c>
      <c r="B2947" s="585" t="s">
        <v>6611</v>
      </c>
      <c r="C2947" s="585" t="s">
        <v>6615</v>
      </c>
      <c r="D2947" s="585" t="s">
        <v>6616</v>
      </c>
      <c r="E2947" s="584" t="s">
        <v>30</v>
      </c>
      <c r="F2947" s="585" t="s">
        <v>30</v>
      </c>
      <c r="G2947" s="587">
        <v>84798</v>
      </c>
      <c r="H2947" s="585" t="s">
        <v>3015</v>
      </c>
      <c r="I2947" s="585" t="s">
        <v>174</v>
      </c>
      <c r="J2947" s="585" t="s">
        <v>143</v>
      </c>
      <c r="K2947" s="589">
        <v>242.12</v>
      </c>
      <c r="L2947" s="585" t="s">
        <v>144</v>
      </c>
      <c r="M2947" s="581"/>
    </row>
    <row r="2948" spans="1:13" ht="13.5">
      <c r="A2948" s="585" t="s">
        <v>6610</v>
      </c>
      <c r="B2948" s="585" t="s">
        <v>6611</v>
      </c>
      <c r="C2948" s="585" t="s">
        <v>6615</v>
      </c>
      <c r="D2948" s="585" t="s">
        <v>6616</v>
      </c>
      <c r="E2948" s="584" t="s">
        <v>30</v>
      </c>
      <c r="F2948" s="585" t="s">
        <v>30</v>
      </c>
      <c r="G2948" s="587">
        <v>98261</v>
      </c>
      <c r="H2948" s="585" t="s">
        <v>12651</v>
      </c>
      <c r="I2948" s="585" t="s">
        <v>142</v>
      </c>
      <c r="J2948" s="585" t="s">
        <v>398</v>
      </c>
      <c r="K2948" s="589">
        <v>2.58</v>
      </c>
      <c r="L2948" s="585" t="s">
        <v>144</v>
      </c>
      <c r="M2948" s="581"/>
    </row>
    <row r="2949" spans="1:13" ht="13.5">
      <c r="A2949" s="585" t="s">
        <v>6610</v>
      </c>
      <c r="B2949" s="585" t="s">
        <v>6611</v>
      </c>
      <c r="C2949" s="585" t="s">
        <v>6615</v>
      </c>
      <c r="D2949" s="585" t="s">
        <v>6616</v>
      </c>
      <c r="E2949" s="584" t="s">
        <v>30</v>
      </c>
      <c r="F2949" s="585" t="s">
        <v>30</v>
      </c>
      <c r="G2949" s="587">
        <v>98262</v>
      </c>
      <c r="H2949" s="585" t="s">
        <v>12652</v>
      </c>
      <c r="I2949" s="585" t="s">
        <v>142</v>
      </c>
      <c r="J2949" s="585" t="s">
        <v>398</v>
      </c>
      <c r="K2949" s="589">
        <v>3.14</v>
      </c>
      <c r="L2949" s="585" t="s">
        <v>144</v>
      </c>
      <c r="M2949" s="581"/>
    </row>
    <row r="2950" spans="1:13" ht="13.5">
      <c r="A2950" s="585" t="s">
        <v>6610</v>
      </c>
      <c r="B2950" s="585" t="s">
        <v>6611</v>
      </c>
      <c r="C2950" s="585" t="s">
        <v>6615</v>
      </c>
      <c r="D2950" s="585" t="s">
        <v>6616</v>
      </c>
      <c r="E2950" s="584" t="s">
        <v>30</v>
      </c>
      <c r="F2950" s="585" t="s">
        <v>30</v>
      </c>
      <c r="G2950" s="587">
        <v>98263</v>
      </c>
      <c r="H2950" s="585" t="s">
        <v>12653</v>
      </c>
      <c r="I2950" s="585" t="s">
        <v>142</v>
      </c>
      <c r="J2950" s="585" t="s">
        <v>398</v>
      </c>
      <c r="K2950" s="589">
        <v>3.79</v>
      </c>
      <c r="L2950" s="585" t="s">
        <v>144</v>
      </c>
      <c r="M2950" s="581"/>
    </row>
    <row r="2951" spans="1:13" ht="13.5">
      <c r="A2951" s="585" t="s">
        <v>6610</v>
      </c>
      <c r="B2951" s="585" t="s">
        <v>6611</v>
      </c>
      <c r="C2951" s="585" t="s">
        <v>6615</v>
      </c>
      <c r="D2951" s="585" t="s">
        <v>6616</v>
      </c>
      <c r="E2951" s="584" t="s">
        <v>30</v>
      </c>
      <c r="F2951" s="585" t="s">
        <v>30</v>
      </c>
      <c r="G2951" s="587">
        <v>98264</v>
      </c>
      <c r="H2951" s="585" t="s">
        <v>12654</v>
      </c>
      <c r="I2951" s="585" t="s">
        <v>142</v>
      </c>
      <c r="J2951" s="585" t="s">
        <v>398</v>
      </c>
      <c r="K2951" s="589">
        <v>4.32</v>
      </c>
      <c r="L2951" s="585" t="s">
        <v>144</v>
      </c>
      <c r="M2951" s="581"/>
    </row>
    <row r="2952" spans="1:13" ht="13.5">
      <c r="A2952" s="585" t="s">
        <v>6610</v>
      </c>
      <c r="B2952" s="585" t="s">
        <v>6611</v>
      </c>
      <c r="C2952" s="585" t="s">
        <v>6615</v>
      </c>
      <c r="D2952" s="585" t="s">
        <v>6616</v>
      </c>
      <c r="E2952" s="584" t="s">
        <v>30</v>
      </c>
      <c r="F2952" s="585" t="s">
        <v>30</v>
      </c>
      <c r="G2952" s="587">
        <v>98265</v>
      </c>
      <c r="H2952" s="585" t="s">
        <v>12655</v>
      </c>
      <c r="I2952" s="585" t="s">
        <v>142</v>
      </c>
      <c r="J2952" s="585" t="s">
        <v>398</v>
      </c>
      <c r="K2952" s="589">
        <v>5.0999999999999996</v>
      </c>
      <c r="L2952" s="585" t="s">
        <v>144</v>
      </c>
      <c r="M2952" s="581"/>
    </row>
    <row r="2953" spans="1:13" ht="13.5">
      <c r="A2953" s="585" t="s">
        <v>6610</v>
      </c>
      <c r="B2953" s="585" t="s">
        <v>6611</v>
      </c>
      <c r="C2953" s="585" t="s">
        <v>6615</v>
      </c>
      <c r="D2953" s="585" t="s">
        <v>6616</v>
      </c>
      <c r="E2953" s="584" t="s">
        <v>30</v>
      </c>
      <c r="F2953" s="585" t="s">
        <v>30</v>
      </c>
      <c r="G2953" s="587">
        <v>98266</v>
      </c>
      <c r="H2953" s="585" t="s">
        <v>12656</v>
      </c>
      <c r="I2953" s="585" t="s">
        <v>142</v>
      </c>
      <c r="J2953" s="585" t="s">
        <v>398</v>
      </c>
      <c r="K2953" s="589">
        <v>5.55</v>
      </c>
      <c r="L2953" s="585" t="s">
        <v>144</v>
      </c>
      <c r="M2953" s="581"/>
    </row>
    <row r="2954" spans="1:13" ht="13.5">
      <c r="A2954" s="585" t="s">
        <v>6610</v>
      </c>
      <c r="B2954" s="585" t="s">
        <v>6611</v>
      </c>
      <c r="C2954" s="585" t="s">
        <v>6615</v>
      </c>
      <c r="D2954" s="585" t="s">
        <v>6616</v>
      </c>
      <c r="E2954" s="584" t="s">
        <v>30</v>
      </c>
      <c r="F2954" s="585" t="s">
        <v>30</v>
      </c>
      <c r="G2954" s="587">
        <v>98267</v>
      </c>
      <c r="H2954" s="585" t="s">
        <v>12657</v>
      </c>
      <c r="I2954" s="585" t="s">
        <v>142</v>
      </c>
      <c r="J2954" s="585" t="s">
        <v>398</v>
      </c>
      <c r="K2954" s="589">
        <v>9.39</v>
      </c>
      <c r="L2954" s="585" t="s">
        <v>144</v>
      </c>
      <c r="M2954" s="581"/>
    </row>
    <row r="2955" spans="1:13" ht="13.5">
      <c r="A2955" s="585" t="s">
        <v>6610</v>
      </c>
      <c r="B2955" s="585" t="s">
        <v>6611</v>
      </c>
      <c r="C2955" s="585" t="s">
        <v>6615</v>
      </c>
      <c r="D2955" s="585" t="s">
        <v>6616</v>
      </c>
      <c r="E2955" s="584" t="s">
        <v>30</v>
      </c>
      <c r="F2955" s="585" t="s">
        <v>30</v>
      </c>
      <c r="G2955" s="587">
        <v>98268</v>
      </c>
      <c r="H2955" s="585" t="s">
        <v>12658</v>
      </c>
      <c r="I2955" s="585" t="s">
        <v>142</v>
      </c>
      <c r="J2955" s="585" t="s">
        <v>398</v>
      </c>
      <c r="K2955" s="589">
        <v>15.83</v>
      </c>
      <c r="L2955" s="585" t="s">
        <v>144</v>
      </c>
      <c r="M2955" s="581"/>
    </row>
    <row r="2956" spans="1:13" ht="13.5">
      <c r="A2956" s="585" t="s">
        <v>6610</v>
      </c>
      <c r="B2956" s="585" t="s">
        <v>6611</v>
      </c>
      <c r="C2956" s="585" t="s">
        <v>6615</v>
      </c>
      <c r="D2956" s="585" t="s">
        <v>6616</v>
      </c>
      <c r="E2956" s="584" t="s">
        <v>30</v>
      </c>
      <c r="F2956" s="585" t="s">
        <v>30</v>
      </c>
      <c r="G2956" s="587">
        <v>98269</v>
      </c>
      <c r="H2956" s="585" t="s">
        <v>12659</v>
      </c>
      <c r="I2956" s="585" t="s">
        <v>142</v>
      </c>
      <c r="J2956" s="585" t="s">
        <v>398</v>
      </c>
      <c r="K2956" s="589">
        <v>20.69</v>
      </c>
      <c r="L2956" s="585" t="s">
        <v>144</v>
      </c>
      <c r="M2956" s="581"/>
    </row>
    <row r="2957" spans="1:13" ht="13.5">
      <c r="A2957" s="585" t="s">
        <v>6610</v>
      </c>
      <c r="B2957" s="585" t="s">
        <v>6611</v>
      </c>
      <c r="C2957" s="585" t="s">
        <v>6615</v>
      </c>
      <c r="D2957" s="585" t="s">
        <v>6616</v>
      </c>
      <c r="E2957" s="584" t="s">
        <v>30</v>
      </c>
      <c r="F2957" s="585" t="s">
        <v>30</v>
      </c>
      <c r="G2957" s="587">
        <v>98270</v>
      </c>
      <c r="H2957" s="585" t="s">
        <v>12660</v>
      </c>
      <c r="I2957" s="585" t="s">
        <v>142</v>
      </c>
      <c r="J2957" s="585" t="s">
        <v>398</v>
      </c>
      <c r="K2957" s="589">
        <v>34.270000000000003</v>
      </c>
      <c r="L2957" s="585" t="s">
        <v>144</v>
      </c>
      <c r="M2957" s="581"/>
    </row>
    <row r="2958" spans="1:13" ht="13.5">
      <c r="A2958" s="585" t="s">
        <v>6610</v>
      </c>
      <c r="B2958" s="585" t="s">
        <v>6611</v>
      </c>
      <c r="C2958" s="585" t="s">
        <v>6615</v>
      </c>
      <c r="D2958" s="585" t="s">
        <v>6616</v>
      </c>
      <c r="E2958" s="584" t="s">
        <v>30</v>
      </c>
      <c r="F2958" s="585" t="s">
        <v>30</v>
      </c>
      <c r="G2958" s="587">
        <v>98271</v>
      </c>
      <c r="H2958" s="585" t="s">
        <v>12661</v>
      </c>
      <c r="I2958" s="585" t="s">
        <v>142</v>
      </c>
      <c r="J2958" s="585" t="s">
        <v>398</v>
      </c>
      <c r="K2958" s="589">
        <v>53.81</v>
      </c>
      <c r="L2958" s="585" t="s">
        <v>144</v>
      </c>
      <c r="M2958" s="581"/>
    </row>
    <row r="2959" spans="1:13" ht="13.5">
      <c r="A2959" s="585" t="s">
        <v>6610</v>
      </c>
      <c r="B2959" s="585" t="s">
        <v>6611</v>
      </c>
      <c r="C2959" s="585" t="s">
        <v>6615</v>
      </c>
      <c r="D2959" s="585" t="s">
        <v>6616</v>
      </c>
      <c r="E2959" s="584" t="s">
        <v>30</v>
      </c>
      <c r="F2959" s="585" t="s">
        <v>30</v>
      </c>
      <c r="G2959" s="587">
        <v>98272</v>
      </c>
      <c r="H2959" s="585" t="s">
        <v>12662</v>
      </c>
      <c r="I2959" s="585" t="s">
        <v>142</v>
      </c>
      <c r="J2959" s="585" t="s">
        <v>398</v>
      </c>
      <c r="K2959" s="589">
        <v>127.66</v>
      </c>
      <c r="L2959" s="585" t="s">
        <v>144</v>
      </c>
      <c r="M2959" s="581"/>
    </row>
    <row r="2960" spans="1:13" ht="13.5">
      <c r="A2960" s="585" t="s">
        <v>6610</v>
      </c>
      <c r="B2960" s="585" t="s">
        <v>6611</v>
      </c>
      <c r="C2960" s="585" t="s">
        <v>6615</v>
      </c>
      <c r="D2960" s="585" t="s">
        <v>6616</v>
      </c>
      <c r="E2960" s="584" t="s">
        <v>30</v>
      </c>
      <c r="F2960" s="585" t="s">
        <v>30</v>
      </c>
      <c r="G2960" s="587">
        <v>98273</v>
      </c>
      <c r="H2960" s="585" t="s">
        <v>12663</v>
      </c>
      <c r="I2960" s="585" t="s">
        <v>142</v>
      </c>
      <c r="J2960" s="585" t="s">
        <v>398</v>
      </c>
      <c r="K2960" s="589">
        <v>2.38</v>
      </c>
      <c r="L2960" s="585" t="s">
        <v>144</v>
      </c>
      <c r="M2960" s="581"/>
    </row>
    <row r="2961" spans="1:13" ht="13.5">
      <c r="A2961" s="585" t="s">
        <v>6610</v>
      </c>
      <c r="B2961" s="585" t="s">
        <v>6611</v>
      </c>
      <c r="C2961" s="585" t="s">
        <v>6615</v>
      </c>
      <c r="D2961" s="585" t="s">
        <v>6616</v>
      </c>
      <c r="E2961" s="584" t="s">
        <v>30</v>
      </c>
      <c r="F2961" s="585" t="s">
        <v>30</v>
      </c>
      <c r="G2961" s="587">
        <v>98274</v>
      </c>
      <c r="H2961" s="585" t="s">
        <v>12664</v>
      </c>
      <c r="I2961" s="585" t="s">
        <v>142</v>
      </c>
      <c r="J2961" s="585" t="s">
        <v>398</v>
      </c>
      <c r="K2961" s="589">
        <v>3.17</v>
      </c>
      <c r="L2961" s="585" t="s">
        <v>144</v>
      </c>
      <c r="M2961" s="581"/>
    </row>
    <row r="2962" spans="1:13" ht="13.5">
      <c r="A2962" s="585" t="s">
        <v>6610</v>
      </c>
      <c r="B2962" s="585" t="s">
        <v>6611</v>
      </c>
      <c r="C2962" s="585" t="s">
        <v>6615</v>
      </c>
      <c r="D2962" s="585" t="s">
        <v>6616</v>
      </c>
      <c r="E2962" s="584" t="s">
        <v>30</v>
      </c>
      <c r="F2962" s="585" t="s">
        <v>30</v>
      </c>
      <c r="G2962" s="587">
        <v>98275</v>
      </c>
      <c r="H2962" s="585" t="s">
        <v>12665</v>
      </c>
      <c r="I2962" s="585" t="s">
        <v>142</v>
      </c>
      <c r="J2962" s="585" t="s">
        <v>398</v>
      </c>
      <c r="K2962" s="589">
        <v>3.62</v>
      </c>
      <c r="L2962" s="585" t="s">
        <v>144</v>
      </c>
      <c r="M2962" s="581"/>
    </row>
    <row r="2963" spans="1:13" ht="13.5">
      <c r="A2963" s="585" t="s">
        <v>6610</v>
      </c>
      <c r="B2963" s="585" t="s">
        <v>6611</v>
      </c>
      <c r="C2963" s="585" t="s">
        <v>6615</v>
      </c>
      <c r="D2963" s="585" t="s">
        <v>6616</v>
      </c>
      <c r="E2963" s="584" t="s">
        <v>30</v>
      </c>
      <c r="F2963" s="585" t="s">
        <v>30</v>
      </c>
      <c r="G2963" s="587">
        <v>98276</v>
      </c>
      <c r="H2963" s="585" t="s">
        <v>12666</v>
      </c>
      <c r="I2963" s="585" t="s">
        <v>142</v>
      </c>
      <c r="J2963" s="585" t="s">
        <v>398</v>
      </c>
      <c r="K2963" s="589">
        <v>7.45</v>
      </c>
      <c r="L2963" s="585" t="s">
        <v>144</v>
      </c>
      <c r="M2963" s="581"/>
    </row>
    <row r="2964" spans="1:13" ht="13.5">
      <c r="A2964" s="585" t="s">
        <v>6610</v>
      </c>
      <c r="B2964" s="585" t="s">
        <v>6611</v>
      </c>
      <c r="C2964" s="585" t="s">
        <v>6615</v>
      </c>
      <c r="D2964" s="585" t="s">
        <v>6616</v>
      </c>
      <c r="E2964" s="584" t="s">
        <v>30</v>
      </c>
      <c r="F2964" s="585" t="s">
        <v>30</v>
      </c>
      <c r="G2964" s="587">
        <v>98277</v>
      </c>
      <c r="H2964" s="585" t="s">
        <v>12667</v>
      </c>
      <c r="I2964" s="585" t="s">
        <v>142</v>
      </c>
      <c r="J2964" s="585" t="s">
        <v>398</v>
      </c>
      <c r="K2964" s="589">
        <v>13.89</v>
      </c>
      <c r="L2964" s="585" t="s">
        <v>144</v>
      </c>
      <c r="M2964" s="581"/>
    </row>
    <row r="2965" spans="1:13" ht="13.5">
      <c r="A2965" s="585" t="s">
        <v>6610</v>
      </c>
      <c r="B2965" s="585" t="s">
        <v>6611</v>
      </c>
      <c r="C2965" s="585" t="s">
        <v>6615</v>
      </c>
      <c r="D2965" s="585" t="s">
        <v>6616</v>
      </c>
      <c r="E2965" s="584" t="s">
        <v>30</v>
      </c>
      <c r="F2965" s="585" t="s">
        <v>30</v>
      </c>
      <c r="G2965" s="587">
        <v>98278</v>
      </c>
      <c r="H2965" s="585" t="s">
        <v>12668</v>
      </c>
      <c r="I2965" s="585" t="s">
        <v>142</v>
      </c>
      <c r="J2965" s="585" t="s">
        <v>398</v>
      </c>
      <c r="K2965" s="589">
        <v>18.760000000000002</v>
      </c>
      <c r="L2965" s="585" t="s">
        <v>144</v>
      </c>
      <c r="M2965" s="581"/>
    </row>
    <row r="2966" spans="1:13" ht="13.5">
      <c r="A2966" s="585" t="s">
        <v>6610</v>
      </c>
      <c r="B2966" s="585" t="s">
        <v>6611</v>
      </c>
      <c r="C2966" s="585" t="s">
        <v>6615</v>
      </c>
      <c r="D2966" s="585" t="s">
        <v>6616</v>
      </c>
      <c r="E2966" s="584" t="s">
        <v>30</v>
      </c>
      <c r="F2966" s="585" t="s">
        <v>30</v>
      </c>
      <c r="G2966" s="587">
        <v>98279</v>
      </c>
      <c r="H2966" s="585" t="s">
        <v>12669</v>
      </c>
      <c r="I2966" s="585" t="s">
        <v>142</v>
      </c>
      <c r="J2966" s="585" t="s">
        <v>398</v>
      </c>
      <c r="K2966" s="589">
        <v>32.340000000000003</v>
      </c>
      <c r="L2966" s="585" t="s">
        <v>144</v>
      </c>
      <c r="M2966" s="581"/>
    </row>
    <row r="2967" spans="1:13" ht="13.5">
      <c r="A2967" s="585" t="s">
        <v>6610</v>
      </c>
      <c r="B2967" s="585" t="s">
        <v>6611</v>
      </c>
      <c r="C2967" s="585" t="s">
        <v>6615</v>
      </c>
      <c r="D2967" s="585" t="s">
        <v>6616</v>
      </c>
      <c r="E2967" s="584" t="s">
        <v>30</v>
      </c>
      <c r="F2967" s="585" t="s">
        <v>30</v>
      </c>
      <c r="G2967" s="587">
        <v>98280</v>
      </c>
      <c r="H2967" s="585" t="s">
        <v>12670</v>
      </c>
      <c r="I2967" s="585" t="s">
        <v>142</v>
      </c>
      <c r="J2967" s="585" t="s">
        <v>398</v>
      </c>
      <c r="K2967" s="589">
        <v>5.07</v>
      </c>
      <c r="L2967" s="585" t="s">
        <v>144</v>
      </c>
      <c r="M2967" s="581"/>
    </row>
    <row r="2968" spans="1:13" ht="13.5">
      <c r="A2968" s="585" t="s">
        <v>6610</v>
      </c>
      <c r="B2968" s="585" t="s">
        <v>6611</v>
      </c>
      <c r="C2968" s="585" t="s">
        <v>6615</v>
      </c>
      <c r="D2968" s="585" t="s">
        <v>6616</v>
      </c>
      <c r="E2968" s="584" t="s">
        <v>30</v>
      </c>
      <c r="F2968" s="585" t="s">
        <v>30</v>
      </c>
      <c r="G2968" s="587">
        <v>98281</v>
      </c>
      <c r="H2968" s="585" t="s">
        <v>12671</v>
      </c>
      <c r="I2968" s="585" t="s">
        <v>142</v>
      </c>
      <c r="J2968" s="585" t="s">
        <v>398</v>
      </c>
      <c r="K2968" s="589">
        <v>5.62</v>
      </c>
      <c r="L2968" s="585" t="s">
        <v>144</v>
      </c>
      <c r="M2968" s="581"/>
    </row>
    <row r="2969" spans="1:13" ht="13.5">
      <c r="A2969" s="585" t="s">
        <v>6610</v>
      </c>
      <c r="B2969" s="585" t="s">
        <v>6611</v>
      </c>
      <c r="C2969" s="585" t="s">
        <v>6615</v>
      </c>
      <c r="D2969" s="585" t="s">
        <v>6616</v>
      </c>
      <c r="E2969" s="584" t="s">
        <v>30</v>
      </c>
      <c r="F2969" s="585" t="s">
        <v>30</v>
      </c>
      <c r="G2969" s="587">
        <v>98282</v>
      </c>
      <c r="H2969" s="585" t="s">
        <v>12672</v>
      </c>
      <c r="I2969" s="585" t="s">
        <v>142</v>
      </c>
      <c r="J2969" s="585" t="s">
        <v>398</v>
      </c>
      <c r="K2969" s="589">
        <v>6.29</v>
      </c>
      <c r="L2969" s="585" t="s">
        <v>144</v>
      </c>
      <c r="M2969" s="581"/>
    </row>
    <row r="2970" spans="1:13" ht="13.5">
      <c r="A2970" s="585" t="s">
        <v>6610</v>
      </c>
      <c r="B2970" s="585" t="s">
        <v>6611</v>
      </c>
      <c r="C2970" s="585" t="s">
        <v>6615</v>
      </c>
      <c r="D2970" s="585" t="s">
        <v>6616</v>
      </c>
      <c r="E2970" s="584" t="s">
        <v>30</v>
      </c>
      <c r="F2970" s="585" t="s">
        <v>30</v>
      </c>
      <c r="G2970" s="587">
        <v>98283</v>
      </c>
      <c r="H2970" s="585" t="s">
        <v>12673</v>
      </c>
      <c r="I2970" s="585" t="s">
        <v>142</v>
      </c>
      <c r="J2970" s="585" t="s">
        <v>398</v>
      </c>
      <c r="K2970" s="589">
        <v>6.82</v>
      </c>
      <c r="L2970" s="585" t="s">
        <v>144</v>
      </c>
      <c r="M2970" s="581"/>
    </row>
    <row r="2971" spans="1:13" ht="13.5">
      <c r="A2971" s="585" t="s">
        <v>6610</v>
      </c>
      <c r="B2971" s="585" t="s">
        <v>6611</v>
      </c>
      <c r="C2971" s="585" t="s">
        <v>6615</v>
      </c>
      <c r="D2971" s="585" t="s">
        <v>6616</v>
      </c>
      <c r="E2971" s="584" t="s">
        <v>30</v>
      </c>
      <c r="F2971" s="585" t="s">
        <v>30</v>
      </c>
      <c r="G2971" s="587">
        <v>98284</v>
      </c>
      <c r="H2971" s="585" t="s">
        <v>12674</v>
      </c>
      <c r="I2971" s="585" t="s">
        <v>142</v>
      </c>
      <c r="J2971" s="585" t="s">
        <v>398</v>
      </c>
      <c r="K2971" s="589">
        <v>7.59</v>
      </c>
      <c r="L2971" s="585" t="s">
        <v>144</v>
      </c>
      <c r="M2971" s="581"/>
    </row>
    <row r="2972" spans="1:13" ht="13.5">
      <c r="A2972" s="585" t="s">
        <v>6610</v>
      </c>
      <c r="B2972" s="585" t="s">
        <v>6611</v>
      </c>
      <c r="C2972" s="585" t="s">
        <v>6615</v>
      </c>
      <c r="D2972" s="585" t="s">
        <v>6616</v>
      </c>
      <c r="E2972" s="584" t="s">
        <v>30</v>
      </c>
      <c r="F2972" s="585" t="s">
        <v>30</v>
      </c>
      <c r="G2972" s="587">
        <v>98285</v>
      </c>
      <c r="H2972" s="585" t="s">
        <v>12675</v>
      </c>
      <c r="I2972" s="585" t="s">
        <v>142</v>
      </c>
      <c r="J2972" s="585" t="s">
        <v>398</v>
      </c>
      <c r="K2972" s="589">
        <v>8.0500000000000007</v>
      </c>
      <c r="L2972" s="585" t="s">
        <v>144</v>
      </c>
      <c r="M2972" s="581"/>
    </row>
    <row r="2973" spans="1:13" ht="13.5">
      <c r="A2973" s="585" t="s">
        <v>6610</v>
      </c>
      <c r="B2973" s="585" t="s">
        <v>6611</v>
      </c>
      <c r="C2973" s="585" t="s">
        <v>6615</v>
      </c>
      <c r="D2973" s="585" t="s">
        <v>6616</v>
      </c>
      <c r="E2973" s="584" t="s">
        <v>30</v>
      </c>
      <c r="F2973" s="585" t="s">
        <v>30</v>
      </c>
      <c r="G2973" s="587">
        <v>98286</v>
      </c>
      <c r="H2973" s="585" t="s">
        <v>12676</v>
      </c>
      <c r="I2973" s="585" t="s">
        <v>142</v>
      </c>
      <c r="J2973" s="585" t="s">
        <v>398</v>
      </c>
      <c r="K2973" s="589">
        <v>11.89</v>
      </c>
      <c r="L2973" s="585" t="s">
        <v>144</v>
      </c>
      <c r="M2973" s="581"/>
    </row>
    <row r="2974" spans="1:13" ht="13.5">
      <c r="A2974" s="585" t="s">
        <v>6610</v>
      </c>
      <c r="B2974" s="585" t="s">
        <v>6611</v>
      </c>
      <c r="C2974" s="585" t="s">
        <v>6615</v>
      </c>
      <c r="D2974" s="585" t="s">
        <v>6616</v>
      </c>
      <c r="E2974" s="584" t="s">
        <v>30</v>
      </c>
      <c r="F2974" s="585" t="s">
        <v>30</v>
      </c>
      <c r="G2974" s="587">
        <v>98287</v>
      </c>
      <c r="H2974" s="585" t="s">
        <v>12677</v>
      </c>
      <c r="I2974" s="585" t="s">
        <v>142</v>
      </c>
      <c r="J2974" s="585" t="s">
        <v>398</v>
      </c>
      <c r="K2974" s="589">
        <v>1.07</v>
      </c>
      <c r="L2974" s="585" t="s">
        <v>144</v>
      </c>
      <c r="M2974" s="581"/>
    </row>
    <row r="2975" spans="1:13" ht="13.5">
      <c r="A2975" s="585" t="s">
        <v>6610</v>
      </c>
      <c r="B2975" s="585" t="s">
        <v>6611</v>
      </c>
      <c r="C2975" s="585" t="s">
        <v>6615</v>
      </c>
      <c r="D2975" s="585" t="s">
        <v>6616</v>
      </c>
      <c r="E2975" s="584" t="s">
        <v>30</v>
      </c>
      <c r="F2975" s="585" t="s">
        <v>30</v>
      </c>
      <c r="G2975" s="587">
        <v>98288</v>
      </c>
      <c r="H2975" s="585" t="s">
        <v>12678</v>
      </c>
      <c r="I2975" s="585" t="s">
        <v>142</v>
      </c>
      <c r="J2975" s="585" t="s">
        <v>398</v>
      </c>
      <c r="K2975" s="589">
        <v>1.63</v>
      </c>
      <c r="L2975" s="585" t="s">
        <v>144</v>
      </c>
      <c r="M2975" s="581"/>
    </row>
    <row r="2976" spans="1:13" ht="13.5">
      <c r="A2976" s="585" t="s">
        <v>6610</v>
      </c>
      <c r="B2976" s="585" t="s">
        <v>6611</v>
      </c>
      <c r="C2976" s="585" t="s">
        <v>6615</v>
      </c>
      <c r="D2976" s="585" t="s">
        <v>6616</v>
      </c>
      <c r="E2976" s="584" t="s">
        <v>30</v>
      </c>
      <c r="F2976" s="585" t="s">
        <v>30</v>
      </c>
      <c r="G2976" s="587">
        <v>98289</v>
      </c>
      <c r="H2976" s="585" t="s">
        <v>12679</v>
      </c>
      <c r="I2976" s="585" t="s">
        <v>142</v>
      </c>
      <c r="J2976" s="585" t="s">
        <v>398</v>
      </c>
      <c r="K2976" s="589">
        <v>2.2999999999999998</v>
      </c>
      <c r="L2976" s="585" t="s">
        <v>144</v>
      </c>
      <c r="M2976" s="581"/>
    </row>
    <row r="2977" spans="1:13" ht="13.5">
      <c r="A2977" s="585" t="s">
        <v>6610</v>
      </c>
      <c r="B2977" s="585" t="s">
        <v>6611</v>
      </c>
      <c r="C2977" s="585" t="s">
        <v>6615</v>
      </c>
      <c r="D2977" s="585" t="s">
        <v>6616</v>
      </c>
      <c r="E2977" s="584" t="s">
        <v>30</v>
      </c>
      <c r="F2977" s="585" t="s">
        <v>30</v>
      </c>
      <c r="G2977" s="587">
        <v>98290</v>
      </c>
      <c r="H2977" s="585" t="s">
        <v>12680</v>
      </c>
      <c r="I2977" s="585" t="s">
        <v>142</v>
      </c>
      <c r="J2977" s="585" t="s">
        <v>398</v>
      </c>
      <c r="K2977" s="589">
        <v>2.83</v>
      </c>
      <c r="L2977" s="585" t="s">
        <v>144</v>
      </c>
      <c r="M2977" s="581"/>
    </row>
    <row r="2978" spans="1:13" ht="13.5">
      <c r="A2978" s="585" t="s">
        <v>6610</v>
      </c>
      <c r="B2978" s="585" t="s">
        <v>6611</v>
      </c>
      <c r="C2978" s="585" t="s">
        <v>6615</v>
      </c>
      <c r="D2978" s="585" t="s">
        <v>6616</v>
      </c>
      <c r="E2978" s="584" t="s">
        <v>30</v>
      </c>
      <c r="F2978" s="585" t="s">
        <v>30</v>
      </c>
      <c r="G2978" s="587">
        <v>98291</v>
      </c>
      <c r="H2978" s="585" t="s">
        <v>12681</v>
      </c>
      <c r="I2978" s="585" t="s">
        <v>142</v>
      </c>
      <c r="J2978" s="585" t="s">
        <v>398</v>
      </c>
      <c r="K2978" s="589">
        <v>3.61</v>
      </c>
      <c r="L2978" s="585" t="s">
        <v>144</v>
      </c>
      <c r="M2978" s="581"/>
    </row>
    <row r="2979" spans="1:13" ht="13.5">
      <c r="A2979" s="585" t="s">
        <v>6610</v>
      </c>
      <c r="B2979" s="585" t="s">
        <v>6611</v>
      </c>
      <c r="C2979" s="585" t="s">
        <v>6615</v>
      </c>
      <c r="D2979" s="585" t="s">
        <v>6616</v>
      </c>
      <c r="E2979" s="584" t="s">
        <v>30</v>
      </c>
      <c r="F2979" s="585" t="s">
        <v>30</v>
      </c>
      <c r="G2979" s="587">
        <v>98292</v>
      </c>
      <c r="H2979" s="585" t="s">
        <v>12682</v>
      </c>
      <c r="I2979" s="585" t="s">
        <v>142</v>
      </c>
      <c r="J2979" s="585" t="s">
        <v>398</v>
      </c>
      <c r="K2979" s="589">
        <v>4.0599999999999996</v>
      </c>
      <c r="L2979" s="585" t="s">
        <v>144</v>
      </c>
      <c r="M2979" s="581"/>
    </row>
    <row r="2980" spans="1:13" ht="13.5">
      <c r="A2980" s="585" t="s">
        <v>6610</v>
      </c>
      <c r="B2980" s="585" t="s">
        <v>6611</v>
      </c>
      <c r="C2980" s="585" t="s">
        <v>6615</v>
      </c>
      <c r="D2980" s="585" t="s">
        <v>6616</v>
      </c>
      <c r="E2980" s="584" t="s">
        <v>30</v>
      </c>
      <c r="F2980" s="585" t="s">
        <v>30</v>
      </c>
      <c r="G2980" s="587">
        <v>98293</v>
      </c>
      <c r="H2980" s="585" t="s">
        <v>12683</v>
      </c>
      <c r="I2980" s="585" t="s">
        <v>142</v>
      </c>
      <c r="J2980" s="585" t="s">
        <v>398</v>
      </c>
      <c r="K2980" s="589">
        <v>7.89</v>
      </c>
      <c r="L2980" s="585" t="s">
        <v>144</v>
      </c>
      <c r="M2980" s="581"/>
    </row>
    <row r="2981" spans="1:13" ht="13.5">
      <c r="A2981" s="585" t="s">
        <v>6610</v>
      </c>
      <c r="B2981" s="585" t="s">
        <v>6611</v>
      </c>
      <c r="C2981" s="585" t="s">
        <v>6615</v>
      </c>
      <c r="D2981" s="585" t="s">
        <v>6616</v>
      </c>
      <c r="E2981" s="584" t="s">
        <v>30</v>
      </c>
      <c r="F2981" s="585" t="s">
        <v>30</v>
      </c>
      <c r="G2981" s="587">
        <v>98400</v>
      </c>
      <c r="H2981" s="585" t="s">
        <v>12684</v>
      </c>
      <c r="I2981" s="585" t="s">
        <v>142</v>
      </c>
      <c r="J2981" s="585" t="s">
        <v>398</v>
      </c>
      <c r="K2981" s="589">
        <v>11.31</v>
      </c>
      <c r="L2981" s="585" t="s">
        <v>144</v>
      </c>
      <c r="M2981" s="581"/>
    </row>
    <row r="2982" spans="1:13" ht="13.5">
      <c r="A2982" s="585" t="s">
        <v>6610</v>
      </c>
      <c r="B2982" s="585" t="s">
        <v>6611</v>
      </c>
      <c r="C2982" s="585" t="s">
        <v>6615</v>
      </c>
      <c r="D2982" s="585" t="s">
        <v>6616</v>
      </c>
      <c r="E2982" s="584" t="s">
        <v>30</v>
      </c>
      <c r="F2982" s="585" t="s">
        <v>30</v>
      </c>
      <c r="G2982" s="587">
        <v>98401</v>
      </c>
      <c r="H2982" s="585" t="s">
        <v>12685</v>
      </c>
      <c r="I2982" s="585" t="s">
        <v>142</v>
      </c>
      <c r="J2982" s="585" t="s">
        <v>398</v>
      </c>
      <c r="K2982" s="589">
        <v>17.91</v>
      </c>
      <c r="L2982" s="585" t="s">
        <v>144</v>
      </c>
      <c r="M2982" s="581"/>
    </row>
    <row r="2983" spans="1:13" ht="13.5">
      <c r="A2983" s="585" t="s">
        <v>6610</v>
      </c>
      <c r="B2983" s="585" t="s">
        <v>6611</v>
      </c>
      <c r="C2983" s="585" t="s">
        <v>6615</v>
      </c>
      <c r="D2983" s="585" t="s">
        <v>6616</v>
      </c>
      <c r="E2983" s="584" t="s">
        <v>30</v>
      </c>
      <c r="F2983" s="585" t="s">
        <v>30</v>
      </c>
      <c r="G2983" s="587">
        <v>98402</v>
      </c>
      <c r="H2983" s="585" t="s">
        <v>12686</v>
      </c>
      <c r="I2983" s="585" t="s">
        <v>142</v>
      </c>
      <c r="J2983" s="585" t="s">
        <v>398</v>
      </c>
      <c r="K2983" s="589">
        <v>23.44</v>
      </c>
      <c r="L2983" s="585" t="s">
        <v>144</v>
      </c>
      <c r="M2983" s="581"/>
    </row>
    <row r="2984" spans="1:13" ht="13.5">
      <c r="A2984" s="585" t="s">
        <v>6610</v>
      </c>
      <c r="B2984" s="585" t="s">
        <v>6611</v>
      </c>
      <c r="C2984" s="585" t="s">
        <v>6619</v>
      </c>
      <c r="D2984" s="585" t="s">
        <v>6620</v>
      </c>
      <c r="E2984" s="584" t="s">
        <v>30</v>
      </c>
      <c r="F2984" s="585" t="s">
        <v>30</v>
      </c>
      <c r="G2984" s="587">
        <v>98397</v>
      </c>
      <c r="H2984" s="585" t="s">
        <v>12687</v>
      </c>
      <c r="I2984" s="585" t="s">
        <v>381</v>
      </c>
      <c r="J2984" s="585" t="s">
        <v>398</v>
      </c>
      <c r="K2984" s="589">
        <v>7.69</v>
      </c>
      <c r="L2984" s="585" t="s">
        <v>144</v>
      </c>
      <c r="M2984" s="581"/>
    </row>
    <row r="2985" spans="1:13" ht="13.5">
      <c r="A2985" s="585" t="s">
        <v>6610</v>
      </c>
      <c r="B2985" s="585" t="s">
        <v>6611</v>
      </c>
      <c r="C2985" s="585" t="s">
        <v>6621</v>
      </c>
      <c r="D2985" s="585" t="s">
        <v>6622</v>
      </c>
      <c r="E2985" s="584">
        <v>74003</v>
      </c>
      <c r="F2985" s="585" t="s">
        <v>6623</v>
      </c>
      <c r="G2985" s="585" t="s">
        <v>3016</v>
      </c>
      <c r="H2985" s="585" t="s">
        <v>3017</v>
      </c>
      <c r="I2985" s="585" t="s">
        <v>174</v>
      </c>
      <c r="J2985" s="585" t="s">
        <v>143</v>
      </c>
      <c r="K2985" s="582">
        <v>4770.07</v>
      </c>
      <c r="L2985" s="585" t="s">
        <v>144</v>
      </c>
      <c r="M2985" s="581"/>
    </row>
    <row r="2986" spans="1:13" ht="13.5">
      <c r="A2986" s="585" t="s">
        <v>6610</v>
      </c>
      <c r="B2986" s="585" t="s">
        <v>6611</v>
      </c>
      <c r="C2986" s="585" t="s">
        <v>6621</v>
      </c>
      <c r="D2986" s="585" t="s">
        <v>6622</v>
      </c>
      <c r="E2986" s="584" t="s">
        <v>30</v>
      </c>
      <c r="F2986" s="585" t="s">
        <v>30</v>
      </c>
      <c r="G2986" s="587">
        <v>85120</v>
      </c>
      <c r="H2986" s="585" t="s">
        <v>3018</v>
      </c>
      <c r="I2986" s="585" t="s">
        <v>174</v>
      </c>
      <c r="J2986" s="585" t="s">
        <v>143</v>
      </c>
      <c r="K2986" s="589">
        <v>112.01</v>
      </c>
      <c r="L2986" s="585" t="s">
        <v>144</v>
      </c>
      <c r="M2986" s="581"/>
    </row>
    <row r="2987" spans="1:13" ht="13.5">
      <c r="A2987" s="585" t="s">
        <v>6610</v>
      </c>
      <c r="B2987" s="585" t="s">
        <v>6611</v>
      </c>
      <c r="C2987" s="585" t="s">
        <v>6624</v>
      </c>
      <c r="D2987" s="585" t="s">
        <v>6625</v>
      </c>
      <c r="E2987" s="584" t="s">
        <v>30</v>
      </c>
      <c r="F2987" s="585" t="s">
        <v>30</v>
      </c>
      <c r="G2987" s="587">
        <v>83486</v>
      </c>
      <c r="H2987" s="585" t="s">
        <v>3019</v>
      </c>
      <c r="I2987" s="585" t="s">
        <v>174</v>
      </c>
      <c r="J2987" s="585" t="s">
        <v>398</v>
      </c>
      <c r="K2987" s="582">
        <v>1112.48</v>
      </c>
      <c r="L2987" s="585" t="s">
        <v>144</v>
      </c>
      <c r="M2987" s="581"/>
    </row>
    <row r="2988" spans="1:13" ht="13.5">
      <c r="A2988" s="585" t="s">
        <v>6610</v>
      </c>
      <c r="B2988" s="585" t="s">
        <v>6611</v>
      </c>
      <c r="C2988" s="585" t="s">
        <v>6624</v>
      </c>
      <c r="D2988" s="585" t="s">
        <v>6625</v>
      </c>
      <c r="E2988" s="584" t="s">
        <v>30</v>
      </c>
      <c r="F2988" s="585" t="s">
        <v>30</v>
      </c>
      <c r="G2988" s="587">
        <v>83643</v>
      </c>
      <c r="H2988" s="585" t="s">
        <v>3020</v>
      </c>
      <c r="I2988" s="585" t="s">
        <v>174</v>
      </c>
      <c r="J2988" s="585" t="s">
        <v>398</v>
      </c>
      <c r="K2988" s="582">
        <v>3620.74</v>
      </c>
      <c r="L2988" s="585" t="s">
        <v>144</v>
      </c>
      <c r="M2988" s="581"/>
    </row>
    <row r="2989" spans="1:13" ht="13.5">
      <c r="A2989" s="585" t="s">
        <v>6610</v>
      </c>
      <c r="B2989" s="585" t="s">
        <v>6611</v>
      </c>
      <c r="C2989" s="585" t="s">
        <v>6624</v>
      </c>
      <c r="D2989" s="585" t="s">
        <v>6625</v>
      </c>
      <c r="E2989" s="584" t="s">
        <v>30</v>
      </c>
      <c r="F2989" s="585" t="s">
        <v>30</v>
      </c>
      <c r="G2989" s="587">
        <v>83644</v>
      </c>
      <c r="H2989" s="585" t="s">
        <v>3021</v>
      </c>
      <c r="I2989" s="585" t="s">
        <v>174</v>
      </c>
      <c r="J2989" s="585" t="s">
        <v>398</v>
      </c>
      <c r="K2989" s="582">
        <v>4769.93</v>
      </c>
      <c r="L2989" s="585" t="s">
        <v>144</v>
      </c>
      <c r="M2989" s="581"/>
    </row>
    <row r="2990" spans="1:13" ht="13.5">
      <c r="A2990" s="585" t="s">
        <v>6610</v>
      </c>
      <c r="B2990" s="585" t="s">
        <v>6611</v>
      </c>
      <c r="C2990" s="585" t="s">
        <v>6624</v>
      </c>
      <c r="D2990" s="585" t="s">
        <v>6625</v>
      </c>
      <c r="E2990" s="584" t="s">
        <v>30</v>
      </c>
      <c r="F2990" s="585" t="s">
        <v>30</v>
      </c>
      <c r="G2990" s="587">
        <v>83645</v>
      </c>
      <c r="H2990" s="585" t="s">
        <v>3022</v>
      </c>
      <c r="I2990" s="585" t="s">
        <v>174</v>
      </c>
      <c r="J2990" s="585" t="s">
        <v>398</v>
      </c>
      <c r="K2990" s="582">
        <v>1530.06</v>
      </c>
      <c r="L2990" s="585" t="s">
        <v>144</v>
      </c>
      <c r="M2990" s="581"/>
    </row>
    <row r="2991" spans="1:13" ht="13.5">
      <c r="A2991" s="585" t="s">
        <v>6610</v>
      </c>
      <c r="B2991" s="585" t="s">
        <v>6611</v>
      </c>
      <c r="C2991" s="585" t="s">
        <v>6624</v>
      </c>
      <c r="D2991" s="585" t="s">
        <v>6625</v>
      </c>
      <c r="E2991" s="584" t="s">
        <v>30</v>
      </c>
      <c r="F2991" s="585" t="s">
        <v>30</v>
      </c>
      <c r="G2991" s="587">
        <v>83646</v>
      </c>
      <c r="H2991" s="585" t="s">
        <v>3023</v>
      </c>
      <c r="I2991" s="585" t="s">
        <v>174</v>
      </c>
      <c r="J2991" s="585" t="s">
        <v>398</v>
      </c>
      <c r="K2991" s="582">
        <v>1772.8</v>
      </c>
      <c r="L2991" s="585" t="s">
        <v>144</v>
      </c>
      <c r="M2991" s="581"/>
    </row>
    <row r="2992" spans="1:13" ht="13.5">
      <c r="A2992" s="585" t="s">
        <v>6610</v>
      </c>
      <c r="B2992" s="585" t="s">
        <v>6611</v>
      </c>
      <c r="C2992" s="585" t="s">
        <v>6624</v>
      </c>
      <c r="D2992" s="585" t="s">
        <v>6625</v>
      </c>
      <c r="E2992" s="584" t="s">
        <v>30</v>
      </c>
      <c r="F2992" s="585" t="s">
        <v>30</v>
      </c>
      <c r="G2992" s="587">
        <v>83647</v>
      </c>
      <c r="H2992" s="585" t="s">
        <v>3024</v>
      </c>
      <c r="I2992" s="585" t="s">
        <v>174</v>
      </c>
      <c r="J2992" s="585" t="s">
        <v>398</v>
      </c>
      <c r="K2992" s="582">
        <v>1166.8</v>
      </c>
      <c r="L2992" s="585" t="s">
        <v>144</v>
      </c>
      <c r="M2992" s="581"/>
    </row>
    <row r="2993" spans="1:13" ht="13.5">
      <c r="A2993" s="585" t="s">
        <v>6610</v>
      </c>
      <c r="B2993" s="585" t="s">
        <v>6611</v>
      </c>
      <c r="C2993" s="585" t="s">
        <v>6624</v>
      </c>
      <c r="D2993" s="585" t="s">
        <v>6625</v>
      </c>
      <c r="E2993" s="584" t="s">
        <v>30</v>
      </c>
      <c r="F2993" s="585" t="s">
        <v>30</v>
      </c>
      <c r="G2993" s="587">
        <v>83648</v>
      </c>
      <c r="H2993" s="585" t="s">
        <v>3025</v>
      </c>
      <c r="I2993" s="585" t="s">
        <v>174</v>
      </c>
      <c r="J2993" s="585" t="s">
        <v>398</v>
      </c>
      <c r="K2993" s="589">
        <v>756.41</v>
      </c>
      <c r="L2993" s="585" t="s">
        <v>144</v>
      </c>
      <c r="M2993" s="581"/>
    </row>
    <row r="2994" spans="1:13" ht="13.5">
      <c r="A2994" s="585" t="s">
        <v>6610</v>
      </c>
      <c r="B2994" s="585" t="s">
        <v>6611</v>
      </c>
      <c r="C2994" s="585" t="s">
        <v>6624</v>
      </c>
      <c r="D2994" s="585" t="s">
        <v>6625</v>
      </c>
      <c r="E2994" s="584" t="s">
        <v>30</v>
      </c>
      <c r="F2994" s="585" t="s">
        <v>30</v>
      </c>
      <c r="G2994" s="587">
        <v>83649</v>
      </c>
      <c r="H2994" s="585" t="s">
        <v>3026</v>
      </c>
      <c r="I2994" s="585" t="s">
        <v>174</v>
      </c>
      <c r="J2994" s="585" t="s">
        <v>143</v>
      </c>
      <c r="K2994" s="582">
        <v>4548.2</v>
      </c>
      <c r="L2994" s="585" t="s">
        <v>144</v>
      </c>
      <c r="M2994" s="581"/>
    </row>
    <row r="2995" spans="1:13" ht="13.5">
      <c r="A2995" s="585" t="s">
        <v>6610</v>
      </c>
      <c r="B2995" s="585" t="s">
        <v>6611</v>
      </c>
      <c r="C2995" s="585" t="s">
        <v>6624</v>
      </c>
      <c r="D2995" s="585" t="s">
        <v>6625</v>
      </c>
      <c r="E2995" s="584" t="s">
        <v>30</v>
      </c>
      <c r="F2995" s="585" t="s">
        <v>30</v>
      </c>
      <c r="G2995" s="587">
        <v>83650</v>
      </c>
      <c r="H2995" s="585" t="s">
        <v>3027</v>
      </c>
      <c r="I2995" s="585" t="s">
        <v>174</v>
      </c>
      <c r="J2995" s="585" t="s">
        <v>143</v>
      </c>
      <c r="K2995" s="582">
        <v>3821.68</v>
      </c>
      <c r="L2995" s="585" t="s">
        <v>144</v>
      </c>
      <c r="M2995" s="581"/>
    </row>
    <row r="2996" spans="1:13" ht="13.5">
      <c r="A2996" s="585" t="s">
        <v>6610</v>
      </c>
      <c r="B2996" s="585" t="s">
        <v>6611</v>
      </c>
      <c r="C2996" s="585" t="s">
        <v>12688</v>
      </c>
      <c r="D2996" s="585" t="s">
        <v>12689</v>
      </c>
      <c r="E2996" s="584" t="s">
        <v>30</v>
      </c>
      <c r="F2996" s="585" t="s">
        <v>30</v>
      </c>
      <c r="G2996" s="587">
        <v>98294</v>
      </c>
      <c r="H2996" s="585" t="s">
        <v>12690</v>
      </c>
      <c r="I2996" s="585" t="s">
        <v>142</v>
      </c>
      <c r="J2996" s="585" t="s">
        <v>398</v>
      </c>
      <c r="K2996" s="589">
        <v>2.2999999999999998</v>
      </c>
      <c r="L2996" s="585" t="s">
        <v>144</v>
      </c>
      <c r="M2996" s="581"/>
    </row>
    <row r="2997" spans="1:13" ht="13.5">
      <c r="A2997" s="585" t="s">
        <v>6610</v>
      </c>
      <c r="B2997" s="585" t="s">
        <v>6611</v>
      </c>
      <c r="C2997" s="585" t="s">
        <v>12688</v>
      </c>
      <c r="D2997" s="585" t="s">
        <v>12689</v>
      </c>
      <c r="E2997" s="584" t="s">
        <v>30</v>
      </c>
      <c r="F2997" s="585" t="s">
        <v>30</v>
      </c>
      <c r="G2997" s="587">
        <v>98295</v>
      </c>
      <c r="H2997" s="585" t="s">
        <v>12691</v>
      </c>
      <c r="I2997" s="585" t="s">
        <v>142</v>
      </c>
      <c r="J2997" s="585" t="s">
        <v>398</v>
      </c>
      <c r="K2997" s="589">
        <v>1.85</v>
      </c>
      <c r="L2997" s="585" t="s">
        <v>144</v>
      </c>
      <c r="M2997" s="581"/>
    </row>
    <row r="2998" spans="1:13" ht="13.5">
      <c r="A2998" s="585" t="s">
        <v>6610</v>
      </c>
      <c r="B2998" s="585" t="s">
        <v>6611</v>
      </c>
      <c r="C2998" s="585" t="s">
        <v>12688</v>
      </c>
      <c r="D2998" s="585" t="s">
        <v>12689</v>
      </c>
      <c r="E2998" s="584" t="s">
        <v>30</v>
      </c>
      <c r="F2998" s="585" t="s">
        <v>30</v>
      </c>
      <c r="G2998" s="587">
        <v>98296</v>
      </c>
      <c r="H2998" s="585" t="s">
        <v>12692</v>
      </c>
      <c r="I2998" s="585" t="s">
        <v>142</v>
      </c>
      <c r="J2998" s="585" t="s">
        <v>398</v>
      </c>
      <c r="K2998" s="589">
        <v>3.52</v>
      </c>
      <c r="L2998" s="585" t="s">
        <v>144</v>
      </c>
      <c r="M2998" s="581"/>
    </row>
    <row r="2999" spans="1:13" ht="13.5">
      <c r="A2999" s="585" t="s">
        <v>6610</v>
      </c>
      <c r="B2999" s="585" t="s">
        <v>6611</v>
      </c>
      <c r="C2999" s="585" t="s">
        <v>12688</v>
      </c>
      <c r="D2999" s="585" t="s">
        <v>12689</v>
      </c>
      <c r="E2999" s="584" t="s">
        <v>30</v>
      </c>
      <c r="F2999" s="585" t="s">
        <v>30</v>
      </c>
      <c r="G2999" s="587">
        <v>98297</v>
      </c>
      <c r="H2999" s="585" t="s">
        <v>12693</v>
      </c>
      <c r="I2999" s="585" t="s">
        <v>142</v>
      </c>
      <c r="J2999" s="585" t="s">
        <v>398</v>
      </c>
      <c r="K2999" s="589">
        <v>2.81</v>
      </c>
      <c r="L2999" s="585" t="s">
        <v>144</v>
      </c>
      <c r="M2999" s="581"/>
    </row>
    <row r="3000" spans="1:13" ht="13.5">
      <c r="A3000" s="585" t="s">
        <v>6610</v>
      </c>
      <c r="B3000" s="585" t="s">
        <v>6611</v>
      </c>
      <c r="C3000" s="585" t="s">
        <v>12688</v>
      </c>
      <c r="D3000" s="585" t="s">
        <v>12689</v>
      </c>
      <c r="E3000" s="584" t="s">
        <v>30</v>
      </c>
      <c r="F3000" s="585" t="s">
        <v>30</v>
      </c>
      <c r="G3000" s="587">
        <v>98301</v>
      </c>
      <c r="H3000" s="585" t="s">
        <v>12694</v>
      </c>
      <c r="I3000" s="585" t="s">
        <v>174</v>
      </c>
      <c r="J3000" s="585" t="s">
        <v>398</v>
      </c>
      <c r="K3000" s="589">
        <v>472.13</v>
      </c>
      <c r="L3000" s="585" t="s">
        <v>144</v>
      </c>
      <c r="M3000" s="581"/>
    </row>
    <row r="3001" spans="1:13" ht="13.5">
      <c r="A3001" s="585" t="s">
        <v>6610</v>
      </c>
      <c r="B3001" s="585" t="s">
        <v>6611</v>
      </c>
      <c r="C3001" s="585" t="s">
        <v>12688</v>
      </c>
      <c r="D3001" s="585" t="s">
        <v>12689</v>
      </c>
      <c r="E3001" s="584" t="s">
        <v>30</v>
      </c>
      <c r="F3001" s="585" t="s">
        <v>30</v>
      </c>
      <c r="G3001" s="587">
        <v>98302</v>
      </c>
      <c r="H3001" s="585" t="s">
        <v>12695</v>
      </c>
      <c r="I3001" s="585" t="s">
        <v>174</v>
      </c>
      <c r="J3001" s="585" t="s">
        <v>398</v>
      </c>
      <c r="K3001" s="589">
        <v>674.62</v>
      </c>
      <c r="L3001" s="585" t="s">
        <v>144</v>
      </c>
      <c r="M3001" s="581"/>
    </row>
    <row r="3002" spans="1:13" ht="13.5">
      <c r="A3002" s="585" t="s">
        <v>6610</v>
      </c>
      <c r="B3002" s="585" t="s">
        <v>6611</v>
      </c>
      <c r="C3002" s="585" t="s">
        <v>12688</v>
      </c>
      <c r="D3002" s="585" t="s">
        <v>12689</v>
      </c>
      <c r="E3002" s="584" t="s">
        <v>30</v>
      </c>
      <c r="F3002" s="585" t="s">
        <v>30</v>
      </c>
      <c r="G3002" s="587">
        <v>98304</v>
      </c>
      <c r="H3002" s="585" t="s">
        <v>12696</v>
      </c>
      <c r="I3002" s="585" t="s">
        <v>174</v>
      </c>
      <c r="J3002" s="585" t="s">
        <v>398</v>
      </c>
      <c r="K3002" s="582">
        <v>1037.28</v>
      </c>
      <c r="L3002" s="585" t="s">
        <v>144</v>
      </c>
      <c r="M3002" s="581"/>
    </row>
    <row r="3003" spans="1:13" ht="13.5">
      <c r="A3003" s="585" t="s">
        <v>6610</v>
      </c>
      <c r="B3003" s="585" t="s">
        <v>6611</v>
      </c>
      <c r="C3003" s="585" t="s">
        <v>12688</v>
      </c>
      <c r="D3003" s="585" t="s">
        <v>12689</v>
      </c>
      <c r="E3003" s="584" t="s">
        <v>30</v>
      </c>
      <c r="F3003" s="585" t="s">
        <v>30</v>
      </c>
      <c r="G3003" s="587">
        <v>98307</v>
      </c>
      <c r="H3003" s="585" t="s">
        <v>12697</v>
      </c>
      <c r="I3003" s="585" t="s">
        <v>174</v>
      </c>
      <c r="J3003" s="585" t="s">
        <v>398</v>
      </c>
      <c r="K3003" s="589">
        <v>37.47</v>
      </c>
      <c r="L3003" s="585" t="s">
        <v>144</v>
      </c>
      <c r="M3003" s="581"/>
    </row>
    <row r="3004" spans="1:13" ht="13.5">
      <c r="A3004" s="585" t="s">
        <v>6610</v>
      </c>
      <c r="B3004" s="585" t="s">
        <v>6611</v>
      </c>
      <c r="C3004" s="585" t="s">
        <v>12688</v>
      </c>
      <c r="D3004" s="585" t="s">
        <v>12689</v>
      </c>
      <c r="E3004" s="584" t="s">
        <v>30</v>
      </c>
      <c r="F3004" s="585" t="s">
        <v>30</v>
      </c>
      <c r="G3004" s="587">
        <v>98308</v>
      </c>
      <c r="H3004" s="585" t="s">
        <v>12698</v>
      </c>
      <c r="I3004" s="585" t="s">
        <v>174</v>
      </c>
      <c r="J3004" s="585" t="s">
        <v>398</v>
      </c>
      <c r="K3004" s="589">
        <v>24.11</v>
      </c>
      <c r="L3004" s="585" t="s">
        <v>144</v>
      </c>
      <c r="M3004" s="581"/>
    </row>
    <row r="3005" spans="1:13" ht="13.5">
      <c r="A3005" s="585" t="s">
        <v>6610</v>
      </c>
      <c r="B3005" s="585" t="s">
        <v>6611</v>
      </c>
      <c r="C3005" s="585" t="s">
        <v>12688</v>
      </c>
      <c r="D3005" s="585" t="s">
        <v>12689</v>
      </c>
      <c r="E3005" s="584" t="s">
        <v>30</v>
      </c>
      <c r="F3005" s="585" t="s">
        <v>30</v>
      </c>
      <c r="G3005" s="587">
        <v>98593</v>
      </c>
      <c r="H3005" s="585" t="s">
        <v>13045</v>
      </c>
      <c r="I3005" s="585" t="s">
        <v>174</v>
      </c>
      <c r="J3005" s="585" t="s">
        <v>398</v>
      </c>
      <c r="K3005" s="589">
        <v>795.43</v>
      </c>
      <c r="L3005" s="585" t="s">
        <v>144</v>
      </c>
      <c r="M3005" s="581"/>
    </row>
    <row r="3006" spans="1:13" ht="13.5">
      <c r="A3006" s="585" t="s">
        <v>6626</v>
      </c>
      <c r="B3006" s="585" t="s">
        <v>6627</v>
      </c>
      <c r="C3006" s="585" t="s">
        <v>6628</v>
      </c>
      <c r="D3006" s="585" t="s">
        <v>6629</v>
      </c>
      <c r="E3006" s="584" t="s">
        <v>30</v>
      </c>
      <c r="F3006" s="585" t="s">
        <v>30</v>
      </c>
      <c r="G3006" s="587">
        <v>89355</v>
      </c>
      <c r="H3006" s="585" t="s">
        <v>3028</v>
      </c>
      <c r="I3006" s="585" t="s">
        <v>142</v>
      </c>
      <c r="J3006" s="585" t="s">
        <v>398</v>
      </c>
      <c r="K3006" s="589">
        <v>12.1</v>
      </c>
      <c r="L3006" s="585" t="s">
        <v>144</v>
      </c>
      <c r="M3006" s="581"/>
    </row>
    <row r="3007" spans="1:13" ht="13.5">
      <c r="A3007" s="585" t="s">
        <v>6626</v>
      </c>
      <c r="B3007" s="585" t="s">
        <v>6627</v>
      </c>
      <c r="C3007" s="585" t="s">
        <v>6628</v>
      </c>
      <c r="D3007" s="585" t="s">
        <v>6629</v>
      </c>
      <c r="E3007" s="584" t="s">
        <v>30</v>
      </c>
      <c r="F3007" s="585" t="s">
        <v>30</v>
      </c>
      <c r="G3007" s="587">
        <v>89356</v>
      </c>
      <c r="H3007" s="585" t="s">
        <v>3029</v>
      </c>
      <c r="I3007" s="585" t="s">
        <v>142</v>
      </c>
      <c r="J3007" s="585" t="s">
        <v>398</v>
      </c>
      <c r="K3007" s="589">
        <v>14.31</v>
      </c>
      <c r="L3007" s="585" t="s">
        <v>144</v>
      </c>
      <c r="M3007" s="581"/>
    </row>
    <row r="3008" spans="1:13" ht="13.5">
      <c r="A3008" s="585" t="s">
        <v>6626</v>
      </c>
      <c r="B3008" s="585" t="s">
        <v>6627</v>
      </c>
      <c r="C3008" s="585" t="s">
        <v>6628</v>
      </c>
      <c r="D3008" s="585" t="s">
        <v>6629</v>
      </c>
      <c r="E3008" s="584" t="s">
        <v>30</v>
      </c>
      <c r="F3008" s="585" t="s">
        <v>30</v>
      </c>
      <c r="G3008" s="587">
        <v>89357</v>
      </c>
      <c r="H3008" s="585" t="s">
        <v>3030</v>
      </c>
      <c r="I3008" s="585" t="s">
        <v>142</v>
      </c>
      <c r="J3008" s="585" t="s">
        <v>398</v>
      </c>
      <c r="K3008" s="589">
        <v>19.32</v>
      </c>
      <c r="L3008" s="585" t="s">
        <v>144</v>
      </c>
      <c r="M3008" s="581"/>
    </row>
    <row r="3009" spans="1:13" ht="13.5">
      <c r="A3009" s="585" t="s">
        <v>6626</v>
      </c>
      <c r="B3009" s="585" t="s">
        <v>6627</v>
      </c>
      <c r="C3009" s="585" t="s">
        <v>6628</v>
      </c>
      <c r="D3009" s="585" t="s">
        <v>6629</v>
      </c>
      <c r="E3009" s="584" t="s">
        <v>30</v>
      </c>
      <c r="F3009" s="585" t="s">
        <v>30</v>
      </c>
      <c r="G3009" s="587">
        <v>89401</v>
      </c>
      <c r="H3009" s="585" t="s">
        <v>3031</v>
      </c>
      <c r="I3009" s="585" t="s">
        <v>142</v>
      </c>
      <c r="J3009" s="585" t="s">
        <v>398</v>
      </c>
      <c r="K3009" s="589">
        <v>4.9000000000000004</v>
      </c>
      <c r="L3009" s="585" t="s">
        <v>144</v>
      </c>
      <c r="M3009" s="581"/>
    </row>
    <row r="3010" spans="1:13" ht="13.5">
      <c r="A3010" s="585" t="s">
        <v>6626</v>
      </c>
      <c r="B3010" s="585" t="s">
        <v>6627</v>
      </c>
      <c r="C3010" s="585" t="s">
        <v>6628</v>
      </c>
      <c r="D3010" s="585" t="s">
        <v>6629</v>
      </c>
      <c r="E3010" s="584" t="s">
        <v>30</v>
      </c>
      <c r="F3010" s="585" t="s">
        <v>30</v>
      </c>
      <c r="G3010" s="587">
        <v>89402</v>
      </c>
      <c r="H3010" s="585" t="s">
        <v>3032</v>
      </c>
      <c r="I3010" s="585" t="s">
        <v>142</v>
      </c>
      <c r="J3010" s="585" t="s">
        <v>398</v>
      </c>
      <c r="K3010" s="589">
        <v>6</v>
      </c>
      <c r="L3010" s="585" t="s">
        <v>144</v>
      </c>
      <c r="M3010" s="581"/>
    </row>
    <row r="3011" spans="1:13" ht="13.5">
      <c r="A3011" s="585" t="s">
        <v>6626</v>
      </c>
      <c r="B3011" s="585" t="s">
        <v>6627</v>
      </c>
      <c r="C3011" s="585" t="s">
        <v>6628</v>
      </c>
      <c r="D3011" s="585" t="s">
        <v>6629</v>
      </c>
      <c r="E3011" s="584" t="s">
        <v>30</v>
      </c>
      <c r="F3011" s="585" t="s">
        <v>30</v>
      </c>
      <c r="G3011" s="587">
        <v>89403</v>
      </c>
      <c r="H3011" s="585" t="s">
        <v>3033</v>
      </c>
      <c r="I3011" s="585" t="s">
        <v>142</v>
      </c>
      <c r="J3011" s="585" t="s">
        <v>398</v>
      </c>
      <c r="K3011" s="589">
        <v>9.4</v>
      </c>
      <c r="L3011" s="585" t="s">
        <v>144</v>
      </c>
      <c r="M3011" s="581"/>
    </row>
    <row r="3012" spans="1:13" ht="13.5">
      <c r="A3012" s="585" t="s">
        <v>6626</v>
      </c>
      <c r="B3012" s="585" t="s">
        <v>6627</v>
      </c>
      <c r="C3012" s="585" t="s">
        <v>6628</v>
      </c>
      <c r="D3012" s="585" t="s">
        <v>6629</v>
      </c>
      <c r="E3012" s="584" t="s">
        <v>30</v>
      </c>
      <c r="F3012" s="585" t="s">
        <v>30</v>
      </c>
      <c r="G3012" s="587">
        <v>89446</v>
      </c>
      <c r="H3012" s="585" t="s">
        <v>3034</v>
      </c>
      <c r="I3012" s="585" t="s">
        <v>142</v>
      </c>
      <c r="J3012" s="585" t="s">
        <v>398</v>
      </c>
      <c r="K3012" s="589">
        <v>2.86</v>
      </c>
      <c r="L3012" s="585" t="s">
        <v>144</v>
      </c>
      <c r="M3012" s="581"/>
    </row>
    <row r="3013" spans="1:13" ht="13.5">
      <c r="A3013" s="585" t="s">
        <v>6626</v>
      </c>
      <c r="B3013" s="585" t="s">
        <v>6627</v>
      </c>
      <c r="C3013" s="585" t="s">
        <v>6628</v>
      </c>
      <c r="D3013" s="585" t="s">
        <v>6629</v>
      </c>
      <c r="E3013" s="584" t="s">
        <v>30</v>
      </c>
      <c r="F3013" s="585" t="s">
        <v>30</v>
      </c>
      <c r="G3013" s="587">
        <v>89447</v>
      </c>
      <c r="H3013" s="585" t="s">
        <v>3035</v>
      </c>
      <c r="I3013" s="585" t="s">
        <v>142</v>
      </c>
      <c r="J3013" s="585" t="s">
        <v>398</v>
      </c>
      <c r="K3013" s="589">
        <v>5.69</v>
      </c>
      <c r="L3013" s="585" t="s">
        <v>144</v>
      </c>
      <c r="M3013" s="581"/>
    </row>
    <row r="3014" spans="1:13" ht="13.5">
      <c r="A3014" s="585" t="s">
        <v>6626</v>
      </c>
      <c r="B3014" s="585" t="s">
        <v>6627</v>
      </c>
      <c r="C3014" s="585" t="s">
        <v>6628</v>
      </c>
      <c r="D3014" s="585" t="s">
        <v>6629</v>
      </c>
      <c r="E3014" s="584" t="s">
        <v>30</v>
      </c>
      <c r="F3014" s="585" t="s">
        <v>30</v>
      </c>
      <c r="G3014" s="587">
        <v>89448</v>
      </c>
      <c r="H3014" s="585" t="s">
        <v>3036</v>
      </c>
      <c r="I3014" s="585" t="s">
        <v>142</v>
      </c>
      <c r="J3014" s="585" t="s">
        <v>398</v>
      </c>
      <c r="K3014" s="589">
        <v>8.17</v>
      </c>
      <c r="L3014" s="585" t="s">
        <v>144</v>
      </c>
      <c r="M3014" s="581"/>
    </row>
    <row r="3015" spans="1:13" ht="13.5">
      <c r="A3015" s="585" t="s">
        <v>6626</v>
      </c>
      <c r="B3015" s="585" t="s">
        <v>6627</v>
      </c>
      <c r="C3015" s="585" t="s">
        <v>6628</v>
      </c>
      <c r="D3015" s="585" t="s">
        <v>6629</v>
      </c>
      <c r="E3015" s="584" t="s">
        <v>30</v>
      </c>
      <c r="F3015" s="585" t="s">
        <v>30</v>
      </c>
      <c r="G3015" s="587">
        <v>89449</v>
      </c>
      <c r="H3015" s="585" t="s">
        <v>3037</v>
      </c>
      <c r="I3015" s="585" t="s">
        <v>142</v>
      </c>
      <c r="J3015" s="585" t="s">
        <v>398</v>
      </c>
      <c r="K3015" s="589">
        <v>10.09</v>
      </c>
      <c r="L3015" s="585" t="s">
        <v>144</v>
      </c>
      <c r="M3015" s="581"/>
    </row>
    <row r="3016" spans="1:13" ht="13.5">
      <c r="A3016" s="585" t="s">
        <v>6626</v>
      </c>
      <c r="B3016" s="585" t="s">
        <v>6627</v>
      </c>
      <c r="C3016" s="585" t="s">
        <v>6628</v>
      </c>
      <c r="D3016" s="585" t="s">
        <v>6629</v>
      </c>
      <c r="E3016" s="584" t="s">
        <v>30</v>
      </c>
      <c r="F3016" s="585" t="s">
        <v>30</v>
      </c>
      <c r="G3016" s="587">
        <v>89450</v>
      </c>
      <c r="H3016" s="585" t="s">
        <v>3038</v>
      </c>
      <c r="I3016" s="585" t="s">
        <v>142</v>
      </c>
      <c r="J3016" s="585" t="s">
        <v>398</v>
      </c>
      <c r="K3016" s="589">
        <v>15.38</v>
      </c>
      <c r="L3016" s="585" t="s">
        <v>144</v>
      </c>
      <c r="M3016" s="581"/>
    </row>
    <row r="3017" spans="1:13" ht="13.5">
      <c r="A3017" s="585" t="s">
        <v>6626</v>
      </c>
      <c r="B3017" s="585" t="s">
        <v>6627</v>
      </c>
      <c r="C3017" s="585" t="s">
        <v>6628</v>
      </c>
      <c r="D3017" s="585" t="s">
        <v>6629</v>
      </c>
      <c r="E3017" s="584" t="s">
        <v>30</v>
      </c>
      <c r="F3017" s="585" t="s">
        <v>30</v>
      </c>
      <c r="G3017" s="587">
        <v>89451</v>
      </c>
      <c r="H3017" s="585" t="s">
        <v>3039</v>
      </c>
      <c r="I3017" s="585" t="s">
        <v>142</v>
      </c>
      <c r="J3017" s="585" t="s">
        <v>398</v>
      </c>
      <c r="K3017" s="589">
        <v>21.42</v>
      </c>
      <c r="L3017" s="585" t="s">
        <v>144</v>
      </c>
      <c r="M3017" s="581"/>
    </row>
    <row r="3018" spans="1:13" ht="13.5">
      <c r="A3018" s="585" t="s">
        <v>6626</v>
      </c>
      <c r="B3018" s="585" t="s">
        <v>6627</v>
      </c>
      <c r="C3018" s="585" t="s">
        <v>6628</v>
      </c>
      <c r="D3018" s="585" t="s">
        <v>6629</v>
      </c>
      <c r="E3018" s="584" t="s">
        <v>30</v>
      </c>
      <c r="F3018" s="585" t="s">
        <v>30</v>
      </c>
      <c r="G3018" s="587">
        <v>89452</v>
      </c>
      <c r="H3018" s="585" t="s">
        <v>3040</v>
      </c>
      <c r="I3018" s="585" t="s">
        <v>142</v>
      </c>
      <c r="J3018" s="585" t="s">
        <v>398</v>
      </c>
      <c r="K3018" s="589">
        <v>26.81</v>
      </c>
      <c r="L3018" s="585" t="s">
        <v>144</v>
      </c>
      <c r="M3018" s="581"/>
    </row>
    <row r="3019" spans="1:13" ht="13.5">
      <c r="A3019" s="585" t="s">
        <v>6626</v>
      </c>
      <c r="B3019" s="585" t="s">
        <v>6627</v>
      </c>
      <c r="C3019" s="585" t="s">
        <v>6628</v>
      </c>
      <c r="D3019" s="585" t="s">
        <v>6629</v>
      </c>
      <c r="E3019" s="584" t="s">
        <v>30</v>
      </c>
      <c r="F3019" s="585" t="s">
        <v>30</v>
      </c>
      <c r="G3019" s="587">
        <v>89508</v>
      </c>
      <c r="H3019" s="585" t="s">
        <v>3041</v>
      </c>
      <c r="I3019" s="585" t="s">
        <v>142</v>
      </c>
      <c r="J3019" s="585" t="s">
        <v>398</v>
      </c>
      <c r="K3019" s="589">
        <v>10.43</v>
      </c>
      <c r="L3019" s="585" t="s">
        <v>144</v>
      </c>
      <c r="M3019" s="581"/>
    </row>
    <row r="3020" spans="1:13" ht="13.5">
      <c r="A3020" s="585" t="s">
        <v>6626</v>
      </c>
      <c r="B3020" s="585" t="s">
        <v>6627</v>
      </c>
      <c r="C3020" s="585" t="s">
        <v>6628</v>
      </c>
      <c r="D3020" s="585" t="s">
        <v>6629</v>
      </c>
      <c r="E3020" s="584" t="s">
        <v>30</v>
      </c>
      <c r="F3020" s="585" t="s">
        <v>30</v>
      </c>
      <c r="G3020" s="587">
        <v>89509</v>
      </c>
      <c r="H3020" s="585" t="s">
        <v>3042</v>
      </c>
      <c r="I3020" s="585" t="s">
        <v>142</v>
      </c>
      <c r="J3020" s="585" t="s">
        <v>398</v>
      </c>
      <c r="K3020" s="589">
        <v>14.93</v>
      </c>
      <c r="L3020" s="585" t="s">
        <v>144</v>
      </c>
      <c r="M3020" s="581"/>
    </row>
    <row r="3021" spans="1:13" ht="13.5">
      <c r="A3021" s="585" t="s">
        <v>6626</v>
      </c>
      <c r="B3021" s="585" t="s">
        <v>6627</v>
      </c>
      <c r="C3021" s="585" t="s">
        <v>6628</v>
      </c>
      <c r="D3021" s="585" t="s">
        <v>6629</v>
      </c>
      <c r="E3021" s="584" t="s">
        <v>30</v>
      </c>
      <c r="F3021" s="585" t="s">
        <v>30</v>
      </c>
      <c r="G3021" s="587">
        <v>89511</v>
      </c>
      <c r="H3021" s="585" t="s">
        <v>3043</v>
      </c>
      <c r="I3021" s="585" t="s">
        <v>142</v>
      </c>
      <c r="J3021" s="585" t="s">
        <v>398</v>
      </c>
      <c r="K3021" s="589">
        <v>22.4</v>
      </c>
      <c r="L3021" s="585" t="s">
        <v>144</v>
      </c>
      <c r="M3021" s="581"/>
    </row>
    <row r="3022" spans="1:13" ht="13.5">
      <c r="A3022" s="585" t="s">
        <v>6626</v>
      </c>
      <c r="B3022" s="585" t="s">
        <v>6627</v>
      </c>
      <c r="C3022" s="585" t="s">
        <v>6628</v>
      </c>
      <c r="D3022" s="585" t="s">
        <v>6629</v>
      </c>
      <c r="E3022" s="584" t="s">
        <v>30</v>
      </c>
      <c r="F3022" s="585" t="s">
        <v>30</v>
      </c>
      <c r="G3022" s="587">
        <v>89512</v>
      </c>
      <c r="H3022" s="585" t="s">
        <v>3044</v>
      </c>
      <c r="I3022" s="585" t="s">
        <v>142</v>
      </c>
      <c r="J3022" s="585" t="s">
        <v>398</v>
      </c>
      <c r="K3022" s="589">
        <v>33.57</v>
      </c>
      <c r="L3022" s="585" t="s">
        <v>144</v>
      </c>
      <c r="M3022" s="581"/>
    </row>
    <row r="3023" spans="1:13" ht="13.5">
      <c r="A3023" s="585" t="s">
        <v>6626</v>
      </c>
      <c r="B3023" s="585" t="s">
        <v>6627</v>
      </c>
      <c r="C3023" s="585" t="s">
        <v>6628</v>
      </c>
      <c r="D3023" s="585" t="s">
        <v>6629</v>
      </c>
      <c r="E3023" s="584" t="s">
        <v>30</v>
      </c>
      <c r="F3023" s="585" t="s">
        <v>30</v>
      </c>
      <c r="G3023" s="587">
        <v>89576</v>
      </c>
      <c r="H3023" s="585" t="s">
        <v>3045</v>
      </c>
      <c r="I3023" s="585" t="s">
        <v>142</v>
      </c>
      <c r="J3023" s="585" t="s">
        <v>398</v>
      </c>
      <c r="K3023" s="589">
        <v>11.28</v>
      </c>
      <c r="L3023" s="585" t="s">
        <v>144</v>
      </c>
      <c r="M3023" s="581"/>
    </row>
    <row r="3024" spans="1:13" ht="13.5">
      <c r="A3024" s="585" t="s">
        <v>6626</v>
      </c>
      <c r="B3024" s="585" t="s">
        <v>6627</v>
      </c>
      <c r="C3024" s="585" t="s">
        <v>6628</v>
      </c>
      <c r="D3024" s="585" t="s">
        <v>6629</v>
      </c>
      <c r="E3024" s="584" t="s">
        <v>30</v>
      </c>
      <c r="F3024" s="585" t="s">
        <v>30</v>
      </c>
      <c r="G3024" s="587">
        <v>89578</v>
      </c>
      <c r="H3024" s="585" t="s">
        <v>3046</v>
      </c>
      <c r="I3024" s="585" t="s">
        <v>142</v>
      </c>
      <c r="J3024" s="585" t="s">
        <v>398</v>
      </c>
      <c r="K3024" s="589">
        <v>18.399999999999999</v>
      </c>
      <c r="L3024" s="585" t="s">
        <v>144</v>
      </c>
      <c r="M3024" s="581"/>
    </row>
    <row r="3025" spans="1:13" ht="13.5">
      <c r="A3025" s="585" t="s">
        <v>6626</v>
      </c>
      <c r="B3025" s="585" t="s">
        <v>6627</v>
      </c>
      <c r="C3025" s="585" t="s">
        <v>6628</v>
      </c>
      <c r="D3025" s="585" t="s">
        <v>6629</v>
      </c>
      <c r="E3025" s="584" t="s">
        <v>30</v>
      </c>
      <c r="F3025" s="585" t="s">
        <v>30</v>
      </c>
      <c r="G3025" s="587">
        <v>89580</v>
      </c>
      <c r="H3025" s="585" t="s">
        <v>3047</v>
      </c>
      <c r="I3025" s="585" t="s">
        <v>142</v>
      </c>
      <c r="J3025" s="585" t="s">
        <v>398</v>
      </c>
      <c r="K3025" s="589">
        <v>36.24</v>
      </c>
      <c r="L3025" s="585" t="s">
        <v>144</v>
      </c>
      <c r="M3025" s="581"/>
    </row>
    <row r="3026" spans="1:13" ht="13.5">
      <c r="A3026" s="585" t="s">
        <v>6626</v>
      </c>
      <c r="B3026" s="585" t="s">
        <v>6627</v>
      </c>
      <c r="C3026" s="585" t="s">
        <v>6628</v>
      </c>
      <c r="D3026" s="585" t="s">
        <v>6629</v>
      </c>
      <c r="E3026" s="584" t="s">
        <v>30</v>
      </c>
      <c r="F3026" s="585" t="s">
        <v>30</v>
      </c>
      <c r="G3026" s="587">
        <v>89633</v>
      </c>
      <c r="H3026" s="585" t="s">
        <v>3048</v>
      </c>
      <c r="I3026" s="585" t="s">
        <v>142</v>
      </c>
      <c r="J3026" s="585" t="s">
        <v>398</v>
      </c>
      <c r="K3026" s="589">
        <v>13.77</v>
      </c>
      <c r="L3026" s="585" t="s">
        <v>144</v>
      </c>
      <c r="M3026" s="581"/>
    </row>
    <row r="3027" spans="1:13" ht="13.5">
      <c r="A3027" s="585" t="s">
        <v>6626</v>
      </c>
      <c r="B3027" s="585" t="s">
        <v>6627</v>
      </c>
      <c r="C3027" s="585" t="s">
        <v>6628</v>
      </c>
      <c r="D3027" s="585" t="s">
        <v>6629</v>
      </c>
      <c r="E3027" s="584" t="s">
        <v>30</v>
      </c>
      <c r="F3027" s="585" t="s">
        <v>30</v>
      </c>
      <c r="G3027" s="587">
        <v>89634</v>
      </c>
      <c r="H3027" s="585" t="s">
        <v>3049</v>
      </c>
      <c r="I3027" s="585" t="s">
        <v>142</v>
      </c>
      <c r="J3027" s="585" t="s">
        <v>398</v>
      </c>
      <c r="K3027" s="589">
        <v>20.07</v>
      </c>
      <c r="L3027" s="585" t="s">
        <v>144</v>
      </c>
      <c r="M3027" s="581"/>
    </row>
    <row r="3028" spans="1:13" ht="13.5">
      <c r="A3028" s="585" t="s">
        <v>6626</v>
      </c>
      <c r="B3028" s="585" t="s">
        <v>6627</v>
      </c>
      <c r="C3028" s="585" t="s">
        <v>6628</v>
      </c>
      <c r="D3028" s="585" t="s">
        <v>6629</v>
      </c>
      <c r="E3028" s="584" t="s">
        <v>30</v>
      </c>
      <c r="F3028" s="585" t="s">
        <v>30</v>
      </c>
      <c r="G3028" s="587">
        <v>89635</v>
      </c>
      <c r="H3028" s="585" t="s">
        <v>3050</v>
      </c>
      <c r="I3028" s="585" t="s">
        <v>142</v>
      </c>
      <c r="J3028" s="585" t="s">
        <v>398</v>
      </c>
      <c r="K3028" s="589">
        <v>27.64</v>
      </c>
      <c r="L3028" s="585" t="s">
        <v>144</v>
      </c>
      <c r="M3028" s="581"/>
    </row>
    <row r="3029" spans="1:13" ht="13.5">
      <c r="A3029" s="585" t="s">
        <v>6626</v>
      </c>
      <c r="B3029" s="585" t="s">
        <v>6627</v>
      </c>
      <c r="C3029" s="585" t="s">
        <v>6628</v>
      </c>
      <c r="D3029" s="585" t="s">
        <v>6629</v>
      </c>
      <c r="E3029" s="584" t="s">
        <v>30</v>
      </c>
      <c r="F3029" s="585" t="s">
        <v>30</v>
      </c>
      <c r="G3029" s="587">
        <v>89636</v>
      </c>
      <c r="H3029" s="585" t="s">
        <v>3051</v>
      </c>
      <c r="I3029" s="585" t="s">
        <v>142</v>
      </c>
      <c r="J3029" s="585" t="s">
        <v>398</v>
      </c>
      <c r="K3029" s="589">
        <v>33.44</v>
      </c>
      <c r="L3029" s="585" t="s">
        <v>144</v>
      </c>
      <c r="M3029" s="581"/>
    </row>
    <row r="3030" spans="1:13" ht="13.5">
      <c r="A3030" s="585" t="s">
        <v>6626</v>
      </c>
      <c r="B3030" s="585" t="s">
        <v>6627</v>
      </c>
      <c r="C3030" s="585" t="s">
        <v>6628</v>
      </c>
      <c r="D3030" s="585" t="s">
        <v>6629</v>
      </c>
      <c r="E3030" s="584" t="s">
        <v>30</v>
      </c>
      <c r="F3030" s="585" t="s">
        <v>30</v>
      </c>
      <c r="G3030" s="587">
        <v>89711</v>
      </c>
      <c r="H3030" s="585" t="s">
        <v>3052</v>
      </c>
      <c r="I3030" s="585" t="s">
        <v>142</v>
      </c>
      <c r="J3030" s="585" t="s">
        <v>398</v>
      </c>
      <c r="K3030" s="589">
        <v>12.55</v>
      </c>
      <c r="L3030" s="585" t="s">
        <v>144</v>
      </c>
      <c r="M3030" s="581"/>
    </row>
    <row r="3031" spans="1:13" ht="13.5">
      <c r="A3031" s="585" t="s">
        <v>6626</v>
      </c>
      <c r="B3031" s="585" t="s">
        <v>6627</v>
      </c>
      <c r="C3031" s="585" t="s">
        <v>6628</v>
      </c>
      <c r="D3031" s="585" t="s">
        <v>6629</v>
      </c>
      <c r="E3031" s="584" t="s">
        <v>30</v>
      </c>
      <c r="F3031" s="585" t="s">
        <v>30</v>
      </c>
      <c r="G3031" s="587">
        <v>89712</v>
      </c>
      <c r="H3031" s="585" t="s">
        <v>3053</v>
      </c>
      <c r="I3031" s="585" t="s">
        <v>142</v>
      </c>
      <c r="J3031" s="585" t="s">
        <v>398</v>
      </c>
      <c r="K3031" s="589">
        <v>18.36</v>
      </c>
      <c r="L3031" s="585" t="s">
        <v>144</v>
      </c>
      <c r="M3031" s="581"/>
    </row>
    <row r="3032" spans="1:13" ht="13.5">
      <c r="A3032" s="585" t="s">
        <v>6626</v>
      </c>
      <c r="B3032" s="585" t="s">
        <v>6627</v>
      </c>
      <c r="C3032" s="585" t="s">
        <v>6628</v>
      </c>
      <c r="D3032" s="585" t="s">
        <v>6629</v>
      </c>
      <c r="E3032" s="584" t="s">
        <v>30</v>
      </c>
      <c r="F3032" s="585" t="s">
        <v>30</v>
      </c>
      <c r="G3032" s="587">
        <v>89713</v>
      </c>
      <c r="H3032" s="585" t="s">
        <v>3054</v>
      </c>
      <c r="I3032" s="585" t="s">
        <v>142</v>
      </c>
      <c r="J3032" s="585" t="s">
        <v>398</v>
      </c>
      <c r="K3032" s="589">
        <v>27.47</v>
      </c>
      <c r="L3032" s="585" t="s">
        <v>144</v>
      </c>
      <c r="M3032" s="581"/>
    </row>
    <row r="3033" spans="1:13" ht="13.5">
      <c r="A3033" s="585" t="s">
        <v>6626</v>
      </c>
      <c r="B3033" s="585" t="s">
        <v>6627</v>
      </c>
      <c r="C3033" s="585" t="s">
        <v>6628</v>
      </c>
      <c r="D3033" s="585" t="s">
        <v>6629</v>
      </c>
      <c r="E3033" s="584" t="s">
        <v>30</v>
      </c>
      <c r="F3033" s="585" t="s">
        <v>30</v>
      </c>
      <c r="G3033" s="587">
        <v>89714</v>
      </c>
      <c r="H3033" s="585" t="s">
        <v>3055</v>
      </c>
      <c r="I3033" s="585" t="s">
        <v>142</v>
      </c>
      <c r="J3033" s="585" t="s">
        <v>398</v>
      </c>
      <c r="K3033" s="589">
        <v>35.590000000000003</v>
      </c>
      <c r="L3033" s="585" t="s">
        <v>144</v>
      </c>
      <c r="M3033" s="581"/>
    </row>
    <row r="3034" spans="1:13" ht="13.5">
      <c r="A3034" s="585" t="s">
        <v>6626</v>
      </c>
      <c r="B3034" s="585" t="s">
        <v>6627</v>
      </c>
      <c r="C3034" s="585" t="s">
        <v>6628</v>
      </c>
      <c r="D3034" s="585" t="s">
        <v>6629</v>
      </c>
      <c r="E3034" s="584" t="s">
        <v>30</v>
      </c>
      <c r="F3034" s="585" t="s">
        <v>30</v>
      </c>
      <c r="G3034" s="587">
        <v>89716</v>
      </c>
      <c r="H3034" s="585" t="s">
        <v>3056</v>
      </c>
      <c r="I3034" s="585" t="s">
        <v>142</v>
      </c>
      <c r="J3034" s="585" t="s">
        <v>398</v>
      </c>
      <c r="K3034" s="589">
        <v>12.54</v>
      </c>
      <c r="L3034" s="585" t="s">
        <v>144</v>
      </c>
      <c r="M3034" s="581"/>
    </row>
    <row r="3035" spans="1:13" ht="13.5">
      <c r="A3035" s="585" t="s">
        <v>6626</v>
      </c>
      <c r="B3035" s="585" t="s">
        <v>6627</v>
      </c>
      <c r="C3035" s="585" t="s">
        <v>6628</v>
      </c>
      <c r="D3035" s="585" t="s">
        <v>6629</v>
      </c>
      <c r="E3035" s="584" t="s">
        <v>30</v>
      </c>
      <c r="F3035" s="585" t="s">
        <v>30</v>
      </c>
      <c r="G3035" s="587">
        <v>89717</v>
      </c>
      <c r="H3035" s="585" t="s">
        <v>3057</v>
      </c>
      <c r="I3035" s="585" t="s">
        <v>142</v>
      </c>
      <c r="J3035" s="585" t="s">
        <v>398</v>
      </c>
      <c r="K3035" s="589">
        <v>18.760000000000002</v>
      </c>
      <c r="L3035" s="585" t="s">
        <v>144</v>
      </c>
      <c r="M3035" s="581"/>
    </row>
    <row r="3036" spans="1:13" ht="13.5">
      <c r="A3036" s="585" t="s">
        <v>6626</v>
      </c>
      <c r="B3036" s="585" t="s">
        <v>6627</v>
      </c>
      <c r="C3036" s="585" t="s">
        <v>6628</v>
      </c>
      <c r="D3036" s="585" t="s">
        <v>6629</v>
      </c>
      <c r="E3036" s="584" t="s">
        <v>30</v>
      </c>
      <c r="F3036" s="585" t="s">
        <v>30</v>
      </c>
      <c r="G3036" s="587">
        <v>89770</v>
      </c>
      <c r="H3036" s="585" t="s">
        <v>3058</v>
      </c>
      <c r="I3036" s="585" t="s">
        <v>142</v>
      </c>
      <c r="J3036" s="585" t="s">
        <v>398</v>
      </c>
      <c r="K3036" s="589">
        <v>19.079999999999998</v>
      </c>
      <c r="L3036" s="585" t="s">
        <v>144</v>
      </c>
      <c r="M3036" s="581"/>
    </row>
    <row r="3037" spans="1:13" ht="13.5">
      <c r="A3037" s="585" t="s">
        <v>6626</v>
      </c>
      <c r="B3037" s="585" t="s">
        <v>6627</v>
      </c>
      <c r="C3037" s="585" t="s">
        <v>6628</v>
      </c>
      <c r="D3037" s="585" t="s">
        <v>6629</v>
      </c>
      <c r="E3037" s="584" t="s">
        <v>30</v>
      </c>
      <c r="F3037" s="585" t="s">
        <v>30</v>
      </c>
      <c r="G3037" s="587">
        <v>89771</v>
      </c>
      <c r="H3037" s="585" t="s">
        <v>3059</v>
      </c>
      <c r="I3037" s="585" t="s">
        <v>142</v>
      </c>
      <c r="J3037" s="585" t="s">
        <v>398</v>
      </c>
      <c r="K3037" s="589">
        <v>26.03</v>
      </c>
      <c r="L3037" s="585" t="s">
        <v>144</v>
      </c>
      <c r="M3037" s="581"/>
    </row>
    <row r="3038" spans="1:13" ht="13.5">
      <c r="A3038" s="585" t="s">
        <v>6626</v>
      </c>
      <c r="B3038" s="585" t="s">
        <v>6627</v>
      </c>
      <c r="C3038" s="585" t="s">
        <v>6628</v>
      </c>
      <c r="D3038" s="585" t="s">
        <v>6629</v>
      </c>
      <c r="E3038" s="584" t="s">
        <v>30</v>
      </c>
      <c r="F3038" s="585" t="s">
        <v>30</v>
      </c>
      <c r="G3038" s="587">
        <v>89773</v>
      </c>
      <c r="H3038" s="585" t="s">
        <v>3060</v>
      </c>
      <c r="I3038" s="585" t="s">
        <v>142</v>
      </c>
      <c r="J3038" s="585" t="s">
        <v>398</v>
      </c>
      <c r="K3038" s="589">
        <v>60.44</v>
      </c>
      <c r="L3038" s="585" t="s">
        <v>144</v>
      </c>
      <c r="M3038" s="581"/>
    </row>
    <row r="3039" spans="1:13" ht="13.5">
      <c r="A3039" s="585" t="s">
        <v>6626</v>
      </c>
      <c r="B3039" s="585" t="s">
        <v>6627</v>
      </c>
      <c r="C3039" s="585" t="s">
        <v>6628</v>
      </c>
      <c r="D3039" s="585" t="s">
        <v>6629</v>
      </c>
      <c r="E3039" s="584" t="s">
        <v>30</v>
      </c>
      <c r="F3039" s="585" t="s">
        <v>30</v>
      </c>
      <c r="G3039" s="587">
        <v>89775</v>
      </c>
      <c r="H3039" s="585" t="s">
        <v>3061</v>
      </c>
      <c r="I3039" s="585" t="s">
        <v>142</v>
      </c>
      <c r="J3039" s="585" t="s">
        <v>398</v>
      </c>
      <c r="K3039" s="589">
        <v>95.26</v>
      </c>
      <c r="L3039" s="585" t="s">
        <v>144</v>
      </c>
      <c r="M3039" s="581"/>
    </row>
    <row r="3040" spans="1:13" ht="13.5">
      <c r="A3040" s="585" t="s">
        <v>6626</v>
      </c>
      <c r="B3040" s="585" t="s">
        <v>6627</v>
      </c>
      <c r="C3040" s="585" t="s">
        <v>6628</v>
      </c>
      <c r="D3040" s="585" t="s">
        <v>6629</v>
      </c>
      <c r="E3040" s="584" t="s">
        <v>30</v>
      </c>
      <c r="F3040" s="585" t="s">
        <v>30</v>
      </c>
      <c r="G3040" s="587">
        <v>89798</v>
      </c>
      <c r="H3040" s="585" t="s">
        <v>3062</v>
      </c>
      <c r="I3040" s="585" t="s">
        <v>142</v>
      </c>
      <c r="J3040" s="585" t="s">
        <v>398</v>
      </c>
      <c r="K3040" s="589">
        <v>6.84</v>
      </c>
      <c r="L3040" s="585" t="s">
        <v>144</v>
      </c>
      <c r="M3040" s="581"/>
    </row>
    <row r="3041" spans="1:13" ht="13.5">
      <c r="A3041" s="585" t="s">
        <v>6626</v>
      </c>
      <c r="B3041" s="585" t="s">
        <v>6627</v>
      </c>
      <c r="C3041" s="585" t="s">
        <v>6628</v>
      </c>
      <c r="D3041" s="585" t="s">
        <v>6629</v>
      </c>
      <c r="E3041" s="584" t="s">
        <v>30</v>
      </c>
      <c r="F3041" s="585" t="s">
        <v>30</v>
      </c>
      <c r="G3041" s="587">
        <v>89799</v>
      </c>
      <c r="H3041" s="585" t="s">
        <v>3063</v>
      </c>
      <c r="I3041" s="585" t="s">
        <v>142</v>
      </c>
      <c r="J3041" s="585" t="s">
        <v>398</v>
      </c>
      <c r="K3041" s="589">
        <v>11.04</v>
      </c>
      <c r="L3041" s="585" t="s">
        <v>144</v>
      </c>
      <c r="M3041" s="581"/>
    </row>
    <row r="3042" spans="1:13" ht="13.5">
      <c r="A3042" s="585" t="s">
        <v>6626</v>
      </c>
      <c r="B3042" s="585" t="s">
        <v>6627</v>
      </c>
      <c r="C3042" s="585" t="s">
        <v>6628</v>
      </c>
      <c r="D3042" s="585" t="s">
        <v>6629</v>
      </c>
      <c r="E3042" s="584" t="s">
        <v>30</v>
      </c>
      <c r="F3042" s="585" t="s">
        <v>30</v>
      </c>
      <c r="G3042" s="587">
        <v>89800</v>
      </c>
      <c r="H3042" s="585" t="s">
        <v>3064</v>
      </c>
      <c r="I3042" s="585" t="s">
        <v>142</v>
      </c>
      <c r="J3042" s="585" t="s">
        <v>398</v>
      </c>
      <c r="K3042" s="589">
        <v>14</v>
      </c>
      <c r="L3042" s="585" t="s">
        <v>144</v>
      </c>
      <c r="M3042" s="581"/>
    </row>
    <row r="3043" spans="1:13" ht="13.5">
      <c r="A3043" s="585" t="s">
        <v>6626</v>
      </c>
      <c r="B3043" s="585" t="s">
        <v>6627</v>
      </c>
      <c r="C3043" s="585" t="s">
        <v>6628</v>
      </c>
      <c r="D3043" s="585" t="s">
        <v>6629</v>
      </c>
      <c r="E3043" s="584" t="s">
        <v>30</v>
      </c>
      <c r="F3043" s="585" t="s">
        <v>30</v>
      </c>
      <c r="G3043" s="587">
        <v>89848</v>
      </c>
      <c r="H3043" s="585" t="s">
        <v>3065</v>
      </c>
      <c r="I3043" s="585" t="s">
        <v>142</v>
      </c>
      <c r="J3043" s="585" t="s">
        <v>398</v>
      </c>
      <c r="K3043" s="589">
        <v>17.809999999999999</v>
      </c>
      <c r="L3043" s="585" t="s">
        <v>144</v>
      </c>
      <c r="M3043" s="581"/>
    </row>
    <row r="3044" spans="1:13" ht="13.5">
      <c r="A3044" s="585" t="s">
        <v>6626</v>
      </c>
      <c r="B3044" s="585" t="s">
        <v>6627</v>
      </c>
      <c r="C3044" s="585" t="s">
        <v>6628</v>
      </c>
      <c r="D3044" s="585" t="s">
        <v>6629</v>
      </c>
      <c r="E3044" s="584" t="s">
        <v>30</v>
      </c>
      <c r="F3044" s="585" t="s">
        <v>30</v>
      </c>
      <c r="G3044" s="587">
        <v>89849</v>
      </c>
      <c r="H3044" s="585" t="s">
        <v>3066</v>
      </c>
      <c r="I3044" s="585" t="s">
        <v>142</v>
      </c>
      <c r="J3044" s="585" t="s">
        <v>398</v>
      </c>
      <c r="K3044" s="589">
        <v>31.78</v>
      </c>
      <c r="L3044" s="585" t="s">
        <v>144</v>
      </c>
      <c r="M3044" s="581"/>
    </row>
    <row r="3045" spans="1:13" ht="13.5">
      <c r="A3045" s="585" t="s">
        <v>6626</v>
      </c>
      <c r="B3045" s="585" t="s">
        <v>6627</v>
      </c>
      <c r="C3045" s="585" t="s">
        <v>6628</v>
      </c>
      <c r="D3045" s="585" t="s">
        <v>6629</v>
      </c>
      <c r="E3045" s="584" t="s">
        <v>30</v>
      </c>
      <c r="F3045" s="585" t="s">
        <v>30</v>
      </c>
      <c r="G3045" s="587">
        <v>89865</v>
      </c>
      <c r="H3045" s="585" t="s">
        <v>3067</v>
      </c>
      <c r="I3045" s="585" t="s">
        <v>142</v>
      </c>
      <c r="J3045" s="585" t="s">
        <v>398</v>
      </c>
      <c r="K3045" s="589">
        <v>8.48</v>
      </c>
      <c r="L3045" s="585" t="s">
        <v>144</v>
      </c>
      <c r="M3045" s="581"/>
    </row>
    <row r="3046" spans="1:13" ht="13.5">
      <c r="A3046" s="585" t="s">
        <v>6626</v>
      </c>
      <c r="B3046" s="585" t="s">
        <v>6627</v>
      </c>
      <c r="C3046" s="585" t="s">
        <v>6628</v>
      </c>
      <c r="D3046" s="585" t="s">
        <v>6629</v>
      </c>
      <c r="E3046" s="584" t="s">
        <v>30</v>
      </c>
      <c r="F3046" s="585" t="s">
        <v>30</v>
      </c>
      <c r="G3046" s="587">
        <v>91784</v>
      </c>
      <c r="H3046" s="585" t="s">
        <v>3068</v>
      </c>
      <c r="I3046" s="585" t="s">
        <v>142</v>
      </c>
      <c r="J3046" s="585" t="s">
        <v>143</v>
      </c>
      <c r="K3046" s="589">
        <v>29.07</v>
      </c>
      <c r="L3046" s="585" t="s">
        <v>144</v>
      </c>
      <c r="M3046" s="581"/>
    </row>
    <row r="3047" spans="1:13" ht="13.5">
      <c r="A3047" s="585" t="s">
        <v>6626</v>
      </c>
      <c r="B3047" s="585" t="s">
        <v>6627</v>
      </c>
      <c r="C3047" s="585" t="s">
        <v>6628</v>
      </c>
      <c r="D3047" s="585" t="s">
        <v>6629</v>
      </c>
      <c r="E3047" s="584" t="s">
        <v>30</v>
      </c>
      <c r="F3047" s="585" t="s">
        <v>30</v>
      </c>
      <c r="G3047" s="587">
        <v>91785</v>
      </c>
      <c r="H3047" s="585" t="s">
        <v>3069</v>
      </c>
      <c r="I3047" s="585" t="s">
        <v>142</v>
      </c>
      <c r="J3047" s="585" t="s">
        <v>143</v>
      </c>
      <c r="K3047" s="589">
        <v>28.46</v>
      </c>
      <c r="L3047" s="585" t="s">
        <v>144</v>
      </c>
      <c r="M3047" s="581"/>
    </row>
    <row r="3048" spans="1:13" ht="13.5">
      <c r="A3048" s="585" t="s">
        <v>6626</v>
      </c>
      <c r="B3048" s="585" t="s">
        <v>6627</v>
      </c>
      <c r="C3048" s="585" t="s">
        <v>6628</v>
      </c>
      <c r="D3048" s="585" t="s">
        <v>6629</v>
      </c>
      <c r="E3048" s="584" t="s">
        <v>30</v>
      </c>
      <c r="F3048" s="585" t="s">
        <v>30</v>
      </c>
      <c r="G3048" s="587">
        <v>91786</v>
      </c>
      <c r="H3048" s="585" t="s">
        <v>3070</v>
      </c>
      <c r="I3048" s="585" t="s">
        <v>142</v>
      </c>
      <c r="J3048" s="585" t="s">
        <v>143</v>
      </c>
      <c r="K3048" s="589">
        <v>17.41</v>
      </c>
      <c r="L3048" s="585" t="s">
        <v>144</v>
      </c>
      <c r="M3048" s="581"/>
    </row>
    <row r="3049" spans="1:13" ht="13.5">
      <c r="A3049" s="585" t="s">
        <v>6626</v>
      </c>
      <c r="B3049" s="585" t="s">
        <v>6627</v>
      </c>
      <c r="C3049" s="585" t="s">
        <v>6628</v>
      </c>
      <c r="D3049" s="585" t="s">
        <v>6629</v>
      </c>
      <c r="E3049" s="584" t="s">
        <v>30</v>
      </c>
      <c r="F3049" s="585" t="s">
        <v>30</v>
      </c>
      <c r="G3049" s="587">
        <v>91787</v>
      </c>
      <c r="H3049" s="585" t="s">
        <v>3071</v>
      </c>
      <c r="I3049" s="585" t="s">
        <v>142</v>
      </c>
      <c r="J3049" s="585" t="s">
        <v>143</v>
      </c>
      <c r="K3049" s="589">
        <v>18.43</v>
      </c>
      <c r="L3049" s="585" t="s">
        <v>144</v>
      </c>
      <c r="M3049" s="581"/>
    </row>
    <row r="3050" spans="1:13" ht="13.5">
      <c r="A3050" s="585" t="s">
        <v>6626</v>
      </c>
      <c r="B3050" s="585" t="s">
        <v>6627</v>
      </c>
      <c r="C3050" s="585" t="s">
        <v>6628</v>
      </c>
      <c r="D3050" s="585" t="s">
        <v>6629</v>
      </c>
      <c r="E3050" s="584" t="s">
        <v>30</v>
      </c>
      <c r="F3050" s="585" t="s">
        <v>30</v>
      </c>
      <c r="G3050" s="587">
        <v>91788</v>
      </c>
      <c r="H3050" s="585" t="s">
        <v>3072</v>
      </c>
      <c r="I3050" s="585" t="s">
        <v>142</v>
      </c>
      <c r="J3050" s="585" t="s">
        <v>143</v>
      </c>
      <c r="K3050" s="589">
        <v>26</v>
      </c>
      <c r="L3050" s="585" t="s">
        <v>144</v>
      </c>
      <c r="M3050" s="581"/>
    </row>
    <row r="3051" spans="1:13" ht="13.5">
      <c r="A3051" s="585" t="s">
        <v>6626</v>
      </c>
      <c r="B3051" s="585" t="s">
        <v>6627</v>
      </c>
      <c r="C3051" s="585" t="s">
        <v>6628</v>
      </c>
      <c r="D3051" s="585" t="s">
        <v>6629</v>
      </c>
      <c r="E3051" s="584" t="s">
        <v>30</v>
      </c>
      <c r="F3051" s="585" t="s">
        <v>30</v>
      </c>
      <c r="G3051" s="587">
        <v>91789</v>
      </c>
      <c r="H3051" s="585" t="s">
        <v>3073</v>
      </c>
      <c r="I3051" s="585" t="s">
        <v>142</v>
      </c>
      <c r="J3051" s="585" t="s">
        <v>143</v>
      </c>
      <c r="K3051" s="589">
        <v>23.2</v>
      </c>
      <c r="L3051" s="585" t="s">
        <v>144</v>
      </c>
      <c r="M3051" s="581"/>
    </row>
    <row r="3052" spans="1:13" ht="13.5">
      <c r="A3052" s="585" t="s">
        <v>6626</v>
      </c>
      <c r="B3052" s="585" t="s">
        <v>6627</v>
      </c>
      <c r="C3052" s="585" t="s">
        <v>6628</v>
      </c>
      <c r="D3052" s="585" t="s">
        <v>6629</v>
      </c>
      <c r="E3052" s="584" t="s">
        <v>30</v>
      </c>
      <c r="F3052" s="585" t="s">
        <v>30</v>
      </c>
      <c r="G3052" s="587">
        <v>91790</v>
      </c>
      <c r="H3052" s="585" t="s">
        <v>3074</v>
      </c>
      <c r="I3052" s="585" t="s">
        <v>142</v>
      </c>
      <c r="J3052" s="585" t="s">
        <v>143</v>
      </c>
      <c r="K3052" s="589">
        <v>34.11</v>
      </c>
      <c r="L3052" s="585" t="s">
        <v>144</v>
      </c>
      <c r="M3052" s="581"/>
    </row>
    <row r="3053" spans="1:13" ht="13.5">
      <c r="A3053" s="585" t="s">
        <v>6626</v>
      </c>
      <c r="B3053" s="585" t="s">
        <v>6627</v>
      </c>
      <c r="C3053" s="585" t="s">
        <v>6628</v>
      </c>
      <c r="D3053" s="585" t="s">
        <v>6629</v>
      </c>
      <c r="E3053" s="584" t="s">
        <v>30</v>
      </c>
      <c r="F3053" s="585" t="s">
        <v>30</v>
      </c>
      <c r="G3053" s="587">
        <v>91791</v>
      </c>
      <c r="H3053" s="585" t="s">
        <v>3075</v>
      </c>
      <c r="I3053" s="585" t="s">
        <v>142</v>
      </c>
      <c r="J3053" s="585" t="s">
        <v>143</v>
      </c>
      <c r="K3053" s="589">
        <v>39.44</v>
      </c>
      <c r="L3053" s="585" t="s">
        <v>144</v>
      </c>
      <c r="M3053" s="581"/>
    </row>
    <row r="3054" spans="1:13" ht="13.5">
      <c r="A3054" s="585" t="s">
        <v>6626</v>
      </c>
      <c r="B3054" s="585" t="s">
        <v>6627</v>
      </c>
      <c r="C3054" s="585" t="s">
        <v>6628</v>
      </c>
      <c r="D3054" s="585" t="s">
        <v>6629</v>
      </c>
      <c r="E3054" s="584" t="s">
        <v>30</v>
      </c>
      <c r="F3054" s="585" t="s">
        <v>30</v>
      </c>
      <c r="G3054" s="587">
        <v>91792</v>
      </c>
      <c r="H3054" s="585" t="s">
        <v>3076</v>
      </c>
      <c r="I3054" s="585" t="s">
        <v>142</v>
      </c>
      <c r="J3054" s="585" t="s">
        <v>143</v>
      </c>
      <c r="K3054" s="589">
        <v>37.43</v>
      </c>
      <c r="L3054" s="585" t="s">
        <v>144</v>
      </c>
      <c r="M3054" s="581"/>
    </row>
    <row r="3055" spans="1:13" ht="13.5">
      <c r="A3055" s="585" t="s">
        <v>6626</v>
      </c>
      <c r="B3055" s="585" t="s">
        <v>6627</v>
      </c>
      <c r="C3055" s="585" t="s">
        <v>6628</v>
      </c>
      <c r="D3055" s="585" t="s">
        <v>6629</v>
      </c>
      <c r="E3055" s="584" t="s">
        <v>30</v>
      </c>
      <c r="F3055" s="585" t="s">
        <v>30</v>
      </c>
      <c r="G3055" s="587">
        <v>91793</v>
      </c>
      <c r="H3055" s="585" t="s">
        <v>3077</v>
      </c>
      <c r="I3055" s="585" t="s">
        <v>142</v>
      </c>
      <c r="J3055" s="585" t="s">
        <v>143</v>
      </c>
      <c r="K3055" s="589">
        <v>55.08</v>
      </c>
      <c r="L3055" s="585" t="s">
        <v>144</v>
      </c>
      <c r="M3055" s="581"/>
    </row>
    <row r="3056" spans="1:13" ht="13.5">
      <c r="A3056" s="585" t="s">
        <v>6626</v>
      </c>
      <c r="B3056" s="585" t="s">
        <v>6627</v>
      </c>
      <c r="C3056" s="585" t="s">
        <v>6628</v>
      </c>
      <c r="D3056" s="585" t="s">
        <v>6629</v>
      </c>
      <c r="E3056" s="584" t="s">
        <v>30</v>
      </c>
      <c r="F3056" s="585" t="s">
        <v>30</v>
      </c>
      <c r="G3056" s="587">
        <v>91794</v>
      </c>
      <c r="H3056" s="585" t="s">
        <v>3078</v>
      </c>
      <c r="I3056" s="585" t="s">
        <v>142</v>
      </c>
      <c r="J3056" s="585" t="s">
        <v>143</v>
      </c>
      <c r="K3056" s="589">
        <v>23.81</v>
      </c>
      <c r="L3056" s="585" t="s">
        <v>144</v>
      </c>
      <c r="M3056" s="581"/>
    </row>
    <row r="3057" spans="1:13" ht="13.5">
      <c r="A3057" s="585" t="s">
        <v>6626</v>
      </c>
      <c r="B3057" s="585" t="s">
        <v>6627</v>
      </c>
      <c r="C3057" s="585" t="s">
        <v>6628</v>
      </c>
      <c r="D3057" s="585" t="s">
        <v>6629</v>
      </c>
      <c r="E3057" s="584" t="s">
        <v>30</v>
      </c>
      <c r="F3057" s="585" t="s">
        <v>30</v>
      </c>
      <c r="G3057" s="587">
        <v>91795</v>
      </c>
      <c r="H3057" s="585" t="s">
        <v>3079</v>
      </c>
      <c r="I3057" s="585" t="s">
        <v>142</v>
      </c>
      <c r="J3057" s="585" t="s">
        <v>143</v>
      </c>
      <c r="K3057" s="589">
        <v>41.8</v>
      </c>
      <c r="L3057" s="585" t="s">
        <v>144</v>
      </c>
      <c r="M3057" s="581"/>
    </row>
    <row r="3058" spans="1:13" ht="13.5">
      <c r="A3058" s="585" t="s">
        <v>6626</v>
      </c>
      <c r="B3058" s="585" t="s">
        <v>6627</v>
      </c>
      <c r="C3058" s="585" t="s">
        <v>6628</v>
      </c>
      <c r="D3058" s="585" t="s">
        <v>6629</v>
      </c>
      <c r="E3058" s="584" t="s">
        <v>30</v>
      </c>
      <c r="F3058" s="585" t="s">
        <v>30</v>
      </c>
      <c r="G3058" s="587">
        <v>91796</v>
      </c>
      <c r="H3058" s="585" t="s">
        <v>3080</v>
      </c>
      <c r="I3058" s="585" t="s">
        <v>142</v>
      </c>
      <c r="J3058" s="585" t="s">
        <v>398</v>
      </c>
      <c r="K3058" s="589">
        <v>41.05</v>
      </c>
      <c r="L3058" s="585" t="s">
        <v>144</v>
      </c>
      <c r="M3058" s="581"/>
    </row>
    <row r="3059" spans="1:13" ht="13.5">
      <c r="A3059" s="585" t="s">
        <v>6626</v>
      </c>
      <c r="B3059" s="585" t="s">
        <v>6627</v>
      </c>
      <c r="C3059" s="585" t="s">
        <v>6628</v>
      </c>
      <c r="D3059" s="585" t="s">
        <v>6629</v>
      </c>
      <c r="E3059" s="584" t="s">
        <v>30</v>
      </c>
      <c r="F3059" s="585" t="s">
        <v>30</v>
      </c>
      <c r="G3059" s="587">
        <v>92275</v>
      </c>
      <c r="H3059" s="585" t="s">
        <v>3081</v>
      </c>
      <c r="I3059" s="585" t="s">
        <v>142</v>
      </c>
      <c r="J3059" s="585" t="s">
        <v>143</v>
      </c>
      <c r="K3059" s="589">
        <v>22.66</v>
      </c>
      <c r="L3059" s="585" t="s">
        <v>144</v>
      </c>
      <c r="M3059" s="581"/>
    </row>
    <row r="3060" spans="1:13" ht="13.5">
      <c r="A3060" s="585" t="s">
        <v>6626</v>
      </c>
      <c r="B3060" s="585" t="s">
        <v>6627</v>
      </c>
      <c r="C3060" s="585" t="s">
        <v>6628</v>
      </c>
      <c r="D3060" s="585" t="s">
        <v>6629</v>
      </c>
      <c r="E3060" s="584" t="s">
        <v>30</v>
      </c>
      <c r="F3060" s="585" t="s">
        <v>30</v>
      </c>
      <c r="G3060" s="587">
        <v>92276</v>
      </c>
      <c r="H3060" s="585" t="s">
        <v>3082</v>
      </c>
      <c r="I3060" s="585" t="s">
        <v>142</v>
      </c>
      <c r="J3060" s="585" t="s">
        <v>143</v>
      </c>
      <c r="K3060" s="589">
        <v>28.66</v>
      </c>
      <c r="L3060" s="585" t="s">
        <v>144</v>
      </c>
      <c r="M3060" s="581"/>
    </row>
    <row r="3061" spans="1:13" ht="13.5">
      <c r="A3061" s="585" t="s">
        <v>6626</v>
      </c>
      <c r="B3061" s="585" t="s">
        <v>6627</v>
      </c>
      <c r="C3061" s="585" t="s">
        <v>6628</v>
      </c>
      <c r="D3061" s="585" t="s">
        <v>6629</v>
      </c>
      <c r="E3061" s="584" t="s">
        <v>30</v>
      </c>
      <c r="F3061" s="585" t="s">
        <v>30</v>
      </c>
      <c r="G3061" s="587">
        <v>92277</v>
      </c>
      <c r="H3061" s="585" t="s">
        <v>3083</v>
      </c>
      <c r="I3061" s="585" t="s">
        <v>142</v>
      </c>
      <c r="J3061" s="585" t="s">
        <v>143</v>
      </c>
      <c r="K3061" s="589">
        <v>41.13</v>
      </c>
      <c r="L3061" s="585" t="s">
        <v>144</v>
      </c>
      <c r="M3061" s="581"/>
    </row>
    <row r="3062" spans="1:13" ht="13.5">
      <c r="A3062" s="585" t="s">
        <v>6626</v>
      </c>
      <c r="B3062" s="585" t="s">
        <v>6627</v>
      </c>
      <c r="C3062" s="585" t="s">
        <v>6628</v>
      </c>
      <c r="D3062" s="585" t="s">
        <v>6629</v>
      </c>
      <c r="E3062" s="584" t="s">
        <v>30</v>
      </c>
      <c r="F3062" s="585" t="s">
        <v>30</v>
      </c>
      <c r="G3062" s="587">
        <v>92278</v>
      </c>
      <c r="H3062" s="585" t="s">
        <v>3084</v>
      </c>
      <c r="I3062" s="585" t="s">
        <v>142</v>
      </c>
      <c r="J3062" s="585" t="s">
        <v>143</v>
      </c>
      <c r="K3062" s="589">
        <v>55.13</v>
      </c>
      <c r="L3062" s="585" t="s">
        <v>144</v>
      </c>
      <c r="M3062" s="581"/>
    </row>
    <row r="3063" spans="1:13" ht="13.5">
      <c r="A3063" s="585" t="s">
        <v>6626</v>
      </c>
      <c r="B3063" s="585" t="s">
        <v>6627</v>
      </c>
      <c r="C3063" s="585" t="s">
        <v>6628</v>
      </c>
      <c r="D3063" s="585" t="s">
        <v>6629</v>
      </c>
      <c r="E3063" s="584" t="s">
        <v>30</v>
      </c>
      <c r="F3063" s="585" t="s">
        <v>30</v>
      </c>
      <c r="G3063" s="587">
        <v>92279</v>
      </c>
      <c r="H3063" s="585" t="s">
        <v>3085</v>
      </c>
      <c r="I3063" s="585" t="s">
        <v>142</v>
      </c>
      <c r="J3063" s="585" t="s">
        <v>143</v>
      </c>
      <c r="K3063" s="589">
        <v>79.430000000000007</v>
      </c>
      <c r="L3063" s="585" t="s">
        <v>144</v>
      </c>
      <c r="M3063" s="581"/>
    </row>
    <row r="3064" spans="1:13" ht="13.5">
      <c r="A3064" s="585" t="s">
        <v>6626</v>
      </c>
      <c r="B3064" s="585" t="s">
        <v>6627</v>
      </c>
      <c r="C3064" s="585" t="s">
        <v>6628</v>
      </c>
      <c r="D3064" s="585" t="s">
        <v>6629</v>
      </c>
      <c r="E3064" s="584" t="s">
        <v>30</v>
      </c>
      <c r="F3064" s="585" t="s">
        <v>30</v>
      </c>
      <c r="G3064" s="587">
        <v>92280</v>
      </c>
      <c r="H3064" s="585" t="s">
        <v>3086</v>
      </c>
      <c r="I3064" s="585" t="s">
        <v>142</v>
      </c>
      <c r="J3064" s="585" t="s">
        <v>143</v>
      </c>
      <c r="K3064" s="589">
        <v>111.25</v>
      </c>
      <c r="L3064" s="585" t="s">
        <v>144</v>
      </c>
      <c r="M3064" s="581"/>
    </row>
    <row r="3065" spans="1:13" ht="13.5">
      <c r="A3065" s="585" t="s">
        <v>6626</v>
      </c>
      <c r="B3065" s="585" t="s">
        <v>6627</v>
      </c>
      <c r="C3065" s="585" t="s">
        <v>6628</v>
      </c>
      <c r="D3065" s="585" t="s">
        <v>6629</v>
      </c>
      <c r="E3065" s="584" t="s">
        <v>30</v>
      </c>
      <c r="F3065" s="585" t="s">
        <v>30</v>
      </c>
      <c r="G3065" s="587">
        <v>92305</v>
      </c>
      <c r="H3065" s="585" t="s">
        <v>3087</v>
      </c>
      <c r="I3065" s="585" t="s">
        <v>142</v>
      </c>
      <c r="J3065" s="585" t="s">
        <v>143</v>
      </c>
      <c r="K3065" s="589">
        <v>16.29</v>
      </c>
      <c r="L3065" s="585" t="s">
        <v>144</v>
      </c>
      <c r="M3065" s="581"/>
    </row>
    <row r="3066" spans="1:13" ht="13.5">
      <c r="A3066" s="585" t="s">
        <v>6626</v>
      </c>
      <c r="B3066" s="585" t="s">
        <v>6627</v>
      </c>
      <c r="C3066" s="585" t="s">
        <v>6628</v>
      </c>
      <c r="D3066" s="585" t="s">
        <v>6629</v>
      </c>
      <c r="E3066" s="584" t="s">
        <v>30</v>
      </c>
      <c r="F3066" s="585" t="s">
        <v>30</v>
      </c>
      <c r="G3066" s="587">
        <v>92306</v>
      </c>
      <c r="H3066" s="585" t="s">
        <v>3088</v>
      </c>
      <c r="I3066" s="585" t="s">
        <v>142</v>
      </c>
      <c r="J3066" s="585" t="s">
        <v>143</v>
      </c>
      <c r="K3066" s="589">
        <v>25.76</v>
      </c>
      <c r="L3066" s="585" t="s">
        <v>144</v>
      </c>
      <c r="M3066" s="581"/>
    </row>
    <row r="3067" spans="1:13" ht="13.5">
      <c r="A3067" s="585" t="s">
        <v>6626</v>
      </c>
      <c r="B3067" s="585" t="s">
        <v>6627</v>
      </c>
      <c r="C3067" s="585" t="s">
        <v>6628</v>
      </c>
      <c r="D3067" s="585" t="s">
        <v>6629</v>
      </c>
      <c r="E3067" s="584" t="s">
        <v>30</v>
      </c>
      <c r="F3067" s="585" t="s">
        <v>30</v>
      </c>
      <c r="G3067" s="587">
        <v>92307</v>
      </c>
      <c r="H3067" s="585" t="s">
        <v>3089</v>
      </c>
      <c r="I3067" s="585" t="s">
        <v>142</v>
      </c>
      <c r="J3067" s="585" t="s">
        <v>143</v>
      </c>
      <c r="K3067" s="589">
        <v>31.97</v>
      </c>
      <c r="L3067" s="585" t="s">
        <v>144</v>
      </c>
      <c r="M3067" s="581"/>
    </row>
    <row r="3068" spans="1:13" ht="13.5">
      <c r="A3068" s="585" t="s">
        <v>6626</v>
      </c>
      <c r="B3068" s="585" t="s">
        <v>6627</v>
      </c>
      <c r="C3068" s="585" t="s">
        <v>6628</v>
      </c>
      <c r="D3068" s="585" t="s">
        <v>6629</v>
      </c>
      <c r="E3068" s="584" t="s">
        <v>30</v>
      </c>
      <c r="F3068" s="585" t="s">
        <v>30</v>
      </c>
      <c r="G3068" s="587">
        <v>92320</v>
      </c>
      <c r="H3068" s="585" t="s">
        <v>3090</v>
      </c>
      <c r="I3068" s="585" t="s">
        <v>142</v>
      </c>
      <c r="J3068" s="585" t="s">
        <v>143</v>
      </c>
      <c r="K3068" s="589">
        <v>23.09</v>
      </c>
      <c r="L3068" s="585" t="s">
        <v>144</v>
      </c>
      <c r="M3068" s="581"/>
    </row>
    <row r="3069" spans="1:13" ht="13.5">
      <c r="A3069" s="585" t="s">
        <v>6626</v>
      </c>
      <c r="B3069" s="585" t="s">
        <v>6627</v>
      </c>
      <c r="C3069" s="585" t="s">
        <v>6628</v>
      </c>
      <c r="D3069" s="585" t="s">
        <v>6629</v>
      </c>
      <c r="E3069" s="584" t="s">
        <v>30</v>
      </c>
      <c r="F3069" s="585" t="s">
        <v>30</v>
      </c>
      <c r="G3069" s="587">
        <v>92321</v>
      </c>
      <c r="H3069" s="585" t="s">
        <v>3091</v>
      </c>
      <c r="I3069" s="585" t="s">
        <v>142</v>
      </c>
      <c r="J3069" s="585" t="s">
        <v>143</v>
      </c>
      <c r="K3069" s="589">
        <v>37.43</v>
      </c>
      <c r="L3069" s="585" t="s">
        <v>144</v>
      </c>
      <c r="M3069" s="581"/>
    </row>
    <row r="3070" spans="1:13" ht="13.5">
      <c r="A3070" s="585" t="s">
        <v>6626</v>
      </c>
      <c r="B3070" s="585" t="s">
        <v>6627</v>
      </c>
      <c r="C3070" s="585" t="s">
        <v>6628</v>
      </c>
      <c r="D3070" s="585" t="s">
        <v>6629</v>
      </c>
      <c r="E3070" s="584" t="s">
        <v>30</v>
      </c>
      <c r="F3070" s="585" t="s">
        <v>30</v>
      </c>
      <c r="G3070" s="587">
        <v>92322</v>
      </c>
      <c r="H3070" s="585" t="s">
        <v>3092</v>
      </c>
      <c r="I3070" s="585" t="s">
        <v>142</v>
      </c>
      <c r="J3070" s="585" t="s">
        <v>143</v>
      </c>
      <c r="K3070" s="589">
        <v>47.9</v>
      </c>
      <c r="L3070" s="585" t="s">
        <v>144</v>
      </c>
      <c r="M3070" s="581"/>
    </row>
    <row r="3071" spans="1:13" ht="13.5">
      <c r="A3071" s="585" t="s">
        <v>6626</v>
      </c>
      <c r="B3071" s="585" t="s">
        <v>6627</v>
      </c>
      <c r="C3071" s="585" t="s">
        <v>6628</v>
      </c>
      <c r="D3071" s="585" t="s">
        <v>6629</v>
      </c>
      <c r="E3071" s="584" t="s">
        <v>30</v>
      </c>
      <c r="F3071" s="585" t="s">
        <v>30</v>
      </c>
      <c r="G3071" s="587">
        <v>92335</v>
      </c>
      <c r="H3071" s="585" t="s">
        <v>3093</v>
      </c>
      <c r="I3071" s="585" t="s">
        <v>142</v>
      </c>
      <c r="J3071" s="585" t="s">
        <v>143</v>
      </c>
      <c r="K3071" s="589">
        <v>48.56</v>
      </c>
      <c r="L3071" s="585" t="s">
        <v>144</v>
      </c>
      <c r="M3071" s="581"/>
    </row>
    <row r="3072" spans="1:13" ht="13.5">
      <c r="A3072" s="585" t="s">
        <v>6626</v>
      </c>
      <c r="B3072" s="585" t="s">
        <v>6627</v>
      </c>
      <c r="C3072" s="585" t="s">
        <v>6628</v>
      </c>
      <c r="D3072" s="585" t="s">
        <v>6629</v>
      </c>
      <c r="E3072" s="584" t="s">
        <v>30</v>
      </c>
      <c r="F3072" s="585" t="s">
        <v>30</v>
      </c>
      <c r="G3072" s="587">
        <v>92336</v>
      </c>
      <c r="H3072" s="585" t="s">
        <v>3094</v>
      </c>
      <c r="I3072" s="585" t="s">
        <v>142</v>
      </c>
      <c r="J3072" s="585" t="s">
        <v>143</v>
      </c>
      <c r="K3072" s="589">
        <v>59.53</v>
      </c>
      <c r="L3072" s="585" t="s">
        <v>144</v>
      </c>
      <c r="M3072" s="581"/>
    </row>
    <row r="3073" spans="1:13" ht="13.5">
      <c r="A3073" s="585" t="s">
        <v>6626</v>
      </c>
      <c r="B3073" s="585" t="s">
        <v>6627</v>
      </c>
      <c r="C3073" s="585" t="s">
        <v>6628</v>
      </c>
      <c r="D3073" s="585" t="s">
        <v>6629</v>
      </c>
      <c r="E3073" s="584" t="s">
        <v>30</v>
      </c>
      <c r="F3073" s="585" t="s">
        <v>30</v>
      </c>
      <c r="G3073" s="587">
        <v>92337</v>
      </c>
      <c r="H3073" s="585" t="s">
        <v>3095</v>
      </c>
      <c r="I3073" s="585" t="s">
        <v>142</v>
      </c>
      <c r="J3073" s="585" t="s">
        <v>143</v>
      </c>
      <c r="K3073" s="589">
        <v>78.03</v>
      </c>
      <c r="L3073" s="585" t="s">
        <v>144</v>
      </c>
      <c r="M3073" s="581"/>
    </row>
    <row r="3074" spans="1:13" ht="13.5">
      <c r="A3074" s="585" t="s">
        <v>6626</v>
      </c>
      <c r="B3074" s="585" t="s">
        <v>6627</v>
      </c>
      <c r="C3074" s="585" t="s">
        <v>6628</v>
      </c>
      <c r="D3074" s="585" t="s">
        <v>6629</v>
      </c>
      <c r="E3074" s="584" t="s">
        <v>30</v>
      </c>
      <c r="F3074" s="585" t="s">
        <v>30</v>
      </c>
      <c r="G3074" s="587">
        <v>92338</v>
      </c>
      <c r="H3074" s="585" t="s">
        <v>3096</v>
      </c>
      <c r="I3074" s="585" t="s">
        <v>142</v>
      </c>
      <c r="J3074" s="585" t="s">
        <v>398</v>
      </c>
      <c r="K3074" s="589">
        <v>66.180000000000007</v>
      </c>
      <c r="L3074" s="585" t="s">
        <v>144</v>
      </c>
      <c r="M3074" s="581"/>
    </row>
    <row r="3075" spans="1:13" ht="13.5">
      <c r="A3075" s="585" t="s">
        <v>6626</v>
      </c>
      <c r="B3075" s="585" t="s">
        <v>6627</v>
      </c>
      <c r="C3075" s="585" t="s">
        <v>6628</v>
      </c>
      <c r="D3075" s="585" t="s">
        <v>6629</v>
      </c>
      <c r="E3075" s="584" t="s">
        <v>30</v>
      </c>
      <c r="F3075" s="585" t="s">
        <v>30</v>
      </c>
      <c r="G3075" s="587">
        <v>92339</v>
      </c>
      <c r="H3075" s="585" t="s">
        <v>3097</v>
      </c>
      <c r="I3075" s="585" t="s">
        <v>142</v>
      </c>
      <c r="J3075" s="585" t="s">
        <v>398</v>
      </c>
      <c r="K3075" s="589">
        <v>97.61</v>
      </c>
      <c r="L3075" s="585" t="s">
        <v>144</v>
      </c>
      <c r="M3075" s="581"/>
    </row>
    <row r="3076" spans="1:13" ht="13.5">
      <c r="A3076" s="585" t="s">
        <v>6626</v>
      </c>
      <c r="B3076" s="585" t="s">
        <v>6627</v>
      </c>
      <c r="C3076" s="585" t="s">
        <v>6628</v>
      </c>
      <c r="D3076" s="585" t="s">
        <v>6629</v>
      </c>
      <c r="E3076" s="584" t="s">
        <v>30</v>
      </c>
      <c r="F3076" s="585" t="s">
        <v>30</v>
      </c>
      <c r="G3076" s="587">
        <v>92341</v>
      </c>
      <c r="H3076" s="585" t="s">
        <v>3098</v>
      </c>
      <c r="I3076" s="585" t="s">
        <v>142</v>
      </c>
      <c r="J3076" s="585" t="s">
        <v>143</v>
      </c>
      <c r="K3076" s="589">
        <v>55.36</v>
      </c>
      <c r="L3076" s="585" t="s">
        <v>144</v>
      </c>
      <c r="M3076" s="581"/>
    </row>
    <row r="3077" spans="1:13" ht="13.5">
      <c r="A3077" s="585" t="s">
        <v>6626</v>
      </c>
      <c r="B3077" s="585" t="s">
        <v>6627</v>
      </c>
      <c r="C3077" s="585" t="s">
        <v>6628</v>
      </c>
      <c r="D3077" s="585" t="s">
        <v>6629</v>
      </c>
      <c r="E3077" s="584" t="s">
        <v>30</v>
      </c>
      <c r="F3077" s="585" t="s">
        <v>30</v>
      </c>
      <c r="G3077" s="587">
        <v>92342</v>
      </c>
      <c r="H3077" s="585" t="s">
        <v>3099</v>
      </c>
      <c r="I3077" s="585" t="s">
        <v>142</v>
      </c>
      <c r="J3077" s="585" t="s">
        <v>143</v>
      </c>
      <c r="K3077" s="589">
        <v>66.36</v>
      </c>
      <c r="L3077" s="585" t="s">
        <v>144</v>
      </c>
      <c r="M3077" s="581"/>
    </row>
    <row r="3078" spans="1:13" ht="13.5">
      <c r="A3078" s="585" t="s">
        <v>6626</v>
      </c>
      <c r="B3078" s="585" t="s">
        <v>6627</v>
      </c>
      <c r="C3078" s="585" t="s">
        <v>6628</v>
      </c>
      <c r="D3078" s="585" t="s">
        <v>6629</v>
      </c>
      <c r="E3078" s="584" t="s">
        <v>30</v>
      </c>
      <c r="F3078" s="585" t="s">
        <v>30</v>
      </c>
      <c r="G3078" s="587">
        <v>92343</v>
      </c>
      <c r="H3078" s="585" t="s">
        <v>3100</v>
      </c>
      <c r="I3078" s="585" t="s">
        <v>142</v>
      </c>
      <c r="J3078" s="585" t="s">
        <v>143</v>
      </c>
      <c r="K3078" s="589">
        <v>84.92</v>
      </c>
      <c r="L3078" s="585" t="s">
        <v>144</v>
      </c>
      <c r="M3078" s="581"/>
    </row>
    <row r="3079" spans="1:13" ht="13.5">
      <c r="A3079" s="585" t="s">
        <v>6626</v>
      </c>
      <c r="B3079" s="585" t="s">
        <v>6627</v>
      </c>
      <c r="C3079" s="585" t="s">
        <v>6628</v>
      </c>
      <c r="D3079" s="585" t="s">
        <v>6629</v>
      </c>
      <c r="E3079" s="584" t="s">
        <v>30</v>
      </c>
      <c r="F3079" s="585" t="s">
        <v>30</v>
      </c>
      <c r="G3079" s="587">
        <v>92361</v>
      </c>
      <c r="H3079" s="585" t="s">
        <v>3101</v>
      </c>
      <c r="I3079" s="585" t="s">
        <v>142</v>
      </c>
      <c r="J3079" s="585" t="s">
        <v>398</v>
      </c>
      <c r="K3079" s="589">
        <v>52.34</v>
      </c>
      <c r="L3079" s="585" t="s">
        <v>144</v>
      </c>
      <c r="M3079" s="581"/>
    </row>
    <row r="3080" spans="1:13" ht="13.5">
      <c r="A3080" s="585" t="s">
        <v>6626</v>
      </c>
      <c r="B3080" s="585" t="s">
        <v>6627</v>
      </c>
      <c r="C3080" s="585" t="s">
        <v>6628</v>
      </c>
      <c r="D3080" s="585" t="s">
        <v>6629</v>
      </c>
      <c r="E3080" s="584" t="s">
        <v>30</v>
      </c>
      <c r="F3080" s="585" t="s">
        <v>30</v>
      </c>
      <c r="G3080" s="587">
        <v>92362</v>
      </c>
      <c r="H3080" s="585" t="s">
        <v>3102</v>
      </c>
      <c r="I3080" s="585" t="s">
        <v>142</v>
      </c>
      <c r="J3080" s="585" t="s">
        <v>398</v>
      </c>
      <c r="K3080" s="589">
        <v>83.23</v>
      </c>
      <c r="L3080" s="585" t="s">
        <v>144</v>
      </c>
      <c r="M3080" s="581"/>
    </row>
    <row r="3081" spans="1:13" ht="13.5">
      <c r="A3081" s="585" t="s">
        <v>6626</v>
      </c>
      <c r="B3081" s="585" t="s">
        <v>6627</v>
      </c>
      <c r="C3081" s="585" t="s">
        <v>6628</v>
      </c>
      <c r="D3081" s="585" t="s">
        <v>6629</v>
      </c>
      <c r="E3081" s="584" t="s">
        <v>30</v>
      </c>
      <c r="F3081" s="585" t="s">
        <v>30</v>
      </c>
      <c r="G3081" s="587">
        <v>92364</v>
      </c>
      <c r="H3081" s="585" t="s">
        <v>3103</v>
      </c>
      <c r="I3081" s="585" t="s">
        <v>142</v>
      </c>
      <c r="J3081" s="585" t="s">
        <v>143</v>
      </c>
      <c r="K3081" s="589">
        <v>29.61</v>
      </c>
      <c r="L3081" s="585" t="s">
        <v>144</v>
      </c>
      <c r="M3081" s="581"/>
    </row>
    <row r="3082" spans="1:13" ht="13.5">
      <c r="A3082" s="585" t="s">
        <v>6626</v>
      </c>
      <c r="B3082" s="585" t="s">
        <v>6627</v>
      </c>
      <c r="C3082" s="585" t="s">
        <v>6628</v>
      </c>
      <c r="D3082" s="585" t="s">
        <v>6629</v>
      </c>
      <c r="E3082" s="584" t="s">
        <v>30</v>
      </c>
      <c r="F3082" s="585" t="s">
        <v>30</v>
      </c>
      <c r="G3082" s="587">
        <v>92365</v>
      </c>
      <c r="H3082" s="585" t="s">
        <v>3104</v>
      </c>
      <c r="I3082" s="585" t="s">
        <v>142</v>
      </c>
      <c r="J3082" s="585" t="s">
        <v>143</v>
      </c>
      <c r="K3082" s="589">
        <v>34</v>
      </c>
      <c r="L3082" s="585" t="s">
        <v>144</v>
      </c>
      <c r="M3082" s="581"/>
    </row>
    <row r="3083" spans="1:13" ht="13.5">
      <c r="A3083" s="585" t="s">
        <v>6626</v>
      </c>
      <c r="B3083" s="585" t="s">
        <v>6627</v>
      </c>
      <c r="C3083" s="585" t="s">
        <v>6628</v>
      </c>
      <c r="D3083" s="585" t="s">
        <v>6629</v>
      </c>
      <c r="E3083" s="584" t="s">
        <v>30</v>
      </c>
      <c r="F3083" s="585" t="s">
        <v>30</v>
      </c>
      <c r="G3083" s="587">
        <v>92366</v>
      </c>
      <c r="H3083" s="585" t="s">
        <v>3105</v>
      </c>
      <c r="I3083" s="585" t="s">
        <v>142</v>
      </c>
      <c r="J3083" s="585" t="s">
        <v>143</v>
      </c>
      <c r="K3083" s="589">
        <v>46.96</v>
      </c>
      <c r="L3083" s="585" t="s">
        <v>144</v>
      </c>
      <c r="M3083" s="581"/>
    </row>
    <row r="3084" spans="1:13" ht="13.5">
      <c r="A3084" s="585" t="s">
        <v>6626</v>
      </c>
      <c r="B3084" s="585" t="s">
        <v>6627</v>
      </c>
      <c r="C3084" s="585" t="s">
        <v>6628</v>
      </c>
      <c r="D3084" s="585" t="s">
        <v>6629</v>
      </c>
      <c r="E3084" s="584" t="s">
        <v>30</v>
      </c>
      <c r="F3084" s="585" t="s">
        <v>30</v>
      </c>
      <c r="G3084" s="587">
        <v>92367</v>
      </c>
      <c r="H3084" s="585" t="s">
        <v>3106</v>
      </c>
      <c r="I3084" s="585" t="s">
        <v>142</v>
      </c>
      <c r="J3084" s="585" t="s">
        <v>143</v>
      </c>
      <c r="K3084" s="589">
        <v>57.59</v>
      </c>
      <c r="L3084" s="585" t="s">
        <v>144</v>
      </c>
      <c r="M3084" s="581"/>
    </row>
    <row r="3085" spans="1:13" ht="13.5">
      <c r="A3085" s="585" t="s">
        <v>6626</v>
      </c>
      <c r="B3085" s="585" t="s">
        <v>6627</v>
      </c>
      <c r="C3085" s="585" t="s">
        <v>6628</v>
      </c>
      <c r="D3085" s="585" t="s">
        <v>6629</v>
      </c>
      <c r="E3085" s="584" t="s">
        <v>30</v>
      </c>
      <c r="F3085" s="585" t="s">
        <v>30</v>
      </c>
      <c r="G3085" s="587">
        <v>92368</v>
      </c>
      <c r="H3085" s="585" t="s">
        <v>3107</v>
      </c>
      <c r="I3085" s="585" t="s">
        <v>142</v>
      </c>
      <c r="J3085" s="585" t="s">
        <v>143</v>
      </c>
      <c r="K3085" s="589">
        <v>75.790000000000006</v>
      </c>
      <c r="L3085" s="585" t="s">
        <v>144</v>
      </c>
      <c r="M3085" s="581"/>
    </row>
    <row r="3086" spans="1:13" ht="13.5">
      <c r="A3086" s="585" t="s">
        <v>6626</v>
      </c>
      <c r="B3086" s="585" t="s">
        <v>6627</v>
      </c>
      <c r="C3086" s="585" t="s">
        <v>6628</v>
      </c>
      <c r="D3086" s="585" t="s">
        <v>6629</v>
      </c>
      <c r="E3086" s="584" t="s">
        <v>30</v>
      </c>
      <c r="F3086" s="585" t="s">
        <v>30</v>
      </c>
      <c r="G3086" s="587">
        <v>92648</v>
      </c>
      <c r="H3086" s="585" t="s">
        <v>3108</v>
      </c>
      <c r="I3086" s="585" t="s">
        <v>142</v>
      </c>
      <c r="J3086" s="585" t="s">
        <v>398</v>
      </c>
      <c r="K3086" s="589">
        <v>45.06</v>
      </c>
      <c r="L3086" s="585" t="s">
        <v>144</v>
      </c>
      <c r="M3086" s="581"/>
    </row>
    <row r="3087" spans="1:13" ht="13.5">
      <c r="A3087" s="585" t="s">
        <v>6626</v>
      </c>
      <c r="B3087" s="585" t="s">
        <v>6627</v>
      </c>
      <c r="C3087" s="585" t="s">
        <v>6628</v>
      </c>
      <c r="D3087" s="585" t="s">
        <v>6629</v>
      </c>
      <c r="E3087" s="584" t="s">
        <v>30</v>
      </c>
      <c r="F3087" s="585" t="s">
        <v>30</v>
      </c>
      <c r="G3087" s="587">
        <v>92649</v>
      </c>
      <c r="H3087" s="585" t="s">
        <v>3109</v>
      </c>
      <c r="I3087" s="585" t="s">
        <v>142</v>
      </c>
      <c r="J3087" s="585" t="s">
        <v>398</v>
      </c>
      <c r="K3087" s="589">
        <v>54.82</v>
      </c>
      <c r="L3087" s="585" t="s">
        <v>144</v>
      </c>
      <c r="M3087" s="581"/>
    </row>
    <row r="3088" spans="1:13" ht="13.5">
      <c r="A3088" s="585" t="s">
        <v>6626</v>
      </c>
      <c r="B3088" s="585" t="s">
        <v>6627</v>
      </c>
      <c r="C3088" s="585" t="s">
        <v>6628</v>
      </c>
      <c r="D3088" s="585" t="s">
        <v>6629</v>
      </c>
      <c r="E3088" s="584" t="s">
        <v>30</v>
      </c>
      <c r="F3088" s="585" t="s">
        <v>30</v>
      </c>
      <c r="G3088" s="587">
        <v>92650</v>
      </c>
      <c r="H3088" s="585" t="s">
        <v>3110</v>
      </c>
      <c r="I3088" s="585" t="s">
        <v>142</v>
      </c>
      <c r="J3088" s="585" t="s">
        <v>398</v>
      </c>
      <c r="K3088" s="589">
        <v>85.71</v>
      </c>
      <c r="L3088" s="585" t="s">
        <v>144</v>
      </c>
      <c r="M3088" s="581"/>
    </row>
    <row r="3089" spans="1:13" ht="13.5">
      <c r="A3089" s="585" t="s">
        <v>6626</v>
      </c>
      <c r="B3089" s="585" t="s">
        <v>6627</v>
      </c>
      <c r="C3089" s="585" t="s">
        <v>6628</v>
      </c>
      <c r="D3089" s="585" t="s">
        <v>6629</v>
      </c>
      <c r="E3089" s="584" t="s">
        <v>30</v>
      </c>
      <c r="F3089" s="585" t="s">
        <v>30</v>
      </c>
      <c r="G3089" s="587">
        <v>92652</v>
      </c>
      <c r="H3089" s="585" t="s">
        <v>3111</v>
      </c>
      <c r="I3089" s="585" t="s">
        <v>142</v>
      </c>
      <c r="J3089" s="585" t="s">
        <v>143</v>
      </c>
      <c r="K3089" s="589">
        <v>32.71</v>
      </c>
      <c r="L3089" s="585" t="s">
        <v>144</v>
      </c>
      <c r="M3089" s="581"/>
    </row>
    <row r="3090" spans="1:13" ht="13.5">
      <c r="A3090" s="585" t="s">
        <v>6626</v>
      </c>
      <c r="B3090" s="585" t="s">
        <v>6627</v>
      </c>
      <c r="C3090" s="585" t="s">
        <v>6628</v>
      </c>
      <c r="D3090" s="585" t="s">
        <v>6629</v>
      </c>
      <c r="E3090" s="584" t="s">
        <v>30</v>
      </c>
      <c r="F3090" s="585" t="s">
        <v>30</v>
      </c>
      <c r="G3090" s="587">
        <v>92653</v>
      </c>
      <c r="H3090" s="585" t="s">
        <v>3112</v>
      </c>
      <c r="I3090" s="585" t="s">
        <v>142</v>
      </c>
      <c r="J3090" s="585" t="s">
        <v>143</v>
      </c>
      <c r="K3090" s="589">
        <v>37.130000000000003</v>
      </c>
      <c r="L3090" s="585" t="s">
        <v>144</v>
      </c>
      <c r="M3090" s="581"/>
    </row>
    <row r="3091" spans="1:13" ht="13.5">
      <c r="A3091" s="585" t="s">
        <v>6626</v>
      </c>
      <c r="B3091" s="585" t="s">
        <v>6627</v>
      </c>
      <c r="C3091" s="585" t="s">
        <v>6628</v>
      </c>
      <c r="D3091" s="585" t="s">
        <v>6629</v>
      </c>
      <c r="E3091" s="584" t="s">
        <v>30</v>
      </c>
      <c r="F3091" s="585" t="s">
        <v>30</v>
      </c>
      <c r="G3091" s="587">
        <v>92654</v>
      </c>
      <c r="H3091" s="585" t="s">
        <v>3113</v>
      </c>
      <c r="I3091" s="585" t="s">
        <v>142</v>
      </c>
      <c r="J3091" s="585" t="s">
        <v>143</v>
      </c>
      <c r="K3091" s="589">
        <v>50.09</v>
      </c>
      <c r="L3091" s="585" t="s">
        <v>144</v>
      </c>
      <c r="M3091" s="581"/>
    </row>
    <row r="3092" spans="1:13" ht="13.5">
      <c r="A3092" s="585" t="s">
        <v>6626</v>
      </c>
      <c r="B3092" s="585" t="s">
        <v>6627</v>
      </c>
      <c r="C3092" s="585" t="s">
        <v>6628</v>
      </c>
      <c r="D3092" s="585" t="s">
        <v>6629</v>
      </c>
      <c r="E3092" s="584" t="s">
        <v>30</v>
      </c>
      <c r="F3092" s="585" t="s">
        <v>30</v>
      </c>
      <c r="G3092" s="587">
        <v>92655</v>
      </c>
      <c r="H3092" s="585" t="s">
        <v>3114</v>
      </c>
      <c r="I3092" s="585" t="s">
        <v>142</v>
      </c>
      <c r="J3092" s="585" t="s">
        <v>143</v>
      </c>
      <c r="K3092" s="589">
        <v>60.78</v>
      </c>
      <c r="L3092" s="585" t="s">
        <v>144</v>
      </c>
      <c r="M3092" s="581"/>
    </row>
    <row r="3093" spans="1:13" ht="13.5">
      <c r="A3093" s="585" t="s">
        <v>6626</v>
      </c>
      <c r="B3093" s="585" t="s">
        <v>6627</v>
      </c>
      <c r="C3093" s="585" t="s">
        <v>6628</v>
      </c>
      <c r="D3093" s="585" t="s">
        <v>6629</v>
      </c>
      <c r="E3093" s="584" t="s">
        <v>30</v>
      </c>
      <c r="F3093" s="585" t="s">
        <v>30</v>
      </c>
      <c r="G3093" s="587">
        <v>92656</v>
      </c>
      <c r="H3093" s="585" t="s">
        <v>3115</v>
      </c>
      <c r="I3093" s="585" t="s">
        <v>142</v>
      </c>
      <c r="J3093" s="585" t="s">
        <v>143</v>
      </c>
      <c r="K3093" s="589">
        <v>78.989999999999995</v>
      </c>
      <c r="L3093" s="585" t="s">
        <v>144</v>
      </c>
      <c r="M3093" s="581"/>
    </row>
    <row r="3094" spans="1:13" ht="13.5">
      <c r="A3094" s="585" t="s">
        <v>6626</v>
      </c>
      <c r="B3094" s="585" t="s">
        <v>6627</v>
      </c>
      <c r="C3094" s="585" t="s">
        <v>6628</v>
      </c>
      <c r="D3094" s="585" t="s">
        <v>6629</v>
      </c>
      <c r="E3094" s="584" t="s">
        <v>30</v>
      </c>
      <c r="F3094" s="585" t="s">
        <v>30</v>
      </c>
      <c r="G3094" s="587">
        <v>92687</v>
      </c>
      <c r="H3094" s="585" t="s">
        <v>3116</v>
      </c>
      <c r="I3094" s="585" t="s">
        <v>142</v>
      </c>
      <c r="J3094" s="585" t="s">
        <v>143</v>
      </c>
      <c r="K3094" s="589">
        <v>15.62</v>
      </c>
      <c r="L3094" s="585" t="s">
        <v>144</v>
      </c>
      <c r="M3094" s="581"/>
    </row>
    <row r="3095" spans="1:13" ht="13.5">
      <c r="A3095" s="585" t="s">
        <v>6626</v>
      </c>
      <c r="B3095" s="585" t="s">
        <v>6627</v>
      </c>
      <c r="C3095" s="585" t="s">
        <v>6628</v>
      </c>
      <c r="D3095" s="585" t="s">
        <v>6629</v>
      </c>
      <c r="E3095" s="584" t="s">
        <v>30</v>
      </c>
      <c r="F3095" s="585" t="s">
        <v>30</v>
      </c>
      <c r="G3095" s="587">
        <v>92688</v>
      </c>
      <c r="H3095" s="585" t="s">
        <v>3117</v>
      </c>
      <c r="I3095" s="585" t="s">
        <v>142</v>
      </c>
      <c r="J3095" s="585" t="s">
        <v>143</v>
      </c>
      <c r="K3095" s="589">
        <v>22.27</v>
      </c>
      <c r="L3095" s="585" t="s">
        <v>144</v>
      </c>
      <c r="M3095" s="581"/>
    </row>
    <row r="3096" spans="1:13" ht="13.5">
      <c r="A3096" s="585" t="s">
        <v>6626</v>
      </c>
      <c r="B3096" s="585" t="s">
        <v>6627</v>
      </c>
      <c r="C3096" s="585" t="s">
        <v>6628</v>
      </c>
      <c r="D3096" s="585" t="s">
        <v>6629</v>
      </c>
      <c r="E3096" s="584" t="s">
        <v>30</v>
      </c>
      <c r="F3096" s="585" t="s">
        <v>30</v>
      </c>
      <c r="G3096" s="587">
        <v>92689</v>
      </c>
      <c r="H3096" s="585" t="s">
        <v>3118</v>
      </c>
      <c r="I3096" s="585" t="s">
        <v>142</v>
      </c>
      <c r="J3096" s="585" t="s">
        <v>398</v>
      </c>
      <c r="K3096" s="589">
        <v>22.87</v>
      </c>
      <c r="L3096" s="585" t="s">
        <v>144</v>
      </c>
      <c r="M3096" s="581"/>
    </row>
    <row r="3097" spans="1:13" ht="13.5">
      <c r="A3097" s="585" t="s">
        <v>6626</v>
      </c>
      <c r="B3097" s="585" t="s">
        <v>6627</v>
      </c>
      <c r="C3097" s="585" t="s">
        <v>6628</v>
      </c>
      <c r="D3097" s="585" t="s">
        <v>6629</v>
      </c>
      <c r="E3097" s="584" t="s">
        <v>30</v>
      </c>
      <c r="F3097" s="585" t="s">
        <v>30</v>
      </c>
      <c r="G3097" s="587">
        <v>92690</v>
      </c>
      <c r="H3097" s="585" t="s">
        <v>3119</v>
      </c>
      <c r="I3097" s="585" t="s">
        <v>142</v>
      </c>
      <c r="J3097" s="585" t="s">
        <v>398</v>
      </c>
      <c r="K3097" s="589">
        <v>33.24</v>
      </c>
      <c r="L3097" s="585" t="s">
        <v>144</v>
      </c>
      <c r="M3097" s="581"/>
    </row>
    <row r="3098" spans="1:13" ht="13.5">
      <c r="A3098" s="585" t="s">
        <v>6626</v>
      </c>
      <c r="B3098" s="585" t="s">
        <v>6627</v>
      </c>
      <c r="C3098" s="585" t="s">
        <v>6628</v>
      </c>
      <c r="D3098" s="585" t="s">
        <v>6629</v>
      </c>
      <c r="E3098" s="584" t="s">
        <v>30</v>
      </c>
      <c r="F3098" s="585" t="s">
        <v>30</v>
      </c>
      <c r="G3098" s="587">
        <v>94462</v>
      </c>
      <c r="H3098" s="585" t="s">
        <v>3120</v>
      </c>
      <c r="I3098" s="585" t="s">
        <v>142</v>
      </c>
      <c r="J3098" s="585" t="s">
        <v>143</v>
      </c>
      <c r="K3098" s="589">
        <v>55.47</v>
      </c>
      <c r="L3098" s="585" t="s">
        <v>144</v>
      </c>
      <c r="M3098" s="581"/>
    </row>
    <row r="3099" spans="1:13" ht="13.5">
      <c r="A3099" s="585" t="s">
        <v>6626</v>
      </c>
      <c r="B3099" s="585" t="s">
        <v>6627</v>
      </c>
      <c r="C3099" s="585" t="s">
        <v>6628</v>
      </c>
      <c r="D3099" s="585" t="s">
        <v>6629</v>
      </c>
      <c r="E3099" s="584" t="s">
        <v>30</v>
      </c>
      <c r="F3099" s="585" t="s">
        <v>30</v>
      </c>
      <c r="G3099" s="587">
        <v>94463</v>
      </c>
      <c r="H3099" s="585" t="s">
        <v>3121</v>
      </c>
      <c r="I3099" s="585" t="s">
        <v>142</v>
      </c>
      <c r="J3099" s="585" t="s">
        <v>143</v>
      </c>
      <c r="K3099" s="589">
        <v>64.39</v>
      </c>
      <c r="L3099" s="585" t="s">
        <v>144</v>
      </c>
      <c r="M3099" s="581"/>
    </row>
    <row r="3100" spans="1:13" ht="13.5">
      <c r="A3100" s="585" t="s">
        <v>6626</v>
      </c>
      <c r="B3100" s="585" t="s">
        <v>6627</v>
      </c>
      <c r="C3100" s="585" t="s">
        <v>6628</v>
      </c>
      <c r="D3100" s="585" t="s">
        <v>6629</v>
      </c>
      <c r="E3100" s="584" t="s">
        <v>30</v>
      </c>
      <c r="F3100" s="585" t="s">
        <v>30</v>
      </c>
      <c r="G3100" s="587">
        <v>94464</v>
      </c>
      <c r="H3100" s="585" t="s">
        <v>3122</v>
      </c>
      <c r="I3100" s="585" t="s">
        <v>142</v>
      </c>
      <c r="J3100" s="585" t="s">
        <v>143</v>
      </c>
      <c r="K3100" s="589">
        <v>90.12</v>
      </c>
      <c r="L3100" s="585" t="s">
        <v>144</v>
      </c>
      <c r="M3100" s="581"/>
    </row>
    <row r="3101" spans="1:13" ht="13.5">
      <c r="A3101" s="585" t="s">
        <v>6626</v>
      </c>
      <c r="B3101" s="585" t="s">
        <v>6627</v>
      </c>
      <c r="C3101" s="585" t="s">
        <v>6628</v>
      </c>
      <c r="D3101" s="585" t="s">
        <v>6629</v>
      </c>
      <c r="E3101" s="584" t="s">
        <v>30</v>
      </c>
      <c r="F3101" s="585" t="s">
        <v>30</v>
      </c>
      <c r="G3101" s="587">
        <v>94602</v>
      </c>
      <c r="H3101" s="585" t="s">
        <v>3123</v>
      </c>
      <c r="I3101" s="585" t="s">
        <v>142</v>
      </c>
      <c r="J3101" s="585" t="s">
        <v>143</v>
      </c>
      <c r="K3101" s="589">
        <v>93.02</v>
      </c>
      <c r="L3101" s="585" t="s">
        <v>144</v>
      </c>
      <c r="M3101" s="581"/>
    </row>
    <row r="3102" spans="1:13" ht="13.5">
      <c r="A3102" s="585" t="s">
        <v>6626</v>
      </c>
      <c r="B3102" s="585" t="s">
        <v>6627</v>
      </c>
      <c r="C3102" s="585" t="s">
        <v>6628</v>
      </c>
      <c r="D3102" s="585" t="s">
        <v>6629</v>
      </c>
      <c r="E3102" s="584" t="s">
        <v>30</v>
      </c>
      <c r="F3102" s="585" t="s">
        <v>30</v>
      </c>
      <c r="G3102" s="587">
        <v>94603</v>
      </c>
      <c r="H3102" s="585" t="s">
        <v>3124</v>
      </c>
      <c r="I3102" s="585" t="s">
        <v>142</v>
      </c>
      <c r="J3102" s="585" t="s">
        <v>143</v>
      </c>
      <c r="K3102" s="589">
        <v>122.17</v>
      </c>
      <c r="L3102" s="585" t="s">
        <v>144</v>
      </c>
      <c r="M3102" s="581"/>
    </row>
    <row r="3103" spans="1:13" ht="13.5">
      <c r="A3103" s="585" t="s">
        <v>6626</v>
      </c>
      <c r="B3103" s="585" t="s">
        <v>6627</v>
      </c>
      <c r="C3103" s="585" t="s">
        <v>6628</v>
      </c>
      <c r="D3103" s="585" t="s">
        <v>6629</v>
      </c>
      <c r="E3103" s="584" t="s">
        <v>30</v>
      </c>
      <c r="F3103" s="585" t="s">
        <v>30</v>
      </c>
      <c r="G3103" s="587">
        <v>94604</v>
      </c>
      <c r="H3103" s="585" t="s">
        <v>3125</v>
      </c>
      <c r="I3103" s="585" t="s">
        <v>142</v>
      </c>
      <c r="J3103" s="585" t="s">
        <v>143</v>
      </c>
      <c r="K3103" s="589">
        <v>164.64</v>
      </c>
      <c r="L3103" s="585" t="s">
        <v>144</v>
      </c>
      <c r="M3103" s="581"/>
    </row>
    <row r="3104" spans="1:13" ht="13.5">
      <c r="A3104" s="585" t="s">
        <v>6626</v>
      </c>
      <c r="B3104" s="585" t="s">
        <v>6627</v>
      </c>
      <c r="C3104" s="585" t="s">
        <v>6628</v>
      </c>
      <c r="D3104" s="585" t="s">
        <v>6629</v>
      </c>
      <c r="E3104" s="584" t="s">
        <v>30</v>
      </c>
      <c r="F3104" s="585" t="s">
        <v>30</v>
      </c>
      <c r="G3104" s="587">
        <v>94605</v>
      </c>
      <c r="H3104" s="585" t="s">
        <v>3126</v>
      </c>
      <c r="I3104" s="585" t="s">
        <v>142</v>
      </c>
      <c r="J3104" s="585" t="s">
        <v>143</v>
      </c>
      <c r="K3104" s="589">
        <v>231.53</v>
      </c>
      <c r="L3104" s="585" t="s">
        <v>144</v>
      </c>
      <c r="M3104" s="581"/>
    </row>
    <row r="3105" spans="1:13" ht="13.5">
      <c r="A3105" s="585" t="s">
        <v>6626</v>
      </c>
      <c r="B3105" s="585" t="s">
        <v>6627</v>
      </c>
      <c r="C3105" s="585" t="s">
        <v>6628</v>
      </c>
      <c r="D3105" s="585" t="s">
        <v>6629</v>
      </c>
      <c r="E3105" s="584" t="s">
        <v>30</v>
      </c>
      <c r="F3105" s="585" t="s">
        <v>30</v>
      </c>
      <c r="G3105" s="587">
        <v>94648</v>
      </c>
      <c r="H3105" s="585" t="s">
        <v>3127</v>
      </c>
      <c r="I3105" s="585" t="s">
        <v>142</v>
      </c>
      <c r="J3105" s="585" t="s">
        <v>398</v>
      </c>
      <c r="K3105" s="589">
        <v>6.55</v>
      </c>
      <c r="L3105" s="585" t="s">
        <v>144</v>
      </c>
      <c r="M3105" s="581"/>
    </row>
    <row r="3106" spans="1:13" ht="13.5">
      <c r="A3106" s="585" t="s">
        <v>6626</v>
      </c>
      <c r="B3106" s="585" t="s">
        <v>6627</v>
      </c>
      <c r="C3106" s="585" t="s">
        <v>6628</v>
      </c>
      <c r="D3106" s="585" t="s">
        <v>6629</v>
      </c>
      <c r="E3106" s="584" t="s">
        <v>30</v>
      </c>
      <c r="F3106" s="585" t="s">
        <v>30</v>
      </c>
      <c r="G3106" s="587">
        <v>94649</v>
      </c>
      <c r="H3106" s="585" t="s">
        <v>3128</v>
      </c>
      <c r="I3106" s="585" t="s">
        <v>142</v>
      </c>
      <c r="J3106" s="585" t="s">
        <v>398</v>
      </c>
      <c r="K3106" s="589">
        <v>9.2100000000000009</v>
      </c>
      <c r="L3106" s="585" t="s">
        <v>144</v>
      </c>
      <c r="M3106" s="581"/>
    </row>
    <row r="3107" spans="1:13" ht="13.5">
      <c r="A3107" s="585" t="s">
        <v>6626</v>
      </c>
      <c r="B3107" s="585" t="s">
        <v>6627</v>
      </c>
      <c r="C3107" s="585" t="s">
        <v>6628</v>
      </c>
      <c r="D3107" s="585" t="s">
        <v>6629</v>
      </c>
      <c r="E3107" s="584" t="s">
        <v>30</v>
      </c>
      <c r="F3107" s="585" t="s">
        <v>30</v>
      </c>
      <c r="G3107" s="587">
        <v>94650</v>
      </c>
      <c r="H3107" s="585" t="s">
        <v>3129</v>
      </c>
      <c r="I3107" s="585" t="s">
        <v>142</v>
      </c>
      <c r="J3107" s="585" t="s">
        <v>398</v>
      </c>
      <c r="K3107" s="589">
        <v>13.19</v>
      </c>
      <c r="L3107" s="585" t="s">
        <v>144</v>
      </c>
      <c r="M3107" s="581"/>
    </row>
    <row r="3108" spans="1:13" ht="13.5">
      <c r="A3108" s="585" t="s">
        <v>6626</v>
      </c>
      <c r="B3108" s="585" t="s">
        <v>6627</v>
      </c>
      <c r="C3108" s="585" t="s">
        <v>6628</v>
      </c>
      <c r="D3108" s="585" t="s">
        <v>6629</v>
      </c>
      <c r="E3108" s="584" t="s">
        <v>30</v>
      </c>
      <c r="F3108" s="585" t="s">
        <v>30</v>
      </c>
      <c r="G3108" s="587">
        <v>94651</v>
      </c>
      <c r="H3108" s="585" t="s">
        <v>3130</v>
      </c>
      <c r="I3108" s="585" t="s">
        <v>142</v>
      </c>
      <c r="J3108" s="585" t="s">
        <v>398</v>
      </c>
      <c r="K3108" s="589">
        <v>14.91</v>
      </c>
      <c r="L3108" s="585" t="s">
        <v>144</v>
      </c>
      <c r="M3108" s="581"/>
    </row>
    <row r="3109" spans="1:13" ht="13.5">
      <c r="A3109" s="585" t="s">
        <v>6626</v>
      </c>
      <c r="B3109" s="585" t="s">
        <v>6627</v>
      </c>
      <c r="C3109" s="585" t="s">
        <v>6628</v>
      </c>
      <c r="D3109" s="585" t="s">
        <v>6629</v>
      </c>
      <c r="E3109" s="584" t="s">
        <v>30</v>
      </c>
      <c r="F3109" s="585" t="s">
        <v>30</v>
      </c>
      <c r="G3109" s="587">
        <v>94652</v>
      </c>
      <c r="H3109" s="585" t="s">
        <v>3131</v>
      </c>
      <c r="I3109" s="585" t="s">
        <v>142</v>
      </c>
      <c r="J3109" s="585" t="s">
        <v>398</v>
      </c>
      <c r="K3109" s="589">
        <v>23.16</v>
      </c>
      <c r="L3109" s="585" t="s">
        <v>144</v>
      </c>
      <c r="M3109" s="581"/>
    </row>
    <row r="3110" spans="1:13" ht="13.5">
      <c r="A3110" s="585" t="s">
        <v>6626</v>
      </c>
      <c r="B3110" s="585" t="s">
        <v>6627</v>
      </c>
      <c r="C3110" s="585" t="s">
        <v>6628</v>
      </c>
      <c r="D3110" s="585" t="s">
        <v>6629</v>
      </c>
      <c r="E3110" s="584" t="s">
        <v>30</v>
      </c>
      <c r="F3110" s="585" t="s">
        <v>30</v>
      </c>
      <c r="G3110" s="587">
        <v>94653</v>
      </c>
      <c r="H3110" s="585" t="s">
        <v>3132</v>
      </c>
      <c r="I3110" s="585" t="s">
        <v>142</v>
      </c>
      <c r="J3110" s="585" t="s">
        <v>398</v>
      </c>
      <c r="K3110" s="589">
        <v>28.55</v>
      </c>
      <c r="L3110" s="585" t="s">
        <v>144</v>
      </c>
      <c r="M3110" s="581"/>
    </row>
    <row r="3111" spans="1:13" ht="13.5">
      <c r="A3111" s="585" t="s">
        <v>6626</v>
      </c>
      <c r="B3111" s="585" t="s">
        <v>6627</v>
      </c>
      <c r="C3111" s="585" t="s">
        <v>6628</v>
      </c>
      <c r="D3111" s="585" t="s">
        <v>6629</v>
      </c>
      <c r="E3111" s="584" t="s">
        <v>30</v>
      </c>
      <c r="F3111" s="585" t="s">
        <v>30</v>
      </c>
      <c r="G3111" s="587">
        <v>94654</v>
      </c>
      <c r="H3111" s="585" t="s">
        <v>3133</v>
      </c>
      <c r="I3111" s="585" t="s">
        <v>142</v>
      </c>
      <c r="J3111" s="585" t="s">
        <v>398</v>
      </c>
      <c r="K3111" s="589">
        <v>39.659999999999997</v>
      </c>
      <c r="L3111" s="585" t="s">
        <v>144</v>
      </c>
      <c r="M3111" s="581"/>
    </row>
    <row r="3112" spans="1:13" ht="13.5">
      <c r="A3112" s="585" t="s">
        <v>6626</v>
      </c>
      <c r="B3112" s="585" t="s">
        <v>6627</v>
      </c>
      <c r="C3112" s="585" t="s">
        <v>6628</v>
      </c>
      <c r="D3112" s="585" t="s">
        <v>6629</v>
      </c>
      <c r="E3112" s="584" t="s">
        <v>30</v>
      </c>
      <c r="F3112" s="585" t="s">
        <v>30</v>
      </c>
      <c r="G3112" s="587">
        <v>94655</v>
      </c>
      <c r="H3112" s="585" t="s">
        <v>3134</v>
      </c>
      <c r="I3112" s="585" t="s">
        <v>142</v>
      </c>
      <c r="J3112" s="585" t="s">
        <v>398</v>
      </c>
      <c r="K3112" s="589">
        <v>55.07</v>
      </c>
      <c r="L3112" s="585" t="s">
        <v>144</v>
      </c>
      <c r="M3112" s="581"/>
    </row>
    <row r="3113" spans="1:13" ht="13.5">
      <c r="A3113" s="585" t="s">
        <v>6626</v>
      </c>
      <c r="B3113" s="585" t="s">
        <v>6627</v>
      </c>
      <c r="C3113" s="585" t="s">
        <v>6628</v>
      </c>
      <c r="D3113" s="585" t="s">
        <v>6629</v>
      </c>
      <c r="E3113" s="584" t="s">
        <v>30</v>
      </c>
      <c r="F3113" s="585" t="s">
        <v>30</v>
      </c>
      <c r="G3113" s="587">
        <v>94716</v>
      </c>
      <c r="H3113" s="585" t="s">
        <v>3135</v>
      </c>
      <c r="I3113" s="585" t="s">
        <v>142</v>
      </c>
      <c r="J3113" s="585" t="s">
        <v>398</v>
      </c>
      <c r="K3113" s="589">
        <v>12.92</v>
      </c>
      <c r="L3113" s="585" t="s">
        <v>144</v>
      </c>
      <c r="M3113" s="581"/>
    </row>
    <row r="3114" spans="1:13" ht="13.5">
      <c r="A3114" s="585" t="s">
        <v>6626</v>
      </c>
      <c r="B3114" s="585" t="s">
        <v>6627</v>
      </c>
      <c r="C3114" s="585" t="s">
        <v>6628</v>
      </c>
      <c r="D3114" s="585" t="s">
        <v>6629</v>
      </c>
      <c r="E3114" s="584" t="s">
        <v>30</v>
      </c>
      <c r="F3114" s="585" t="s">
        <v>30</v>
      </c>
      <c r="G3114" s="587">
        <v>94717</v>
      </c>
      <c r="H3114" s="585" t="s">
        <v>3136</v>
      </c>
      <c r="I3114" s="585" t="s">
        <v>142</v>
      </c>
      <c r="J3114" s="585" t="s">
        <v>398</v>
      </c>
      <c r="K3114" s="589">
        <v>18.350000000000001</v>
      </c>
      <c r="L3114" s="585" t="s">
        <v>144</v>
      </c>
      <c r="M3114" s="581"/>
    </row>
    <row r="3115" spans="1:13" ht="13.5">
      <c r="A3115" s="585" t="s">
        <v>6626</v>
      </c>
      <c r="B3115" s="585" t="s">
        <v>6627</v>
      </c>
      <c r="C3115" s="585" t="s">
        <v>6628</v>
      </c>
      <c r="D3115" s="585" t="s">
        <v>6629</v>
      </c>
      <c r="E3115" s="584" t="s">
        <v>30</v>
      </c>
      <c r="F3115" s="585" t="s">
        <v>30</v>
      </c>
      <c r="G3115" s="587">
        <v>94718</v>
      </c>
      <c r="H3115" s="585" t="s">
        <v>3137</v>
      </c>
      <c r="I3115" s="585" t="s">
        <v>142</v>
      </c>
      <c r="J3115" s="585" t="s">
        <v>398</v>
      </c>
      <c r="K3115" s="589">
        <v>22.82</v>
      </c>
      <c r="L3115" s="585" t="s">
        <v>144</v>
      </c>
      <c r="M3115" s="581"/>
    </row>
    <row r="3116" spans="1:13" ht="13.5">
      <c r="A3116" s="585" t="s">
        <v>6626</v>
      </c>
      <c r="B3116" s="585" t="s">
        <v>6627</v>
      </c>
      <c r="C3116" s="585" t="s">
        <v>6628</v>
      </c>
      <c r="D3116" s="585" t="s">
        <v>6629</v>
      </c>
      <c r="E3116" s="584" t="s">
        <v>30</v>
      </c>
      <c r="F3116" s="585" t="s">
        <v>30</v>
      </c>
      <c r="G3116" s="587">
        <v>94719</v>
      </c>
      <c r="H3116" s="585" t="s">
        <v>3138</v>
      </c>
      <c r="I3116" s="585" t="s">
        <v>142</v>
      </c>
      <c r="J3116" s="585" t="s">
        <v>398</v>
      </c>
      <c r="K3116" s="589">
        <v>29.33</v>
      </c>
      <c r="L3116" s="585" t="s">
        <v>144</v>
      </c>
      <c r="M3116" s="581"/>
    </row>
    <row r="3117" spans="1:13" ht="13.5">
      <c r="A3117" s="585" t="s">
        <v>6626</v>
      </c>
      <c r="B3117" s="585" t="s">
        <v>6627</v>
      </c>
      <c r="C3117" s="585" t="s">
        <v>6628</v>
      </c>
      <c r="D3117" s="585" t="s">
        <v>6629</v>
      </c>
      <c r="E3117" s="584" t="s">
        <v>30</v>
      </c>
      <c r="F3117" s="585" t="s">
        <v>30</v>
      </c>
      <c r="G3117" s="587">
        <v>94720</v>
      </c>
      <c r="H3117" s="585" t="s">
        <v>3139</v>
      </c>
      <c r="I3117" s="585" t="s">
        <v>142</v>
      </c>
      <c r="J3117" s="585" t="s">
        <v>398</v>
      </c>
      <c r="K3117" s="589">
        <v>44.69</v>
      </c>
      <c r="L3117" s="585" t="s">
        <v>144</v>
      </c>
      <c r="M3117" s="581"/>
    </row>
    <row r="3118" spans="1:13" ht="13.5">
      <c r="A3118" s="585" t="s">
        <v>6626</v>
      </c>
      <c r="B3118" s="585" t="s">
        <v>6627</v>
      </c>
      <c r="C3118" s="585" t="s">
        <v>6628</v>
      </c>
      <c r="D3118" s="585" t="s">
        <v>6629</v>
      </c>
      <c r="E3118" s="584" t="s">
        <v>30</v>
      </c>
      <c r="F3118" s="585" t="s">
        <v>30</v>
      </c>
      <c r="G3118" s="587">
        <v>94721</v>
      </c>
      <c r="H3118" s="585" t="s">
        <v>3140</v>
      </c>
      <c r="I3118" s="585" t="s">
        <v>142</v>
      </c>
      <c r="J3118" s="585" t="s">
        <v>398</v>
      </c>
      <c r="K3118" s="589">
        <v>63.79</v>
      </c>
      <c r="L3118" s="585" t="s">
        <v>144</v>
      </c>
      <c r="M3118" s="581"/>
    </row>
    <row r="3119" spans="1:13" ht="13.5">
      <c r="A3119" s="585" t="s">
        <v>6626</v>
      </c>
      <c r="B3119" s="585" t="s">
        <v>6627</v>
      </c>
      <c r="C3119" s="585" t="s">
        <v>6628</v>
      </c>
      <c r="D3119" s="585" t="s">
        <v>6629</v>
      </c>
      <c r="E3119" s="584" t="s">
        <v>30</v>
      </c>
      <c r="F3119" s="585" t="s">
        <v>30</v>
      </c>
      <c r="G3119" s="587">
        <v>94722</v>
      </c>
      <c r="H3119" s="585" t="s">
        <v>3141</v>
      </c>
      <c r="I3119" s="585" t="s">
        <v>142</v>
      </c>
      <c r="J3119" s="585" t="s">
        <v>398</v>
      </c>
      <c r="K3119" s="589">
        <v>112.04</v>
      </c>
      <c r="L3119" s="585" t="s">
        <v>144</v>
      </c>
      <c r="M3119" s="581"/>
    </row>
    <row r="3120" spans="1:13" ht="13.5">
      <c r="A3120" s="585" t="s">
        <v>6626</v>
      </c>
      <c r="B3120" s="585" t="s">
        <v>6627</v>
      </c>
      <c r="C3120" s="585" t="s">
        <v>6628</v>
      </c>
      <c r="D3120" s="585" t="s">
        <v>6629</v>
      </c>
      <c r="E3120" s="584" t="s">
        <v>30</v>
      </c>
      <c r="F3120" s="585" t="s">
        <v>30</v>
      </c>
      <c r="G3120" s="587">
        <v>95697</v>
      </c>
      <c r="H3120" s="585" t="s">
        <v>3142</v>
      </c>
      <c r="I3120" s="585" t="s">
        <v>142</v>
      </c>
      <c r="J3120" s="585" t="s">
        <v>398</v>
      </c>
      <c r="K3120" s="589">
        <v>42.56</v>
      </c>
      <c r="L3120" s="585" t="s">
        <v>144</v>
      </c>
      <c r="M3120" s="581"/>
    </row>
    <row r="3121" spans="1:13" ht="13.5">
      <c r="A3121" s="585" t="s">
        <v>6626</v>
      </c>
      <c r="B3121" s="585" t="s">
        <v>6627</v>
      </c>
      <c r="C3121" s="585" t="s">
        <v>6628</v>
      </c>
      <c r="D3121" s="585" t="s">
        <v>6629</v>
      </c>
      <c r="E3121" s="584" t="s">
        <v>30</v>
      </c>
      <c r="F3121" s="585" t="s">
        <v>30</v>
      </c>
      <c r="G3121" s="587">
        <v>96635</v>
      </c>
      <c r="H3121" s="585" t="s">
        <v>3143</v>
      </c>
      <c r="I3121" s="585" t="s">
        <v>142</v>
      </c>
      <c r="J3121" s="585" t="s">
        <v>143</v>
      </c>
      <c r="K3121" s="589">
        <v>20.63</v>
      </c>
      <c r="L3121" s="585" t="s">
        <v>144</v>
      </c>
      <c r="M3121" s="581"/>
    </row>
    <row r="3122" spans="1:13" ht="13.5">
      <c r="A3122" s="585" t="s">
        <v>6626</v>
      </c>
      <c r="B3122" s="585" t="s">
        <v>6627</v>
      </c>
      <c r="C3122" s="585" t="s">
        <v>6628</v>
      </c>
      <c r="D3122" s="585" t="s">
        <v>6629</v>
      </c>
      <c r="E3122" s="584" t="s">
        <v>30</v>
      </c>
      <c r="F3122" s="585" t="s">
        <v>30</v>
      </c>
      <c r="G3122" s="587">
        <v>96636</v>
      </c>
      <c r="H3122" s="585" t="s">
        <v>3144</v>
      </c>
      <c r="I3122" s="585" t="s">
        <v>142</v>
      </c>
      <c r="J3122" s="585" t="s">
        <v>143</v>
      </c>
      <c r="K3122" s="589">
        <v>21.78</v>
      </c>
      <c r="L3122" s="585" t="s">
        <v>144</v>
      </c>
      <c r="M3122" s="581"/>
    </row>
    <row r="3123" spans="1:13" ht="13.5">
      <c r="A3123" s="585" t="s">
        <v>6626</v>
      </c>
      <c r="B3123" s="585" t="s">
        <v>6627</v>
      </c>
      <c r="C3123" s="585" t="s">
        <v>6628</v>
      </c>
      <c r="D3123" s="585" t="s">
        <v>6629</v>
      </c>
      <c r="E3123" s="584" t="s">
        <v>30</v>
      </c>
      <c r="F3123" s="585" t="s">
        <v>30</v>
      </c>
      <c r="G3123" s="587">
        <v>96644</v>
      </c>
      <c r="H3123" s="585" t="s">
        <v>3145</v>
      </c>
      <c r="I3123" s="585" t="s">
        <v>142</v>
      </c>
      <c r="J3123" s="585" t="s">
        <v>143</v>
      </c>
      <c r="K3123" s="589">
        <v>13.58</v>
      </c>
      <c r="L3123" s="585" t="s">
        <v>144</v>
      </c>
      <c r="M3123" s="581"/>
    </row>
    <row r="3124" spans="1:13" ht="13.5">
      <c r="A3124" s="585" t="s">
        <v>6626</v>
      </c>
      <c r="B3124" s="585" t="s">
        <v>6627</v>
      </c>
      <c r="C3124" s="585" t="s">
        <v>6628</v>
      </c>
      <c r="D3124" s="585" t="s">
        <v>6629</v>
      </c>
      <c r="E3124" s="584" t="s">
        <v>30</v>
      </c>
      <c r="F3124" s="585" t="s">
        <v>30</v>
      </c>
      <c r="G3124" s="587">
        <v>96645</v>
      </c>
      <c r="H3124" s="585" t="s">
        <v>3146</v>
      </c>
      <c r="I3124" s="585" t="s">
        <v>142</v>
      </c>
      <c r="J3124" s="585" t="s">
        <v>143</v>
      </c>
      <c r="K3124" s="589">
        <v>17.579999999999998</v>
      </c>
      <c r="L3124" s="585" t="s">
        <v>144</v>
      </c>
      <c r="M3124" s="581"/>
    </row>
    <row r="3125" spans="1:13" ht="13.5">
      <c r="A3125" s="585" t="s">
        <v>6626</v>
      </c>
      <c r="B3125" s="585" t="s">
        <v>6627</v>
      </c>
      <c r="C3125" s="585" t="s">
        <v>6628</v>
      </c>
      <c r="D3125" s="585" t="s">
        <v>6629</v>
      </c>
      <c r="E3125" s="584" t="s">
        <v>30</v>
      </c>
      <c r="F3125" s="585" t="s">
        <v>30</v>
      </c>
      <c r="G3125" s="587">
        <v>96646</v>
      </c>
      <c r="H3125" s="585" t="s">
        <v>3147</v>
      </c>
      <c r="I3125" s="585" t="s">
        <v>142</v>
      </c>
      <c r="J3125" s="585" t="s">
        <v>143</v>
      </c>
      <c r="K3125" s="589">
        <v>27.25</v>
      </c>
      <c r="L3125" s="585" t="s">
        <v>144</v>
      </c>
      <c r="M3125" s="581"/>
    </row>
    <row r="3126" spans="1:13" ht="13.5">
      <c r="A3126" s="585" t="s">
        <v>6626</v>
      </c>
      <c r="B3126" s="585" t="s">
        <v>6627</v>
      </c>
      <c r="C3126" s="585" t="s">
        <v>6628</v>
      </c>
      <c r="D3126" s="585" t="s">
        <v>6629</v>
      </c>
      <c r="E3126" s="584" t="s">
        <v>30</v>
      </c>
      <c r="F3126" s="585" t="s">
        <v>30</v>
      </c>
      <c r="G3126" s="587">
        <v>96647</v>
      </c>
      <c r="H3126" s="585" t="s">
        <v>3148</v>
      </c>
      <c r="I3126" s="585" t="s">
        <v>142</v>
      </c>
      <c r="J3126" s="585" t="s">
        <v>143</v>
      </c>
      <c r="K3126" s="589">
        <v>12.3</v>
      </c>
      <c r="L3126" s="585" t="s">
        <v>144</v>
      </c>
      <c r="M3126" s="581"/>
    </row>
    <row r="3127" spans="1:13" ht="13.5">
      <c r="A3127" s="585" t="s">
        <v>6626</v>
      </c>
      <c r="B3127" s="585" t="s">
        <v>6627</v>
      </c>
      <c r="C3127" s="585" t="s">
        <v>6628</v>
      </c>
      <c r="D3127" s="585" t="s">
        <v>6629</v>
      </c>
      <c r="E3127" s="584" t="s">
        <v>30</v>
      </c>
      <c r="F3127" s="585" t="s">
        <v>30</v>
      </c>
      <c r="G3127" s="587">
        <v>96648</v>
      </c>
      <c r="H3127" s="585" t="s">
        <v>3149</v>
      </c>
      <c r="I3127" s="585" t="s">
        <v>142</v>
      </c>
      <c r="J3127" s="585" t="s">
        <v>143</v>
      </c>
      <c r="K3127" s="589">
        <v>22.37</v>
      </c>
      <c r="L3127" s="585" t="s">
        <v>144</v>
      </c>
      <c r="M3127" s="581"/>
    </row>
    <row r="3128" spans="1:13" ht="13.5">
      <c r="A3128" s="585" t="s">
        <v>6626</v>
      </c>
      <c r="B3128" s="585" t="s">
        <v>6627</v>
      </c>
      <c r="C3128" s="585" t="s">
        <v>6628</v>
      </c>
      <c r="D3128" s="585" t="s">
        <v>6629</v>
      </c>
      <c r="E3128" s="584" t="s">
        <v>30</v>
      </c>
      <c r="F3128" s="585" t="s">
        <v>30</v>
      </c>
      <c r="G3128" s="587">
        <v>96649</v>
      </c>
      <c r="H3128" s="585" t="s">
        <v>3150</v>
      </c>
      <c r="I3128" s="585" t="s">
        <v>142</v>
      </c>
      <c r="J3128" s="585" t="s">
        <v>143</v>
      </c>
      <c r="K3128" s="589">
        <v>32.9</v>
      </c>
      <c r="L3128" s="585" t="s">
        <v>144</v>
      </c>
      <c r="M3128" s="581"/>
    </row>
    <row r="3129" spans="1:13" ht="13.5">
      <c r="A3129" s="585" t="s">
        <v>6626</v>
      </c>
      <c r="B3129" s="585" t="s">
        <v>6627</v>
      </c>
      <c r="C3129" s="585" t="s">
        <v>6628</v>
      </c>
      <c r="D3129" s="585" t="s">
        <v>6629</v>
      </c>
      <c r="E3129" s="584" t="s">
        <v>30</v>
      </c>
      <c r="F3129" s="585" t="s">
        <v>30</v>
      </c>
      <c r="G3129" s="587">
        <v>96668</v>
      </c>
      <c r="H3129" s="585" t="s">
        <v>3151</v>
      </c>
      <c r="I3129" s="585" t="s">
        <v>142</v>
      </c>
      <c r="J3129" s="585" t="s">
        <v>143</v>
      </c>
      <c r="K3129" s="589">
        <v>8.67</v>
      </c>
      <c r="L3129" s="585" t="s">
        <v>144</v>
      </c>
      <c r="M3129" s="581"/>
    </row>
    <row r="3130" spans="1:13" ht="13.5">
      <c r="A3130" s="585" t="s">
        <v>6626</v>
      </c>
      <c r="B3130" s="585" t="s">
        <v>6627</v>
      </c>
      <c r="C3130" s="585" t="s">
        <v>6628</v>
      </c>
      <c r="D3130" s="585" t="s">
        <v>6629</v>
      </c>
      <c r="E3130" s="584" t="s">
        <v>30</v>
      </c>
      <c r="F3130" s="585" t="s">
        <v>30</v>
      </c>
      <c r="G3130" s="587">
        <v>96669</v>
      </c>
      <c r="H3130" s="585" t="s">
        <v>3152</v>
      </c>
      <c r="I3130" s="585" t="s">
        <v>142</v>
      </c>
      <c r="J3130" s="585" t="s">
        <v>143</v>
      </c>
      <c r="K3130" s="589">
        <v>10.78</v>
      </c>
      <c r="L3130" s="585" t="s">
        <v>144</v>
      </c>
      <c r="M3130" s="581"/>
    </row>
    <row r="3131" spans="1:13" ht="13.5">
      <c r="A3131" s="585" t="s">
        <v>6626</v>
      </c>
      <c r="B3131" s="585" t="s">
        <v>6627</v>
      </c>
      <c r="C3131" s="585" t="s">
        <v>6628</v>
      </c>
      <c r="D3131" s="585" t="s">
        <v>6629</v>
      </c>
      <c r="E3131" s="584" t="s">
        <v>30</v>
      </c>
      <c r="F3131" s="585" t="s">
        <v>30</v>
      </c>
      <c r="G3131" s="587">
        <v>96670</v>
      </c>
      <c r="H3131" s="585" t="s">
        <v>3153</v>
      </c>
      <c r="I3131" s="585" t="s">
        <v>142</v>
      </c>
      <c r="J3131" s="585" t="s">
        <v>143</v>
      </c>
      <c r="K3131" s="589">
        <v>16.38</v>
      </c>
      <c r="L3131" s="585" t="s">
        <v>144</v>
      </c>
      <c r="M3131" s="581"/>
    </row>
    <row r="3132" spans="1:13" ht="13.5">
      <c r="A3132" s="585" t="s">
        <v>6626</v>
      </c>
      <c r="B3132" s="585" t="s">
        <v>6627</v>
      </c>
      <c r="C3132" s="585" t="s">
        <v>6628</v>
      </c>
      <c r="D3132" s="585" t="s">
        <v>6629</v>
      </c>
      <c r="E3132" s="584" t="s">
        <v>30</v>
      </c>
      <c r="F3132" s="585" t="s">
        <v>30</v>
      </c>
      <c r="G3132" s="587">
        <v>96671</v>
      </c>
      <c r="H3132" s="585" t="s">
        <v>3154</v>
      </c>
      <c r="I3132" s="585" t="s">
        <v>142</v>
      </c>
      <c r="J3132" s="585" t="s">
        <v>143</v>
      </c>
      <c r="K3132" s="589">
        <v>21.92</v>
      </c>
      <c r="L3132" s="585" t="s">
        <v>144</v>
      </c>
      <c r="M3132" s="581"/>
    </row>
    <row r="3133" spans="1:13" ht="13.5">
      <c r="A3133" s="585" t="s">
        <v>6626</v>
      </c>
      <c r="B3133" s="585" t="s">
        <v>6627</v>
      </c>
      <c r="C3133" s="585" t="s">
        <v>6628</v>
      </c>
      <c r="D3133" s="585" t="s">
        <v>6629</v>
      </c>
      <c r="E3133" s="584" t="s">
        <v>30</v>
      </c>
      <c r="F3133" s="585" t="s">
        <v>30</v>
      </c>
      <c r="G3133" s="587">
        <v>96672</v>
      </c>
      <c r="H3133" s="585" t="s">
        <v>3155</v>
      </c>
      <c r="I3133" s="585" t="s">
        <v>142</v>
      </c>
      <c r="J3133" s="585" t="s">
        <v>143</v>
      </c>
      <c r="K3133" s="589">
        <v>32.18</v>
      </c>
      <c r="L3133" s="585" t="s">
        <v>144</v>
      </c>
      <c r="M3133" s="581"/>
    </row>
    <row r="3134" spans="1:13" ht="13.5">
      <c r="A3134" s="585" t="s">
        <v>6626</v>
      </c>
      <c r="B3134" s="585" t="s">
        <v>6627</v>
      </c>
      <c r="C3134" s="585" t="s">
        <v>6628</v>
      </c>
      <c r="D3134" s="585" t="s">
        <v>6629</v>
      </c>
      <c r="E3134" s="584" t="s">
        <v>30</v>
      </c>
      <c r="F3134" s="585" t="s">
        <v>30</v>
      </c>
      <c r="G3134" s="587">
        <v>96673</v>
      </c>
      <c r="H3134" s="585" t="s">
        <v>3156</v>
      </c>
      <c r="I3134" s="585" t="s">
        <v>142</v>
      </c>
      <c r="J3134" s="585" t="s">
        <v>143</v>
      </c>
      <c r="K3134" s="589">
        <v>52.58</v>
      </c>
      <c r="L3134" s="585" t="s">
        <v>144</v>
      </c>
      <c r="M3134" s="581"/>
    </row>
    <row r="3135" spans="1:13" ht="13.5">
      <c r="A3135" s="585" t="s">
        <v>6626</v>
      </c>
      <c r="B3135" s="585" t="s">
        <v>6627</v>
      </c>
      <c r="C3135" s="585" t="s">
        <v>6628</v>
      </c>
      <c r="D3135" s="585" t="s">
        <v>6629</v>
      </c>
      <c r="E3135" s="584" t="s">
        <v>30</v>
      </c>
      <c r="F3135" s="585" t="s">
        <v>30</v>
      </c>
      <c r="G3135" s="587">
        <v>96674</v>
      </c>
      <c r="H3135" s="585" t="s">
        <v>3157</v>
      </c>
      <c r="I3135" s="585" t="s">
        <v>142</v>
      </c>
      <c r="J3135" s="585" t="s">
        <v>143</v>
      </c>
      <c r="K3135" s="589">
        <v>73.86</v>
      </c>
      <c r="L3135" s="585" t="s">
        <v>144</v>
      </c>
      <c r="M3135" s="581"/>
    </row>
    <row r="3136" spans="1:13" ht="13.5">
      <c r="A3136" s="585" t="s">
        <v>6626</v>
      </c>
      <c r="B3136" s="585" t="s">
        <v>6627</v>
      </c>
      <c r="C3136" s="585" t="s">
        <v>6628</v>
      </c>
      <c r="D3136" s="585" t="s">
        <v>6629</v>
      </c>
      <c r="E3136" s="584" t="s">
        <v>30</v>
      </c>
      <c r="F3136" s="585" t="s">
        <v>30</v>
      </c>
      <c r="G3136" s="587">
        <v>96675</v>
      </c>
      <c r="H3136" s="585" t="s">
        <v>3158</v>
      </c>
      <c r="I3136" s="585" t="s">
        <v>142</v>
      </c>
      <c r="J3136" s="585" t="s">
        <v>143</v>
      </c>
      <c r="K3136" s="589">
        <v>128.4</v>
      </c>
      <c r="L3136" s="585" t="s">
        <v>144</v>
      </c>
      <c r="M3136" s="581"/>
    </row>
    <row r="3137" spans="1:13" ht="13.5">
      <c r="A3137" s="585" t="s">
        <v>6626</v>
      </c>
      <c r="B3137" s="585" t="s">
        <v>6627</v>
      </c>
      <c r="C3137" s="585" t="s">
        <v>6628</v>
      </c>
      <c r="D3137" s="585" t="s">
        <v>6629</v>
      </c>
      <c r="E3137" s="584" t="s">
        <v>30</v>
      </c>
      <c r="F3137" s="585" t="s">
        <v>30</v>
      </c>
      <c r="G3137" s="587">
        <v>96676</v>
      </c>
      <c r="H3137" s="585" t="s">
        <v>3159</v>
      </c>
      <c r="I3137" s="585" t="s">
        <v>142</v>
      </c>
      <c r="J3137" s="585" t="s">
        <v>143</v>
      </c>
      <c r="K3137" s="589">
        <v>8.6300000000000008</v>
      </c>
      <c r="L3137" s="585" t="s">
        <v>144</v>
      </c>
      <c r="M3137" s="581"/>
    </row>
    <row r="3138" spans="1:13" ht="13.5">
      <c r="A3138" s="585" t="s">
        <v>6626</v>
      </c>
      <c r="B3138" s="585" t="s">
        <v>6627</v>
      </c>
      <c r="C3138" s="585" t="s">
        <v>6628</v>
      </c>
      <c r="D3138" s="585" t="s">
        <v>6629</v>
      </c>
      <c r="E3138" s="584" t="s">
        <v>30</v>
      </c>
      <c r="F3138" s="585" t="s">
        <v>30</v>
      </c>
      <c r="G3138" s="587">
        <v>96677</v>
      </c>
      <c r="H3138" s="585" t="s">
        <v>3160</v>
      </c>
      <c r="I3138" s="585" t="s">
        <v>142</v>
      </c>
      <c r="J3138" s="585" t="s">
        <v>143</v>
      </c>
      <c r="K3138" s="589">
        <v>14.26</v>
      </c>
      <c r="L3138" s="585" t="s">
        <v>144</v>
      </c>
      <c r="M3138" s="581"/>
    </row>
    <row r="3139" spans="1:13" ht="13.5">
      <c r="A3139" s="585" t="s">
        <v>6626</v>
      </c>
      <c r="B3139" s="585" t="s">
        <v>6627</v>
      </c>
      <c r="C3139" s="585" t="s">
        <v>6628</v>
      </c>
      <c r="D3139" s="585" t="s">
        <v>6629</v>
      </c>
      <c r="E3139" s="584" t="s">
        <v>30</v>
      </c>
      <c r="F3139" s="585" t="s">
        <v>30</v>
      </c>
      <c r="G3139" s="587">
        <v>96678</v>
      </c>
      <c r="H3139" s="585" t="s">
        <v>3161</v>
      </c>
      <c r="I3139" s="585" t="s">
        <v>142</v>
      </c>
      <c r="J3139" s="585" t="s">
        <v>143</v>
      </c>
      <c r="K3139" s="589">
        <v>19.809999999999999</v>
      </c>
      <c r="L3139" s="585" t="s">
        <v>144</v>
      </c>
      <c r="M3139" s="581"/>
    </row>
    <row r="3140" spans="1:13" ht="13.5">
      <c r="A3140" s="585" t="s">
        <v>6626</v>
      </c>
      <c r="B3140" s="585" t="s">
        <v>6627</v>
      </c>
      <c r="C3140" s="585" t="s">
        <v>6628</v>
      </c>
      <c r="D3140" s="585" t="s">
        <v>6629</v>
      </c>
      <c r="E3140" s="584" t="s">
        <v>30</v>
      </c>
      <c r="F3140" s="585" t="s">
        <v>30</v>
      </c>
      <c r="G3140" s="587">
        <v>96679</v>
      </c>
      <c r="H3140" s="585" t="s">
        <v>3162</v>
      </c>
      <c r="I3140" s="585" t="s">
        <v>142</v>
      </c>
      <c r="J3140" s="585" t="s">
        <v>143</v>
      </c>
      <c r="K3140" s="589">
        <v>28.92</v>
      </c>
      <c r="L3140" s="585" t="s">
        <v>144</v>
      </c>
      <c r="M3140" s="581"/>
    </row>
    <row r="3141" spans="1:13" ht="13.5">
      <c r="A3141" s="585" t="s">
        <v>6626</v>
      </c>
      <c r="B3141" s="585" t="s">
        <v>6627</v>
      </c>
      <c r="C3141" s="585" t="s">
        <v>6628</v>
      </c>
      <c r="D3141" s="585" t="s">
        <v>6629</v>
      </c>
      <c r="E3141" s="584" t="s">
        <v>30</v>
      </c>
      <c r="F3141" s="585" t="s">
        <v>30</v>
      </c>
      <c r="G3141" s="587">
        <v>96680</v>
      </c>
      <c r="H3141" s="585" t="s">
        <v>3163</v>
      </c>
      <c r="I3141" s="585" t="s">
        <v>142</v>
      </c>
      <c r="J3141" s="585" t="s">
        <v>143</v>
      </c>
      <c r="K3141" s="589">
        <v>38.97</v>
      </c>
      <c r="L3141" s="585" t="s">
        <v>144</v>
      </c>
      <c r="M3141" s="581"/>
    </row>
    <row r="3142" spans="1:13" ht="13.5">
      <c r="A3142" s="585" t="s">
        <v>6626</v>
      </c>
      <c r="B3142" s="585" t="s">
        <v>6627</v>
      </c>
      <c r="C3142" s="585" t="s">
        <v>6628</v>
      </c>
      <c r="D3142" s="585" t="s">
        <v>6629</v>
      </c>
      <c r="E3142" s="584" t="s">
        <v>30</v>
      </c>
      <c r="F3142" s="585" t="s">
        <v>30</v>
      </c>
      <c r="G3142" s="587">
        <v>96681</v>
      </c>
      <c r="H3142" s="585" t="s">
        <v>3164</v>
      </c>
      <c r="I3142" s="585" t="s">
        <v>142</v>
      </c>
      <c r="J3142" s="585" t="s">
        <v>143</v>
      </c>
      <c r="K3142" s="589">
        <v>72.72</v>
      </c>
      <c r="L3142" s="585" t="s">
        <v>144</v>
      </c>
      <c r="M3142" s="581"/>
    </row>
    <row r="3143" spans="1:13" ht="13.5">
      <c r="A3143" s="585" t="s">
        <v>6626</v>
      </c>
      <c r="B3143" s="585" t="s">
        <v>6627</v>
      </c>
      <c r="C3143" s="585" t="s">
        <v>6628</v>
      </c>
      <c r="D3143" s="585" t="s">
        <v>6629</v>
      </c>
      <c r="E3143" s="584" t="s">
        <v>30</v>
      </c>
      <c r="F3143" s="585" t="s">
        <v>30</v>
      </c>
      <c r="G3143" s="587">
        <v>96682</v>
      </c>
      <c r="H3143" s="585" t="s">
        <v>3165</v>
      </c>
      <c r="I3143" s="585" t="s">
        <v>142</v>
      </c>
      <c r="J3143" s="585" t="s">
        <v>143</v>
      </c>
      <c r="K3143" s="589">
        <v>107.28</v>
      </c>
      <c r="L3143" s="585" t="s">
        <v>144</v>
      </c>
      <c r="M3143" s="581"/>
    </row>
    <row r="3144" spans="1:13" ht="13.5">
      <c r="A3144" s="585" t="s">
        <v>6626</v>
      </c>
      <c r="B3144" s="585" t="s">
        <v>6627</v>
      </c>
      <c r="C3144" s="585" t="s">
        <v>6628</v>
      </c>
      <c r="D3144" s="585" t="s">
        <v>6629</v>
      </c>
      <c r="E3144" s="584" t="s">
        <v>30</v>
      </c>
      <c r="F3144" s="585" t="s">
        <v>30</v>
      </c>
      <c r="G3144" s="587">
        <v>96683</v>
      </c>
      <c r="H3144" s="585" t="s">
        <v>3166</v>
      </c>
      <c r="I3144" s="585" t="s">
        <v>142</v>
      </c>
      <c r="J3144" s="585" t="s">
        <v>143</v>
      </c>
      <c r="K3144" s="589">
        <v>146.85</v>
      </c>
      <c r="L3144" s="585" t="s">
        <v>144</v>
      </c>
      <c r="M3144" s="581"/>
    </row>
    <row r="3145" spans="1:13" ht="13.5">
      <c r="A3145" s="585" t="s">
        <v>6626</v>
      </c>
      <c r="B3145" s="585" t="s">
        <v>6627</v>
      </c>
      <c r="C3145" s="585" t="s">
        <v>6628</v>
      </c>
      <c r="D3145" s="585" t="s">
        <v>6629</v>
      </c>
      <c r="E3145" s="584" t="s">
        <v>30</v>
      </c>
      <c r="F3145" s="585" t="s">
        <v>30</v>
      </c>
      <c r="G3145" s="587">
        <v>96718</v>
      </c>
      <c r="H3145" s="585" t="s">
        <v>3167</v>
      </c>
      <c r="I3145" s="585" t="s">
        <v>142</v>
      </c>
      <c r="J3145" s="585" t="s">
        <v>143</v>
      </c>
      <c r="K3145" s="589">
        <v>5.68</v>
      </c>
      <c r="L3145" s="585" t="s">
        <v>144</v>
      </c>
      <c r="M3145" s="581"/>
    </row>
    <row r="3146" spans="1:13" ht="13.5">
      <c r="A3146" s="585" t="s">
        <v>6626</v>
      </c>
      <c r="B3146" s="585" t="s">
        <v>6627</v>
      </c>
      <c r="C3146" s="585" t="s">
        <v>6628</v>
      </c>
      <c r="D3146" s="585" t="s">
        <v>6629</v>
      </c>
      <c r="E3146" s="584" t="s">
        <v>30</v>
      </c>
      <c r="F3146" s="585" t="s">
        <v>30</v>
      </c>
      <c r="G3146" s="587">
        <v>96719</v>
      </c>
      <c r="H3146" s="585" t="s">
        <v>3168</v>
      </c>
      <c r="I3146" s="585" t="s">
        <v>142</v>
      </c>
      <c r="J3146" s="585" t="s">
        <v>143</v>
      </c>
      <c r="K3146" s="589">
        <v>11.6</v>
      </c>
      <c r="L3146" s="585" t="s">
        <v>144</v>
      </c>
      <c r="M3146" s="581"/>
    </row>
    <row r="3147" spans="1:13" ht="13.5">
      <c r="A3147" s="585" t="s">
        <v>6626</v>
      </c>
      <c r="B3147" s="585" t="s">
        <v>6627</v>
      </c>
      <c r="C3147" s="585" t="s">
        <v>6628</v>
      </c>
      <c r="D3147" s="585" t="s">
        <v>6629</v>
      </c>
      <c r="E3147" s="584" t="s">
        <v>30</v>
      </c>
      <c r="F3147" s="585" t="s">
        <v>30</v>
      </c>
      <c r="G3147" s="587">
        <v>96720</v>
      </c>
      <c r="H3147" s="585" t="s">
        <v>3169</v>
      </c>
      <c r="I3147" s="585" t="s">
        <v>142</v>
      </c>
      <c r="J3147" s="585" t="s">
        <v>143</v>
      </c>
      <c r="K3147" s="589">
        <v>14.09</v>
      </c>
      <c r="L3147" s="585" t="s">
        <v>144</v>
      </c>
      <c r="M3147" s="581"/>
    </row>
    <row r="3148" spans="1:13" ht="13.5">
      <c r="A3148" s="585" t="s">
        <v>6626</v>
      </c>
      <c r="B3148" s="585" t="s">
        <v>6627</v>
      </c>
      <c r="C3148" s="585" t="s">
        <v>6628</v>
      </c>
      <c r="D3148" s="585" t="s">
        <v>6629</v>
      </c>
      <c r="E3148" s="584" t="s">
        <v>30</v>
      </c>
      <c r="F3148" s="585" t="s">
        <v>30</v>
      </c>
      <c r="G3148" s="587">
        <v>96721</v>
      </c>
      <c r="H3148" s="585" t="s">
        <v>3170</v>
      </c>
      <c r="I3148" s="585" t="s">
        <v>142</v>
      </c>
      <c r="J3148" s="585" t="s">
        <v>143</v>
      </c>
      <c r="K3148" s="589">
        <v>18.91</v>
      </c>
      <c r="L3148" s="585" t="s">
        <v>144</v>
      </c>
      <c r="M3148" s="581"/>
    </row>
    <row r="3149" spans="1:13" ht="13.5">
      <c r="A3149" s="585" t="s">
        <v>6626</v>
      </c>
      <c r="B3149" s="585" t="s">
        <v>6627</v>
      </c>
      <c r="C3149" s="585" t="s">
        <v>6628</v>
      </c>
      <c r="D3149" s="585" t="s">
        <v>6629</v>
      </c>
      <c r="E3149" s="584" t="s">
        <v>30</v>
      </c>
      <c r="F3149" s="585" t="s">
        <v>30</v>
      </c>
      <c r="G3149" s="587">
        <v>96722</v>
      </c>
      <c r="H3149" s="585" t="s">
        <v>3171</v>
      </c>
      <c r="I3149" s="585" t="s">
        <v>142</v>
      </c>
      <c r="J3149" s="585" t="s">
        <v>143</v>
      </c>
      <c r="K3149" s="589">
        <v>25.84</v>
      </c>
      <c r="L3149" s="585" t="s">
        <v>144</v>
      </c>
      <c r="M3149" s="581"/>
    </row>
    <row r="3150" spans="1:13" ht="13.5">
      <c r="A3150" s="585" t="s">
        <v>6626</v>
      </c>
      <c r="B3150" s="585" t="s">
        <v>6627</v>
      </c>
      <c r="C3150" s="585" t="s">
        <v>6628</v>
      </c>
      <c r="D3150" s="585" t="s">
        <v>6629</v>
      </c>
      <c r="E3150" s="584" t="s">
        <v>30</v>
      </c>
      <c r="F3150" s="585" t="s">
        <v>30</v>
      </c>
      <c r="G3150" s="587">
        <v>96723</v>
      </c>
      <c r="H3150" s="585" t="s">
        <v>3172</v>
      </c>
      <c r="I3150" s="585" t="s">
        <v>142</v>
      </c>
      <c r="J3150" s="585" t="s">
        <v>143</v>
      </c>
      <c r="K3150" s="589">
        <v>34.28</v>
      </c>
      <c r="L3150" s="585" t="s">
        <v>144</v>
      </c>
      <c r="M3150" s="581"/>
    </row>
    <row r="3151" spans="1:13" ht="13.5">
      <c r="A3151" s="585" t="s">
        <v>6626</v>
      </c>
      <c r="B3151" s="585" t="s">
        <v>6627</v>
      </c>
      <c r="C3151" s="585" t="s">
        <v>6628</v>
      </c>
      <c r="D3151" s="585" t="s">
        <v>6629</v>
      </c>
      <c r="E3151" s="584" t="s">
        <v>30</v>
      </c>
      <c r="F3151" s="585" t="s">
        <v>30</v>
      </c>
      <c r="G3151" s="587">
        <v>96724</v>
      </c>
      <c r="H3151" s="585" t="s">
        <v>3173</v>
      </c>
      <c r="I3151" s="585" t="s">
        <v>142</v>
      </c>
      <c r="J3151" s="585" t="s">
        <v>143</v>
      </c>
      <c r="K3151" s="589">
        <v>55.99</v>
      </c>
      <c r="L3151" s="585" t="s">
        <v>144</v>
      </c>
      <c r="M3151" s="581"/>
    </row>
    <row r="3152" spans="1:13" ht="13.5">
      <c r="A3152" s="585" t="s">
        <v>6626</v>
      </c>
      <c r="B3152" s="585" t="s">
        <v>6627</v>
      </c>
      <c r="C3152" s="585" t="s">
        <v>6628</v>
      </c>
      <c r="D3152" s="585" t="s">
        <v>6629</v>
      </c>
      <c r="E3152" s="584" t="s">
        <v>30</v>
      </c>
      <c r="F3152" s="585" t="s">
        <v>30</v>
      </c>
      <c r="G3152" s="587">
        <v>96725</v>
      </c>
      <c r="H3152" s="585" t="s">
        <v>3174</v>
      </c>
      <c r="I3152" s="585" t="s">
        <v>142</v>
      </c>
      <c r="J3152" s="585" t="s">
        <v>143</v>
      </c>
      <c r="K3152" s="589">
        <v>73.599999999999994</v>
      </c>
      <c r="L3152" s="585" t="s">
        <v>144</v>
      </c>
      <c r="M3152" s="581"/>
    </row>
    <row r="3153" spans="1:13" ht="13.5">
      <c r="A3153" s="585" t="s">
        <v>6626</v>
      </c>
      <c r="B3153" s="585" t="s">
        <v>6627</v>
      </c>
      <c r="C3153" s="585" t="s">
        <v>6628</v>
      </c>
      <c r="D3153" s="585" t="s">
        <v>6629</v>
      </c>
      <c r="E3153" s="584" t="s">
        <v>30</v>
      </c>
      <c r="F3153" s="585" t="s">
        <v>30</v>
      </c>
      <c r="G3153" s="587">
        <v>96726</v>
      </c>
      <c r="H3153" s="585" t="s">
        <v>3175</v>
      </c>
      <c r="I3153" s="585" t="s">
        <v>142</v>
      </c>
      <c r="J3153" s="585" t="s">
        <v>143</v>
      </c>
      <c r="K3153" s="589">
        <v>120</v>
      </c>
      <c r="L3153" s="585" t="s">
        <v>144</v>
      </c>
      <c r="M3153" s="581"/>
    </row>
    <row r="3154" spans="1:13" ht="13.5">
      <c r="A3154" s="585" t="s">
        <v>6626</v>
      </c>
      <c r="B3154" s="585" t="s">
        <v>6627</v>
      </c>
      <c r="C3154" s="585" t="s">
        <v>6628</v>
      </c>
      <c r="D3154" s="585" t="s">
        <v>6629</v>
      </c>
      <c r="E3154" s="584" t="s">
        <v>30</v>
      </c>
      <c r="F3154" s="585" t="s">
        <v>30</v>
      </c>
      <c r="G3154" s="587">
        <v>96727</v>
      </c>
      <c r="H3154" s="585" t="s">
        <v>3176</v>
      </c>
      <c r="I3154" s="585" t="s">
        <v>142</v>
      </c>
      <c r="J3154" s="585" t="s">
        <v>143</v>
      </c>
      <c r="K3154" s="589">
        <v>10.02</v>
      </c>
      <c r="L3154" s="585" t="s">
        <v>144</v>
      </c>
      <c r="M3154" s="581"/>
    </row>
    <row r="3155" spans="1:13" ht="13.5">
      <c r="A3155" s="585" t="s">
        <v>6626</v>
      </c>
      <c r="B3155" s="585" t="s">
        <v>6627</v>
      </c>
      <c r="C3155" s="585" t="s">
        <v>6628</v>
      </c>
      <c r="D3155" s="585" t="s">
        <v>6629</v>
      </c>
      <c r="E3155" s="584" t="s">
        <v>30</v>
      </c>
      <c r="F3155" s="585" t="s">
        <v>30</v>
      </c>
      <c r="G3155" s="587">
        <v>96728</v>
      </c>
      <c r="H3155" s="585" t="s">
        <v>3177</v>
      </c>
      <c r="I3155" s="585" t="s">
        <v>142</v>
      </c>
      <c r="J3155" s="585" t="s">
        <v>143</v>
      </c>
      <c r="K3155" s="589">
        <v>11.98</v>
      </c>
      <c r="L3155" s="585" t="s">
        <v>144</v>
      </c>
      <c r="M3155" s="581"/>
    </row>
    <row r="3156" spans="1:13" ht="13.5">
      <c r="A3156" s="585" t="s">
        <v>6626</v>
      </c>
      <c r="B3156" s="585" t="s">
        <v>6627</v>
      </c>
      <c r="C3156" s="585" t="s">
        <v>6628</v>
      </c>
      <c r="D3156" s="585" t="s">
        <v>6629</v>
      </c>
      <c r="E3156" s="584" t="s">
        <v>30</v>
      </c>
      <c r="F3156" s="585" t="s">
        <v>30</v>
      </c>
      <c r="G3156" s="587">
        <v>96729</v>
      </c>
      <c r="H3156" s="585" t="s">
        <v>3178</v>
      </c>
      <c r="I3156" s="585" t="s">
        <v>142</v>
      </c>
      <c r="J3156" s="585" t="s">
        <v>143</v>
      </c>
      <c r="K3156" s="589">
        <v>18.13</v>
      </c>
      <c r="L3156" s="585" t="s">
        <v>144</v>
      </c>
      <c r="M3156" s="581"/>
    </row>
    <row r="3157" spans="1:13" ht="13.5">
      <c r="A3157" s="585" t="s">
        <v>6626</v>
      </c>
      <c r="B3157" s="585" t="s">
        <v>6627</v>
      </c>
      <c r="C3157" s="585" t="s">
        <v>6628</v>
      </c>
      <c r="D3157" s="585" t="s">
        <v>6629</v>
      </c>
      <c r="E3157" s="584" t="s">
        <v>30</v>
      </c>
      <c r="F3157" s="585" t="s">
        <v>30</v>
      </c>
      <c r="G3157" s="587">
        <v>96730</v>
      </c>
      <c r="H3157" s="585" t="s">
        <v>3179</v>
      </c>
      <c r="I3157" s="585" t="s">
        <v>142</v>
      </c>
      <c r="J3157" s="585" t="s">
        <v>143</v>
      </c>
      <c r="K3157" s="589">
        <v>22.86</v>
      </c>
      <c r="L3157" s="585" t="s">
        <v>144</v>
      </c>
      <c r="M3157" s="581"/>
    </row>
    <row r="3158" spans="1:13" ht="13.5">
      <c r="A3158" s="585" t="s">
        <v>6626</v>
      </c>
      <c r="B3158" s="585" t="s">
        <v>6627</v>
      </c>
      <c r="C3158" s="585" t="s">
        <v>6628</v>
      </c>
      <c r="D3158" s="585" t="s">
        <v>6629</v>
      </c>
      <c r="E3158" s="584" t="s">
        <v>30</v>
      </c>
      <c r="F3158" s="585" t="s">
        <v>30</v>
      </c>
      <c r="G3158" s="587">
        <v>96731</v>
      </c>
      <c r="H3158" s="585" t="s">
        <v>3180</v>
      </c>
      <c r="I3158" s="585" t="s">
        <v>142</v>
      </c>
      <c r="J3158" s="585" t="s">
        <v>143</v>
      </c>
      <c r="K3158" s="589">
        <v>33.46</v>
      </c>
      <c r="L3158" s="585" t="s">
        <v>144</v>
      </c>
      <c r="M3158" s="581"/>
    </row>
    <row r="3159" spans="1:13" ht="13.5">
      <c r="A3159" s="585" t="s">
        <v>6626</v>
      </c>
      <c r="B3159" s="585" t="s">
        <v>6627</v>
      </c>
      <c r="C3159" s="585" t="s">
        <v>6628</v>
      </c>
      <c r="D3159" s="585" t="s">
        <v>6629</v>
      </c>
      <c r="E3159" s="584" t="s">
        <v>30</v>
      </c>
      <c r="F3159" s="585" t="s">
        <v>30</v>
      </c>
      <c r="G3159" s="587">
        <v>96732</v>
      </c>
      <c r="H3159" s="585" t="s">
        <v>3181</v>
      </c>
      <c r="I3159" s="585" t="s">
        <v>142</v>
      </c>
      <c r="J3159" s="585" t="s">
        <v>143</v>
      </c>
      <c r="K3159" s="589">
        <v>41.48</v>
      </c>
      <c r="L3159" s="585" t="s">
        <v>144</v>
      </c>
      <c r="M3159" s="581"/>
    </row>
    <row r="3160" spans="1:13" ht="13.5">
      <c r="A3160" s="585" t="s">
        <v>6626</v>
      </c>
      <c r="B3160" s="585" t="s">
        <v>6627</v>
      </c>
      <c r="C3160" s="585" t="s">
        <v>6628</v>
      </c>
      <c r="D3160" s="585" t="s">
        <v>6629</v>
      </c>
      <c r="E3160" s="584" t="s">
        <v>30</v>
      </c>
      <c r="F3160" s="585" t="s">
        <v>30</v>
      </c>
      <c r="G3160" s="587">
        <v>96733</v>
      </c>
      <c r="H3160" s="585" t="s">
        <v>3182</v>
      </c>
      <c r="I3160" s="585" t="s">
        <v>142</v>
      </c>
      <c r="J3160" s="585" t="s">
        <v>143</v>
      </c>
      <c r="K3160" s="589">
        <v>76.099999999999994</v>
      </c>
      <c r="L3160" s="585" t="s">
        <v>144</v>
      </c>
      <c r="M3160" s="581"/>
    </row>
    <row r="3161" spans="1:13" ht="13.5">
      <c r="A3161" s="585" t="s">
        <v>6626</v>
      </c>
      <c r="B3161" s="585" t="s">
        <v>6627</v>
      </c>
      <c r="C3161" s="585" t="s">
        <v>6628</v>
      </c>
      <c r="D3161" s="585" t="s">
        <v>6629</v>
      </c>
      <c r="E3161" s="584" t="s">
        <v>30</v>
      </c>
      <c r="F3161" s="585" t="s">
        <v>30</v>
      </c>
      <c r="G3161" s="587">
        <v>96734</v>
      </c>
      <c r="H3161" s="585" t="s">
        <v>3183</v>
      </c>
      <c r="I3161" s="585" t="s">
        <v>142</v>
      </c>
      <c r="J3161" s="585" t="s">
        <v>143</v>
      </c>
      <c r="K3161" s="589">
        <v>105.6</v>
      </c>
      <c r="L3161" s="585" t="s">
        <v>144</v>
      </c>
      <c r="M3161" s="581"/>
    </row>
    <row r="3162" spans="1:13" ht="13.5">
      <c r="A3162" s="585" t="s">
        <v>6626</v>
      </c>
      <c r="B3162" s="585" t="s">
        <v>6627</v>
      </c>
      <c r="C3162" s="585" t="s">
        <v>6628</v>
      </c>
      <c r="D3162" s="585" t="s">
        <v>6629</v>
      </c>
      <c r="E3162" s="584" t="s">
        <v>30</v>
      </c>
      <c r="F3162" s="585" t="s">
        <v>30</v>
      </c>
      <c r="G3162" s="587">
        <v>96735</v>
      </c>
      <c r="H3162" s="585" t="s">
        <v>3184</v>
      </c>
      <c r="I3162" s="585" t="s">
        <v>142</v>
      </c>
      <c r="J3162" s="585" t="s">
        <v>143</v>
      </c>
      <c r="K3162" s="589">
        <v>137.79</v>
      </c>
      <c r="L3162" s="585" t="s">
        <v>144</v>
      </c>
      <c r="M3162" s="581"/>
    </row>
    <row r="3163" spans="1:13" ht="13.5">
      <c r="A3163" s="585" t="s">
        <v>6626</v>
      </c>
      <c r="B3163" s="585" t="s">
        <v>6627</v>
      </c>
      <c r="C3163" s="585" t="s">
        <v>6628</v>
      </c>
      <c r="D3163" s="585" t="s">
        <v>6629</v>
      </c>
      <c r="E3163" s="584" t="s">
        <v>30</v>
      </c>
      <c r="F3163" s="585" t="s">
        <v>30</v>
      </c>
      <c r="G3163" s="587">
        <v>96794</v>
      </c>
      <c r="H3163" s="585" t="s">
        <v>3185</v>
      </c>
      <c r="I3163" s="585" t="s">
        <v>142</v>
      </c>
      <c r="J3163" s="585" t="s">
        <v>143</v>
      </c>
      <c r="K3163" s="589">
        <v>5.96</v>
      </c>
      <c r="L3163" s="585" t="s">
        <v>144</v>
      </c>
      <c r="M3163" s="581"/>
    </row>
    <row r="3164" spans="1:13" ht="13.5">
      <c r="A3164" s="585" t="s">
        <v>6626</v>
      </c>
      <c r="B3164" s="585" t="s">
        <v>6627</v>
      </c>
      <c r="C3164" s="585" t="s">
        <v>6628</v>
      </c>
      <c r="D3164" s="585" t="s">
        <v>6629</v>
      </c>
      <c r="E3164" s="584" t="s">
        <v>30</v>
      </c>
      <c r="F3164" s="585" t="s">
        <v>30</v>
      </c>
      <c r="G3164" s="587">
        <v>96795</v>
      </c>
      <c r="H3164" s="585" t="s">
        <v>3186</v>
      </c>
      <c r="I3164" s="585" t="s">
        <v>142</v>
      </c>
      <c r="J3164" s="585" t="s">
        <v>143</v>
      </c>
      <c r="K3164" s="589">
        <v>7.56</v>
      </c>
      <c r="L3164" s="585" t="s">
        <v>144</v>
      </c>
      <c r="M3164" s="581"/>
    </row>
    <row r="3165" spans="1:13" ht="13.5">
      <c r="A3165" s="585" t="s">
        <v>6626</v>
      </c>
      <c r="B3165" s="585" t="s">
        <v>6627</v>
      </c>
      <c r="C3165" s="585" t="s">
        <v>6628</v>
      </c>
      <c r="D3165" s="585" t="s">
        <v>6629</v>
      </c>
      <c r="E3165" s="584" t="s">
        <v>30</v>
      </c>
      <c r="F3165" s="585" t="s">
        <v>30</v>
      </c>
      <c r="G3165" s="587">
        <v>96796</v>
      </c>
      <c r="H3165" s="585" t="s">
        <v>3187</v>
      </c>
      <c r="I3165" s="585" t="s">
        <v>142</v>
      </c>
      <c r="J3165" s="585" t="s">
        <v>143</v>
      </c>
      <c r="K3165" s="589">
        <v>10.55</v>
      </c>
      <c r="L3165" s="585" t="s">
        <v>144</v>
      </c>
      <c r="M3165" s="581"/>
    </row>
    <row r="3166" spans="1:13" ht="13.5">
      <c r="A3166" s="585" t="s">
        <v>6626</v>
      </c>
      <c r="B3166" s="585" t="s">
        <v>6627</v>
      </c>
      <c r="C3166" s="585" t="s">
        <v>6628</v>
      </c>
      <c r="D3166" s="585" t="s">
        <v>6629</v>
      </c>
      <c r="E3166" s="584" t="s">
        <v>30</v>
      </c>
      <c r="F3166" s="585" t="s">
        <v>30</v>
      </c>
      <c r="G3166" s="587">
        <v>96797</v>
      </c>
      <c r="H3166" s="585" t="s">
        <v>3188</v>
      </c>
      <c r="I3166" s="585" t="s">
        <v>142</v>
      </c>
      <c r="J3166" s="585" t="s">
        <v>143</v>
      </c>
      <c r="K3166" s="589">
        <v>15.89</v>
      </c>
      <c r="L3166" s="585" t="s">
        <v>144</v>
      </c>
      <c r="M3166" s="581"/>
    </row>
    <row r="3167" spans="1:13" ht="13.5">
      <c r="A3167" s="585" t="s">
        <v>6626</v>
      </c>
      <c r="B3167" s="585" t="s">
        <v>6627</v>
      </c>
      <c r="C3167" s="585" t="s">
        <v>6628</v>
      </c>
      <c r="D3167" s="585" t="s">
        <v>6629</v>
      </c>
      <c r="E3167" s="584" t="s">
        <v>30</v>
      </c>
      <c r="F3167" s="585" t="s">
        <v>30</v>
      </c>
      <c r="G3167" s="587">
        <v>96798</v>
      </c>
      <c r="H3167" s="585" t="s">
        <v>3189</v>
      </c>
      <c r="I3167" s="585" t="s">
        <v>142</v>
      </c>
      <c r="J3167" s="585" t="s">
        <v>143</v>
      </c>
      <c r="K3167" s="589">
        <v>6.06</v>
      </c>
      <c r="L3167" s="585" t="s">
        <v>144</v>
      </c>
      <c r="M3167" s="581"/>
    </row>
    <row r="3168" spans="1:13" ht="13.5">
      <c r="A3168" s="585" t="s">
        <v>6626</v>
      </c>
      <c r="B3168" s="585" t="s">
        <v>6627</v>
      </c>
      <c r="C3168" s="585" t="s">
        <v>6628</v>
      </c>
      <c r="D3168" s="585" t="s">
        <v>6629</v>
      </c>
      <c r="E3168" s="584" t="s">
        <v>30</v>
      </c>
      <c r="F3168" s="585" t="s">
        <v>30</v>
      </c>
      <c r="G3168" s="587">
        <v>96799</v>
      </c>
      <c r="H3168" s="585" t="s">
        <v>3190</v>
      </c>
      <c r="I3168" s="585" t="s">
        <v>142</v>
      </c>
      <c r="J3168" s="585" t="s">
        <v>143</v>
      </c>
      <c r="K3168" s="589">
        <v>8.1300000000000008</v>
      </c>
      <c r="L3168" s="585" t="s">
        <v>144</v>
      </c>
      <c r="M3168" s="581"/>
    </row>
    <row r="3169" spans="1:13" ht="13.5">
      <c r="A3169" s="585" t="s">
        <v>6626</v>
      </c>
      <c r="B3169" s="585" t="s">
        <v>6627</v>
      </c>
      <c r="C3169" s="585" t="s">
        <v>6628</v>
      </c>
      <c r="D3169" s="585" t="s">
        <v>6629</v>
      </c>
      <c r="E3169" s="584" t="s">
        <v>30</v>
      </c>
      <c r="F3169" s="585" t="s">
        <v>30</v>
      </c>
      <c r="G3169" s="587">
        <v>96800</v>
      </c>
      <c r="H3169" s="585" t="s">
        <v>3191</v>
      </c>
      <c r="I3169" s="585" t="s">
        <v>142</v>
      </c>
      <c r="J3169" s="585" t="s">
        <v>143</v>
      </c>
      <c r="K3169" s="589">
        <v>11.7</v>
      </c>
      <c r="L3169" s="585" t="s">
        <v>144</v>
      </c>
      <c r="M3169" s="581"/>
    </row>
    <row r="3170" spans="1:13" ht="13.5">
      <c r="A3170" s="585" t="s">
        <v>6626</v>
      </c>
      <c r="B3170" s="585" t="s">
        <v>6627</v>
      </c>
      <c r="C3170" s="585" t="s">
        <v>6628</v>
      </c>
      <c r="D3170" s="585" t="s">
        <v>6629</v>
      </c>
      <c r="E3170" s="584" t="s">
        <v>30</v>
      </c>
      <c r="F3170" s="585" t="s">
        <v>30</v>
      </c>
      <c r="G3170" s="587">
        <v>96801</v>
      </c>
      <c r="H3170" s="585" t="s">
        <v>3192</v>
      </c>
      <c r="I3170" s="585" t="s">
        <v>142</v>
      </c>
      <c r="J3170" s="585" t="s">
        <v>143</v>
      </c>
      <c r="K3170" s="589">
        <v>17.87</v>
      </c>
      <c r="L3170" s="585" t="s">
        <v>144</v>
      </c>
      <c r="M3170" s="581"/>
    </row>
    <row r="3171" spans="1:13" ht="13.5">
      <c r="A3171" s="585" t="s">
        <v>6626</v>
      </c>
      <c r="B3171" s="585" t="s">
        <v>6627</v>
      </c>
      <c r="C3171" s="585" t="s">
        <v>6628</v>
      </c>
      <c r="D3171" s="585" t="s">
        <v>6629</v>
      </c>
      <c r="E3171" s="584" t="s">
        <v>30</v>
      </c>
      <c r="F3171" s="585" t="s">
        <v>30</v>
      </c>
      <c r="G3171" s="587">
        <v>97498</v>
      </c>
      <c r="H3171" s="585" t="s">
        <v>13046</v>
      </c>
      <c r="I3171" s="585" t="s">
        <v>142</v>
      </c>
      <c r="J3171" s="585" t="s">
        <v>143</v>
      </c>
      <c r="K3171" s="589">
        <v>24.18</v>
      </c>
      <c r="L3171" s="585" t="s">
        <v>144</v>
      </c>
      <c r="M3171" s="581"/>
    </row>
    <row r="3172" spans="1:13" ht="13.5">
      <c r="A3172" s="585" t="s">
        <v>6626</v>
      </c>
      <c r="B3172" s="585" t="s">
        <v>6627</v>
      </c>
      <c r="C3172" s="585" t="s">
        <v>6628</v>
      </c>
      <c r="D3172" s="585" t="s">
        <v>6629</v>
      </c>
      <c r="E3172" s="584" t="s">
        <v>30</v>
      </c>
      <c r="F3172" s="585" t="s">
        <v>30</v>
      </c>
      <c r="G3172" s="587">
        <v>97535</v>
      </c>
      <c r="H3172" s="585" t="s">
        <v>13047</v>
      </c>
      <c r="I3172" s="585" t="s">
        <v>142</v>
      </c>
      <c r="J3172" s="585" t="s">
        <v>143</v>
      </c>
      <c r="K3172" s="589">
        <v>27.28</v>
      </c>
      <c r="L3172" s="585" t="s">
        <v>144</v>
      </c>
      <c r="M3172" s="581"/>
    </row>
    <row r="3173" spans="1:13" ht="13.5">
      <c r="A3173" s="585" t="s">
        <v>6626</v>
      </c>
      <c r="B3173" s="585" t="s">
        <v>6627</v>
      </c>
      <c r="C3173" s="585" t="s">
        <v>6628</v>
      </c>
      <c r="D3173" s="585" t="s">
        <v>6629</v>
      </c>
      <c r="E3173" s="584" t="s">
        <v>30</v>
      </c>
      <c r="F3173" s="585" t="s">
        <v>30</v>
      </c>
      <c r="G3173" s="587">
        <v>97536</v>
      </c>
      <c r="H3173" s="585" t="s">
        <v>13048</v>
      </c>
      <c r="I3173" s="585" t="s">
        <v>142</v>
      </c>
      <c r="J3173" s="585" t="s">
        <v>143</v>
      </c>
      <c r="K3173" s="589">
        <v>34.4</v>
      </c>
      <c r="L3173" s="585" t="s">
        <v>144</v>
      </c>
      <c r="M3173" s="581"/>
    </row>
    <row r="3174" spans="1:13" ht="13.5">
      <c r="A3174" s="585" t="s">
        <v>6626</v>
      </c>
      <c r="B3174" s="585" t="s">
        <v>6627</v>
      </c>
      <c r="C3174" s="585" t="s">
        <v>6565</v>
      </c>
      <c r="D3174" s="585" t="s">
        <v>6630</v>
      </c>
      <c r="E3174" s="584" t="s">
        <v>30</v>
      </c>
      <c r="F3174" s="585" t="s">
        <v>30</v>
      </c>
      <c r="G3174" s="587">
        <v>72293</v>
      </c>
      <c r="H3174" s="585" t="s">
        <v>3193</v>
      </c>
      <c r="I3174" s="585" t="s">
        <v>174</v>
      </c>
      <c r="J3174" s="585" t="s">
        <v>398</v>
      </c>
      <c r="K3174" s="589">
        <v>4.5</v>
      </c>
      <c r="L3174" s="585" t="s">
        <v>144</v>
      </c>
      <c r="M3174" s="581"/>
    </row>
    <row r="3175" spans="1:13" ht="13.5">
      <c r="A3175" s="585" t="s">
        <v>6626</v>
      </c>
      <c r="B3175" s="585" t="s">
        <v>6627</v>
      </c>
      <c r="C3175" s="585" t="s">
        <v>6565</v>
      </c>
      <c r="D3175" s="585" t="s">
        <v>6630</v>
      </c>
      <c r="E3175" s="584" t="s">
        <v>30</v>
      </c>
      <c r="F3175" s="585" t="s">
        <v>30</v>
      </c>
      <c r="G3175" s="587">
        <v>72294</v>
      </c>
      <c r="H3175" s="585" t="s">
        <v>3194</v>
      </c>
      <c r="I3175" s="585" t="s">
        <v>174</v>
      </c>
      <c r="J3175" s="585" t="s">
        <v>398</v>
      </c>
      <c r="K3175" s="589">
        <v>6.8</v>
      </c>
      <c r="L3175" s="585" t="s">
        <v>144</v>
      </c>
      <c r="M3175" s="581"/>
    </row>
    <row r="3176" spans="1:13" ht="13.5">
      <c r="A3176" s="585" t="s">
        <v>6626</v>
      </c>
      <c r="B3176" s="585" t="s">
        <v>6627</v>
      </c>
      <c r="C3176" s="585" t="s">
        <v>6565</v>
      </c>
      <c r="D3176" s="585" t="s">
        <v>6630</v>
      </c>
      <c r="E3176" s="584" t="s">
        <v>30</v>
      </c>
      <c r="F3176" s="585" t="s">
        <v>30</v>
      </c>
      <c r="G3176" s="587">
        <v>72295</v>
      </c>
      <c r="H3176" s="585" t="s">
        <v>3195</v>
      </c>
      <c r="I3176" s="585" t="s">
        <v>174</v>
      </c>
      <c r="J3176" s="585" t="s">
        <v>398</v>
      </c>
      <c r="K3176" s="589">
        <v>9.39</v>
      </c>
      <c r="L3176" s="585" t="s">
        <v>144</v>
      </c>
      <c r="M3176" s="581"/>
    </row>
    <row r="3177" spans="1:13" ht="13.5">
      <c r="A3177" s="585" t="s">
        <v>6626</v>
      </c>
      <c r="B3177" s="585" t="s">
        <v>6627</v>
      </c>
      <c r="C3177" s="585" t="s">
        <v>6565</v>
      </c>
      <c r="D3177" s="585" t="s">
        <v>6630</v>
      </c>
      <c r="E3177" s="584" t="s">
        <v>30</v>
      </c>
      <c r="F3177" s="585" t="s">
        <v>30</v>
      </c>
      <c r="G3177" s="587">
        <v>72306</v>
      </c>
      <c r="H3177" s="585" t="s">
        <v>3196</v>
      </c>
      <c r="I3177" s="585" t="s">
        <v>174</v>
      </c>
      <c r="J3177" s="585" t="s">
        <v>398</v>
      </c>
      <c r="K3177" s="589">
        <v>165.39</v>
      </c>
      <c r="L3177" s="585" t="s">
        <v>144</v>
      </c>
      <c r="M3177" s="581"/>
    </row>
    <row r="3178" spans="1:13" ht="13.5">
      <c r="A3178" s="585" t="s">
        <v>6626</v>
      </c>
      <c r="B3178" s="585" t="s">
        <v>6627</v>
      </c>
      <c r="C3178" s="585" t="s">
        <v>6565</v>
      </c>
      <c r="D3178" s="585" t="s">
        <v>6630</v>
      </c>
      <c r="E3178" s="584" t="s">
        <v>30</v>
      </c>
      <c r="F3178" s="585" t="s">
        <v>30</v>
      </c>
      <c r="G3178" s="587">
        <v>72307</v>
      </c>
      <c r="H3178" s="585" t="s">
        <v>3197</v>
      </c>
      <c r="I3178" s="585" t="s">
        <v>174</v>
      </c>
      <c r="J3178" s="585" t="s">
        <v>398</v>
      </c>
      <c r="K3178" s="589">
        <v>232.42</v>
      </c>
      <c r="L3178" s="585" t="s">
        <v>144</v>
      </c>
      <c r="M3178" s="581"/>
    </row>
    <row r="3179" spans="1:13" ht="13.5">
      <c r="A3179" s="585" t="s">
        <v>6626</v>
      </c>
      <c r="B3179" s="585" t="s">
        <v>6627</v>
      </c>
      <c r="C3179" s="585" t="s">
        <v>6565</v>
      </c>
      <c r="D3179" s="585" t="s">
        <v>6630</v>
      </c>
      <c r="E3179" s="584" t="s">
        <v>30</v>
      </c>
      <c r="F3179" s="585" t="s">
        <v>30</v>
      </c>
      <c r="G3179" s="587">
        <v>72313</v>
      </c>
      <c r="H3179" s="585" t="s">
        <v>3198</v>
      </c>
      <c r="I3179" s="585" t="s">
        <v>174</v>
      </c>
      <c r="J3179" s="585" t="s">
        <v>398</v>
      </c>
      <c r="K3179" s="589">
        <v>545.49</v>
      </c>
      <c r="L3179" s="585" t="s">
        <v>144</v>
      </c>
      <c r="M3179" s="581"/>
    </row>
    <row r="3180" spans="1:13" ht="13.5">
      <c r="A3180" s="585" t="s">
        <v>6626</v>
      </c>
      <c r="B3180" s="585" t="s">
        <v>6627</v>
      </c>
      <c r="C3180" s="585" t="s">
        <v>6565</v>
      </c>
      <c r="D3180" s="585" t="s">
        <v>6630</v>
      </c>
      <c r="E3180" s="584" t="s">
        <v>30</v>
      </c>
      <c r="F3180" s="585" t="s">
        <v>30</v>
      </c>
      <c r="G3180" s="587">
        <v>72482</v>
      </c>
      <c r="H3180" s="585" t="s">
        <v>3199</v>
      </c>
      <c r="I3180" s="585" t="s">
        <v>174</v>
      </c>
      <c r="J3180" s="585" t="s">
        <v>398</v>
      </c>
      <c r="K3180" s="589">
        <v>233.16</v>
      </c>
      <c r="L3180" s="585" t="s">
        <v>144</v>
      </c>
      <c r="M3180" s="581"/>
    </row>
    <row r="3181" spans="1:13" ht="13.5">
      <c r="A3181" s="585" t="s">
        <v>6626</v>
      </c>
      <c r="B3181" s="585" t="s">
        <v>6627</v>
      </c>
      <c r="C3181" s="585" t="s">
        <v>6565</v>
      </c>
      <c r="D3181" s="585" t="s">
        <v>6630</v>
      </c>
      <c r="E3181" s="584" t="s">
        <v>30</v>
      </c>
      <c r="F3181" s="585" t="s">
        <v>30</v>
      </c>
      <c r="G3181" s="587">
        <v>72619</v>
      </c>
      <c r="H3181" s="585" t="s">
        <v>3200</v>
      </c>
      <c r="I3181" s="585" t="s">
        <v>174</v>
      </c>
      <c r="J3181" s="585" t="s">
        <v>398</v>
      </c>
      <c r="K3181" s="589">
        <v>97.45</v>
      </c>
      <c r="L3181" s="585" t="s">
        <v>144</v>
      </c>
      <c r="M3181" s="581"/>
    </row>
    <row r="3182" spans="1:13" ht="13.5">
      <c r="A3182" s="585" t="s">
        <v>6626</v>
      </c>
      <c r="B3182" s="585" t="s">
        <v>6627</v>
      </c>
      <c r="C3182" s="585" t="s">
        <v>6565</v>
      </c>
      <c r="D3182" s="585" t="s">
        <v>6630</v>
      </c>
      <c r="E3182" s="584" t="s">
        <v>30</v>
      </c>
      <c r="F3182" s="585" t="s">
        <v>30</v>
      </c>
      <c r="G3182" s="587">
        <v>72620</v>
      </c>
      <c r="H3182" s="585" t="s">
        <v>3201</v>
      </c>
      <c r="I3182" s="585" t="s">
        <v>174</v>
      </c>
      <c r="J3182" s="585" t="s">
        <v>398</v>
      </c>
      <c r="K3182" s="589">
        <v>170.42</v>
      </c>
      <c r="L3182" s="585" t="s">
        <v>144</v>
      </c>
      <c r="M3182" s="581"/>
    </row>
    <row r="3183" spans="1:13" ht="13.5">
      <c r="A3183" s="585" t="s">
        <v>6626</v>
      </c>
      <c r="B3183" s="585" t="s">
        <v>6627</v>
      </c>
      <c r="C3183" s="585" t="s">
        <v>6565</v>
      </c>
      <c r="D3183" s="585" t="s">
        <v>6630</v>
      </c>
      <c r="E3183" s="584" t="s">
        <v>30</v>
      </c>
      <c r="F3183" s="585" t="s">
        <v>30</v>
      </c>
      <c r="G3183" s="587">
        <v>72621</v>
      </c>
      <c r="H3183" s="585" t="s">
        <v>3202</v>
      </c>
      <c r="I3183" s="585" t="s">
        <v>174</v>
      </c>
      <c r="J3183" s="585" t="s">
        <v>398</v>
      </c>
      <c r="K3183" s="589">
        <v>274.10000000000002</v>
      </c>
      <c r="L3183" s="585" t="s">
        <v>144</v>
      </c>
      <c r="M3183" s="581"/>
    </row>
    <row r="3184" spans="1:13" ht="13.5">
      <c r="A3184" s="585" t="s">
        <v>6626</v>
      </c>
      <c r="B3184" s="585" t="s">
        <v>6627</v>
      </c>
      <c r="C3184" s="585" t="s">
        <v>6565</v>
      </c>
      <c r="D3184" s="585" t="s">
        <v>6630</v>
      </c>
      <c r="E3184" s="584" t="s">
        <v>30</v>
      </c>
      <c r="F3184" s="585" t="s">
        <v>30</v>
      </c>
      <c r="G3184" s="587">
        <v>72667</v>
      </c>
      <c r="H3184" s="585" t="s">
        <v>3203</v>
      </c>
      <c r="I3184" s="585" t="s">
        <v>174</v>
      </c>
      <c r="J3184" s="585" t="s">
        <v>398</v>
      </c>
      <c r="K3184" s="589">
        <v>132.58000000000001</v>
      </c>
      <c r="L3184" s="585" t="s">
        <v>144</v>
      </c>
      <c r="M3184" s="581"/>
    </row>
    <row r="3185" spans="1:13" ht="13.5">
      <c r="A3185" s="585" t="s">
        <v>6626</v>
      </c>
      <c r="B3185" s="585" t="s">
        <v>6627</v>
      </c>
      <c r="C3185" s="585" t="s">
        <v>6565</v>
      </c>
      <c r="D3185" s="585" t="s">
        <v>6630</v>
      </c>
      <c r="E3185" s="584" t="s">
        <v>30</v>
      </c>
      <c r="F3185" s="585" t="s">
        <v>30</v>
      </c>
      <c r="G3185" s="587">
        <v>72668</v>
      </c>
      <c r="H3185" s="585" t="s">
        <v>3204</v>
      </c>
      <c r="I3185" s="585" t="s">
        <v>174</v>
      </c>
      <c r="J3185" s="585" t="s">
        <v>398</v>
      </c>
      <c r="K3185" s="589">
        <v>131.93</v>
      </c>
      <c r="L3185" s="585" t="s">
        <v>144</v>
      </c>
      <c r="M3185" s="581"/>
    </row>
    <row r="3186" spans="1:13" ht="13.5">
      <c r="A3186" s="585" t="s">
        <v>6626</v>
      </c>
      <c r="B3186" s="585" t="s">
        <v>6627</v>
      </c>
      <c r="C3186" s="585" t="s">
        <v>6565</v>
      </c>
      <c r="D3186" s="585" t="s">
        <v>6630</v>
      </c>
      <c r="E3186" s="584" t="s">
        <v>30</v>
      </c>
      <c r="F3186" s="585" t="s">
        <v>30</v>
      </c>
      <c r="G3186" s="587">
        <v>72669</v>
      </c>
      <c r="H3186" s="585" t="s">
        <v>3205</v>
      </c>
      <c r="I3186" s="585" t="s">
        <v>174</v>
      </c>
      <c r="J3186" s="585" t="s">
        <v>398</v>
      </c>
      <c r="K3186" s="589">
        <v>135.74</v>
      </c>
      <c r="L3186" s="585" t="s">
        <v>144</v>
      </c>
      <c r="M3186" s="581"/>
    </row>
    <row r="3187" spans="1:13" ht="13.5">
      <c r="A3187" s="585" t="s">
        <v>6626</v>
      </c>
      <c r="B3187" s="585" t="s">
        <v>6627</v>
      </c>
      <c r="C3187" s="585" t="s">
        <v>6565</v>
      </c>
      <c r="D3187" s="585" t="s">
        <v>6630</v>
      </c>
      <c r="E3187" s="584" t="s">
        <v>30</v>
      </c>
      <c r="F3187" s="585" t="s">
        <v>30</v>
      </c>
      <c r="G3187" s="587">
        <v>72681</v>
      </c>
      <c r="H3187" s="585" t="s">
        <v>3206</v>
      </c>
      <c r="I3187" s="585" t="s">
        <v>174</v>
      </c>
      <c r="J3187" s="585" t="s">
        <v>398</v>
      </c>
      <c r="K3187" s="589">
        <v>94.12</v>
      </c>
      <c r="L3187" s="585" t="s">
        <v>144</v>
      </c>
      <c r="M3187" s="581"/>
    </row>
    <row r="3188" spans="1:13" ht="13.5">
      <c r="A3188" s="585" t="s">
        <v>6626</v>
      </c>
      <c r="B3188" s="585" t="s">
        <v>6627</v>
      </c>
      <c r="C3188" s="585" t="s">
        <v>6565</v>
      </c>
      <c r="D3188" s="585" t="s">
        <v>6630</v>
      </c>
      <c r="E3188" s="584" t="s">
        <v>30</v>
      </c>
      <c r="F3188" s="585" t="s">
        <v>30</v>
      </c>
      <c r="G3188" s="587">
        <v>72682</v>
      </c>
      <c r="H3188" s="585" t="s">
        <v>3207</v>
      </c>
      <c r="I3188" s="585" t="s">
        <v>174</v>
      </c>
      <c r="J3188" s="585" t="s">
        <v>398</v>
      </c>
      <c r="K3188" s="589">
        <v>190.56</v>
      </c>
      <c r="L3188" s="585" t="s">
        <v>144</v>
      </c>
      <c r="M3188" s="581"/>
    </row>
    <row r="3189" spans="1:13" ht="13.5">
      <c r="A3189" s="585" t="s">
        <v>6626</v>
      </c>
      <c r="B3189" s="585" t="s">
        <v>6627</v>
      </c>
      <c r="C3189" s="585" t="s">
        <v>6565</v>
      </c>
      <c r="D3189" s="585" t="s">
        <v>6630</v>
      </c>
      <c r="E3189" s="584" t="s">
        <v>30</v>
      </c>
      <c r="F3189" s="585" t="s">
        <v>30</v>
      </c>
      <c r="G3189" s="587">
        <v>72683</v>
      </c>
      <c r="H3189" s="585" t="s">
        <v>3208</v>
      </c>
      <c r="I3189" s="585" t="s">
        <v>174</v>
      </c>
      <c r="J3189" s="585" t="s">
        <v>398</v>
      </c>
      <c r="K3189" s="589">
        <v>306.85000000000002</v>
      </c>
      <c r="L3189" s="585" t="s">
        <v>144</v>
      </c>
      <c r="M3189" s="581"/>
    </row>
    <row r="3190" spans="1:13" ht="13.5">
      <c r="A3190" s="585" t="s">
        <v>6626</v>
      </c>
      <c r="B3190" s="585" t="s">
        <v>6627</v>
      </c>
      <c r="C3190" s="585" t="s">
        <v>6565</v>
      </c>
      <c r="D3190" s="585" t="s">
        <v>6630</v>
      </c>
      <c r="E3190" s="584" t="s">
        <v>30</v>
      </c>
      <c r="F3190" s="585" t="s">
        <v>30</v>
      </c>
      <c r="G3190" s="587">
        <v>72719</v>
      </c>
      <c r="H3190" s="585" t="s">
        <v>3209</v>
      </c>
      <c r="I3190" s="585" t="s">
        <v>174</v>
      </c>
      <c r="J3190" s="585" t="s">
        <v>398</v>
      </c>
      <c r="K3190" s="589">
        <v>207.67</v>
      </c>
      <c r="L3190" s="585" t="s">
        <v>144</v>
      </c>
      <c r="M3190" s="581"/>
    </row>
    <row r="3191" spans="1:13" ht="13.5">
      <c r="A3191" s="585" t="s">
        <v>6626</v>
      </c>
      <c r="B3191" s="585" t="s">
        <v>6627</v>
      </c>
      <c r="C3191" s="585" t="s">
        <v>6565</v>
      </c>
      <c r="D3191" s="585" t="s">
        <v>6630</v>
      </c>
      <c r="E3191" s="584" t="s">
        <v>30</v>
      </c>
      <c r="F3191" s="585" t="s">
        <v>30</v>
      </c>
      <c r="G3191" s="587">
        <v>72720</v>
      </c>
      <c r="H3191" s="585" t="s">
        <v>3210</v>
      </c>
      <c r="I3191" s="585" t="s">
        <v>174</v>
      </c>
      <c r="J3191" s="585" t="s">
        <v>398</v>
      </c>
      <c r="K3191" s="589">
        <v>286.66000000000003</v>
      </c>
      <c r="L3191" s="585" t="s">
        <v>144</v>
      </c>
      <c r="M3191" s="581"/>
    </row>
    <row r="3192" spans="1:13" ht="13.5">
      <c r="A3192" s="585" t="s">
        <v>6626</v>
      </c>
      <c r="B3192" s="585" t="s">
        <v>6627</v>
      </c>
      <c r="C3192" s="585" t="s">
        <v>6565</v>
      </c>
      <c r="D3192" s="585" t="s">
        <v>6630</v>
      </c>
      <c r="E3192" s="584" t="s">
        <v>30</v>
      </c>
      <c r="F3192" s="585" t="s">
        <v>30</v>
      </c>
      <c r="G3192" s="587">
        <v>72721</v>
      </c>
      <c r="H3192" s="585" t="s">
        <v>3211</v>
      </c>
      <c r="I3192" s="585" t="s">
        <v>174</v>
      </c>
      <c r="J3192" s="585" t="s">
        <v>398</v>
      </c>
      <c r="K3192" s="589">
        <v>624.30999999999995</v>
      </c>
      <c r="L3192" s="585" t="s">
        <v>144</v>
      </c>
      <c r="M3192" s="581"/>
    </row>
    <row r="3193" spans="1:13" ht="13.5">
      <c r="A3193" s="585" t="s">
        <v>6626</v>
      </c>
      <c r="B3193" s="585" t="s">
        <v>6627</v>
      </c>
      <c r="C3193" s="585" t="s">
        <v>6565</v>
      </c>
      <c r="D3193" s="585" t="s">
        <v>6630</v>
      </c>
      <c r="E3193" s="584" t="s">
        <v>30</v>
      </c>
      <c r="F3193" s="585" t="s">
        <v>30</v>
      </c>
      <c r="G3193" s="587">
        <v>89358</v>
      </c>
      <c r="H3193" s="585" t="s">
        <v>3212</v>
      </c>
      <c r="I3193" s="585" t="s">
        <v>174</v>
      </c>
      <c r="J3193" s="585" t="s">
        <v>398</v>
      </c>
      <c r="K3193" s="589">
        <v>4.9800000000000004</v>
      </c>
      <c r="L3193" s="585" t="s">
        <v>144</v>
      </c>
      <c r="M3193" s="581"/>
    </row>
    <row r="3194" spans="1:13" ht="13.5">
      <c r="A3194" s="585" t="s">
        <v>6626</v>
      </c>
      <c r="B3194" s="585" t="s">
        <v>6627</v>
      </c>
      <c r="C3194" s="585" t="s">
        <v>6565</v>
      </c>
      <c r="D3194" s="585" t="s">
        <v>6630</v>
      </c>
      <c r="E3194" s="584" t="s">
        <v>30</v>
      </c>
      <c r="F3194" s="585" t="s">
        <v>30</v>
      </c>
      <c r="G3194" s="587">
        <v>89359</v>
      </c>
      <c r="H3194" s="585" t="s">
        <v>3213</v>
      </c>
      <c r="I3194" s="585" t="s">
        <v>174</v>
      </c>
      <c r="J3194" s="585" t="s">
        <v>398</v>
      </c>
      <c r="K3194" s="589">
        <v>5.14</v>
      </c>
      <c r="L3194" s="585" t="s">
        <v>144</v>
      </c>
      <c r="M3194" s="581"/>
    </row>
    <row r="3195" spans="1:13" ht="13.5">
      <c r="A3195" s="585" t="s">
        <v>6626</v>
      </c>
      <c r="B3195" s="585" t="s">
        <v>6627</v>
      </c>
      <c r="C3195" s="585" t="s">
        <v>6565</v>
      </c>
      <c r="D3195" s="585" t="s">
        <v>6630</v>
      </c>
      <c r="E3195" s="584" t="s">
        <v>30</v>
      </c>
      <c r="F3195" s="585" t="s">
        <v>30</v>
      </c>
      <c r="G3195" s="587">
        <v>89360</v>
      </c>
      <c r="H3195" s="585" t="s">
        <v>3214</v>
      </c>
      <c r="I3195" s="585" t="s">
        <v>174</v>
      </c>
      <c r="J3195" s="585" t="s">
        <v>398</v>
      </c>
      <c r="K3195" s="589">
        <v>6.09</v>
      </c>
      <c r="L3195" s="585" t="s">
        <v>144</v>
      </c>
      <c r="M3195" s="581"/>
    </row>
    <row r="3196" spans="1:13" ht="13.5">
      <c r="A3196" s="585" t="s">
        <v>6626</v>
      </c>
      <c r="B3196" s="585" t="s">
        <v>6627</v>
      </c>
      <c r="C3196" s="585" t="s">
        <v>6565</v>
      </c>
      <c r="D3196" s="585" t="s">
        <v>6630</v>
      </c>
      <c r="E3196" s="584" t="s">
        <v>30</v>
      </c>
      <c r="F3196" s="585" t="s">
        <v>30</v>
      </c>
      <c r="G3196" s="587">
        <v>89361</v>
      </c>
      <c r="H3196" s="585" t="s">
        <v>3215</v>
      </c>
      <c r="I3196" s="585" t="s">
        <v>174</v>
      </c>
      <c r="J3196" s="585" t="s">
        <v>398</v>
      </c>
      <c r="K3196" s="589">
        <v>6.02</v>
      </c>
      <c r="L3196" s="585" t="s">
        <v>144</v>
      </c>
      <c r="M3196" s="581"/>
    </row>
    <row r="3197" spans="1:13" ht="13.5">
      <c r="A3197" s="585" t="s">
        <v>6626</v>
      </c>
      <c r="B3197" s="585" t="s">
        <v>6627</v>
      </c>
      <c r="C3197" s="585" t="s">
        <v>6565</v>
      </c>
      <c r="D3197" s="585" t="s">
        <v>6630</v>
      </c>
      <c r="E3197" s="584" t="s">
        <v>30</v>
      </c>
      <c r="F3197" s="585" t="s">
        <v>30</v>
      </c>
      <c r="G3197" s="587">
        <v>89362</v>
      </c>
      <c r="H3197" s="585" t="s">
        <v>3216</v>
      </c>
      <c r="I3197" s="585" t="s">
        <v>174</v>
      </c>
      <c r="J3197" s="585" t="s">
        <v>398</v>
      </c>
      <c r="K3197" s="589">
        <v>5.92</v>
      </c>
      <c r="L3197" s="585" t="s">
        <v>144</v>
      </c>
      <c r="M3197" s="581"/>
    </row>
    <row r="3198" spans="1:13" ht="13.5">
      <c r="A3198" s="585" t="s">
        <v>6626</v>
      </c>
      <c r="B3198" s="585" t="s">
        <v>6627</v>
      </c>
      <c r="C3198" s="585" t="s">
        <v>6565</v>
      </c>
      <c r="D3198" s="585" t="s">
        <v>6630</v>
      </c>
      <c r="E3198" s="584" t="s">
        <v>30</v>
      </c>
      <c r="F3198" s="585" t="s">
        <v>30</v>
      </c>
      <c r="G3198" s="587">
        <v>89363</v>
      </c>
      <c r="H3198" s="585" t="s">
        <v>3217</v>
      </c>
      <c r="I3198" s="585" t="s">
        <v>174</v>
      </c>
      <c r="J3198" s="585" t="s">
        <v>398</v>
      </c>
      <c r="K3198" s="589">
        <v>6.26</v>
      </c>
      <c r="L3198" s="585" t="s">
        <v>144</v>
      </c>
      <c r="M3198" s="581"/>
    </row>
    <row r="3199" spans="1:13" ht="13.5">
      <c r="A3199" s="585" t="s">
        <v>6626</v>
      </c>
      <c r="B3199" s="585" t="s">
        <v>6627</v>
      </c>
      <c r="C3199" s="585" t="s">
        <v>6565</v>
      </c>
      <c r="D3199" s="585" t="s">
        <v>6630</v>
      </c>
      <c r="E3199" s="584" t="s">
        <v>30</v>
      </c>
      <c r="F3199" s="585" t="s">
        <v>30</v>
      </c>
      <c r="G3199" s="587">
        <v>89364</v>
      </c>
      <c r="H3199" s="585" t="s">
        <v>3218</v>
      </c>
      <c r="I3199" s="585" t="s">
        <v>174</v>
      </c>
      <c r="J3199" s="585" t="s">
        <v>398</v>
      </c>
      <c r="K3199" s="589">
        <v>7.5</v>
      </c>
      <c r="L3199" s="585" t="s">
        <v>144</v>
      </c>
      <c r="M3199" s="581"/>
    </row>
    <row r="3200" spans="1:13" ht="13.5">
      <c r="A3200" s="585" t="s">
        <v>6626</v>
      </c>
      <c r="B3200" s="585" t="s">
        <v>6627</v>
      </c>
      <c r="C3200" s="585" t="s">
        <v>6565</v>
      </c>
      <c r="D3200" s="585" t="s">
        <v>6630</v>
      </c>
      <c r="E3200" s="584" t="s">
        <v>30</v>
      </c>
      <c r="F3200" s="585" t="s">
        <v>30</v>
      </c>
      <c r="G3200" s="587">
        <v>89365</v>
      </c>
      <c r="H3200" s="585" t="s">
        <v>3219</v>
      </c>
      <c r="I3200" s="585" t="s">
        <v>174</v>
      </c>
      <c r="J3200" s="585" t="s">
        <v>398</v>
      </c>
      <c r="K3200" s="589">
        <v>7.09</v>
      </c>
      <c r="L3200" s="585" t="s">
        <v>144</v>
      </c>
      <c r="M3200" s="581"/>
    </row>
    <row r="3201" spans="1:13" ht="13.5">
      <c r="A3201" s="585" t="s">
        <v>6626</v>
      </c>
      <c r="B3201" s="585" t="s">
        <v>6627</v>
      </c>
      <c r="C3201" s="585" t="s">
        <v>6565</v>
      </c>
      <c r="D3201" s="585" t="s">
        <v>6630</v>
      </c>
      <c r="E3201" s="584" t="s">
        <v>30</v>
      </c>
      <c r="F3201" s="585" t="s">
        <v>30</v>
      </c>
      <c r="G3201" s="587">
        <v>89366</v>
      </c>
      <c r="H3201" s="585" t="s">
        <v>3220</v>
      </c>
      <c r="I3201" s="585" t="s">
        <v>174</v>
      </c>
      <c r="J3201" s="585" t="s">
        <v>398</v>
      </c>
      <c r="K3201" s="589">
        <v>9.48</v>
      </c>
      <c r="L3201" s="585" t="s">
        <v>144</v>
      </c>
      <c r="M3201" s="581"/>
    </row>
    <row r="3202" spans="1:13" ht="13.5">
      <c r="A3202" s="585" t="s">
        <v>6626</v>
      </c>
      <c r="B3202" s="585" t="s">
        <v>6627</v>
      </c>
      <c r="C3202" s="585" t="s">
        <v>6565</v>
      </c>
      <c r="D3202" s="585" t="s">
        <v>6630</v>
      </c>
      <c r="E3202" s="584" t="s">
        <v>30</v>
      </c>
      <c r="F3202" s="585" t="s">
        <v>30</v>
      </c>
      <c r="G3202" s="587">
        <v>89367</v>
      </c>
      <c r="H3202" s="585" t="s">
        <v>3221</v>
      </c>
      <c r="I3202" s="585" t="s">
        <v>174</v>
      </c>
      <c r="J3202" s="585" t="s">
        <v>398</v>
      </c>
      <c r="K3202" s="589">
        <v>7.79</v>
      </c>
      <c r="L3202" s="585" t="s">
        <v>144</v>
      </c>
      <c r="M3202" s="581"/>
    </row>
    <row r="3203" spans="1:13" ht="13.5">
      <c r="A3203" s="585" t="s">
        <v>6626</v>
      </c>
      <c r="B3203" s="585" t="s">
        <v>6627</v>
      </c>
      <c r="C3203" s="585" t="s">
        <v>6565</v>
      </c>
      <c r="D3203" s="585" t="s">
        <v>6630</v>
      </c>
      <c r="E3203" s="584" t="s">
        <v>30</v>
      </c>
      <c r="F3203" s="585" t="s">
        <v>30</v>
      </c>
      <c r="G3203" s="587">
        <v>89368</v>
      </c>
      <c r="H3203" s="585" t="s">
        <v>3222</v>
      </c>
      <c r="I3203" s="585" t="s">
        <v>174</v>
      </c>
      <c r="J3203" s="585" t="s">
        <v>398</v>
      </c>
      <c r="K3203" s="589">
        <v>8.74</v>
      </c>
      <c r="L3203" s="585" t="s">
        <v>144</v>
      </c>
      <c r="M3203" s="581"/>
    </row>
    <row r="3204" spans="1:13" ht="13.5">
      <c r="A3204" s="585" t="s">
        <v>6626</v>
      </c>
      <c r="B3204" s="585" t="s">
        <v>6627</v>
      </c>
      <c r="C3204" s="585" t="s">
        <v>6565</v>
      </c>
      <c r="D3204" s="585" t="s">
        <v>6630</v>
      </c>
      <c r="E3204" s="584" t="s">
        <v>30</v>
      </c>
      <c r="F3204" s="585" t="s">
        <v>30</v>
      </c>
      <c r="G3204" s="587">
        <v>89369</v>
      </c>
      <c r="H3204" s="585" t="s">
        <v>3223</v>
      </c>
      <c r="I3204" s="585" t="s">
        <v>174</v>
      </c>
      <c r="J3204" s="585" t="s">
        <v>398</v>
      </c>
      <c r="K3204" s="589">
        <v>10.73</v>
      </c>
      <c r="L3204" s="585" t="s">
        <v>144</v>
      </c>
      <c r="M3204" s="581"/>
    </row>
    <row r="3205" spans="1:13" ht="13.5">
      <c r="A3205" s="585" t="s">
        <v>6626</v>
      </c>
      <c r="B3205" s="585" t="s">
        <v>6627</v>
      </c>
      <c r="C3205" s="585" t="s">
        <v>6565</v>
      </c>
      <c r="D3205" s="585" t="s">
        <v>6630</v>
      </c>
      <c r="E3205" s="584" t="s">
        <v>30</v>
      </c>
      <c r="F3205" s="585" t="s">
        <v>30</v>
      </c>
      <c r="G3205" s="587">
        <v>89370</v>
      </c>
      <c r="H3205" s="585" t="s">
        <v>3224</v>
      </c>
      <c r="I3205" s="585" t="s">
        <v>174</v>
      </c>
      <c r="J3205" s="585" t="s">
        <v>398</v>
      </c>
      <c r="K3205" s="589">
        <v>9.27</v>
      </c>
      <c r="L3205" s="585" t="s">
        <v>144</v>
      </c>
      <c r="M3205" s="581"/>
    </row>
    <row r="3206" spans="1:13" ht="13.5">
      <c r="A3206" s="585" t="s">
        <v>6626</v>
      </c>
      <c r="B3206" s="585" t="s">
        <v>6627</v>
      </c>
      <c r="C3206" s="585" t="s">
        <v>6565</v>
      </c>
      <c r="D3206" s="585" t="s">
        <v>6630</v>
      </c>
      <c r="E3206" s="584" t="s">
        <v>30</v>
      </c>
      <c r="F3206" s="585" t="s">
        <v>30</v>
      </c>
      <c r="G3206" s="587">
        <v>89371</v>
      </c>
      <c r="H3206" s="585" t="s">
        <v>3225</v>
      </c>
      <c r="I3206" s="585" t="s">
        <v>174</v>
      </c>
      <c r="J3206" s="585" t="s">
        <v>143</v>
      </c>
      <c r="K3206" s="589">
        <v>3.84</v>
      </c>
      <c r="L3206" s="585" t="s">
        <v>144</v>
      </c>
      <c r="M3206" s="581"/>
    </row>
    <row r="3207" spans="1:13" ht="13.5">
      <c r="A3207" s="585" t="s">
        <v>6626</v>
      </c>
      <c r="B3207" s="585" t="s">
        <v>6627</v>
      </c>
      <c r="C3207" s="585" t="s">
        <v>6565</v>
      </c>
      <c r="D3207" s="585" t="s">
        <v>6630</v>
      </c>
      <c r="E3207" s="584" t="s">
        <v>30</v>
      </c>
      <c r="F3207" s="585" t="s">
        <v>30</v>
      </c>
      <c r="G3207" s="587">
        <v>89372</v>
      </c>
      <c r="H3207" s="585" t="s">
        <v>3226</v>
      </c>
      <c r="I3207" s="585" t="s">
        <v>174</v>
      </c>
      <c r="J3207" s="585" t="s">
        <v>143</v>
      </c>
      <c r="K3207" s="589">
        <v>9.5299999999999994</v>
      </c>
      <c r="L3207" s="585" t="s">
        <v>144</v>
      </c>
      <c r="M3207" s="581"/>
    </row>
    <row r="3208" spans="1:13" ht="13.5">
      <c r="A3208" s="585" t="s">
        <v>6626</v>
      </c>
      <c r="B3208" s="585" t="s">
        <v>6627</v>
      </c>
      <c r="C3208" s="585" t="s">
        <v>6565</v>
      </c>
      <c r="D3208" s="585" t="s">
        <v>6630</v>
      </c>
      <c r="E3208" s="584" t="s">
        <v>30</v>
      </c>
      <c r="F3208" s="585" t="s">
        <v>30</v>
      </c>
      <c r="G3208" s="587">
        <v>89373</v>
      </c>
      <c r="H3208" s="585" t="s">
        <v>3227</v>
      </c>
      <c r="I3208" s="585" t="s">
        <v>174</v>
      </c>
      <c r="J3208" s="585" t="s">
        <v>143</v>
      </c>
      <c r="K3208" s="589">
        <v>4.24</v>
      </c>
      <c r="L3208" s="585" t="s">
        <v>144</v>
      </c>
      <c r="M3208" s="581"/>
    </row>
    <row r="3209" spans="1:13" ht="13.5">
      <c r="A3209" s="585" t="s">
        <v>6626</v>
      </c>
      <c r="B3209" s="585" t="s">
        <v>6627</v>
      </c>
      <c r="C3209" s="585" t="s">
        <v>6565</v>
      </c>
      <c r="D3209" s="585" t="s">
        <v>6630</v>
      </c>
      <c r="E3209" s="584" t="s">
        <v>30</v>
      </c>
      <c r="F3209" s="585" t="s">
        <v>30</v>
      </c>
      <c r="G3209" s="587">
        <v>89374</v>
      </c>
      <c r="H3209" s="585" t="s">
        <v>3228</v>
      </c>
      <c r="I3209" s="585" t="s">
        <v>174</v>
      </c>
      <c r="J3209" s="585" t="s">
        <v>143</v>
      </c>
      <c r="K3209" s="589">
        <v>7.11</v>
      </c>
      <c r="L3209" s="585" t="s">
        <v>144</v>
      </c>
      <c r="M3209" s="581"/>
    </row>
    <row r="3210" spans="1:13" ht="13.5">
      <c r="A3210" s="585" t="s">
        <v>6626</v>
      </c>
      <c r="B3210" s="585" t="s">
        <v>6627</v>
      </c>
      <c r="C3210" s="585" t="s">
        <v>6565</v>
      </c>
      <c r="D3210" s="585" t="s">
        <v>6630</v>
      </c>
      <c r="E3210" s="584" t="s">
        <v>30</v>
      </c>
      <c r="F3210" s="585" t="s">
        <v>30</v>
      </c>
      <c r="G3210" s="587">
        <v>89375</v>
      </c>
      <c r="H3210" s="585" t="s">
        <v>3229</v>
      </c>
      <c r="I3210" s="585" t="s">
        <v>174</v>
      </c>
      <c r="J3210" s="585" t="s">
        <v>398</v>
      </c>
      <c r="K3210" s="589">
        <v>8.59</v>
      </c>
      <c r="L3210" s="585" t="s">
        <v>144</v>
      </c>
      <c r="M3210" s="581"/>
    </row>
    <row r="3211" spans="1:13" ht="13.5">
      <c r="A3211" s="585" t="s">
        <v>6626</v>
      </c>
      <c r="B3211" s="585" t="s">
        <v>6627</v>
      </c>
      <c r="C3211" s="585" t="s">
        <v>6565</v>
      </c>
      <c r="D3211" s="585" t="s">
        <v>6630</v>
      </c>
      <c r="E3211" s="584" t="s">
        <v>30</v>
      </c>
      <c r="F3211" s="585" t="s">
        <v>30</v>
      </c>
      <c r="G3211" s="587">
        <v>89376</v>
      </c>
      <c r="H3211" s="585" t="s">
        <v>3230</v>
      </c>
      <c r="I3211" s="585" t="s">
        <v>174</v>
      </c>
      <c r="J3211" s="585" t="s">
        <v>398</v>
      </c>
      <c r="K3211" s="589">
        <v>4.01</v>
      </c>
      <c r="L3211" s="585" t="s">
        <v>144</v>
      </c>
      <c r="M3211" s="581"/>
    </row>
    <row r="3212" spans="1:13" ht="13.5">
      <c r="A3212" s="585" t="s">
        <v>6626</v>
      </c>
      <c r="B3212" s="585" t="s">
        <v>6627</v>
      </c>
      <c r="C3212" s="585" t="s">
        <v>6565</v>
      </c>
      <c r="D3212" s="585" t="s">
        <v>6630</v>
      </c>
      <c r="E3212" s="584" t="s">
        <v>30</v>
      </c>
      <c r="F3212" s="585" t="s">
        <v>30</v>
      </c>
      <c r="G3212" s="587">
        <v>89377</v>
      </c>
      <c r="H3212" s="585" t="s">
        <v>3231</v>
      </c>
      <c r="I3212" s="585" t="s">
        <v>174</v>
      </c>
      <c r="J3212" s="585" t="s">
        <v>398</v>
      </c>
      <c r="K3212" s="589">
        <v>5.29</v>
      </c>
      <c r="L3212" s="585" t="s">
        <v>144</v>
      </c>
      <c r="M3212" s="581"/>
    </row>
    <row r="3213" spans="1:13" ht="13.5">
      <c r="A3213" s="585" t="s">
        <v>6626</v>
      </c>
      <c r="B3213" s="585" t="s">
        <v>6627</v>
      </c>
      <c r="C3213" s="585" t="s">
        <v>6565</v>
      </c>
      <c r="D3213" s="585" t="s">
        <v>6630</v>
      </c>
      <c r="E3213" s="584" t="s">
        <v>30</v>
      </c>
      <c r="F3213" s="585" t="s">
        <v>30</v>
      </c>
      <c r="G3213" s="587">
        <v>89378</v>
      </c>
      <c r="H3213" s="585" t="s">
        <v>3232</v>
      </c>
      <c r="I3213" s="585" t="s">
        <v>174</v>
      </c>
      <c r="J3213" s="585" t="s">
        <v>143</v>
      </c>
      <c r="K3213" s="589">
        <v>4.4800000000000004</v>
      </c>
      <c r="L3213" s="585" t="s">
        <v>144</v>
      </c>
      <c r="M3213" s="581"/>
    </row>
    <row r="3214" spans="1:13" ht="13.5">
      <c r="A3214" s="585" t="s">
        <v>6626</v>
      </c>
      <c r="B3214" s="585" t="s">
        <v>6627</v>
      </c>
      <c r="C3214" s="585" t="s">
        <v>6565</v>
      </c>
      <c r="D3214" s="585" t="s">
        <v>6630</v>
      </c>
      <c r="E3214" s="584" t="s">
        <v>30</v>
      </c>
      <c r="F3214" s="585" t="s">
        <v>30</v>
      </c>
      <c r="G3214" s="587">
        <v>89379</v>
      </c>
      <c r="H3214" s="585" t="s">
        <v>3233</v>
      </c>
      <c r="I3214" s="585" t="s">
        <v>174</v>
      </c>
      <c r="J3214" s="585" t="s">
        <v>143</v>
      </c>
      <c r="K3214" s="589">
        <v>12.66</v>
      </c>
      <c r="L3214" s="585" t="s">
        <v>144</v>
      </c>
      <c r="M3214" s="581"/>
    </row>
    <row r="3215" spans="1:13" ht="13.5">
      <c r="A3215" s="585" t="s">
        <v>6626</v>
      </c>
      <c r="B3215" s="585" t="s">
        <v>6627</v>
      </c>
      <c r="C3215" s="585" t="s">
        <v>6565</v>
      </c>
      <c r="D3215" s="585" t="s">
        <v>6630</v>
      </c>
      <c r="E3215" s="584" t="s">
        <v>30</v>
      </c>
      <c r="F3215" s="585" t="s">
        <v>30</v>
      </c>
      <c r="G3215" s="587">
        <v>89380</v>
      </c>
      <c r="H3215" s="585" t="s">
        <v>3234</v>
      </c>
      <c r="I3215" s="585" t="s">
        <v>174</v>
      </c>
      <c r="J3215" s="585" t="s">
        <v>143</v>
      </c>
      <c r="K3215" s="589">
        <v>6.12</v>
      </c>
      <c r="L3215" s="585" t="s">
        <v>144</v>
      </c>
      <c r="M3215" s="581"/>
    </row>
    <row r="3216" spans="1:13" ht="13.5">
      <c r="A3216" s="585" t="s">
        <v>6626</v>
      </c>
      <c r="B3216" s="585" t="s">
        <v>6627</v>
      </c>
      <c r="C3216" s="585" t="s">
        <v>6565</v>
      </c>
      <c r="D3216" s="585" t="s">
        <v>6630</v>
      </c>
      <c r="E3216" s="584" t="s">
        <v>30</v>
      </c>
      <c r="F3216" s="585" t="s">
        <v>30</v>
      </c>
      <c r="G3216" s="587">
        <v>89381</v>
      </c>
      <c r="H3216" s="585" t="s">
        <v>3235</v>
      </c>
      <c r="I3216" s="585" t="s">
        <v>174</v>
      </c>
      <c r="J3216" s="585" t="s">
        <v>143</v>
      </c>
      <c r="K3216" s="589">
        <v>8.9600000000000009</v>
      </c>
      <c r="L3216" s="585" t="s">
        <v>144</v>
      </c>
      <c r="M3216" s="581"/>
    </row>
    <row r="3217" spans="1:13" ht="13.5">
      <c r="A3217" s="585" t="s">
        <v>6626</v>
      </c>
      <c r="B3217" s="585" t="s">
        <v>6627</v>
      </c>
      <c r="C3217" s="585" t="s">
        <v>6565</v>
      </c>
      <c r="D3217" s="585" t="s">
        <v>6630</v>
      </c>
      <c r="E3217" s="584" t="s">
        <v>30</v>
      </c>
      <c r="F3217" s="585" t="s">
        <v>30</v>
      </c>
      <c r="G3217" s="587">
        <v>89382</v>
      </c>
      <c r="H3217" s="585" t="s">
        <v>3236</v>
      </c>
      <c r="I3217" s="585" t="s">
        <v>174</v>
      </c>
      <c r="J3217" s="585" t="s">
        <v>398</v>
      </c>
      <c r="K3217" s="589">
        <v>10.11</v>
      </c>
      <c r="L3217" s="585" t="s">
        <v>144</v>
      </c>
      <c r="M3217" s="581"/>
    </row>
    <row r="3218" spans="1:13" ht="13.5">
      <c r="A3218" s="585" t="s">
        <v>6626</v>
      </c>
      <c r="B3218" s="585" t="s">
        <v>6627</v>
      </c>
      <c r="C3218" s="585" t="s">
        <v>6565</v>
      </c>
      <c r="D3218" s="585" t="s">
        <v>6630</v>
      </c>
      <c r="E3218" s="584" t="s">
        <v>30</v>
      </c>
      <c r="F3218" s="585" t="s">
        <v>30</v>
      </c>
      <c r="G3218" s="587">
        <v>89383</v>
      </c>
      <c r="H3218" s="585" t="s">
        <v>3237</v>
      </c>
      <c r="I3218" s="585" t="s">
        <v>174</v>
      </c>
      <c r="J3218" s="585" t="s">
        <v>398</v>
      </c>
      <c r="K3218" s="589">
        <v>4.67</v>
      </c>
      <c r="L3218" s="585" t="s">
        <v>144</v>
      </c>
      <c r="M3218" s="581"/>
    </row>
    <row r="3219" spans="1:13" ht="13.5">
      <c r="A3219" s="585" t="s">
        <v>6626</v>
      </c>
      <c r="B3219" s="585" t="s">
        <v>6627</v>
      </c>
      <c r="C3219" s="585" t="s">
        <v>6565</v>
      </c>
      <c r="D3219" s="585" t="s">
        <v>6630</v>
      </c>
      <c r="E3219" s="584" t="s">
        <v>30</v>
      </c>
      <c r="F3219" s="585" t="s">
        <v>30</v>
      </c>
      <c r="G3219" s="587">
        <v>89384</v>
      </c>
      <c r="H3219" s="585" t="s">
        <v>3238</v>
      </c>
      <c r="I3219" s="585" t="s">
        <v>174</v>
      </c>
      <c r="J3219" s="585" t="s">
        <v>398</v>
      </c>
      <c r="K3219" s="589">
        <v>7.11</v>
      </c>
      <c r="L3219" s="585" t="s">
        <v>144</v>
      </c>
      <c r="M3219" s="581"/>
    </row>
    <row r="3220" spans="1:13" ht="13.5">
      <c r="A3220" s="585" t="s">
        <v>6626</v>
      </c>
      <c r="B3220" s="585" t="s">
        <v>6627</v>
      </c>
      <c r="C3220" s="585" t="s">
        <v>6565</v>
      </c>
      <c r="D3220" s="585" t="s">
        <v>6630</v>
      </c>
      <c r="E3220" s="584" t="s">
        <v>30</v>
      </c>
      <c r="F3220" s="585" t="s">
        <v>30</v>
      </c>
      <c r="G3220" s="587">
        <v>89385</v>
      </c>
      <c r="H3220" s="585" t="s">
        <v>3239</v>
      </c>
      <c r="I3220" s="585" t="s">
        <v>174</v>
      </c>
      <c r="J3220" s="585" t="s">
        <v>143</v>
      </c>
      <c r="K3220" s="589">
        <v>4.95</v>
      </c>
      <c r="L3220" s="585" t="s">
        <v>144</v>
      </c>
      <c r="M3220" s="581"/>
    </row>
    <row r="3221" spans="1:13" ht="13.5">
      <c r="A3221" s="585" t="s">
        <v>6626</v>
      </c>
      <c r="B3221" s="585" t="s">
        <v>6627</v>
      </c>
      <c r="C3221" s="585" t="s">
        <v>6565</v>
      </c>
      <c r="D3221" s="585" t="s">
        <v>6630</v>
      </c>
      <c r="E3221" s="584" t="s">
        <v>30</v>
      </c>
      <c r="F3221" s="585" t="s">
        <v>30</v>
      </c>
      <c r="G3221" s="587">
        <v>89386</v>
      </c>
      <c r="H3221" s="585" t="s">
        <v>3240</v>
      </c>
      <c r="I3221" s="585" t="s">
        <v>174</v>
      </c>
      <c r="J3221" s="585" t="s">
        <v>143</v>
      </c>
      <c r="K3221" s="589">
        <v>5.98</v>
      </c>
      <c r="L3221" s="585" t="s">
        <v>144</v>
      </c>
      <c r="M3221" s="581"/>
    </row>
    <row r="3222" spans="1:13" ht="13.5">
      <c r="A3222" s="585" t="s">
        <v>6626</v>
      </c>
      <c r="B3222" s="585" t="s">
        <v>6627</v>
      </c>
      <c r="C3222" s="585" t="s">
        <v>6565</v>
      </c>
      <c r="D3222" s="585" t="s">
        <v>6630</v>
      </c>
      <c r="E3222" s="584" t="s">
        <v>30</v>
      </c>
      <c r="F3222" s="585" t="s">
        <v>30</v>
      </c>
      <c r="G3222" s="587">
        <v>89387</v>
      </c>
      <c r="H3222" s="585" t="s">
        <v>3241</v>
      </c>
      <c r="I3222" s="585" t="s">
        <v>174</v>
      </c>
      <c r="J3222" s="585" t="s">
        <v>143</v>
      </c>
      <c r="K3222" s="589">
        <v>19.61</v>
      </c>
      <c r="L3222" s="585" t="s">
        <v>144</v>
      </c>
      <c r="M3222" s="581"/>
    </row>
    <row r="3223" spans="1:13" ht="13.5">
      <c r="A3223" s="585" t="s">
        <v>6626</v>
      </c>
      <c r="B3223" s="585" t="s">
        <v>6627</v>
      </c>
      <c r="C3223" s="585" t="s">
        <v>6565</v>
      </c>
      <c r="D3223" s="585" t="s">
        <v>6630</v>
      </c>
      <c r="E3223" s="584" t="s">
        <v>30</v>
      </c>
      <c r="F3223" s="585" t="s">
        <v>30</v>
      </c>
      <c r="G3223" s="587">
        <v>89388</v>
      </c>
      <c r="H3223" s="585" t="s">
        <v>3242</v>
      </c>
      <c r="I3223" s="585" t="s">
        <v>174</v>
      </c>
      <c r="J3223" s="585" t="s">
        <v>143</v>
      </c>
      <c r="K3223" s="589">
        <v>7.48</v>
      </c>
      <c r="L3223" s="585" t="s">
        <v>144</v>
      </c>
      <c r="M3223" s="581"/>
    </row>
    <row r="3224" spans="1:13" ht="13.5">
      <c r="A3224" s="585" t="s">
        <v>6626</v>
      </c>
      <c r="B3224" s="585" t="s">
        <v>6627</v>
      </c>
      <c r="C3224" s="585" t="s">
        <v>6565</v>
      </c>
      <c r="D3224" s="585" t="s">
        <v>6630</v>
      </c>
      <c r="E3224" s="584" t="s">
        <v>30</v>
      </c>
      <c r="F3224" s="585" t="s">
        <v>30</v>
      </c>
      <c r="G3224" s="587">
        <v>89389</v>
      </c>
      <c r="H3224" s="585" t="s">
        <v>3243</v>
      </c>
      <c r="I3224" s="585" t="s">
        <v>174</v>
      </c>
      <c r="J3224" s="585" t="s">
        <v>143</v>
      </c>
      <c r="K3224" s="589">
        <v>8.1300000000000008</v>
      </c>
      <c r="L3224" s="585" t="s">
        <v>144</v>
      </c>
      <c r="M3224" s="581"/>
    </row>
    <row r="3225" spans="1:13" ht="13.5">
      <c r="A3225" s="585" t="s">
        <v>6626</v>
      </c>
      <c r="B3225" s="585" t="s">
        <v>6627</v>
      </c>
      <c r="C3225" s="585" t="s">
        <v>6565</v>
      </c>
      <c r="D3225" s="585" t="s">
        <v>6630</v>
      </c>
      <c r="E3225" s="584" t="s">
        <v>30</v>
      </c>
      <c r="F3225" s="585" t="s">
        <v>30</v>
      </c>
      <c r="G3225" s="587">
        <v>89390</v>
      </c>
      <c r="H3225" s="585" t="s">
        <v>3244</v>
      </c>
      <c r="I3225" s="585" t="s">
        <v>174</v>
      </c>
      <c r="J3225" s="585" t="s">
        <v>398</v>
      </c>
      <c r="K3225" s="589">
        <v>15.24</v>
      </c>
      <c r="L3225" s="585" t="s">
        <v>144</v>
      </c>
      <c r="M3225" s="581"/>
    </row>
    <row r="3226" spans="1:13" ht="13.5">
      <c r="A3226" s="585" t="s">
        <v>6626</v>
      </c>
      <c r="B3226" s="585" t="s">
        <v>6627</v>
      </c>
      <c r="C3226" s="585" t="s">
        <v>6565</v>
      </c>
      <c r="D3226" s="585" t="s">
        <v>6630</v>
      </c>
      <c r="E3226" s="584" t="s">
        <v>30</v>
      </c>
      <c r="F3226" s="585" t="s">
        <v>30</v>
      </c>
      <c r="G3226" s="587">
        <v>89391</v>
      </c>
      <c r="H3226" s="585" t="s">
        <v>3245</v>
      </c>
      <c r="I3226" s="585" t="s">
        <v>174</v>
      </c>
      <c r="J3226" s="585" t="s">
        <v>398</v>
      </c>
      <c r="K3226" s="589">
        <v>6.28</v>
      </c>
      <c r="L3226" s="585" t="s">
        <v>144</v>
      </c>
      <c r="M3226" s="581"/>
    </row>
    <row r="3227" spans="1:13" ht="13.5">
      <c r="A3227" s="585" t="s">
        <v>6626</v>
      </c>
      <c r="B3227" s="585" t="s">
        <v>6627</v>
      </c>
      <c r="C3227" s="585" t="s">
        <v>6565</v>
      </c>
      <c r="D3227" s="585" t="s">
        <v>6630</v>
      </c>
      <c r="E3227" s="584" t="s">
        <v>30</v>
      </c>
      <c r="F3227" s="585" t="s">
        <v>30</v>
      </c>
      <c r="G3227" s="587">
        <v>89392</v>
      </c>
      <c r="H3227" s="585" t="s">
        <v>3246</v>
      </c>
      <c r="I3227" s="585" t="s">
        <v>174</v>
      </c>
      <c r="J3227" s="585" t="s">
        <v>398</v>
      </c>
      <c r="K3227" s="589">
        <v>13.07</v>
      </c>
      <c r="L3227" s="585" t="s">
        <v>144</v>
      </c>
      <c r="M3227" s="581"/>
    </row>
    <row r="3228" spans="1:13" ht="13.5">
      <c r="A3228" s="585" t="s">
        <v>6626</v>
      </c>
      <c r="B3228" s="585" t="s">
        <v>6627</v>
      </c>
      <c r="C3228" s="585" t="s">
        <v>6565</v>
      </c>
      <c r="D3228" s="585" t="s">
        <v>6630</v>
      </c>
      <c r="E3228" s="584" t="s">
        <v>30</v>
      </c>
      <c r="F3228" s="585" t="s">
        <v>30</v>
      </c>
      <c r="G3228" s="587">
        <v>89393</v>
      </c>
      <c r="H3228" s="585" t="s">
        <v>3247</v>
      </c>
      <c r="I3228" s="585" t="s">
        <v>174</v>
      </c>
      <c r="J3228" s="585" t="s">
        <v>398</v>
      </c>
      <c r="K3228" s="589">
        <v>6.89</v>
      </c>
      <c r="L3228" s="585" t="s">
        <v>144</v>
      </c>
      <c r="M3228" s="581"/>
    </row>
    <row r="3229" spans="1:13" ht="13.5">
      <c r="A3229" s="585" t="s">
        <v>6626</v>
      </c>
      <c r="B3229" s="585" t="s">
        <v>6627</v>
      </c>
      <c r="C3229" s="585" t="s">
        <v>6565</v>
      </c>
      <c r="D3229" s="585" t="s">
        <v>6630</v>
      </c>
      <c r="E3229" s="584" t="s">
        <v>30</v>
      </c>
      <c r="F3229" s="585" t="s">
        <v>30</v>
      </c>
      <c r="G3229" s="587">
        <v>89394</v>
      </c>
      <c r="H3229" s="585" t="s">
        <v>3248</v>
      </c>
      <c r="I3229" s="585" t="s">
        <v>174</v>
      </c>
      <c r="J3229" s="585" t="s">
        <v>398</v>
      </c>
      <c r="K3229" s="589">
        <v>11.42</v>
      </c>
      <c r="L3229" s="585" t="s">
        <v>144</v>
      </c>
      <c r="M3229" s="581"/>
    </row>
    <row r="3230" spans="1:13" ht="13.5">
      <c r="A3230" s="585" t="s">
        <v>6626</v>
      </c>
      <c r="B3230" s="585" t="s">
        <v>6627</v>
      </c>
      <c r="C3230" s="585" t="s">
        <v>6565</v>
      </c>
      <c r="D3230" s="585" t="s">
        <v>6630</v>
      </c>
      <c r="E3230" s="584" t="s">
        <v>30</v>
      </c>
      <c r="F3230" s="585" t="s">
        <v>30</v>
      </c>
      <c r="G3230" s="587">
        <v>89395</v>
      </c>
      <c r="H3230" s="585" t="s">
        <v>3249</v>
      </c>
      <c r="I3230" s="585" t="s">
        <v>174</v>
      </c>
      <c r="J3230" s="585" t="s">
        <v>398</v>
      </c>
      <c r="K3230" s="589">
        <v>8.1999999999999993</v>
      </c>
      <c r="L3230" s="585" t="s">
        <v>144</v>
      </c>
      <c r="M3230" s="581"/>
    </row>
    <row r="3231" spans="1:13" ht="13.5">
      <c r="A3231" s="585" t="s">
        <v>6626</v>
      </c>
      <c r="B3231" s="585" t="s">
        <v>6627</v>
      </c>
      <c r="C3231" s="585" t="s">
        <v>6565</v>
      </c>
      <c r="D3231" s="585" t="s">
        <v>6630</v>
      </c>
      <c r="E3231" s="584" t="s">
        <v>30</v>
      </c>
      <c r="F3231" s="585" t="s">
        <v>30</v>
      </c>
      <c r="G3231" s="587">
        <v>89396</v>
      </c>
      <c r="H3231" s="585" t="s">
        <v>3250</v>
      </c>
      <c r="I3231" s="585" t="s">
        <v>174</v>
      </c>
      <c r="J3231" s="585" t="s">
        <v>398</v>
      </c>
      <c r="K3231" s="589">
        <v>13.01</v>
      </c>
      <c r="L3231" s="585" t="s">
        <v>144</v>
      </c>
      <c r="M3231" s="581"/>
    </row>
    <row r="3232" spans="1:13" ht="13.5">
      <c r="A3232" s="585" t="s">
        <v>6626</v>
      </c>
      <c r="B3232" s="585" t="s">
        <v>6627</v>
      </c>
      <c r="C3232" s="585" t="s">
        <v>6565</v>
      </c>
      <c r="D3232" s="585" t="s">
        <v>6630</v>
      </c>
      <c r="E3232" s="584" t="s">
        <v>30</v>
      </c>
      <c r="F3232" s="585" t="s">
        <v>30</v>
      </c>
      <c r="G3232" s="587">
        <v>89397</v>
      </c>
      <c r="H3232" s="585" t="s">
        <v>3251</v>
      </c>
      <c r="I3232" s="585" t="s">
        <v>174</v>
      </c>
      <c r="J3232" s="585" t="s">
        <v>398</v>
      </c>
      <c r="K3232" s="589">
        <v>9.2100000000000009</v>
      </c>
      <c r="L3232" s="585" t="s">
        <v>144</v>
      </c>
      <c r="M3232" s="581"/>
    </row>
    <row r="3233" spans="1:13" ht="13.5">
      <c r="A3233" s="585" t="s">
        <v>6626</v>
      </c>
      <c r="B3233" s="585" t="s">
        <v>6627</v>
      </c>
      <c r="C3233" s="585" t="s">
        <v>6565</v>
      </c>
      <c r="D3233" s="585" t="s">
        <v>6630</v>
      </c>
      <c r="E3233" s="584" t="s">
        <v>30</v>
      </c>
      <c r="F3233" s="585" t="s">
        <v>30</v>
      </c>
      <c r="G3233" s="587">
        <v>89398</v>
      </c>
      <c r="H3233" s="585" t="s">
        <v>3252</v>
      </c>
      <c r="I3233" s="585" t="s">
        <v>174</v>
      </c>
      <c r="J3233" s="585" t="s">
        <v>398</v>
      </c>
      <c r="K3233" s="589">
        <v>10.87</v>
      </c>
      <c r="L3233" s="585" t="s">
        <v>144</v>
      </c>
      <c r="M3233" s="581"/>
    </row>
    <row r="3234" spans="1:13" ht="13.5">
      <c r="A3234" s="585" t="s">
        <v>6626</v>
      </c>
      <c r="B3234" s="585" t="s">
        <v>6627</v>
      </c>
      <c r="C3234" s="585" t="s">
        <v>6565</v>
      </c>
      <c r="D3234" s="585" t="s">
        <v>6630</v>
      </c>
      <c r="E3234" s="584" t="s">
        <v>30</v>
      </c>
      <c r="F3234" s="585" t="s">
        <v>30</v>
      </c>
      <c r="G3234" s="587">
        <v>89399</v>
      </c>
      <c r="H3234" s="585" t="s">
        <v>3253</v>
      </c>
      <c r="I3234" s="585" t="s">
        <v>174</v>
      </c>
      <c r="J3234" s="585" t="s">
        <v>398</v>
      </c>
      <c r="K3234" s="589">
        <v>18.559999999999999</v>
      </c>
      <c r="L3234" s="585" t="s">
        <v>144</v>
      </c>
      <c r="M3234" s="581"/>
    </row>
    <row r="3235" spans="1:13" ht="13.5">
      <c r="A3235" s="585" t="s">
        <v>6626</v>
      </c>
      <c r="B3235" s="585" t="s">
        <v>6627</v>
      </c>
      <c r="C3235" s="585" t="s">
        <v>6565</v>
      </c>
      <c r="D3235" s="585" t="s">
        <v>6630</v>
      </c>
      <c r="E3235" s="584" t="s">
        <v>30</v>
      </c>
      <c r="F3235" s="585" t="s">
        <v>30</v>
      </c>
      <c r="G3235" s="587">
        <v>89400</v>
      </c>
      <c r="H3235" s="585" t="s">
        <v>3254</v>
      </c>
      <c r="I3235" s="585" t="s">
        <v>174</v>
      </c>
      <c r="J3235" s="585" t="s">
        <v>398</v>
      </c>
      <c r="K3235" s="589">
        <v>12.44</v>
      </c>
      <c r="L3235" s="585" t="s">
        <v>144</v>
      </c>
      <c r="M3235" s="581"/>
    </row>
    <row r="3236" spans="1:13" ht="13.5">
      <c r="A3236" s="585" t="s">
        <v>6626</v>
      </c>
      <c r="B3236" s="585" t="s">
        <v>6627</v>
      </c>
      <c r="C3236" s="585" t="s">
        <v>6565</v>
      </c>
      <c r="D3236" s="585" t="s">
        <v>6630</v>
      </c>
      <c r="E3236" s="584" t="s">
        <v>30</v>
      </c>
      <c r="F3236" s="585" t="s">
        <v>30</v>
      </c>
      <c r="G3236" s="587">
        <v>89404</v>
      </c>
      <c r="H3236" s="585" t="s">
        <v>3255</v>
      </c>
      <c r="I3236" s="585" t="s">
        <v>174</v>
      </c>
      <c r="J3236" s="585" t="s">
        <v>398</v>
      </c>
      <c r="K3236" s="589">
        <v>3.3</v>
      </c>
      <c r="L3236" s="585" t="s">
        <v>144</v>
      </c>
      <c r="M3236" s="581"/>
    </row>
    <row r="3237" spans="1:13" ht="13.5">
      <c r="A3237" s="585" t="s">
        <v>6626</v>
      </c>
      <c r="B3237" s="585" t="s">
        <v>6627</v>
      </c>
      <c r="C3237" s="585" t="s">
        <v>6565</v>
      </c>
      <c r="D3237" s="585" t="s">
        <v>6630</v>
      </c>
      <c r="E3237" s="584" t="s">
        <v>30</v>
      </c>
      <c r="F3237" s="585" t="s">
        <v>30</v>
      </c>
      <c r="G3237" s="587">
        <v>89405</v>
      </c>
      <c r="H3237" s="585" t="s">
        <v>3256</v>
      </c>
      <c r="I3237" s="585" t="s">
        <v>174</v>
      </c>
      <c r="J3237" s="585" t="s">
        <v>398</v>
      </c>
      <c r="K3237" s="589">
        <v>3.46</v>
      </c>
      <c r="L3237" s="585" t="s">
        <v>144</v>
      </c>
      <c r="M3237" s="581"/>
    </row>
    <row r="3238" spans="1:13" ht="13.5">
      <c r="A3238" s="585" t="s">
        <v>6626</v>
      </c>
      <c r="B3238" s="585" t="s">
        <v>6627</v>
      </c>
      <c r="C3238" s="585" t="s">
        <v>6565</v>
      </c>
      <c r="D3238" s="585" t="s">
        <v>6630</v>
      </c>
      <c r="E3238" s="584" t="s">
        <v>30</v>
      </c>
      <c r="F3238" s="585" t="s">
        <v>30</v>
      </c>
      <c r="G3238" s="587">
        <v>89406</v>
      </c>
      <c r="H3238" s="585" t="s">
        <v>3257</v>
      </c>
      <c r="I3238" s="585" t="s">
        <v>174</v>
      </c>
      <c r="J3238" s="585" t="s">
        <v>398</v>
      </c>
      <c r="K3238" s="589">
        <v>4.41</v>
      </c>
      <c r="L3238" s="585" t="s">
        <v>144</v>
      </c>
      <c r="M3238" s="581"/>
    </row>
    <row r="3239" spans="1:13" ht="13.5">
      <c r="A3239" s="585" t="s">
        <v>6626</v>
      </c>
      <c r="B3239" s="585" t="s">
        <v>6627</v>
      </c>
      <c r="C3239" s="585" t="s">
        <v>6565</v>
      </c>
      <c r="D3239" s="585" t="s">
        <v>6630</v>
      </c>
      <c r="E3239" s="584" t="s">
        <v>30</v>
      </c>
      <c r="F3239" s="585" t="s">
        <v>30</v>
      </c>
      <c r="G3239" s="587">
        <v>89407</v>
      </c>
      <c r="H3239" s="585" t="s">
        <v>3258</v>
      </c>
      <c r="I3239" s="585" t="s">
        <v>174</v>
      </c>
      <c r="J3239" s="585" t="s">
        <v>398</v>
      </c>
      <c r="K3239" s="589">
        <v>4.34</v>
      </c>
      <c r="L3239" s="585" t="s">
        <v>144</v>
      </c>
      <c r="M3239" s="581"/>
    </row>
    <row r="3240" spans="1:13" ht="13.5">
      <c r="A3240" s="585" t="s">
        <v>6626</v>
      </c>
      <c r="B3240" s="585" t="s">
        <v>6627</v>
      </c>
      <c r="C3240" s="585" t="s">
        <v>6565</v>
      </c>
      <c r="D3240" s="585" t="s">
        <v>6630</v>
      </c>
      <c r="E3240" s="584" t="s">
        <v>30</v>
      </c>
      <c r="F3240" s="585" t="s">
        <v>30</v>
      </c>
      <c r="G3240" s="587">
        <v>89408</v>
      </c>
      <c r="H3240" s="585" t="s">
        <v>3259</v>
      </c>
      <c r="I3240" s="585" t="s">
        <v>174</v>
      </c>
      <c r="J3240" s="585" t="s">
        <v>398</v>
      </c>
      <c r="K3240" s="589">
        <v>3.98</v>
      </c>
      <c r="L3240" s="585" t="s">
        <v>144</v>
      </c>
      <c r="M3240" s="581"/>
    </row>
    <row r="3241" spans="1:13" ht="13.5">
      <c r="A3241" s="585" t="s">
        <v>6626</v>
      </c>
      <c r="B3241" s="585" t="s">
        <v>6627</v>
      </c>
      <c r="C3241" s="585" t="s">
        <v>6565</v>
      </c>
      <c r="D3241" s="585" t="s">
        <v>6630</v>
      </c>
      <c r="E3241" s="584" t="s">
        <v>30</v>
      </c>
      <c r="F3241" s="585" t="s">
        <v>30</v>
      </c>
      <c r="G3241" s="587">
        <v>89409</v>
      </c>
      <c r="H3241" s="585" t="s">
        <v>3260</v>
      </c>
      <c r="I3241" s="585" t="s">
        <v>174</v>
      </c>
      <c r="J3241" s="585" t="s">
        <v>398</v>
      </c>
      <c r="K3241" s="589">
        <v>4.32</v>
      </c>
      <c r="L3241" s="585" t="s">
        <v>144</v>
      </c>
      <c r="M3241" s="581"/>
    </row>
    <row r="3242" spans="1:13" ht="13.5">
      <c r="A3242" s="585" t="s">
        <v>6626</v>
      </c>
      <c r="B3242" s="585" t="s">
        <v>6627</v>
      </c>
      <c r="C3242" s="585" t="s">
        <v>6565</v>
      </c>
      <c r="D3242" s="585" t="s">
        <v>6630</v>
      </c>
      <c r="E3242" s="584" t="s">
        <v>30</v>
      </c>
      <c r="F3242" s="585" t="s">
        <v>30</v>
      </c>
      <c r="G3242" s="587">
        <v>89410</v>
      </c>
      <c r="H3242" s="585" t="s">
        <v>3261</v>
      </c>
      <c r="I3242" s="585" t="s">
        <v>174</v>
      </c>
      <c r="J3242" s="585" t="s">
        <v>398</v>
      </c>
      <c r="K3242" s="589">
        <v>5.56</v>
      </c>
      <c r="L3242" s="585" t="s">
        <v>144</v>
      </c>
      <c r="M3242" s="581"/>
    </row>
    <row r="3243" spans="1:13" ht="13.5">
      <c r="A3243" s="585" t="s">
        <v>6626</v>
      </c>
      <c r="B3243" s="585" t="s">
        <v>6627</v>
      </c>
      <c r="C3243" s="585" t="s">
        <v>6565</v>
      </c>
      <c r="D3243" s="585" t="s">
        <v>6630</v>
      </c>
      <c r="E3243" s="584" t="s">
        <v>30</v>
      </c>
      <c r="F3243" s="585" t="s">
        <v>30</v>
      </c>
      <c r="G3243" s="587">
        <v>89411</v>
      </c>
      <c r="H3243" s="585" t="s">
        <v>3262</v>
      </c>
      <c r="I3243" s="585" t="s">
        <v>174</v>
      </c>
      <c r="J3243" s="585" t="s">
        <v>398</v>
      </c>
      <c r="K3243" s="589">
        <v>5.15</v>
      </c>
      <c r="L3243" s="585" t="s">
        <v>144</v>
      </c>
      <c r="M3243" s="581"/>
    </row>
    <row r="3244" spans="1:13" ht="13.5">
      <c r="A3244" s="585" t="s">
        <v>6626</v>
      </c>
      <c r="B3244" s="585" t="s">
        <v>6627</v>
      </c>
      <c r="C3244" s="585" t="s">
        <v>6565</v>
      </c>
      <c r="D3244" s="585" t="s">
        <v>6630</v>
      </c>
      <c r="E3244" s="584" t="s">
        <v>30</v>
      </c>
      <c r="F3244" s="585" t="s">
        <v>30</v>
      </c>
      <c r="G3244" s="587">
        <v>89412</v>
      </c>
      <c r="H3244" s="585" t="s">
        <v>3263</v>
      </c>
      <c r="I3244" s="585" t="s">
        <v>174</v>
      </c>
      <c r="J3244" s="585" t="s">
        <v>398</v>
      </c>
      <c r="K3244" s="589">
        <v>5.24</v>
      </c>
      <c r="L3244" s="585" t="s">
        <v>144</v>
      </c>
      <c r="M3244" s="581"/>
    </row>
    <row r="3245" spans="1:13" ht="13.5">
      <c r="A3245" s="585" t="s">
        <v>6626</v>
      </c>
      <c r="B3245" s="585" t="s">
        <v>6627</v>
      </c>
      <c r="C3245" s="585" t="s">
        <v>6565</v>
      </c>
      <c r="D3245" s="585" t="s">
        <v>6630</v>
      </c>
      <c r="E3245" s="584" t="s">
        <v>30</v>
      </c>
      <c r="F3245" s="585" t="s">
        <v>30</v>
      </c>
      <c r="G3245" s="587">
        <v>89413</v>
      </c>
      <c r="H3245" s="585" t="s">
        <v>3264</v>
      </c>
      <c r="I3245" s="585" t="s">
        <v>174</v>
      </c>
      <c r="J3245" s="585" t="s">
        <v>398</v>
      </c>
      <c r="K3245" s="589">
        <v>5.45</v>
      </c>
      <c r="L3245" s="585" t="s">
        <v>144</v>
      </c>
      <c r="M3245" s="581"/>
    </row>
    <row r="3246" spans="1:13" ht="13.5">
      <c r="A3246" s="585" t="s">
        <v>6626</v>
      </c>
      <c r="B3246" s="585" t="s">
        <v>6627</v>
      </c>
      <c r="C3246" s="585" t="s">
        <v>6565</v>
      </c>
      <c r="D3246" s="585" t="s">
        <v>6630</v>
      </c>
      <c r="E3246" s="584" t="s">
        <v>30</v>
      </c>
      <c r="F3246" s="585" t="s">
        <v>30</v>
      </c>
      <c r="G3246" s="587">
        <v>89414</v>
      </c>
      <c r="H3246" s="585" t="s">
        <v>3265</v>
      </c>
      <c r="I3246" s="585" t="s">
        <v>174</v>
      </c>
      <c r="J3246" s="585" t="s">
        <v>398</v>
      </c>
      <c r="K3246" s="589">
        <v>6.4</v>
      </c>
      <c r="L3246" s="585" t="s">
        <v>144</v>
      </c>
      <c r="M3246" s="581"/>
    </row>
    <row r="3247" spans="1:13" ht="13.5">
      <c r="A3247" s="585" t="s">
        <v>6626</v>
      </c>
      <c r="B3247" s="585" t="s">
        <v>6627</v>
      </c>
      <c r="C3247" s="585" t="s">
        <v>6565</v>
      </c>
      <c r="D3247" s="585" t="s">
        <v>6630</v>
      </c>
      <c r="E3247" s="584" t="s">
        <v>30</v>
      </c>
      <c r="F3247" s="585" t="s">
        <v>30</v>
      </c>
      <c r="G3247" s="587">
        <v>89415</v>
      </c>
      <c r="H3247" s="585" t="s">
        <v>3266</v>
      </c>
      <c r="I3247" s="585" t="s">
        <v>174</v>
      </c>
      <c r="J3247" s="585" t="s">
        <v>398</v>
      </c>
      <c r="K3247" s="589">
        <v>8.39</v>
      </c>
      <c r="L3247" s="585" t="s">
        <v>144</v>
      </c>
      <c r="M3247" s="581"/>
    </row>
    <row r="3248" spans="1:13" ht="13.5">
      <c r="A3248" s="585" t="s">
        <v>6626</v>
      </c>
      <c r="B3248" s="585" t="s">
        <v>6627</v>
      </c>
      <c r="C3248" s="585" t="s">
        <v>6565</v>
      </c>
      <c r="D3248" s="585" t="s">
        <v>6630</v>
      </c>
      <c r="E3248" s="584" t="s">
        <v>30</v>
      </c>
      <c r="F3248" s="585" t="s">
        <v>30</v>
      </c>
      <c r="G3248" s="587">
        <v>89416</v>
      </c>
      <c r="H3248" s="585" t="s">
        <v>3267</v>
      </c>
      <c r="I3248" s="585" t="s">
        <v>174</v>
      </c>
      <c r="J3248" s="585" t="s">
        <v>398</v>
      </c>
      <c r="K3248" s="589">
        <v>6.93</v>
      </c>
      <c r="L3248" s="585" t="s">
        <v>144</v>
      </c>
      <c r="M3248" s="581"/>
    </row>
    <row r="3249" spans="1:13" ht="13.5">
      <c r="A3249" s="585" t="s">
        <v>6626</v>
      </c>
      <c r="B3249" s="585" t="s">
        <v>6627</v>
      </c>
      <c r="C3249" s="585" t="s">
        <v>6565</v>
      </c>
      <c r="D3249" s="585" t="s">
        <v>6630</v>
      </c>
      <c r="E3249" s="584" t="s">
        <v>30</v>
      </c>
      <c r="F3249" s="585" t="s">
        <v>30</v>
      </c>
      <c r="G3249" s="587">
        <v>89417</v>
      </c>
      <c r="H3249" s="585" t="s">
        <v>3268</v>
      </c>
      <c r="I3249" s="585" t="s">
        <v>174</v>
      </c>
      <c r="J3249" s="585" t="s">
        <v>143</v>
      </c>
      <c r="K3249" s="589">
        <v>2.73</v>
      </c>
      <c r="L3249" s="585" t="s">
        <v>144</v>
      </c>
      <c r="M3249" s="581"/>
    </row>
    <row r="3250" spans="1:13" ht="13.5">
      <c r="A3250" s="585" t="s">
        <v>6626</v>
      </c>
      <c r="B3250" s="585" t="s">
        <v>6627</v>
      </c>
      <c r="C3250" s="585" t="s">
        <v>6565</v>
      </c>
      <c r="D3250" s="585" t="s">
        <v>6630</v>
      </c>
      <c r="E3250" s="584" t="s">
        <v>30</v>
      </c>
      <c r="F3250" s="585" t="s">
        <v>30</v>
      </c>
      <c r="G3250" s="587">
        <v>89418</v>
      </c>
      <c r="H3250" s="585" t="s">
        <v>3269</v>
      </c>
      <c r="I3250" s="585" t="s">
        <v>174</v>
      </c>
      <c r="J3250" s="585" t="s">
        <v>143</v>
      </c>
      <c r="K3250" s="589">
        <v>8.42</v>
      </c>
      <c r="L3250" s="585" t="s">
        <v>144</v>
      </c>
      <c r="M3250" s="581"/>
    </row>
    <row r="3251" spans="1:13" ht="13.5">
      <c r="A3251" s="585" t="s">
        <v>6626</v>
      </c>
      <c r="B3251" s="585" t="s">
        <v>6627</v>
      </c>
      <c r="C3251" s="585" t="s">
        <v>6565</v>
      </c>
      <c r="D3251" s="585" t="s">
        <v>6630</v>
      </c>
      <c r="E3251" s="584" t="s">
        <v>30</v>
      </c>
      <c r="F3251" s="585" t="s">
        <v>30</v>
      </c>
      <c r="G3251" s="587">
        <v>89419</v>
      </c>
      <c r="H3251" s="585" t="s">
        <v>3270</v>
      </c>
      <c r="I3251" s="585" t="s">
        <v>174</v>
      </c>
      <c r="J3251" s="585" t="s">
        <v>143</v>
      </c>
      <c r="K3251" s="589">
        <v>3.13</v>
      </c>
      <c r="L3251" s="585" t="s">
        <v>144</v>
      </c>
      <c r="M3251" s="581"/>
    </row>
    <row r="3252" spans="1:13" ht="13.5">
      <c r="A3252" s="585" t="s">
        <v>6626</v>
      </c>
      <c r="B3252" s="585" t="s">
        <v>6627</v>
      </c>
      <c r="C3252" s="585" t="s">
        <v>6565</v>
      </c>
      <c r="D3252" s="585" t="s">
        <v>6630</v>
      </c>
      <c r="E3252" s="584" t="s">
        <v>30</v>
      </c>
      <c r="F3252" s="585" t="s">
        <v>30</v>
      </c>
      <c r="G3252" s="587">
        <v>89420</v>
      </c>
      <c r="H3252" s="585" t="s">
        <v>3271</v>
      </c>
      <c r="I3252" s="585" t="s">
        <v>174</v>
      </c>
      <c r="J3252" s="585" t="s">
        <v>143</v>
      </c>
      <c r="K3252" s="589">
        <v>6</v>
      </c>
      <c r="L3252" s="585" t="s">
        <v>144</v>
      </c>
      <c r="M3252" s="581"/>
    </row>
    <row r="3253" spans="1:13" ht="13.5">
      <c r="A3253" s="585" t="s">
        <v>6626</v>
      </c>
      <c r="B3253" s="585" t="s">
        <v>6627</v>
      </c>
      <c r="C3253" s="585" t="s">
        <v>6565</v>
      </c>
      <c r="D3253" s="585" t="s">
        <v>6630</v>
      </c>
      <c r="E3253" s="584" t="s">
        <v>30</v>
      </c>
      <c r="F3253" s="585" t="s">
        <v>30</v>
      </c>
      <c r="G3253" s="587">
        <v>89421</v>
      </c>
      <c r="H3253" s="585" t="s">
        <v>3272</v>
      </c>
      <c r="I3253" s="585" t="s">
        <v>174</v>
      </c>
      <c r="J3253" s="585" t="s">
        <v>398</v>
      </c>
      <c r="K3253" s="589">
        <v>7.48</v>
      </c>
      <c r="L3253" s="585" t="s">
        <v>144</v>
      </c>
      <c r="M3253" s="581"/>
    </row>
    <row r="3254" spans="1:13" ht="13.5">
      <c r="A3254" s="585" t="s">
        <v>6626</v>
      </c>
      <c r="B3254" s="585" t="s">
        <v>6627</v>
      </c>
      <c r="C3254" s="585" t="s">
        <v>6565</v>
      </c>
      <c r="D3254" s="585" t="s">
        <v>6630</v>
      </c>
      <c r="E3254" s="584" t="s">
        <v>30</v>
      </c>
      <c r="F3254" s="585" t="s">
        <v>30</v>
      </c>
      <c r="G3254" s="587">
        <v>89422</v>
      </c>
      <c r="H3254" s="585" t="s">
        <v>3273</v>
      </c>
      <c r="I3254" s="585" t="s">
        <v>174</v>
      </c>
      <c r="J3254" s="585" t="s">
        <v>398</v>
      </c>
      <c r="K3254" s="589">
        <v>2.9</v>
      </c>
      <c r="L3254" s="585" t="s">
        <v>144</v>
      </c>
      <c r="M3254" s="581"/>
    </row>
    <row r="3255" spans="1:13" ht="13.5">
      <c r="A3255" s="585" t="s">
        <v>6626</v>
      </c>
      <c r="B3255" s="585" t="s">
        <v>6627</v>
      </c>
      <c r="C3255" s="585" t="s">
        <v>6565</v>
      </c>
      <c r="D3255" s="585" t="s">
        <v>6630</v>
      </c>
      <c r="E3255" s="584" t="s">
        <v>30</v>
      </c>
      <c r="F3255" s="585" t="s">
        <v>30</v>
      </c>
      <c r="G3255" s="587">
        <v>89423</v>
      </c>
      <c r="H3255" s="585" t="s">
        <v>3274</v>
      </c>
      <c r="I3255" s="585" t="s">
        <v>174</v>
      </c>
      <c r="J3255" s="585" t="s">
        <v>398</v>
      </c>
      <c r="K3255" s="589">
        <v>4.54</v>
      </c>
      <c r="L3255" s="585" t="s">
        <v>144</v>
      </c>
      <c r="M3255" s="581"/>
    </row>
    <row r="3256" spans="1:13" ht="13.5">
      <c r="A3256" s="585" t="s">
        <v>6626</v>
      </c>
      <c r="B3256" s="585" t="s">
        <v>6627</v>
      </c>
      <c r="C3256" s="585" t="s">
        <v>6565</v>
      </c>
      <c r="D3256" s="585" t="s">
        <v>6630</v>
      </c>
      <c r="E3256" s="584" t="s">
        <v>30</v>
      </c>
      <c r="F3256" s="585" t="s">
        <v>30</v>
      </c>
      <c r="G3256" s="587">
        <v>89424</v>
      </c>
      <c r="H3256" s="585" t="s">
        <v>3275</v>
      </c>
      <c r="I3256" s="585" t="s">
        <v>174</v>
      </c>
      <c r="J3256" s="585" t="s">
        <v>143</v>
      </c>
      <c r="K3256" s="589">
        <v>3.17</v>
      </c>
      <c r="L3256" s="585" t="s">
        <v>144</v>
      </c>
      <c r="M3256" s="581"/>
    </row>
    <row r="3257" spans="1:13" ht="13.5">
      <c r="A3257" s="585" t="s">
        <v>6626</v>
      </c>
      <c r="B3257" s="585" t="s">
        <v>6627</v>
      </c>
      <c r="C3257" s="585" t="s">
        <v>6565</v>
      </c>
      <c r="D3257" s="585" t="s">
        <v>6630</v>
      </c>
      <c r="E3257" s="584" t="s">
        <v>30</v>
      </c>
      <c r="F3257" s="585" t="s">
        <v>30</v>
      </c>
      <c r="G3257" s="587">
        <v>89425</v>
      </c>
      <c r="H3257" s="585" t="s">
        <v>3276</v>
      </c>
      <c r="I3257" s="585" t="s">
        <v>174</v>
      </c>
      <c r="J3257" s="585" t="s">
        <v>143</v>
      </c>
      <c r="K3257" s="589">
        <v>11.35</v>
      </c>
      <c r="L3257" s="585" t="s">
        <v>144</v>
      </c>
      <c r="M3257" s="581"/>
    </row>
    <row r="3258" spans="1:13" ht="13.5">
      <c r="A3258" s="585" t="s">
        <v>6626</v>
      </c>
      <c r="B3258" s="585" t="s">
        <v>6627</v>
      </c>
      <c r="C3258" s="585" t="s">
        <v>6565</v>
      </c>
      <c r="D3258" s="585" t="s">
        <v>6630</v>
      </c>
      <c r="E3258" s="584" t="s">
        <v>30</v>
      </c>
      <c r="F3258" s="585" t="s">
        <v>30</v>
      </c>
      <c r="G3258" s="587">
        <v>89426</v>
      </c>
      <c r="H3258" s="585" t="s">
        <v>3277</v>
      </c>
      <c r="I3258" s="585" t="s">
        <v>174</v>
      </c>
      <c r="J3258" s="585" t="s">
        <v>143</v>
      </c>
      <c r="K3258" s="589">
        <v>4.8099999999999996</v>
      </c>
      <c r="L3258" s="585" t="s">
        <v>144</v>
      </c>
      <c r="M3258" s="581"/>
    </row>
    <row r="3259" spans="1:13" ht="13.5">
      <c r="A3259" s="585" t="s">
        <v>6626</v>
      </c>
      <c r="B3259" s="585" t="s">
        <v>6627</v>
      </c>
      <c r="C3259" s="585" t="s">
        <v>6565</v>
      </c>
      <c r="D3259" s="585" t="s">
        <v>6630</v>
      </c>
      <c r="E3259" s="584" t="s">
        <v>30</v>
      </c>
      <c r="F3259" s="585" t="s">
        <v>30</v>
      </c>
      <c r="G3259" s="587">
        <v>89427</v>
      </c>
      <c r="H3259" s="585" t="s">
        <v>3278</v>
      </c>
      <c r="I3259" s="585" t="s">
        <v>174</v>
      </c>
      <c r="J3259" s="585" t="s">
        <v>143</v>
      </c>
      <c r="K3259" s="589">
        <v>7.65</v>
      </c>
      <c r="L3259" s="585" t="s">
        <v>144</v>
      </c>
      <c r="M3259" s="581"/>
    </row>
    <row r="3260" spans="1:13" ht="13.5">
      <c r="A3260" s="585" t="s">
        <v>6626</v>
      </c>
      <c r="B3260" s="585" t="s">
        <v>6627</v>
      </c>
      <c r="C3260" s="585" t="s">
        <v>6565</v>
      </c>
      <c r="D3260" s="585" t="s">
        <v>6630</v>
      </c>
      <c r="E3260" s="584" t="s">
        <v>30</v>
      </c>
      <c r="F3260" s="585" t="s">
        <v>30</v>
      </c>
      <c r="G3260" s="587">
        <v>89428</v>
      </c>
      <c r="H3260" s="585" t="s">
        <v>3279</v>
      </c>
      <c r="I3260" s="585" t="s">
        <v>174</v>
      </c>
      <c r="J3260" s="585" t="s">
        <v>398</v>
      </c>
      <c r="K3260" s="589">
        <v>8.8000000000000007</v>
      </c>
      <c r="L3260" s="585" t="s">
        <v>144</v>
      </c>
      <c r="M3260" s="581"/>
    </row>
    <row r="3261" spans="1:13" ht="13.5">
      <c r="A3261" s="585" t="s">
        <v>6626</v>
      </c>
      <c r="B3261" s="585" t="s">
        <v>6627</v>
      </c>
      <c r="C3261" s="585" t="s">
        <v>6565</v>
      </c>
      <c r="D3261" s="585" t="s">
        <v>6630</v>
      </c>
      <c r="E3261" s="584" t="s">
        <v>30</v>
      </c>
      <c r="F3261" s="585" t="s">
        <v>30</v>
      </c>
      <c r="G3261" s="587">
        <v>89429</v>
      </c>
      <c r="H3261" s="585" t="s">
        <v>3280</v>
      </c>
      <c r="I3261" s="585" t="s">
        <v>174</v>
      </c>
      <c r="J3261" s="585" t="s">
        <v>398</v>
      </c>
      <c r="K3261" s="589">
        <v>3.36</v>
      </c>
      <c r="L3261" s="585" t="s">
        <v>144</v>
      </c>
      <c r="M3261" s="581"/>
    </row>
    <row r="3262" spans="1:13" ht="13.5">
      <c r="A3262" s="585" t="s">
        <v>6626</v>
      </c>
      <c r="B3262" s="585" t="s">
        <v>6627</v>
      </c>
      <c r="C3262" s="585" t="s">
        <v>6565</v>
      </c>
      <c r="D3262" s="585" t="s">
        <v>6630</v>
      </c>
      <c r="E3262" s="584" t="s">
        <v>30</v>
      </c>
      <c r="F3262" s="585" t="s">
        <v>30</v>
      </c>
      <c r="G3262" s="587">
        <v>89430</v>
      </c>
      <c r="H3262" s="585" t="s">
        <v>3281</v>
      </c>
      <c r="I3262" s="585" t="s">
        <v>174</v>
      </c>
      <c r="J3262" s="585" t="s">
        <v>398</v>
      </c>
      <c r="K3262" s="589">
        <v>5.8</v>
      </c>
      <c r="L3262" s="585" t="s">
        <v>144</v>
      </c>
      <c r="M3262" s="581"/>
    </row>
    <row r="3263" spans="1:13" ht="13.5">
      <c r="A3263" s="585" t="s">
        <v>6626</v>
      </c>
      <c r="B3263" s="585" t="s">
        <v>6627</v>
      </c>
      <c r="C3263" s="585" t="s">
        <v>6565</v>
      </c>
      <c r="D3263" s="585" t="s">
        <v>6630</v>
      </c>
      <c r="E3263" s="584" t="s">
        <v>30</v>
      </c>
      <c r="F3263" s="585" t="s">
        <v>30</v>
      </c>
      <c r="G3263" s="587">
        <v>89431</v>
      </c>
      <c r="H3263" s="585" t="s">
        <v>3282</v>
      </c>
      <c r="I3263" s="585" t="s">
        <v>174</v>
      </c>
      <c r="J3263" s="585" t="s">
        <v>143</v>
      </c>
      <c r="K3263" s="589">
        <v>4.41</v>
      </c>
      <c r="L3263" s="585" t="s">
        <v>144</v>
      </c>
      <c r="M3263" s="581"/>
    </row>
    <row r="3264" spans="1:13" ht="13.5">
      <c r="A3264" s="585" t="s">
        <v>6626</v>
      </c>
      <c r="B3264" s="585" t="s">
        <v>6627</v>
      </c>
      <c r="C3264" s="585" t="s">
        <v>6565</v>
      </c>
      <c r="D3264" s="585" t="s">
        <v>6630</v>
      </c>
      <c r="E3264" s="584" t="s">
        <v>30</v>
      </c>
      <c r="F3264" s="585" t="s">
        <v>30</v>
      </c>
      <c r="G3264" s="587">
        <v>89432</v>
      </c>
      <c r="H3264" s="585" t="s">
        <v>3283</v>
      </c>
      <c r="I3264" s="585" t="s">
        <v>174</v>
      </c>
      <c r="J3264" s="585" t="s">
        <v>143</v>
      </c>
      <c r="K3264" s="589">
        <v>18.04</v>
      </c>
      <c r="L3264" s="585" t="s">
        <v>144</v>
      </c>
      <c r="M3264" s="581"/>
    </row>
    <row r="3265" spans="1:13" ht="13.5">
      <c r="A3265" s="585" t="s">
        <v>6626</v>
      </c>
      <c r="B3265" s="585" t="s">
        <v>6627</v>
      </c>
      <c r="C3265" s="585" t="s">
        <v>6565</v>
      </c>
      <c r="D3265" s="585" t="s">
        <v>6630</v>
      </c>
      <c r="E3265" s="584" t="s">
        <v>30</v>
      </c>
      <c r="F3265" s="585" t="s">
        <v>30</v>
      </c>
      <c r="G3265" s="587">
        <v>89433</v>
      </c>
      <c r="H3265" s="585" t="s">
        <v>3284</v>
      </c>
      <c r="I3265" s="585" t="s">
        <v>174</v>
      </c>
      <c r="J3265" s="585" t="s">
        <v>143</v>
      </c>
      <c r="K3265" s="589">
        <v>5.91</v>
      </c>
      <c r="L3265" s="585" t="s">
        <v>144</v>
      </c>
      <c r="M3265" s="581"/>
    </row>
    <row r="3266" spans="1:13" ht="13.5">
      <c r="A3266" s="585" t="s">
        <v>6626</v>
      </c>
      <c r="B3266" s="585" t="s">
        <v>6627</v>
      </c>
      <c r="C3266" s="585" t="s">
        <v>6565</v>
      </c>
      <c r="D3266" s="585" t="s">
        <v>6630</v>
      </c>
      <c r="E3266" s="584" t="s">
        <v>30</v>
      </c>
      <c r="F3266" s="585" t="s">
        <v>30</v>
      </c>
      <c r="G3266" s="587">
        <v>89434</v>
      </c>
      <c r="H3266" s="585" t="s">
        <v>3285</v>
      </c>
      <c r="I3266" s="585" t="s">
        <v>174</v>
      </c>
      <c r="J3266" s="585" t="s">
        <v>143</v>
      </c>
      <c r="K3266" s="589">
        <v>6.56</v>
      </c>
      <c r="L3266" s="585" t="s">
        <v>144</v>
      </c>
      <c r="M3266" s="581"/>
    </row>
    <row r="3267" spans="1:13" ht="13.5">
      <c r="A3267" s="585" t="s">
        <v>6626</v>
      </c>
      <c r="B3267" s="585" t="s">
        <v>6627</v>
      </c>
      <c r="C3267" s="585" t="s">
        <v>6565</v>
      </c>
      <c r="D3267" s="585" t="s">
        <v>6630</v>
      </c>
      <c r="E3267" s="584" t="s">
        <v>30</v>
      </c>
      <c r="F3267" s="585" t="s">
        <v>30</v>
      </c>
      <c r="G3267" s="587">
        <v>89435</v>
      </c>
      <c r="H3267" s="585" t="s">
        <v>3286</v>
      </c>
      <c r="I3267" s="585" t="s">
        <v>174</v>
      </c>
      <c r="J3267" s="585" t="s">
        <v>398</v>
      </c>
      <c r="K3267" s="589">
        <v>13.67</v>
      </c>
      <c r="L3267" s="585" t="s">
        <v>144</v>
      </c>
      <c r="M3267" s="581"/>
    </row>
    <row r="3268" spans="1:13" ht="13.5">
      <c r="A3268" s="585" t="s">
        <v>6626</v>
      </c>
      <c r="B3268" s="585" t="s">
        <v>6627</v>
      </c>
      <c r="C3268" s="585" t="s">
        <v>6565</v>
      </c>
      <c r="D3268" s="585" t="s">
        <v>6630</v>
      </c>
      <c r="E3268" s="584" t="s">
        <v>30</v>
      </c>
      <c r="F3268" s="585" t="s">
        <v>30</v>
      </c>
      <c r="G3268" s="587">
        <v>89436</v>
      </c>
      <c r="H3268" s="585" t="s">
        <v>3287</v>
      </c>
      <c r="I3268" s="585" t="s">
        <v>174</v>
      </c>
      <c r="J3268" s="585" t="s">
        <v>398</v>
      </c>
      <c r="K3268" s="589">
        <v>4.71</v>
      </c>
      <c r="L3268" s="585" t="s">
        <v>144</v>
      </c>
      <c r="M3268" s="581"/>
    </row>
    <row r="3269" spans="1:13" ht="13.5">
      <c r="A3269" s="585" t="s">
        <v>6626</v>
      </c>
      <c r="B3269" s="585" t="s">
        <v>6627</v>
      </c>
      <c r="C3269" s="585" t="s">
        <v>6565</v>
      </c>
      <c r="D3269" s="585" t="s">
        <v>6630</v>
      </c>
      <c r="E3269" s="584" t="s">
        <v>30</v>
      </c>
      <c r="F3269" s="585" t="s">
        <v>30</v>
      </c>
      <c r="G3269" s="587">
        <v>89437</v>
      </c>
      <c r="H3269" s="585" t="s">
        <v>3288</v>
      </c>
      <c r="I3269" s="585" t="s">
        <v>174</v>
      </c>
      <c r="J3269" s="585" t="s">
        <v>398</v>
      </c>
      <c r="K3269" s="589">
        <v>11.5</v>
      </c>
      <c r="L3269" s="585" t="s">
        <v>144</v>
      </c>
      <c r="M3269" s="581"/>
    </row>
    <row r="3270" spans="1:13" ht="13.5">
      <c r="A3270" s="585" t="s">
        <v>6626</v>
      </c>
      <c r="B3270" s="585" t="s">
        <v>6627</v>
      </c>
      <c r="C3270" s="585" t="s">
        <v>6565</v>
      </c>
      <c r="D3270" s="585" t="s">
        <v>6630</v>
      </c>
      <c r="E3270" s="584" t="s">
        <v>30</v>
      </c>
      <c r="F3270" s="585" t="s">
        <v>30</v>
      </c>
      <c r="G3270" s="587">
        <v>89438</v>
      </c>
      <c r="H3270" s="585" t="s">
        <v>3289</v>
      </c>
      <c r="I3270" s="585" t="s">
        <v>174</v>
      </c>
      <c r="J3270" s="585" t="s">
        <v>398</v>
      </c>
      <c r="K3270" s="589">
        <v>4.6399999999999997</v>
      </c>
      <c r="L3270" s="585" t="s">
        <v>144</v>
      </c>
      <c r="M3270" s="581"/>
    </row>
    <row r="3271" spans="1:13" ht="13.5">
      <c r="A3271" s="585" t="s">
        <v>6626</v>
      </c>
      <c r="B3271" s="585" t="s">
        <v>6627</v>
      </c>
      <c r="C3271" s="585" t="s">
        <v>6565</v>
      </c>
      <c r="D3271" s="585" t="s">
        <v>6630</v>
      </c>
      <c r="E3271" s="584" t="s">
        <v>30</v>
      </c>
      <c r="F3271" s="585" t="s">
        <v>30</v>
      </c>
      <c r="G3271" s="587">
        <v>89439</v>
      </c>
      <c r="H3271" s="585" t="s">
        <v>3290</v>
      </c>
      <c r="I3271" s="585" t="s">
        <v>174</v>
      </c>
      <c r="J3271" s="585" t="s">
        <v>398</v>
      </c>
      <c r="K3271" s="589">
        <v>5.46</v>
      </c>
      <c r="L3271" s="585" t="s">
        <v>144</v>
      </c>
      <c r="M3271" s="581"/>
    </row>
    <row r="3272" spans="1:13" ht="13.5">
      <c r="A3272" s="585" t="s">
        <v>6626</v>
      </c>
      <c r="B3272" s="585" t="s">
        <v>6627</v>
      </c>
      <c r="C3272" s="585" t="s">
        <v>6565</v>
      </c>
      <c r="D3272" s="585" t="s">
        <v>6630</v>
      </c>
      <c r="E3272" s="584" t="s">
        <v>30</v>
      </c>
      <c r="F3272" s="585" t="s">
        <v>30</v>
      </c>
      <c r="G3272" s="587">
        <v>89440</v>
      </c>
      <c r="H3272" s="585" t="s">
        <v>3291</v>
      </c>
      <c r="I3272" s="585" t="s">
        <v>174</v>
      </c>
      <c r="J3272" s="585" t="s">
        <v>398</v>
      </c>
      <c r="K3272" s="589">
        <v>5.6</v>
      </c>
      <c r="L3272" s="585" t="s">
        <v>144</v>
      </c>
      <c r="M3272" s="581"/>
    </row>
    <row r="3273" spans="1:13" ht="13.5">
      <c r="A3273" s="585" t="s">
        <v>6626</v>
      </c>
      <c r="B3273" s="585" t="s">
        <v>6627</v>
      </c>
      <c r="C3273" s="585" t="s">
        <v>6565</v>
      </c>
      <c r="D3273" s="585" t="s">
        <v>6630</v>
      </c>
      <c r="E3273" s="584" t="s">
        <v>30</v>
      </c>
      <c r="F3273" s="585" t="s">
        <v>30</v>
      </c>
      <c r="G3273" s="587">
        <v>89441</v>
      </c>
      <c r="H3273" s="585" t="s">
        <v>3292</v>
      </c>
      <c r="I3273" s="585" t="s">
        <v>174</v>
      </c>
      <c r="J3273" s="585" t="s">
        <v>398</v>
      </c>
      <c r="K3273" s="589">
        <v>10.41</v>
      </c>
      <c r="L3273" s="585" t="s">
        <v>144</v>
      </c>
      <c r="M3273" s="581"/>
    </row>
    <row r="3274" spans="1:13" ht="13.5">
      <c r="A3274" s="585" t="s">
        <v>6626</v>
      </c>
      <c r="B3274" s="585" t="s">
        <v>6627</v>
      </c>
      <c r="C3274" s="585" t="s">
        <v>6565</v>
      </c>
      <c r="D3274" s="585" t="s">
        <v>6630</v>
      </c>
      <c r="E3274" s="584" t="s">
        <v>30</v>
      </c>
      <c r="F3274" s="585" t="s">
        <v>30</v>
      </c>
      <c r="G3274" s="587">
        <v>89442</v>
      </c>
      <c r="H3274" s="585" t="s">
        <v>3293</v>
      </c>
      <c r="I3274" s="585" t="s">
        <v>174</v>
      </c>
      <c r="J3274" s="585" t="s">
        <v>398</v>
      </c>
      <c r="K3274" s="589">
        <v>6.61</v>
      </c>
      <c r="L3274" s="585" t="s">
        <v>144</v>
      </c>
      <c r="M3274" s="581"/>
    </row>
    <row r="3275" spans="1:13" ht="13.5">
      <c r="A3275" s="585" t="s">
        <v>6626</v>
      </c>
      <c r="B3275" s="585" t="s">
        <v>6627</v>
      </c>
      <c r="C3275" s="585" t="s">
        <v>6565</v>
      </c>
      <c r="D3275" s="585" t="s">
        <v>6630</v>
      </c>
      <c r="E3275" s="584" t="s">
        <v>30</v>
      </c>
      <c r="F3275" s="585" t="s">
        <v>30</v>
      </c>
      <c r="G3275" s="587">
        <v>89443</v>
      </c>
      <c r="H3275" s="585" t="s">
        <v>3294</v>
      </c>
      <c r="I3275" s="585" t="s">
        <v>174</v>
      </c>
      <c r="J3275" s="585" t="s">
        <v>398</v>
      </c>
      <c r="K3275" s="589">
        <v>7.79</v>
      </c>
      <c r="L3275" s="585" t="s">
        <v>144</v>
      </c>
      <c r="M3275" s="581"/>
    </row>
    <row r="3276" spans="1:13" ht="13.5">
      <c r="A3276" s="585" t="s">
        <v>6626</v>
      </c>
      <c r="B3276" s="585" t="s">
        <v>6627</v>
      </c>
      <c r="C3276" s="585" t="s">
        <v>6565</v>
      </c>
      <c r="D3276" s="585" t="s">
        <v>6630</v>
      </c>
      <c r="E3276" s="584" t="s">
        <v>30</v>
      </c>
      <c r="F3276" s="585" t="s">
        <v>30</v>
      </c>
      <c r="G3276" s="587">
        <v>89444</v>
      </c>
      <c r="H3276" s="585" t="s">
        <v>3295</v>
      </c>
      <c r="I3276" s="585" t="s">
        <v>174</v>
      </c>
      <c r="J3276" s="585" t="s">
        <v>398</v>
      </c>
      <c r="K3276" s="589">
        <v>15.48</v>
      </c>
      <c r="L3276" s="585" t="s">
        <v>144</v>
      </c>
      <c r="M3276" s="581"/>
    </row>
    <row r="3277" spans="1:13" ht="13.5">
      <c r="A3277" s="585" t="s">
        <v>6626</v>
      </c>
      <c r="B3277" s="585" t="s">
        <v>6627</v>
      </c>
      <c r="C3277" s="585" t="s">
        <v>6565</v>
      </c>
      <c r="D3277" s="585" t="s">
        <v>6630</v>
      </c>
      <c r="E3277" s="584" t="s">
        <v>30</v>
      </c>
      <c r="F3277" s="585" t="s">
        <v>30</v>
      </c>
      <c r="G3277" s="587">
        <v>89445</v>
      </c>
      <c r="H3277" s="585" t="s">
        <v>3296</v>
      </c>
      <c r="I3277" s="585" t="s">
        <v>174</v>
      </c>
      <c r="J3277" s="585" t="s">
        <v>398</v>
      </c>
      <c r="K3277" s="589">
        <v>9.36</v>
      </c>
      <c r="L3277" s="585" t="s">
        <v>144</v>
      </c>
      <c r="M3277" s="581"/>
    </row>
    <row r="3278" spans="1:13" ht="13.5">
      <c r="A3278" s="585" t="s">
        <v>6626</v>
      </c>
      <c r="B3278" s="585" t="s">
        <v>6627</v>
      </c>
      <c r="C3278" s="585" t="s">
        <v>6565</v>
      </c>
      <c r="D3278" s="585" t="s">
        <v>6630</v>
      </c>
      <c r="E3278" s="584" t="s">
        <v>30</v>
      </c>
      <c r="F3278" s="585" t="s">
        <v>30</v>
      </c>
      <c r="G3278" s="587">
        <v>89481</v>
      </c>
      <c r="H3278" s="585" t="s">
        <v>3297</v>
      </c>
      <c r="I3278" s="585" t="s">
        <v>174</v>
      </c>
      <c r="J3278" s="585" t="s">
        <v>398</v>
      </c>
      <c r="K3278" s="589">
        <v>3</v>
      </c>
      <c r="L3278" s="585" t="s">
        <v>144</v>
      </c>
      <c r="M3278" s="581"/>
    </row>
    <row r="3279" spans="1:13" ht="13.5">
      <c r="A3279" s="585" t="s">
        <v>6626</v>
      </c>
      <c r="B3279" s="585" t="s">
        <v>6627</v>
      </c>
      <c r="C3279" s="585" t="s">
        <v>6565</v>
      </c>
      <c r="D3279" s="585" t="s">
        <v>6630</v>
      </c>
      <c r="E3279" s="584" t="s">
        <v>30</v>
      </c>
      <c r="F3279" s="585" t="s">
        <v>30</v>
      </c>
      <c r="G3279" s="587">
        <v>89485</v>
      </c>
      <c r="H3279" s="585" t="s">
        <v>3298</v>
      </c>
      <c r="I3279" s="585" t="s">
        <v>174</v>
      </c>
      <c r="J3279" s="585" t="s">
        <v>398</v>
      </c>
      <c r="K3279" s="589">
        <v>3.34</v>
      </c>
      <c r="L3279" s="585" t="s">
        <v>144</v>
      </c>
      <c r="M3279" s="581"/>
    </row>
    <row r="3280" spans="1:13" ht="13.5">
      <c r="A3280" s="585" t="s">
        <v>6626</v>
      </c>
      <c r="B3280" s="585" t="s">
        <v>6627</v>
      </c>
      <c r="C3280" s="585" t="s">
        <v>6565</v>
      </c>
      <c r="D3280" s="585" t="s">
        <v>6630</v>
      </c>
      <c r="E3280" s="584" t="s">
        <v>30</v>
      </c>
      <c r="F3280" s="585" t="s">
        <v>30</v>
      </c>
      <c r="G3280" s="587">
        <v>89489</v>
      </c>
      <c r="H3280" s="585" t="s">
        <v>3299</v>
      </c>
      <c r="I3280" s="585" t="s">
        <v>174</v>
      </c>
      <c r="J3280" s="585" t="s">
        <v>398</v>
      </c>
      <c r="K3280" s="589">
        <v>4.58</v>
      </c>
      <c r="L3280" s="585" t="s">
        <v>144</v>
      </c>
      <c r="M3280" s="581"/>
    </row>
    <row r="3281" spans="1:13" ht="13.5">
      <c r="A3281" s="585" t="s">
        <v>6626</v>
      </c>
      <c r="B3281" s="585" t="s">
        <v>6627</v>
      </c>
      <c r="C3281" s="585" t="s">
        <v>6565</v>
      </c>
      <c r="D3281" s="585" t="s">
        <v>6630</v>
      </c>
      <c r="E3281" s="584" t="s">
        <v>30</v>
      </c>
      <c r="F3281" s="585" t="s">
        <v>30</v>
      </c>
      <c r="G3281" s="587">
        <v>89490</v>
      </c>
      <c r="H3281" s="585" t="s">
        <v>3300</v>
      </c>
      <c r="I3281" s="585" t="s">
        <v>174</v>
      </c>
      <c r="J3281" s="585" t="s">
        <v>398</v>
      </c>
      <c r="K3281" s="589">
        <v>4.17</v>
      </c>
      <c r="L3281" s="585" t="s">
        <v>144</v>
      </c>
      <c r="M3281" s="581"/>
    </row>
    <row r="3282" spans="1:13" ht="13.5">
      <c r="A3282" s="585" t="s">
        <v>6626</v>
      </c>
      <c r="B3282" s="585" t="s">
        <v>6627</v>
      </c>
      <c r="C3282" s="585" t="s">
        <v>6565</v>
      </c>
      <c r="D3282" s="585" t="s">
        <v>6630</v>
      </c>
      <c r="E3282" s="584" t="s">
        <v>30</v>
      </c>
      <c r="F3282" s="585" t="s">
        <v>30</v>
      </c>
      <c r="G3282" s="587">
        <v>89492</v>
      </c>
      <c r="H3282" s="585" t="s">
        <v>3301</v>
      </c>
      <c r="I3282" s="585" t="s">
        <v>174</v>
      </c>
      <c r="J3282" s="585" t="s">
        <v>398</v>
      </c>
      <c r="K3282" s="589">
        <v>4.34</v>
      </c>
      <c r="L3282" s="585" t="s">
        <v>144</v>
      </c>
      <c r="M3282" s="581"/>
    </row>
    <row r="3283" spans="1:13" ht="13.5">
      <c r="A3283" s="585" t="s">
        <v>6626</v>
      </c>
      <c r="B3283" s="585" t="s">
        <v>6627</v>
      </c>
      <c r="C3283" s="585" t="s">
        <v>6565</v>
      </c>
      <c r="D3283" s="585" t="s">
        <v>6630</v>
      </c>
      <c r="E3283" s="584" t="s">
        <v>30</v>
      </c>
      <c r="F3283" s="585" t="s">
        <v>30</v>
      </c>
      <c r="G3283" s="587">
        <v>89493</v>
      </c>
      <c r="H3283" s="585" t="s">
        <v>3302</v>
      </c>
      <c r="I3283" s="585" t="s">
        <v>174</v>
      </c>
      <c r="J3283" s="585" t="s">
        <v>398</v>
      </c>
      <c r="K3283" s="589">
        <v>5.29</v>
      </c>
      <c r="L3283" s="585" t="s">
        <v>144</v>
      </c>
      <c r="M3283" s="581"/>
    </row>
    <row r="3284" spans="1:13" ht="13.5">
      <c r="A3284" s="585" t="s">
        <v>6626</v>
      </c>
      <c r="B3284" s="585" t="s">
        <v>6627</v>
      </c>
      <c r="C3284" s="585" t="s">
        <v>6565</v>
      </c>
      <c r="D3284" s="585" t="s">
        <v>6630</v>
      </c>
      <c r="E3284" s="584" t="s">
        <v>30</v>
      </c>
      <c r="F3284" s="585" t="s">
        <v>30</v>
      </c>
      <c r="G3284" s="587">
        <v>89494</v>
      </c>
      <c r="H3284" s="585" t="s">
        <v>3303</v>
      </c>
      <c r="I3284" s="585" t="s">
        <v>174</v>
      </c>
      <c r="J3284" s="585" t="s">
        <v>398</v>
      </c>
      <c r="K3284" s="589">
        <v>7.28</v>
      </c>
      <c r="L3284" s="585" t="s">
        <v>144</v>
      </c>
      <c r="M3284" s="581"/>
    </row>
    <row r="3285" spans="1:13" ht="13.5">
      <c r="A3285" s="585" t="s">
        <v>6626</v>
      </c>
      <c r="B3285" s="585" t="s">
        <v>6627</v>
      </c>
      <c r="C3285" s="585" t="s">
        <v>6565</v>
      </c>
      <c r="D3285" s="585" t="s">
        <v>6630</v>
      </c>
      <c r="E3285" s="584" t="s">
        <v>30</v>
      </c>
      <c r="F3285" s="585" t="s">
        <v>30</v>
      </c>
      <c r="G3285" s="587">
        <v>89496</v>
      </c>
      <c r="H3285" s="585" t="s">
        <v>3304</v>
      </c>
      <c r="I3285" s="585" t="s">
        <v>174</v>
      </c>
      <c r="J3285" s="585" t="s">
        <v>398</v>
      </c>
      <c r="K3285" s="589">
        <v>5.82</v>
      </c>
      <c r="L3285" s="585" t="s">
        <v>144</v>
      </c>
      <c r="M3285" s="581"/>
    </row>
    <row r="3286" spans="1:13" ht="13.5">
      <c r="A3286" s="585" t="s">
        <v>6626</v>
      </c>
      <c r="B3286" s="585" t="s">
        <v>6627</v>
      </c>
      <c r="C3286" s="585" t="s">
        <v>6565</v>
      </c>
      <c r="D3286" s="585" t="s">
        <v>6630</v>
      </c>
      <c r="E3286" s="584" t="s">
        <v>30</v>
      </c>
      <c r="F3286" s="585" t="s">
        <v>30</v>
      </c>
      <c r="G3286" s="587">
        <v>89497</v>
      </c>
      <c r="H3286" s="585" t="s">
        <v>3305</v>
      </c>
      <c r="I3286" s="585" t="s">
        <v>174</v>
      </c>
      <c r="J3286" s="585" t="s">
        <v>398</v>
      </c>
      <c r="K3286" s="589">
        <v>6.76</v>
      </c>
      <c r="L3286" s="585" t="s">
        <v>144</v>
      </c>
      <c r="M3286" s="581"/>
    </row>
    <row r="3287" spans="1:13" ht="13.5">
      <c r="A3287" s="585" t="s">
        <v>6626</v>
      </c>
      <c r="B3287" s="585" t="s">
        <v>6627</v>
      </c>
      <c r="C3287" s="585" t="s">
        <v>6565</v>
      </c>
      <c r="D3287" s="585" t="s">
        <v>6630</v>
      </c>
      <c r="E3287" s="584" t="s">
        <v>30</v>
      </c>
      <c r="F3287" s="585" t="s">
        <v>30</v>
      </c>
      <c r="G3287" s="587">
        <v>89498</v>
      </c>
      <c r="H3287" s="585" t="s">
        <v>3306</v>
      </c>
      <c r="I3287" s="585" t="s">
        <v>174</v>
      </c>
      <c r="J3287" s="585" t="s">
        <v>398</v>
      </c>
      <c r="K3287" s="589">
        <v>7.02</v>
      </c>
      <c r="L3287" s="585" t="s">
        <v>144</v>
      </c>
      <c r="M3287" s="581"/>
    </row>
    <row r="3288" spans="1:13" ht="13.5">
      <c r="A3288" s="585" t="s">
        <v>6626</v>
      </c>
      <c r="B3288" s="585" t="s">
        <v>6627</v>
      </c>
      <c r="C3288" s="585" t="s">
        <v>6565</v>
      </c>
      <c r="D3288" s="585" t="s">
        <v>6630</v>
      </c>
      <c r="E3288" s="584" t="s">
        <v>30</v>
      </c>
      <c r="F3288" s="585" t="s">
        <v>30</v>
      </c>
      <c r="G3288" s="587">
        <v>89499</v>
      </c>
      <c r="H3288" s="585" t="s">
        <v>3307</v>
      </c>
      <c r="I3288" s="585" t="s">
        <v>174</v>
      </c>
      <c r="J3288" s="585" t="s">
        <v>398</v>
      </c>
      <c r="K3288" s="589">
        <v>11.38</v>
      </c>
      <c r="L3288" s="585" t="s">
        <v>144</v>
      </c>
      <c r="M3288" s="581"/>
    </row>
    <row r="3289" spans="1:13" ht="13.5">
      <c r="A3289" s="585" t="s">
        <v>6626</v>
      </c>
      <c r="B3289" s="585" t="s">
        <v>6627</v>
      </c>
      <c r="C3289" s="585" t="s">
        <v>6565</v>
      </c>
      <c r="D3289" s="585" t="s">
        <v>6630</v>
      </c>
      <c r="E3289" s="584" t="s">
        <v>30</v>
      </c>
      <c r="F3289" s="585" t="s">
        <v>30</v>
      </c>
      <c r="G3289" s="587">
        <v>89500</v>
      </c>
      <c r="H3289" s="585" t="s">
        <v>3308</v>
      </c>
      <c r="I3289" s="585" t="s">
        <v>174</v>
      </c>
      <c r="J3289" s="585" t="s">
        <v>398</v>
      </c>
      <c r="K3289" s="589">
        <v>7.3</v>
      </c>
      <c r="L3289" s="585" t="s">
        <v>144</v>
      </c>
      <c r="M3289" s="581"/>
    </row>
    <row r="3290" spans="1:13" ht="13.5">
      <c r="A3290" s="585" t="s">
        <v>6626</v>
      </c>
      <c r="B3290" s="585" t="s">
        <v>6627</v>
      </c>
      <c r="C3290" s="585" t="s">
        <v>6565</v>
      </c>
      <c r="D3290" s="585" t="s">
        <v>6630</v>
      </c>
      <c r="E3290" s="584" t="s">
        <v>30</v>
      </c>
      <c r="F3290" s="585" t="s">
        <v>30</v>
      </c>
      <c r="G3290" s="587">
        <v>89501</v>
      </c>
      <c r="H3290" s="585" t="s">
        <v>3309</v>
      </c>
      <c r="I3290" s="585" t="s">
        <v>174</v>
      </c>
      <c r="J3290" s="585" t="s">
        <v>398</v>
      </c>
      <c r="K3290" s="589">
        <v>8.2799999999999994</v>
      </c>
      <c r="L3290" s="585" t="s">
        <v>144</v>
      </c>
      <c r="M3290" s="581"/>
    </row>
    <row r="3291" spans="1:13" ht="13.5">
      <c r="A3291" s="585" t="s">
        <v>6626</v>
      </c>
      <c r="B3291" s="585" t="s">
        <v>6627</v>
      </c>
      <c r="C3291" s="585" t="s">
        <v>6565</v>
      </c>
      <c r="D3291" s="585" t="s">
        <v>6630</v>
      </c>
      <c r="E3291" s="584" t="s">
        <v>30</v>
      </c>
      <c r="F3291" s="585" t="s">
        <v>30</v>
      </c>
      <c r="G3291" s="587">
        <v>89502</v>
      </c>
      <c r="H3291" s="585" t="s">
        <v>3310</v>
      </c>
      <c r="I3291" s="585" t="s">
        <v>174</v>
      </c>
      <c r="J3291" s="585" t="s">
        <v>398</v>
      </c>
      <c r="K3291" s="589">
        <v>8.98</v>
      </c>
      <c r="L3291" s="585" t="s">
        <v>144</v>
      </c>
      <c r="M3291" s="581"/>
    </row>
    <row r="3292" spans="1:13" ht="13.5">
      <c r="A3292" s="585" t="s">
        <v>6626</v>
      </c>
      <c r="B3292" s="585" t="s">
        <v>6627</v>
      </c>
      <c r="C3292" s="585" t="s">
        <v>6565</v>
      </c>
      <c r="D3292" s="585" t="s">
        <v>6630</v>
      </c>
      <c r="E3292" s="584" t="s">
        <v>30</v>
      </c>
      <c r="F3292" s="585" t="s">
        <v>30</v>
      </c>
      <c r="G3292" s="587">
        <v>89503</v>
      </c>
      <c r="H3292" s="585" t="s">
        <v>3311</v>
      </c>
      <c r="I3292" s="585" t="s">
        <v>174</v>
      </c>
      <c r="J3292" s="585" t="s">
        <v>398</v>
      </c>
      <c r="K3292" s="589">
        <v>13.35</v>
      </c>
      <c r="L3292" s="585" t="s">
        <v>144</v>
      </c>
      <c r="M3292" s="581"/>
    </row>
    <row r="3293" spans="1:13" ht="13.5">
      <c r="A3293" s="585" t="s">
        <v>6626</v>
      </c>
      <c r="B3293" s="585" t="s">
        <v>6627</v>
      </c>
      <c r="C3293" s="585" t="s">
        <v>6565</v>
      </c>
      <c r="D3293" s="585" t="s">
        <v>6630</v>
      </c>
      <c r="E3293" s="584" t="s">
        <v>30</v>
      </c>
      <c r="F3293" s="585" t="s">
        <v>30</v>
      </c>
      <c r="G3293" s="587">
        <v>89504</v>
      </c>
      <c r="H3293" s="585" t="s">
        <v>3312</v>
      </c>
      <c r="I3293" s="585" t="s">
        <v>174</v>
      </c>
      <c r="J3293" s="585" t="s">
        <v>398</v>
      </c>
      <c r="K3293" s="589">
        <v>12.08</v>
      </c>
      <c r="L3293" s="585" t="s">
        <v>144</v>
      </c>
      <c r="M3293" s="581"/>
    </row>
    <row r="3294" spans="1:13" ht="13.5">
      <c r="A3294" s="585" t="s">
        <v>6626</v>
      </c>
      <c r="B3294" s="585" t="s">
        <v>6627</v>
      </c>
      <c r="C3294" s="585" t="s">
        <v>6565</v>
      </c>
      <c r="D3294" s="585" t="s">
        <v>6630</v>
      </c>
      <c r="E3294" s="584" t="s">
        <v>30</v>
      </c>
      <c r="F3294" s="585" t="s">
        <v>30</v>
      </c>
      <c r="G3294" s="587">
        <v>89505</v>
      </c>
      <c r="H3294" s="585" t="s">
        <v>3313</v>
      </c>
      <c r="I3294" s="585" t="s">
        <v>174</v>
      </c>
      <c r="J3294" s="585" t="s">
        <v>398</v>
      </c>
      <c r="K3294" s="589">
        <v>20.56</v>
      </c>
      <c r="L3294" s="585" t="s">
        <v>144</v>
      </c>
      <c r="M3294" s="581"/>
    </row>
    <row r="3295" spans="1:13" ht="13.5">
      <c r="A3295" s="585" t="s">
        <v>6626</v>
      </c>
      <c r="B3295" s="585" t="s">
        <v>6627</v>
      </c>
      <c r="C3295" s="585" t="s">
        <v>6565</v>
      </c>
      <c r="D3295" s="585" t="s">
        <v>6630</v>
      </c>
      <c r="E3295" s="584" t="s">
        <v>30</v>
      </c>
      <c r="F3295" s="585" t="s">
        <v>30</v>
      </c>
      <c r="G3295" s="587">
        <v>89506</v>
      </c>
      <c r="H3295" s="585" t="s">
        <v>3314</v>
      </c>
      <c r="I3295" s="585" t="s">
        <v>174</v>
      </c>
      <c r="J3295" s="585" t="s">
        <v>398</v>
      </c>
      <c r="K3295" s="589">
        <v>20.059999999999999</v>
      </c>
      <c r="L3295" s="585" t="s">
        <v>144</v>
      </c>
      <c r="M3295" s="581"/>
    </row>
    <row r="3296" spans="1:13" ht="13.5">
      <c r="A3296" s="585" t="s">
        <v>6626</v>
      </c>
      <c r="B3296" s="585" t="s">
        <v>6627</v>
      </c>
      <c r="C3296" s="585" t="s">
        <v>6565</v>
      </c>
      <c r="D3296" s="585" t="s">
        <v>6630</v>
      </c>
      <c r="E3296" s="584" t="s">
        <v>30</v>
      </c>
      <c r="F3296" s="585" t="s">
        <v>30</v>
      </c>
      <c r="G3296" s="587">
        <v>89507</v>
      </c>
      <c r="H3296" s="585" t="s">
        <v>3315</v>
      </c>
      <c r="I3296" s="585" t="s">
        <v>174</v>
      </c>
      <c r="J3296" s="585" t="s">
        <v>398</v>
      </c>
      <c r="K3296" s="589">
        <v>25.3</v>
      </c>
      <c r="L3296" s="585" t="s">
        <v>144</v>
      </c>
      <c r="M3296" s="581"/>
    </row>
    <row r="3297" spans="1:13" ht="13.5">
      <c r="A3297" s="585" t="s">
        <v>6626</v>
      </c>
      <c r="B3297" s="585" t="s">
        <v>6627</v>
      </c>
      <c r="C3297" s="585" t="s">
        <v>6565</v>
      </c>
      <c r="D3297" s="585" t="s">
        <v>6630</v>
      </c>
      <c r="E3297" s="584" t="s">
        <v>30</v>
      </c>
      <c r="F3297" s="585" t="s">
        <v>30</v>
      </c>
      <c r="G3297" s="587">
        <v>89510</v>
      </c>
      <c r="H3297" s="585" t="s">
        <v>3316</v>
      </c>
      <c r="I3297" s="585" t="s">
        <v>174</v>
      </c>
      <c r="J3297" s="585" t="s">
        <v>398</v>
      </c>
      <c r="K3297" s="589">
        <v>18.12</v>
      </c>
      <c r="L3297" s="585" t="s">
        <v>144</v>
      </c>
      <c r="M3297" s="581"/>
    </row>
    <row r="3298" spans="1:13" ht="13.5">
      <c r="A3298" s="585" t="s">
        <v>6626</v>
      </c>
      <c r="B3298" s="585" t="s">
        <v>6627</v>
      </c>
      <c r="C3298" s="585" t="s">
        <v>6565</v>
      </c>
      <c r="D3298" s="585" t="s">
        <v>6630</v>
      </c>
      <c r="E3298" s="584" t="s">
        <v>30</v>
      </c>
      <c r="F3298" s="585" t="s">
        <v>30</v>
      </c>
      <c r="G3298" s="587">
        <v>89513</v>
      </c>
      <c r="H3298" s="585" t="s">
        <v>3317</v>
      </c>
      <c r="I3298" s="585" t="s">
        <v>174</v>
      </c>
      <c r="J3298" s="585" t="s">
        <v>398</v>
      </c>
      <c r="K3298" s="589">
        <v>53.74</v>
      </c>
      <c r="L3298" s="585" t="s">
        <v>144</v>
      </c>
      <c r="M3298" s="581"/>
    </row>
    <row r="3299" spans="1:13" ht="13.5">
      <c r="A3299" s="585" t="s">
        <v>6626</v>
      </c>
      <c r="B3299" s="585" t="s">
        <v>6627</v>
      </c>
      <c r="C3299" s="585" t="s">
        <v>6565</v>
      </c>
      <c r="D3299" s="585" t="s">
        <v>6630</v>
      </c>
      <c r="E3299" s="584" t="s">
        <v>30</v>
      </c>
      <c r="F3299" s="585" t="s">
        <v>30</v>
      </c>
      <c r="G3299" s="587">
        <v>89514</v>
      </c>
      <c r="H3299" s="585" t="s">
        <v>3318</v>
      </c>
      <c r="I3299" s="585" t="s">
        <v>174</v>
      </c>
      <c r="J3299" s="585" t="s">
        <v>143</v>
      </c>
      <c r="K3299" s="589">
        <v>5.68</v>
      </c>
      <c r="L3299" s="585" t="s">
        <v>144</v>
      </c>
      <c r="M3299" s="581"/>
    </row>
    <row r="3300" spans="1:13" ht="13.5">
      <c r="A3300" s="585" t="s">
        <v>6626</v>
      </c>
      <c r="B3300" s="585" t="s">
        <v>6627</v>
      </c>
      <c r="C3300" s="585" t="s">
        <v>6565</v>
      </c>
      <c r="D3300" s="585" t="s">
        <v>6630</v>
      </c>
      <c r="E3300" s="584" t="s">
        <v>30</v>
      </c>
      <c r="F3300" s="585" t="s">
        <v>30</v>
      </c>
      <c r="G3300" s="587">
        <v>89515</v>
      </c>
      <c r="H3300" s="585" t="s">
        <v>3319</v>
      </c>
      <c r="I3300" s="585" t="s">
        <v>174</v>
      </c>
      <c r="J3300" s="585" t="s">
        <v>398</v>
      </c>
      <c r="K3300" s="589">
        <v>42.03</v>
      </c>
      <c r="L3300" s="585" t="s">
        <v>144</v>
      </c>
      <c r="M3300" s="581"/>
    </row>
    <row r="3301" spans="1:13" ht="13.5">
      <c r="A3301" s="585" t="s">
        <v>6626</v>
      </c>
      <c r="B3301" s="585" t="s">
        <v>6627</v>
      </c>
      <c r="C3301" s="585" t="s">
        <v>6565</v>
      </c>
      <c r="D3301" s="585" t="s">
        <v>6630</v>
      </c>
      <c r="E3301" s="584" t="s">
        <v>30</v>
      </c>
      <c r="F3301" s="585" t="s">
        <v>30</v>
      </c>
      <c r="G3301" s="587">
        <v>89516</v>
      </c>
      <c r="H3301" s="585" t="s">
        <v>3320</v>
      </c>
      <c r="I3301" s="585" t="s">
        <v>174</v>
      </c>
      <c r="J3301" s="585" t="s">
        <v>143</v>
      </c>
      <c r="K3301" s="589">
        <v>5.4</v>
      </c>
      <c r="L3301" s="585" t="s">
        <v>144</v>
      </c>
      <c r="M3301" s="581"/>
    </row>
    <row r="3302" spans="1:13" ht="13.5">
      <c r="A3302" s="585" t="s">
        <v>6626</v>
      </c>
      <c r="B3302" s="585" t="s">
        <v>6627</v>
      </c>
      <c r="C3302" s="585" t="s">
        <v>6565</v>
      </c>
      <c r="D3302" s="585" t="s">
        <v>6630</v>
      </c>
      <c r="E3302" s="584" t="s">
        <v>30</v>
      </c>
      <c r="F3302" s="585" t="s">
        <v>30</v>
      </c>
      <c r="G3302" s="587">
        <v>89517</v>
      </c>
      <c r="H3302" s="585" t="s">
        <v>3321</v>
      </c>
      <c r="I3302" s="585" t="s">
        <v>174</v>
      </c>
      <c r="J3302" s="585" t="s">
        <v>398</v>
      </c>
      <c r="K3302" s="589">
        <v>41.57</v>
      </c>
      <c r="L3302" s="585" t="s">
        <v>144</v>
      </c>
      <c r="M3302" s="581"/>
    </row>
    <row r="3303" spans="1:13" ht="13.5">
      <c r="A3303" s="585" t="s">
        <v>6626</v>
      </c>
      <c r="B3303" s="585" t="s">
        <v>6627</v>
      </c>
      <c r="C3303" s="585" t="s">
        <v>6565</v>
      </c>
      <c r="D3303" s="585" t="s">
        <v>6630</v>
      </c>
      <c r="E3303" s="584" t="s">
        <v>30</v>
      </c>
      <c r="F3303" s="585" t="s">
        <v>30</v>
      </c>
      <c r="G3303" s="587">
        <v>89518</v>
      </c>
      <c r="H3303" s="585" t="s">
        <v>3322</v>
      </c>
      <c r="I3303" s="585" t="s">
        <v>174</v>
      </c>
      <c r="J3303" s="585" t="s">
        <v>143</v>
      </c>
      <c r="K3303" s="589">
        <v>7.97</v>
      </c>
      <c r="L3303" s="585" t="s">
        <v>144</v>
      </c>
      <c r="M3303" s="581"/>
    </row>
    <row r="3304" spans="1:13" ht="13.5">
      <c r="A3304" s="585" t="s">
        <v>6626</v>
      </c>
      <c r="B3304" s="585" t="s">
        <v>6627</v>
      </c>
      <c r="C3304" s="585" t="s">
        <v>6565</v>
      </c>
      <c r="D3304" s="585" t="s">
        <v>6630</v>
      </c>
      <c r="E3304" s="584" t="s">
        <v>30</v>
      </c>
      <c r="F3304" s="585" t="s">
        <v>30</v>
      </c>
      <c r="G3304" s="587">
        <v>89519</v>
      </c>
      <c r="H3304" s="585" t="s">
        <v>3323</v>
      </c>
      <c r="I3304" s="585" t="s">
        <v>174</v>
      </c>
      <c r="J3304" s="585" t="s">
        <v>398</v>
      </c>
      <c r="K3304" s="589">
        <v>32.700000000000003</v>
      </c>
      <c r="L3304" s="585" t="s">
        <v>144</v>
      </c>
      <c r="M3304" s="581"/>
    </row>
    <row r="3305" spans="1:13" ht="13.5">
      <c r="A3305" s="585" t="s">
        <v>6626</v>
      </c>
      <c r="B3305" s="585" t="s">
        <v>6627</v>
      </c>
      <c r="C3305" s="585" t="s">
        <v>6565</v>
      </c>
      <c r="D3305" s="585" t="s">
        <v>6630</v>
      </c>
      <c r="E3305" s="584" t="s">
        <v>30</v>
      </c>
      <c r="F3305" s="585" t="s">
        <v>30</v>
      </c>
      <c r="G3305" s="587">
        <v>89520</v>
      </c>
      <c r="H3305" s="585" t="s">
        <v>3324</v>
      </c>
      <c r="I3305" s="585" t="s">
        <v>174</v>
      </c>
      <c r="J3305" s="585" t="s">
        <v>143</v>
      </c>
      <c r="K3305" s="589">
        <v>7.37</v>
      </c>
      <c r="L3305" s="585" t="s">
        <v>144</v>
      </c>
      <c r="M3305" s="581"/>
    </row>
    <row r="3306" spans="1:13" ht="13.5">
      <c r="A3306" s="585" t="s">
        <v>6626</v>
      </c>
      <c r="B3306" s="585" t="s">
        <v>6627</v>
      </c>
      <c r="C3306" s="585" t="s">
        <v>6565</v>
      </c>
      <c r="D3306" s="585" t="s">
        <v>6630</v>
      </c>
      <c r="E3306" s="584" t="s">
        <v>30</v>
      </c>
      <c r="F3306" s="585" t="s">
        <v>30</v>
      </c>
      <c r="G3306" s="587">
        <v>89521</v>
      </c>
      <c r="H3306" s="585" t="s">
        <v>3325</v>
      </c>
      <c r="I3306" s="585" t="s">
        <v>174</v>
      </c>
      <c r="J3306" s="585" t="s">
        <v>398</v>
      </c>
      <c r="K3306" s="589">
        <v>60.72</v>
      </c>
      <c r="L3306" s="585" t="s">
        <v>144</v>
      </c>
      <c r="M3306" s="581"/>
    </row>
    <row r="3307" spans="1:13" ht="13.5">
      <c r="A3307" s="585" t="s">
        <v>6626</v>
      </c>
      <c r="B3307" s="585" t="s">
        <v>6627</v>
      </c>
      <c r="C3307" s="585" t="s">
        <v>6565</v>
      </c>
      <c r="D3307" s="585" t="s">
        <v>6630</v>
      </c>
      <c r="E3307" s="584" t="s">
        <v>30</v>
      </c>
      <c r="F3307" s="585" t="s">
        <v>30</v>
      </c>
      <c r="G3307" s="587">
        <v>89522</v>
      </c>
      <c r="H3307" s="585" t="s">
        <v>3326</v>
      </c>
      <c r="I3307" s="585" t="s">
        <v>174</v>
      </c>
      <c r="J3307" s="585" t="s">
        <v>143</v>
      </c>
      <c r="K3307" s="589">
        <v>16.440000000000001</v>
      </c>
      <c r="L3307" s="585" t="s">
        <v>144</v>
      </c>
      <c r="M3307" s="581"/>
    </row>
    <row r="3308" spans="1:13" ht="13.5">
      <c r="A3308" s="585" t="s">
        <v>6626</v>
      </c>
      <c r="B3308" s="585" t="s">
        <v>6627</v>
      </c>
      <c r="C3308" s="585" t="s">
        <v>6565</v>
      </c>
      <c r="D3308" s="585" t="s">
        <v>6630</v>
      </c>
      <c r="E3308" s="584" t="s">
        <v>30</v>
      </c>
      <c r="F3308" s="585" t="s">
        <v>30</v>
      </c>
      <c r="G3308" s="587">
        <v>89523</v>
      </c>
      <c r="H3308" s="585" t="s">
        <v>3327</v>
      </c>
      <c r="I3308" s="585" t="s">
        <v>174</v>
      </c>
      <c r="J3308" s="585" t="s">
        <v>398</v>
      </c>
      <c r="K3308" s="589">
        <v>47.69</v>
      </c>
      <c r="L3308" s="585" t="s">
        <v>144</v>
      </c>
      <c r="M3308" s="581"/>
    </row>
    <row r="3309" spans="1:13" ht="13.5">
      <c r="A3309" s="585" t="s">
        <v>6626</v>
      </c>
      <c r="B3309" s="585" t="s">
        <v>6627</v>
      </c>
      <c r="C3309" s="585" t="s">
        <v>6565</v>
      </c>
      <c r="D3309" s="585" t="s">
        <v>6630</v>
      </c>
      <c r="E3309" s="584" t="s">
        <v>30</v>
      </c>
      <c r="F3309" s="585" t="s">
        <v>30</v>
      </c>
      <c r="G3309" s="587">
        <v>89524</v>
      </c>
      <c r="H3309" s="585" t="s">
        <v>3328</v>
      </c>
      <c r="I3309" s="585" t="s">
        <v>174</v>
      </c>
      <c r="J3309" s="585" t="s">
        <v>143</v>
      </c>
      <c r="K3309" s="589">
        <v>16.059999999999999</v>
      </c>
      <c r="L3309" s="585" t="s">
        <v>144</v>
      </c>
      <c r="M3309" s="581"/>
    </row>
    <row r="3310" spans="1:13" ht="13.5">
      <c r="A3310" s="585" t="s">
        <v>6626</v>
      </c>
      <c r="B3310" s="585" t="s">
        <v>6627</v>
      </c>
      <c r="C3310" s="585" t="s">
        <v>6565</v>
      </c>
      <c r="D3310" s="585" t="s">
        <v>6630</v>
      </c>
      <c r="E3310" s="584" t="s">
        <v>30</v>
      </c>
      <c r="F3310" s="585" t="s">
        <v>30</v>
      </c>
      <c r="G3310" s="587">
        <v>89525</v>
      </c>
      <c r="H3310" s="585" t="s">
        <v>3329</v>
      </c>
      <c r="I3310" s="585" t="s">
        <v>174</v>
      </c>
      <c r="J3310" s="585" t="s">
        <v>398</v>
      </c>
      <c r="K3310" s="589">
        <v>49.38</v>
      </c>
      <c r="L3310" s="585" t="s">
        <v>144</v>
      </c>
      <c r="M3310" s="581"/>
    </row>
    <row r="3311" spans="1:13" ht="13.5">
      <c r="A3311" s="585" t="s">
        <v>6626</v>
      </c>
      <c r="B3311" s="585" t="s">
        <v>6627</v>
      </c>
      <c r="C3311" s="585" t="s">
        <v>6565</v>
      </c>
      <c r="D3311" s="585" t="s">
        <v>6630</v>
      </c>
      <c r="E3311" s="584" t="s">
        <v>30</v>
      </c>
      <c r="F3311" s="585" t="s">
        <v>30</v>
      </c>
      <c r="G3311" s="587">
        <v>89526</v>
      </c>
      <c r="H3311" s="585" t="s">
        <v>3330</v>
      </c>
      <c r="I3311" s="585" t="s">
        <v>174</v>
      </c>
      <c r="J3311" s="585" t="s">
        <v>398</v>
      </c>
      <c r="K3311" s="589">
        <v>20.38</v>
      </c>
      <c r="L3311" s="585" t="s">
        <v>144</v>
      </c>
      <c r="M3311" s="581"/>
    </row>
    <row r="3312" spans="1:13" ht="13.5">
      <c r="A3312" s="585" t="s">
        <v>6626</v>
      </c>
      <c r="B3312" s="585" t="s">
        <v>6627</v>
      </c>
      <c r="C3312" s="585" t="s">
        <v>6565</v>
      </c>
      <c r="D3312" s="585" t="s">
        <v>6630</v>
      </c>
      <c r="E3312" s="584" t="s">
        <v>30</v>
      </c>
      <c r="F3312" s="585" t="s">
        <v>30</v>
      </c>
      <c r="G3312" s="587">
        <v>89527</v>
      </c>
      <c r="H3312" s="585" t="s">
        <v>3331</v>
      </c>
      <c r="I3312" s="585" t="s">
        <v>174</v>
      </c>
      <c r="J3312" s="585" t="s">
        <v>398</v>
      </c>
      <c r="K3312" s="589">
        <v>38.590000000000003</v>
      </c>
      <c r="L3312" s="585" t="s">
        <v>144</v>
      </c>
      <c r="M3312" s="581"/>
    </row>
    <row r="3313" spans="1:13" ht="13.5">
      <c r="A3313" s="585" t="s">
        <v>6626</v>
      </c>
      <c r="B3313" s="585" t="s">
        <v>6627</v>
      </c>
      <c r="C3313" s="585" t="s">
        <v>6565</v>
      </c>
      <c r="D3313" s="585" t="s">
        <v>6630</v>
      </c>
      <c r="E3313" s="584" t="s">
        <v>30</v>
      </c>
      <c r="F3313" s="585" t="s">
        <v>30</v>
      </c>
      <c r="G3313" s="587">
        <v>89528</v>
      </c>
      <c r="H3313" s="585" t="s">
        <v>3332</v>
      </c>
      <c r="I3313" s="585" t="s">
        <v>174</v>
      </c>
      <c r="J3313" s="585" t="s">
        <v>143</v>
      </c>
      <c r="K3313" s="589">
        <v>2.5099999999999998</v>
      </c>
      <c r="L3313" s="585" t="s">
        <v>144</v>
      </c>
      <c r="M3313" s="581"/>
    </row>
    <row r="3314" spans="1:13" ht="13.5">
      <c r="A3314" s="585" t="s">
        <v>6626</v>
      </c>
      <c r="B3314" s="585" t="s">
        <v>6627</v>
      </c>
      <c r="C3314" s="585" t="s">
        <v>6565</v>
      </c>
      <c r="D3314" s="585" t="s">
        <v>6630</v>
      </c>
      <c r="E3314" s="584" t="s">
        <v>30</v>
      </c>
      <c r="F3314" s="585" t="s">
        <v>30</v>
      </c>
      <c r="G3314" s="587">
        <v>89529</v>
      </c>
      <c r="H3314" s="585" t="s">
        <v>3333</v>
      </c>
      <c r="I3314" s="585" t="s">
        <v>174</v>
      </c>
      <c r="J3314" s="585" t="s">
        <v>143</v>
      </c>
      <c r="K3314" s="589">
        <v>25.42</v>
      </c>
      <c r="L3314" s="585" t="s">
        <v>144</v>
      </c>
      <c r="M3314" s="581"/>
    </row>
    <row r="3315" spans="1:13" ht="13.5">
      <c r="A3315" s="585" t="s">
        <v>6626</v>
      </c>
      <c r="B3315" s="585" t="s">
        <v>6627</v>
      </c>
      <c r="C3315" s="585" t="s">
        <v>6565</v>
      </c>
      <c r="D3315" s="585" t="s">
        <v>6630</v>
      </c>
      <c r="E3315" s="584" t="s">
        <v>30</v>
      </c>
      <c r="F3315" s="585" t="s">
        <v>30</v>
      </c>
      <c r="G3315" s="587">
        <v>89530</v>
      </c>
      <c r="H3315" s="585" t="s">
        <v>3334</v>
      </c>
      <c r="I3315" s="585" t="s">
        <v>174</v>
      </c>
      <c r="J3315" s="585" t="s">
        <v>143</v>
      </c>
      <c r="K3315" s="589">
        <v>10.69</v>
      </c>
      <c r="L3315" s="585" t="s">
        <v>144</v>
      </c>
      <c r="M3315" s="581"/>
    </row>
    <row r="3316" spans="1:13" ht="13.5">
      <c r="A3316" s="585" t="s">
        <v>6626</v>
      </c>
      <c r="B3316" s="585" t="s">
        <v>6627</v>
      </c>
      <c r="C3316" s="585" t="s">
        <v>6565</v>
      </c>
      <c r="D3316" s="585" t="s">
        <v>6630</v>
      </c>
      <c r="E3316" s="584" t="s">
        <v>30</v>
      </c>
      <c r="F3316" s="585" t="s">
        <v>30</v>
      </c>
      <c r="G3316" s="587">
        <v>89531</v>
      </c>
      <c r="H3316" s="585" t="s">
        <v>3335</v>
      </c>
      <c r="I3316" s="585" t="s">
        <v>174</v>
      </c>
      <c r="J3316" s="585" t="s">
        <v>143</v>
      </c>
      <c r="K3316" s="589">
        <v>21.81</v>
      </c>
      <c r="L3316" s="585" t="s">
        <v>144</v>
      </c>
      <c r="M3316" s="581"/>
    </row>
    <row r="3317" spans="1:13" ht="13.5">
      <c r="A3317" s="585" t="s">
        <v>6626</v>
      </c>
      <c r="B3317" s="585" t="s">
        <v>6627</v>
      </c>
      <c r="C3317" s="585" t="s">
        <v>6565</v>
      </c>
      <c r="D3317" s="585" t="s">
        <v>6630</v>
      </c>
      <c r="E3317" s="584" t="s">
        <v>30</v>
      </c>
      <c r="F3317" s="585" t="s">
        <v>30</v>
      </c>
      <c r="G3317" s="587">
        <v>89532</v>
      </c>
      <c r="H3317" s="585" t="s">
        <v>3336</v>
      </c>
      <c r="I3317" s="585" t="s">
        <v>174</v>
      </c>
      <c r="J3317" s="585" t="s">
        <v>143</v>
      </c>
      <c r="K3317" s="589">
        <v>4.1500000000000004</v>
      </c>
      <c r="L3317" s="585" t="s">
        <v>144</v>
      </c>
      <c r="M3317" s="581"/>
    </row>
    <row r="3318" spans="1:13" ht="13.5">
      <c r="A3318" s="585" t="s">
        <v>6626</v>
      </c>
      <c r="B3318" s="585" t="s">
        <v>6627</v>
      </c>
      <c r="C3318" s="585" t="s">
        <v>6565</v>
      </c>
      <c r="D3318" s="585" t="s">
        <v>6630</v>
      </c>
      <c r="E3318" s="584" t="s">
        <v>30</v>
      </c>
      <c r="F3318" s="585" t="s">
        <v>30</v>
      </c>
      <c r="G3318" s="587">
        <v>89533</v>
      </c>
      <c r="H3318" s="585" t="s">
        <v>3337</v>
      </c>
      <c r="I3318" s="585" t="s">
        <v>174</v>
      </c>
      <c r="J3318" s="585" t="s">
        <v>143</v>
      </c>
      <c r="K3318" s="589">
        <v>21.81</v>
      </c>
      <c r="L3318" s="585" t="s">
        <v>144</v>
      </c>
      <c r="M3318" s="581"/>
    </row>
    <row r="3319" spans="1:13" ht="13.5">
      <c r="A3319" s="585" t="s">
        <v>6626</v>
      </c>
      <c r="B3319" s="585" t="s">
        <v>6627</v>
      </c>
      <c r="C3319" s="585" t="s">
        <v>6565</v>
      </c>
      <c r="D3319" s="585" t="s">
        <v>6630</v>
      </c>
      <c r="E3319" s="584" t="s">
        <v>30</v>
      </c>
      <c r="F3319" s="585" t="s">
        <v>30</v>
      </c>
      <c r="G3319" s="587">
        <v>89534</v>
      </c>
      <c r="H3319" s="585" t="s">
        <v>3338</v>
      </c>
      <c r="I3319" s="585" t="s">
        <v>174</v>
      </c>
      <c r="J3319" s="585" t="s">
        <v>143</v>
      </c>
      <c r="K3319" s="589">
        <v>2.98</v>
      </c>
      <c r="L3319" s="585" t="s">
        <v>144</v>
      </c>
      <c r="M3319" s="581"/>
    </row>
    <row r="3320" spans="1:13" ht="13.5">
      <c r="A3320" s="585" t="s">
        <v>6626</v>
      </c>
      <c r="B3320" s="585" t="s">
        <v>6627</v>
      </c>
      <c r="C3320" s="585" t="s">
        <v>6565</v>
      </c>
      <c r="D3320" s="585" t="s">
        <v>6630</v>
      </c>
      <c r="E3320" s="584" t="s">
        <v>30</v>
      </c>
      <c r="F3320" s="585" t="s">
        <v>30</v>
      </c>
      <c r="G3320" s="587">
        <v>89535</v>
      </c>
      <c r="H3320" s="585" t="s">
        <v>3339</v>
      </c>
      <c r="I3320" s="585" t="s">
        <v>174</v>
      </c>
      <c r="J3320" s="585" t="s">
        <v>398</v>
      </c>
      <c r="K3320" s="589">
        <v>33.19</v>
      </c>
      <c r="L3320" s="585" t="s">
        <v>144</v>
      </c>
      <c r="M3320" s="581"/>
    </row>
    <row r="3321" spans="1:13" ht="13.5">
      <c r="A3321" s="585" t="s">
        <v>6626</v>
      </c>
      <c r="B3321" s="585" t="s">
        <v>6627</v>
      </c>
      <c r="C3321" s="585" t="s">
        <v>6565</v>
      </c>
      <c r="D3321" s="585" t="s">
        <v>6630</v>
      </c>
      <c r="E3321" s="584" t="s">
        <v>30</v>
      </c>
      <c r="F3321" s="585" t="s">
        <v>30</v>
      </c>
      <c r="G3321" s="587">
        <v>89536</v>
      </c>
      <c r="H3321" s="585" t="s">
        <v>3340</v>
      </c>
      <c r="I3321" s="585" t="s">
        <v>174</v>
      </c>
      <c r="J3321" s="585" t="s">
        <v>398</v>
      </c>
      <c r="K3321" s="589">
        <v>8.14</v>
      </c>
      <c r="L3321" s="585" t="s">
        <v>144</v>
      </c>
      <c r="M3321" s="581"/>
    </row>
    <row r="3322" spans="1:13" ht="13.5">
      <c r="A3322" s="585" t="s">
        <v>6626</v>
      </c>
      <c r="B3322" s="585" t="s">
        <v>6627</v>
      </c>
      <c r="C3322" s="585" t="s">
        <v>6565</v>
      </c>
      <c r="D3322" s="585" t="s">
        <v>6630</v>
      </c>
      <c r="E3322" s="584" t="s">
        <v>30</v>
      </c>
      <c r="F3322" s="585" t="s">
        <v>30</v>
      </c>
      <c r="G3322" s="587">
        <v>89538</v>
      </c>
      <c r="H3322" s="585" t="s">
        <v>3341</v>
      </c>
      <c r="I3322" s="585" t="s">
        <v>174</v>
      </c>
      <c r="J3322" s="585" t="s">
        <v>398</v>
      </c>
      <c r="K3322" s="589">
        <v>2.7</v>
      </c>
      <c r="L3322" s="585" t="s">
        <v>144</v>
      </c>
      <c r="M3322" s="581"/>
    </row>
    <row r="3323" spans="1:13" ht="13.5">
      <c r="A3323" s="585" t="s">
        <v>6626</v>
      </c>
      <c r="B3323" s="585" t="s">
        <v>6627</v>
      </c>
      <c r="C3323" s="585" t="s">
        <v>6565</v>
      </c>
      <c r="D3323" s="585" t="s">
        <v>6630</v>
      </c>
      <c r="E3323" s="584" t="s">
        <v>30</v>
      </c>
      <c r="F3323" s="585" t="s">
        <v>30</v>
      </c>
      <c r="G3323" s="587">
        <v>89540</v>
      </c>
      <c r="H3323" s="585" t="s">
        <v>3342</v>
      </c>
      <c r="I3323" s="585" t="s">
        <v>174</v>
      </c>
      <c r="J3323" s="585" t="s">
        <v>398</v>
      </c>
      <c r="K3323" s="589">
        <v>5.14</v>
      </c>
      <c r="L3323" s="585" t="s">
        <v>144</v>
      </c>
      <c r="M3323" s="581"/>
    </row>
    <row r="3324" spans="1:13" ht="13.5">
      <c r="A3324" s="585" t="s">
        <v>6626</v>
      </c>
      <c r="B3324" s="585" t="s">
        <v>6627</v>
      </c>
      <c r="C3324" s="585" t="s">
        <v>6565</v>
      </c>
      <c r="D3324" s="585" t="s">
        <v>6630</v>
      </c>
      <c r="E3324" s="584" t="s">
        <v>30</v>
      </c>
      <c r="F3324" s="585" t="s">
        <v>30</v>
      </c>
      <c r="G3324" s="587">
        <v>89541</v>
      </c>
      <c r="H3324" s="585" t="s">
        <v>3343</v>
      </c>
      <c r="I3324" s="585" t="s">
        <v>174</v>
      </c>
      <c r="J3324" s="585" t="s">
        <v>143</v>
      </c>
      <c r="K3324" s="589">
        <v>3.67</v>
      </c>
      <c r="L3324" s="585" t="s">
        <v>144</v>
      </c>
      <c r="M3324" s="581"/>
    </row>
    <row r="3325" spans="1:13" ht="13.5">
      <c r="A3325" s="585" t="s">
        <v>6626</v>
      </c>
      <c r="B3325" s="585" t="s">
        <v>6627</v>
      </c>
      <c r="C3325" s="585" t="s">
        <v>6565</v>
      </c>
      <c r="D3325" s="585" t="s">
        <v>6630</v>
      </c>
      <c r="E3325" s="584" t="s">
        <v>30</v>
      </c>
      <c r="F3325" s="585" t="s">
        <v>30</v>
      </c>
      <c r="G3325" s="587">
        <v>89542</v>
      </c>
      <c r="H3325" s="585" t="s">
        <v>3344</v>
      </c>
      <c r="I3325" s="585" t="s">
        <v>174</v>
      </c>
      <c r="J3325" s="585" t="s">
        <v>143</v>
      </c>
      <c r="K3325" s="589">
        <v>17.3</v>
      </c>
      <c r="L3325" s="585" t="s">
        <v>144</v>
      </c>
      <c r="M3325" s="581"/>
    </row>
    <row r="3326" spans="1:13" ht="13.5">
      <c r="A3326" s="585" t="s">
        <v>6626</v>
      </c>
      <c r="B3326" s="585" t="s">
        <v>6627</v>
      </c>
      <c r="C3326" s="585" t="s">
        <v>6565</v>
      </c>
      <c r="D3326" s="585" t="s">
        <v>6630</v>
      </c>
      <c r="E3326" s="584" t="s">
        <v>30</v>
      </c>
      <c r="F3326" s="585" t="s">
        <v>30</v>
      </c>
      <c r="G3326" s="587">
        <v>89544</v>
      </c>
      <c r="H3326" s="585" t="s">
        <v>3345</v>
      </c>
      <c r="I3326" s="585" t="s">
        <v>174</v>
      </c>
      <c r="J3326" s="585" t="s">
        <v>143</v>
      </c>
      <c r="K3326" s="589">
        <v>5.36</v>
      </c>
      <c r="L3326" s="585" t="s">
        <v>144</v>
      </c>
      <c r="M3326" s="581"/>
    </row>
    <row r="3327" spans="1:13" ht="13.5">
      <c r="A3327" s="585" t="s">
        <v>6626</v>
      </c>
      <c r="B3327" s="585" t="s">
        <v>6627</v>
      </c>
      <c r="C3327" s="585" t="s">
        <v>6565</v>
      </c>
      <c r="D3327" s="585" t="s">
        <v>6630</v>
      </c>
      <c r="E3327" s="584" t="s">
        <v>30</v>
      </c>
      <c r="F3327" s="585" t="s">
        <v>30</v>
      </c>
      <c r="G3327" s="587">
        <v>89545</v>
      </c>
      <c r="H3327" s="585" t="s">
        <v>3346</v>
      </c>
      <c r="I3327" s="585" t="s">
        <v>174</v>
      </c>
      <c r="J3327" s="585" t="s">
        <v>143</v>
      </c>
      <c r="K3327" s="589">
        <v>7.35</v>
      </c>
      <c r="L3327" s="585" t="s">
        <v>144</v>
      </c>
      <c r="M3327" s="581"/>
    </row>
    <row r="3328" spans="1:13" ht="13.5">
      <c r="A3328" s="585" t="s">
        <v>6626</v>
      </c>
      <c r="B3328" s="585" t="s">
        <v>6627</v>
      </c>
      <c r="C3328" s="585" t="s">
        <v>6565</v>
      </c>
      <c r="D3328" s="585" t="s">
        <v>6630</v>
      </c>
      <c r="E3328" s="584" t="s">
        <v>30</v>
      </c>
      <c r="F3328" s="585" t="s">
        <v>30</v>
      </c>
      <c r="G3328" s="587">
        <v>89546</v>
      </c>
      <c r="H3328" s="585" t="s">
        <v>3347</v>
      </c>
      <c r="I3328" s="585" t="s">
        <v>174</v>
      </c>
      <c r="J3328" s="585" t="s">
        <v>143</v>
      </c>
      <c r="K3328" s="589">
        <v>5.69</v>
      </c>
      <c r="L3328" s="585" t="s">
        <v>144</v>
      </c>
      <c r="M3328" s="581"/>
    </row>
    <row r="3329" spans="1:13" ht="13.5">
      <c r="A3329" s="585" t="s">
        <v>6626</v>
      </c>
      <c r="B3329" s="585" t="s">
        <v>6627</v>
      </c>
      <c r="C3329" s="585" t="s">
        <v>6565</v>
      </c>
      <c r="D3329" s="585" t="s">
        <v>6630</v>
      </c>
      <c r="E3329" s="584" t="s">
        <v>30</v>
      </c>
      <c r="F3329" s="585" t="s">
        <v>30</v>
      </c>
      <c r="G3329" s="587">
        <v>89547</v>
      </c>
      <c r="H3329" s="585" t="s">
        <v>3348</v>
      </c>
      <c r="I3329" s="585" t="s">
        <v>174</v>
      </c>
      <c r="J3329" s="585" t="s">
        <v>143</v>
      </c>
      <c r="K3329" s="589">
        <v>10.93</v>
      </c>
      <c r="L3329" s="585" t="s">
        <v>144</v>
      </c>
      <c r="M3329" s="581"/>
    </row>
    <row r="3330" spans="1:13" ht="13.5">
      <c r="A3330" s="585" t="s">
        <v>6626</v>
      </c>
      <c r="B3330" s="585" t="s">
        <v>6627</v>
      </c>
      <c r="C3330" s="585" t="s">
        <v>6565</v>
      </c>
      <c r="D3330" s="585" t="s">
        <v>6630</v>
      </c>
      <c r="E3330" s="584" t="s">
        <v>30</v>
      </c>
      <c r="F3330" s="585" t="s">
        <v>30</v>
      </c>
      <c r="G3330" s="587">
        <v>89548</v>
      </c>
      <c r="H3330" s="585" t="s">
        <v>3349</v>
      </c>
      <c r="I3330" s="585" t="s">
        <v>174</v>
      </c>
      <c r="J3330" s="585" t="s">
        <v>143</v>
      </c>
      <c r="K3330" s="589">
        <v>12.13</v>
      </c>
      <c r="L3330" s="585" t="s">
        <v>144</v>
      </c>
      <c r="M3330" s="581"/>
    </row>
    <row r="3331" spans="1:13" ht="13.5">
      <c r="A3331" s="585" t="s">
        <v>6626</v>
      </c>
      <c r="B3331" s="585" t="s">
        <v>6627</v>
      </c>
      <c r="C3331" s="585" t="s">
        <v>6565</v>
      </c>
      <c r="D3331" s="585" t="s">
        <v>6630</v>
      </c>
      <c r="E3331" s="584" t="s">
        <v>30</v>
      </c>
      <c r="F3331" s="585" t="s">
        <v>30</v>
      </c>
      <c r="G3331" s="587">
        <v>89549</v>
      </c>
      <c r="H3331" s="585" t="s">
        <v>3350</v>
      </c>
      <c r="I3331" s="585" t="s">
        <v>174</v>
      </c>
      <c r="J3331" s="585" t="s">
        <v>143</v>
      </c>
      <c r="K3331" s="589">
        <v>9.08</v>
      </c>
      <c r="L3331" s="585" t="s">
        <v>144</v>
      </c>
      <c r="M3331" s="581"/>
    </row>
    <row r="3332" spans="1:13" ht="13.5">
      <c r="A3332" s="585" t="s">
        <v>6626</v>
      </c>
      <c r="B3332" s="585" t="s">
        <v>6627</v>
      </c>
      <c r="C3332" s="585" t="s">
        <v>6565</v>
      </c>
      <c r="D3332" s="585" t="s">
        <v>6630</v>
      </c>
      <c r="E3332" s="584" t="s">
        <v>30</v>
      </c>
      <c r="F3332" s="585" t="s">
        <v>30</v>
      </c>
      <c r="G3332" s="587">
        <v>89550</v>
      </c>
      <c r="H3332" s="585" t="s">
        <v>3351</v>
      </c>
      <c r="I3332" s="585" t="s">
        <v>174</v>
      </c>
      <c r="J3332" s="585" t="s">
        <v>143</v>
      </c>
      <c r="K3332" s="589">
        <v>24.65</v>
      </c>
      <c r="L3332" s="585" t="s">
        <v>144</v>
      </c>
      <c r="M3332" s="581"/>
    </row>
    <row r="3333" spans="1:13" ht="13.5">
      <c r="A3333" s="585" t="s">
        <v>6626</v>
      </c>
      <c r="B3333" s="585" t="s">
        <v>6627</v>
      </c>
      <c r="C3333" s="585" t="s">
        <v>6565</v>
      </c>
      <c r="D3333" s="585" t="s">
        <v>6630</v>
      </c>
      <c r="E3333" s="584" t="s">
        <v>30</v>
      </c>
      <c r="F3333" s="585" t="s">
        <v>30</v>
      </c>
      <c r="G3333" s="587">
        <v>89551</v>
      </c>
      <c r="H3333" s="585" t="s">
        <v>3352</v>
      </c>
      <c r="I3333" s="585" t="s">
        <v>174</v>
      </c>
      <c r="J3333" s="585" t="s">
        <v>143</v>
      </c>
      <c r="K3333" s="589">
        <v>5.82</v>
      </c>
      <c r="L3333" s="585" t="s">
        <v>144</v>
      </c>
      <c r="M3333" s="581"/>
    </row>
    <row r="3334" spans="1:13" ht="13.5">
      <c r="A3334" s="585" t="s">
        <v>6626</v>
      </c>
      <c r="B3334" s="585" t="s">
        <v>6627</v>
      </c>
      <c r="C3334" s="585" t="s">
        <v>6565</v>
      </c>
      <c r="D3334" s="585" t="s">
        <v>6630</v>
      </c>
      <c r="E3334" s="584" t="s">
        <v>30</v>
      </c>
      <c r="F3334" s="585" t="s">
        <v>30</v>
      </c>
      <c r="G3334" s="587">
        <v>89552</v>
      </c>
      <c r="H3334" s="585" t="s">
        <v>3353</v>
      </c>
      <c r="I3334" s="585" t="s">
        <v>174</v>
      </c>
      <c r="J3334" s="585" t="s">
        <v>398</v>
      </c>
      <c r="K3334" s="589">
        <v>12.93</v>
      </c>
      <c r="L3334" s="585" t="s">
        <v>144</v>
      </c>
      <c r="M3334" s="581"/>
    </row>
    <row r="3335" spans="1:13" ht="13.5">
      <c r="A3335" s="585" t="s">
        <v>6626</v>
      </c>
      <c r="B3335" s="585" t="s">
        <v>6627</v>
      </c>
      <c r="C3335" s="585" t="s">
        <v>6565</v>
      </c>
      <c r="D3335" s="585" t="s">
        <v>6630</v>
      </c>
      <c r="E3335" s="584" t="s">
        <v>30</v>
      </c>
      <c r="F3335" s="585" t="s">
        <v>30</v>
      </c>
      <c r="G3335" s="587">
        <v>89553</v>
      </c>
      <c r="H3335" s="585" t="s">
        <v>3354</v>
      </c>
      <c r="I3335" s="585" t="s">
        <v>174</v>
      </c>
      <c r="J3335" s="585" t="s">
        <v>398</v>
      </c>
      <c r="K3335" s="589">
        <v>3.97</v>
      </c>
      <c r="L3335" s="585" t="s">
        <v>144</v>
      </c>
      <c r="M3335" s="581"/>
    </row>
    <row r="3336" spans="1:13" ht="13.5">
      <c r="A3336" s="585" t="s">
        <v>6626</v>
      </c>
      <c r="B3336" s="585" t="s">
        <v>6627</v>
      </c>
      <c r="C3336" s="585" t="s">
        <v>6565</v>
      </c>
      <c r="D3336" s="585" t="s">
        <v>6630</v>
      </c>
      <c r="E3336" s="584" t="s">
        <v>30</v>
      </c>
      <c r="F3336" s="585" t="s">
        <v>30</v>
      </c>
      <c r="G3336" s="587">
        <v>89554</v>
      </c>
      <c r="H3336" s="585" t="s">
        <v>3355</v>
      </c>
      <c r="I3336" s="585" t="s">
        <v>174</v>
      </c>
      <c r="J3336" s="585" t="s">
        <v>143</v>
      </c>
      <c r="K3336" s="589">
        <v>13.57</v>
      </c>
      <c r="L3336" s="585" t="s">
        <v>144</v>
      </c>
      <c r="M3336" s="581"/>
    </row>
    <row r="3337" spans="1:13" ht="13.5">
      <c r="A3337" s="585" t="s">
        <v>6626</v>
      </c>
      <c r="B3337" s="585" t="s">
        <v>6627</v>
      </c>
      <c r="C3337" s="585" t="s">
        <v>6565</v>
      </c>
      <c r="D3337" s="585" t="s">
        <v>6630</v>
      </c>
      <c r="E3337" s="584" t="s">
        <v>30</v>
      </c>
      <c r="F3337" s="585" t="s">
        <v>30</v>
      </c>
      <c r="G3337" s="587">
        <v>89555</v>
      </c>
      <c r="H3337" s="585" t="s">
        <v>3356</v>
      </c>
      <c r="I3337" s="585" t="s">
        <v>174</v>
      </c>
      <c r="J3337" s="585" t="s">
        <v>398</v>
      </c>
      <c r="K3337" s="589">
        <v>10.76</v>
      </c>
      <c r="L3337" s="585" t="s">
        <v>144</v>
      </c>
      <c r="M3337" s="581"/>
    </row>
    <row r="3338" spans="1:13" ht="13.5">
      <c r="A3338" s="585" t="s">
        <v>6626</v>
      </c>
      <c r="B3338" s="585" t="s">
        <v>6627</v>
      </c>
      <c r="C3338" s="585" t="s">
        <v>6565</v>
      </c>
      <c r="D3338" s="585" t="s">
        <v>6630</v>
      </c>
      <c r="E3338" s="584" t="s">
        <v>30</v>
      </c>
      <c r="F3338" s="585" t="s">
        <v>30</v>
      </c>
      <c r="G3338" s="587">
        <v>89556</v>
      </c>
      <c r="H3338" s="585" t="s">
        <v>3357</v>
      </c>
      <c r="I3338" s="585" t="s">
        <v>174</v>
      </c>
      <c r="J3338" s="585" t="s">
        <v>143</v>
      </c>
      <c r="K3338" s="589">
        <v>19.399999999999999</v>
      </c>
      <c r="L3338" s="585" t="s">
        <v>144</v>
      </c>
      <c r="M3338" s="581"/>
    </row>
    <row r="3339" spans="1:13" ht="13.5">
      <c r="A3339" s="585" t="s">
        <v>6626</v>
      </c>
      <c r="B3339" s="585" t="s">
        <v>6627</v>
      </c>
      <c r="C3339" s="585" t="s">
        <v>6565</v>
      </c>
      <c r="D3339" s="585" t="s">
        <v>6630</v>
      </c>
      <c r="E3339" s="584" t="s">
        <v>30</v>
      </c>
      <c r="F3339" s="585" t="s">
        <v>30</v>
      </c>
      <c r="G3339" s="587">
        <v>89557</v>
      </c>
      <c r="H3339" s="585" t="s">
        <v>3358</v>
      </c>
      <c r="I3339" s="585" t="s">
        <v>174</v>
      </c>
      <c r="J3339" s="585" t="s">
        <v>143</v>
      </c>
      <c r="K3339" s="589">
        <v>15.63</v>
      </c>
      <c r="L3339" s="585" t="s">
        <v>144</v>
      </c>
      <c r="M3339" s="581"/>
    </row>
    <row r="3340" spans="1:13" ht="13.5">
      <c r="A3340" s="585" t="s">
        <v>6626</v>
      </c>
      <c r="B3340" s="585" t="s">
        <v>6627</v>
      </c>
      <c r="C3340" s="585" t="s">
        <v>6565</v>
      </c>
      <c r="D3340" s="585" t="s">
        <v>6630</v>
      </c>
      <c r="E3340" s="584" t="s">
        <v>30</v>
      </c>
      <c r="F3340" s="585" t="s">
        <v>30</v>
      </c>
      <c r="G3340" s="587">
        <v>89558</v>
      </c>
      <c r="H3340" s="585" t="s">
        <v>3359</v>
      </c>
      <c r="I3340" s="585" t="s">
        <v>174</v>
      </c>
      <c r="J3340" s="585" t="s">
        <v>143</v>
      </c>
      <c r="K3340" s="589">
        <v>5.77</v>
      </c>
      <c r="L3340" s="585" t="s">
        <v>144</v>
      </c>
      <c r="M3340" s="581"/>
    </row>
    <row r="3341" spans="1:13" ht="13.5">
      <c r="A3341" s="585" t="s">
        <v>6626</v>
      </c>
      <c r="B3341" s="585" t="s">
        <v>6627</v>
      </c>
      <c r="C3341" s="585" t="s">
        <v>6565</v>
      </c>
      <c r="D3341" s="585" t="s">
        <v>6630</v>
      </c>
      <c r="E3341" s="584" t="s">
        <v>30</v>
      </c>
      <c r="F3341" s="585" t="s">
        <v>30</v>
      </c>
      <c r="G3341" s="587">
        <v>89559</v>
      </c>
      <c r="H3341" s="585" t="s">
        <v>3360</v>
      </c>
      <c r="I3341" s="585" t="s">
        <v>174</v>
      </c>
      <c r="J3341" s="585" t="s">
        <v>143</v>
      </c>
      <c r="K3341" s="589">
        <v>33.119999999999997</v>
      </c>
      <c r="L3341" s="585" t="s">
        <v>144</v>
      </c>
      <c r="M3341" s="581"/>
    </row>
    <row r="3342" spans="1:13" ht="13.5">
      <c r="A3342" s="585" t="s">
        <v>6626</v>
      </c>
      <c r="B3342" s="585" t="s">
        <v>6627</v>
      </c>
      <c r="C3342" s="585" t="s">
        <v>6565</v>
      </c>
      <c r="D3342" s="585" t="s">
        <v>6630</v>
      </c>
      <c r="E3342" s="584" t="s">
        <v>30</v>
      </c>
      <c r="F3342" s="585" t="s">
        <v>30</v>
      </c>
      <c r="G3342" s="587">
        <v>89561</v>
      </c>
      <c r="H3342" s="585" t="s">
        <v>3361</v>
      </c>
      <c r="I3342" s="585" t="s">
        <v>174</v>
      </c>
      <c r="J3342" s="585" t="s">
        <v>143</v>
      </c>
      <c r="K3342" s="589">
        <v>9.5</v>
      </c>
      <c r="L3342" s="585" t="s">
        <v>144</v>
      </c>
      <c r="M3342" s="581"/>
    </row>
    <row r="3343" spans="1:13" ht="13.5">
      <c r="A3343" s="585" t="s">
        <v>6626</v>
      </c>
      <c r="B3343" s="585" t="s">
        <v>6627</v>
      </c>
      <c r="C3343" s="585" t="s">
        <v>6565</v>
      </c>
      <c r="D3343" s="585" t="s">
        <v>6630</v>
      </c>
      <c r="E3343" s="584" t="s">
        <v>30</v>
      </c>
      <c r="F3343" s="585" t="s">
        <v>30</v>
      </c>
      <c r="G3343" s="587">
        <v>89562</v>
      </c>
      <c r="H3343" s="585" t="s">
        <v>3362</v>
      </c>
      <c r="I3343" s="585" t="s">
        <v>174</v>
      </c>
      <c r="J3343" s="585" t="s">
        <v>143</v>
      </c>
      <c r="K3343" s="589">
        <v>5.76</v>
      </c>
      <c r="L3343" s="585" t="s">
        <v>144</v>
      </c>
      <c r="M3343" s="581"/>
    </row>
    <row r="3344" spans="1:13" ht="13.5">
      <c r="A3344" s="585" t="s">
        <v>6626</v>
      </c>
      <c r="B3344" s="585" t="s">
        <v>6627</v>
      </c>
      <c r="C3344" s="585" t="s">
        <v>6565</v>
      </c>
      <c r="D3344" s="585" t="s">
        <v>6630</v>
      </c>
      <c r="E3344" s="584" t="s">
        <v>30</v>
      </c>
      <c r="F3344" s="585" t="s">
        <v>30</v>
      </c>
      <c r="G3344" s="587">
        <v>89563</v>
      </c>
      <c r="H3344" s="585" t="s">
        <v>3363</v>
      </c>
      <c r="I3344" s="585" t="s">
        <v>174</v>
      </c>
      <c r="J3344" s="585" t="s">
        <v>143</v>
      </c>
      <c r="K3344" s="589">
        <v>13.73</v>
      </c>
      <c r="L3344" s="585" t="s">
        <v>144</v>
      </c>
      <c r="M3344" s="581"/>
    </row>
    <row r="3345" spans="1:13" ht="13.5">
      <c r="A3345" s="585" t="s">
        <v>6626</v>
      </c>
      <c r="B3345" s="585" t="s">
        <v>6627</v>
      </c>
      <c r="C3345" s="585" t="s">
        <v>6565</v>
      </c>
      <c r="D3345" s="585" t="s">
        <v>6630</v>
      </c>
      <c r="E3345" s="584" t="s">
        <v>30</v>
      </c>
      <c r="F3345" s="585" t="s">
        <v>30</v>
      </c>
      <c r="G3345" s="587">
        <v>89564</v>
      </c>
      <c r="H3345" s="585" t="s">
        <v>3364</v>
      </c>
      <c r="I3345" s="585" t="s">
        <v>174</v>
      </c>
      <c r="J3345" s="585" t="s">
        <v>143</v>
      </c>
      <c r="K3345" s="589">
        <v>10.32</v>
      </c>
      <c r="L3345" s="585" t="s">
        <v>144</v>
      </c>
      <c r="M3345" s="581"/>
    </row>
    <row r="3346" spans="1:13" ht="13.5">
      <c r="A3346" s="585" t="s">
        <v>6626</v>
      </c>
      <c r="B3346" s="585" t="s">
        <v>6627</v>
      </c>
      <c r="C3346" s="585" t="s">
        <v>6565</v>
      </c>
      <c r="D3346" s="585" t="s">
        <v>6630</v>
      </c>
      <c r="E3346" s="584" t="s">
        <v>30</v>
      </c>
      <c r="F3346" s="585" t="s">
        <v>30</v>
      </c>
      <c r="G3346" s="587">
        <v>89565</v>
      </c>
      <c r="H3346" s="585" t="s">
        <v>3365</v>
      </c>
      <c r="I3346" s="585" t="s">
        <v>174</v>
      </c>
      <c r="J3346" s="585" t="s">
        <v>143</v>
      </c>
      <c r="K3346" s="589">
        <v>29.96</v>
      </c>
      <c r="L3346" s="585" t="s">
        <v>144</v>
      </c>
      <c r="M3346" s="581"/>
    </row>
    <row r="3347" spans="1:13" ht="13.5">
      <c r="A3347" s="585" t="s">
        <v>6626</v>
      </c>
      <c r="B3347" s="585" t="s">
        <v>6627</v>
      </c>
      <c r="C3347" s="585" t="s">
        <v>6565</v>
      </c>
      <c r="D3347" s="585" t="s">
        <v>6630</v>
      </c>
      <c r="E3347" s="584" t="s">
        <v>30</v>
      </c>
      <c r="F3347" s="585" t="s">
        <v>30</v>
      </c>
      <c r="G3347" s="587">
        <v>89566</v>
      </c>
      <c r="H3347" s="585" t="s">
        <v>3366</v>
      </c>
      <c r="I3347" s="585" t="s">
        <v>174</v>
      </c>
      <c r="J3347" s="585" t="s">
        <v>143</v>
      </c>
      <c r="K3347" s="589">
        <v>25.17</v>
      </c>
      <c r="L3347" s="585" t="s">
        <v>144</v>
      </c>
      <c r="M3347" s="581"/>
    </row>
    <row r="3348" spans="1:13" ht="13.5">
      <c r="A3348" s="585" t="s">
        <v>6626</v>
      </c>
      <c r="B3348" s="585" t="s">
        <v>6627</v>
      </c>
      <c r="C3348" s="585" t="s">
        <v>6565</v>
      </c>
      <c r="D3348" s="585" t="s">
        <v>6630</v>
      </c>
      <c r="E3348" s="584" t="s">
        <v>30</v>
      </c>
      <c r="F3348" s="585" t="s">
        <v>30</v>
      </c>
      <c r="G3348" s="587">
        <v>89567</v>
      </c>
      <c r="H3348" s="585" t="s">
        <v>3367</v>
      </c>
      <c r="I3348" s="585" t="s">
        <v>174</v>
      </c>
      <c r="J3348" s="585" t="s">
        <v>143</v>
      </c>
      <c r="K3348" s="589">
        <v>44.81</v>
      </c>
      <c r="L3348" s="585" t="s">
        <v>144</v>
      </c>
      <c r="M3348" s="581"/>
    </row>
    <row r="3349" spans="1:13" ht="13.5">
      <c r="A3349" s="585" t="s">
        <v>6626</v>
      </c>
      <c r="B3349" s="585" t="s">
        <v>6627</v>
      </c>
      <c r="C3349" s="585" t="s">
        <v>6565</v>
      </c>
      <c r="D3349" s="585" t="s">
        <v>6630</v>
      </c>
      <c r="E3349" s="584" t="s">
        <v>30</v>
      </c>
      <c r="F3349" s="585" t="s">
        <v>30</v>
      </c>
      <c r="G3349" s="587">
        <v>89568</v>
      </c>
      <c r="H3349" s="585" t="s">
        <v>3368</v>
      </c>
      <c r="I3349" s="585" t="s">
        <v>174</v>
      </c>
      <c r="J3349" s="585" t="s">
        <v>398</v>
      </c>
      <c r="K3349" s="589">
        <v>23.54</v>
      </c>
      <c r="L3349" s="585" t="s">
        <v>144</v>
      </c>
      <c r="M3349" s="581"/>
    </row>
    <row r="3350" spans="1:13" ht="13.5">
      <c r="A3350" s="585" t="s">
        <v>6626</v>
      </c>
      <c r="B3350" s="585" t="s">
        <v>6627</v>
      </c>
      <c r="C3350" s="585" t="s">
        <v>6565</v>
      </c>
      <c r="D3350" s="585" t="s">
        <v>6630</v>
      </c>
      <c r="E3350" s="584" t="s">
        <v>30</v>
      </c>
      <c r="F3350" s="585" t="s">
        <v>30</v>
      </c>
      <c r="G3350" s="587">
        <v>89569</v>
      </c>
      <c r="H3350" s="585" t="s">
        <v>3369</v>
      </c>
      <c r="I3350" s="585" t="s">
        <v>174</v>
      </c>
      <c r="J3350" s="585" t="s">
        <v>143</v>
      </c>
      <c r="K3350" s="589">
        <v>43.38</v>
      </c>
      <c r="L3350" s="585" t="s">
        <v>144</v>
      </c>
      <c r="M3350" s="581"/>
    </row>
    <row r="3351" spans="1:13" ht="13.5">
      <c r="A3351" s="585" t="s">
        <v>6626</v>
      </c>
      <c r="B3351" s="585" t="s">
        <v>6627</v>
      </c>
      <c r="C3351" s="585" t="s">
        <v>6565</v>
      </c>
      <c r="D3351" s="585" t="s">
        <v>6630</v>
      </c>
      <c r="E3351" s="584" t="s">
        <v>30</v>
      </c>
      <c r="F3351" s="585" t="s">
        <v>30</v>
      </c>
      <c r="G3351" s="587">
        <v>89570</v>
      </c>
      <c r="H3351" s="585" t="s">
        <v>3370</v>
      </c>
      <c r="I3351" s="585" t="s">
        <v>174</v>
      </c>
      <c r="J3351" s="585" t="s">
        <v>398</v>
      </c>
      <c r="K3351" s="589">
        <v>6.66</v>
      </c>
      <c r="L3351" s="585" t="s">
        <v>144</v>
      </c>
      <c r="M3351" s="581"/>
    </row>
    <row r="3352" spans="1:13" ht="13.5">
      <c r="A3352" s="585" t="s">
        <v>6626</v>
      </c>
      <c r="B3352" s="585" t="s">
        <v>6627</v>
      </c>
      <c r="C3352" s="585" t="s">
        <v>6565</v>
      </c>
      <c r="D3352" s="585" t="s">
        <v>6630</v>
      </c>
      <c r="E3352" s="584" t="s">
        <v>30</v>
      </c>
      <c r="F3352" s="585" t="s">
        <v>30</v>
      </c>
      <c r="G3352" s="587">
        <v>89571</v>
      </c>
      <c r="H3352" s="585" t="s">
        <v>3371</v>
      </c>
      <c r="I3352" s="585" t="s">
        <v>174</v>
      </c>
      <c r="J3352" s="585" t="s">
        <v>143</v>
      </c>
      <c r="K3352" s="589">
        <v>39.99</v>
      </c>
      <c r="L3352" s="585" t="s">
        <v>144</v>
      </c>
      <c r="M3352" s="581"/>
    </row>
    <row r="3353" spans="1:13" ht="13.5">
      <c r="A3353" s="585" t="s">
        <v>6626</v>
      </c>
      <c r="B3353" s="585" t="s">
        <v>6627</v>
      </c>
      <c r="C3353" s="585" t="s">
        <v>6565</v>
      </c>
      <c r="D3353" s="585" t="s">
        <v>6630</v>
      </c>
      <c r="E3353" s="584" t="s">
        <v>30</v>
      </c>
      <c r="F3353" s="585" t="s">
        <v>30</v>
      </c>
      <c r="G3353" s="587">
        <v>89572</v>
      </c>
      <c r="H3353" s="585" t="s">
        <v>3372</v>
      </c>
      <c r="I3353" s="585" t="s">
        <v>174</v>
      </c>
      <c r="J3353" s="585" t="s">
        <v>398</v>
      </c>
      <c r="K3353" s="589">
        <v>5.8</v>
      </c>
      <c r="L3353" s="585" t="s">
        <v>144</v>
      </c>
      <c r="M3353" s="581"/>
    </row>
    <row r="3354" spans="1:13" ht="13.5">
      <c r="A3354" s="585" t="s">
        <v>6626</v>
      </c>
      <c r="B3354" s="585" t="s">
        <v>6627</v>
      </c>
      <c r="C3354" s="585" t="s">
        <v>6565</v>
      </c>
      <c r="D3354" s="585" t="s">
        <v>6630</v>
      </c>
      <c r="E3354" s="584" t="s">
        <v>30</v>
      </c>
      <c r="F3354" s="585" t="s">
        <v>30</v>
      </c>
      <c r="G3354" s="587">
        <v>89573</v>
      </c>
      <c r="H3354" s="585" t="s">
        <v>3373</v>
      </c>
      <c r="I3354" s="585" t="s">
        <v>174</v>
      </c>
      <c r="J3354" s="585" t="s">
        <v>143</v>
      </c>
      <c r="K3354" s="589">
        <v>31.87</v>
      </c>
      <c r="L3354" s="585" t="s">
        <v>144</v>
      </c>
      <c r="M3354" s="581"/>
    </row>
    <row r="3355" spans="1:13" ht="13.5">
      <c r="A3355" s="585" t="s">
        <v>6626</v>
      </c>
      <c r="B3355" s="585" t="s">
        <v>6627</v>
      </c>
      <c r="C3355" s="585" t="s">
        <v>6565</v>
      </c>
      <c r="D3355" s="585" t="s">
        <v>6630</v>
      </c>
      <c r="E3355" s="584" t="s">
        <v>30</v>
      </c>
      <c r="F3355" s="585" t="s">
        <v>30</v>
      </c>
      <c r="G3355" s="587">
        <v>89574</v>
      </c>
      <c r="H3355" s="585" t="s">
        <v>3374</v>
      </c>
      <c r="I3355" s="585" t="s">
        <v>174</v>
      </c>
      <c r="J3355" s="585" t="s">
        <v>143</v>
      </c>
      <c r="K3355" s="589">
        <v>57.89</v>
      </c>
      <c r="L3355" s="585" t="s">
        <v>144</v>
      </c>
      <c r="M3355" s="581"/>
    </row>
    <row r="3356" spans="1:13" ht="13.5">
      <c r="A3356" s="585" t="s">
        <v>6626</v>
      </c>
      <c r="B3356" s="585" t="s">
        <v>6627</v>
      </c>
      <c r="C3356" s="585" t="s">
        <v>6565</v>
      </c>
      <c r="D3356" s="585" t="s">
        <v>6630</v>
      </c>
      <c r="E3356" s="584" t="s">
        <v>30</v>
      </c>
      <c r="F3356" s="585" t="s">
        <v>30</v>
      </c>
      <c r="G3356" s="587">
        <v>89575</v>
      </c>
      <c r="H3356" s="585" t="s">
        <v>3375</v>
      </c>
      <c r="I3356" s="585" t="s">
        <v>174</v>
      </c>
      <c r="J3356" s="585" t="s">
        <v>143</v>
      </c>
      <c r="K3356" s="589">
        <v>7.28</v>
      </c>
      <c r="L3356" s="585" t="s">
        <v>144</v>
      </c>
      <c r="M3356" s="581"/>
    </row>
    <row r="3357" spans="1:13" ht="13.5">
      <c r="A3357" s="585" t="s">
        <v>6626</v>
      </c>
      <c r="B3357" s="585" t="s">
        <v>6627</v>
      </c>
      <c r="C3357" s="585" t="s">
        <v>6565</v>
      </c>
      <c r="D3357" s="585" t="s">
        <v>6630</v>
      </c>
      <c r="E3357" s="584" t="s">
        <v>30</v>
      </c>
      <c r="F3357" s="585" t="s">
        <v>30</v>
      </c>
      <c r="G3357" s="587">
        <v>89577</v>
      </c>
      <c r="H3357" s="585" t="s">
        <v>3376</v>
      </c>
      <c r="I3357" s="585" t="s">
        <v>174</v>
      </c>
      <c r="J3357" s="585" t="s">
        <v>143</v>
      </c>
      <c r="K3357" s="589">
        <v>24.04</v>
      </c>
      <c r="L3357" s="585" t="s">
        <v>144</v>
      </c>
      <c r="M3357" s="581"/>
    </row>
    <row r="3358" spans="1:13" ht="13.5">
      <c r="A3358" s="585" t="s">
        <v>6626</v>
      </c>
      <c r="B3358" s="585" t="s">
        <v>6627</v>
      </c>
      <c r="C3358" s="585" t="s">
        <v>6565</v>
      </c>
      <c r="D3358" s="585" t="s">
        <v>6630</v>
      </c>
      <c r="E3358" s="584" t="s">
        <v>30</v>
      </c>
      <c r="F3358" s="585" t="s">
        <v>30</v>
      </c>
      <c r="G3358" s="587">
        <v>89579</v>
      </c>
      <c r="H3358" s="585" t="s">
        <v>3377</v>
      </c>
      <c r="I3358" s="585" t="s">
        <v>174</v>
      </c>
      <c r="J3358" s="585" t="s">
        <v>143</v>
      </c>
      <c r="K3358" s="589">
        <v>7.19</v>
      </c>
      <c r="L3358" s="585" t="s">
        <v>144</v>
      </c>
      <c r="M3358" s="581"/>
    </row>
    <row r="3359" spans="1:13" ht="13.5">
      <c r="A3359" s="585" t="s">
        <v>6626</v>
      </c>
      <c r="B3359" s="585" t="s">
        <v>6627</v>
      </c>
      <c r="C3359" s="585" t="s">
        <v>6565</v>
      </c>
      <c r="D3359" s="585" t="s">
        <v>6630</v>
      </c>
      <c r="E3359" s="584" t="s">
        <v>30</v>
      </c>
      <c r="F3359" s="585" t="s">
        <v>30</v>
      </c>
      <c r="G3359" s="587">
        <v>89581</v>
      </c>
      <c r="H3359" s="585" t="s">
        <v>3378</v>
      </c>
      <c r="I3359" s="585" t="s">
        <v>174</v>
      </c>
      <c r="J3359" s="585" t="s">
        <v>143</v>
      </c>
      <c r="K3359" s="589">
        <v>15.16</v>
      </c>
      <c r="L3359" s="585" t="s">
        <v>144</v>
      </c>
      <c r="M3359" s="581"/>
    </row>
    <row r="3360" spans="1:13" ht="13.5">
      <c r="A3360" s="585" t="s">
        <v>6626</v>
      </c>
      <c r="B3360" s="585" t="s">
        <v>6627</v>
      </c>
      <c r="C3360" s="585" t="s">
        <v>6565</v>
      </c>
      <c r="D3360" s="585" t="s">
        <v>6630</v>
      </c>
      <c r="E3360" s="584" t="s">
        <v>30</v>
      </c>
      <c r="F3360" s="585" t="s">
        <v>30</v>
      </c>
      <c r="G3360" s="587">
        <v>89582</v>
      </c>
      <c r="H3360" s="585" t="s">
        <v>3379</v>
      </c>
      <c r="I3360" s="585" t="s">
        <v>174</v>
      </c>
      <c r="J3360" s="585" t="s">
        <v>143</v>
      </c>
      <c r="K3360" s="589">
        <v>14.78</v>
      </c>
      <c r="L3360" s="585" t="s">
        <v>144</v>
      </c>
      <c r="M3360" s="581"/>
    </row>
    <row r="3361" spans="1:13" ht="13.5">
      <c r="A3361" s="585" t="s">
        <v>6626</v>
      </c>
      <c r="B3361" s="585" t="s">
        <v>6627</v>
      </c>
      <c r="C3361" s="585" t="s">
        <v>6565</v>
      </c>
      <c r="D3361" s="585" t="s">
        <v>6630</v>
      </c>
      <c r="E3361" s="584" t="s">
        <v>30</v>
      </c>
      <c r="F3361" s="585" t="s">
        <v>30</v>
      </c>
      <c r="G3361" s="587">
        <v>89583</v>
      </c>
      <c r="H3361" s="585" t="s">
        <v>3380</v>
      </c>
      <c r="I3361" s="585" t="s">
        <v>174</v>
      </c>
      <c r="J3361" s="585" t="s">
        <v>398</v>
      </c>
      <c r="K3361" s="589">
        <v>19.100000000000001</v>
      </c>
      <c r="L3361" s="585" t="s">
        <v>144</v>
      </c>
      <c r="M3361" s="581"/>
    </row>
    <row r="3362" spans="1:13" ht="13.5">
      <c r="A3362" s="585" t="s">
        <v>6626</v>
      </c>
      <c r="B3362" s="585" t="s">
        <v>6627</v>
      </c>
      <c r="C3362" s="585" t="s">
        <v>6565</v>
      </c>
      <c r="D3362" s="585" t="s">
        <v>6630</v>
      </c>
      <c r="E3362" s="584" t="s">
        <v>30</v>
      </c>
      <c r="F3362" s="585" t="s">
        <v>30</v>
      </c>
      <c r="G3362" s="587">
        <v>89584</v>
      </c>
      <c r="H3362" s="585" t="s">
        <v>3381</v>
      </c>
      <c r="I3362" s="585" t="s">
        <v>174</v>
      </c>
      <c r="J3362" s="585" t="s">
        <v>143</v>
      </c>
      <c r="K3362" s="589">
        <v>24.14</v>
      </c>
      <c r="L3362" s="585" t="s">
        <v>144</v>
      </c>
      <c r="M3362" s="581"/>
    </row>
    <row r="3363" spans="1:13" ht="13.5">
      <c r="A3363" s="585" t="s">
        <v>6626</v>
      </c>
      <c r="B3363" s="585" t="s">
        <v>6627</v>
      </c>
      <c r="C3363" s="585" t="s">
        <v>6565</v>
      </c>
      <c r="D3363" s="585" t="s">
        <v>6630</v>
      </c>
      <c r="E3363" s="584" t="s">
        <v>30</v>
      </c>
      <c r="F3363" s="585" t="s">
        <v>30</v>
      </c>
      <c r="G3363" s="587">
        <v>89585</v>
      </c>
      <c r="H3363" s="585" t="s">
        <v>3382</v>
      </c>
      <c r="I3363" s="585" t="s">
        <v>174</v>
      </c>
      <c r="J3363" s="585" t="s">
        <v>143</v>
      </c>
      <c r="K3363" s="589">
        <v>20.53</v>
      </c>
      <c r="L3363" s="585" t="s">
        <v>144</v>
      </c>
      <c r="M3363" s="581"/>
    </row>
    <row r="3364" spans="1:13" ht="13.5">
      <c r="A3364" s="585" t="s">
        <v>6626</v>
      </c>
      <c r="B3364" s="585" t="s">
        <v>6627</v>
      </c>
      <c r="C3364" s="585" t="s">
        <v>6565</v>
      </c>
      <c r="D3364" s="585" t="s">
        <v>6630</v>
      </c>
      <c r="E3364" s="584" t="s">
        <v>30</v>
      </c>
      <c r="F3364" s="585" t="s">
        <v>30</v>
      </c>
      <c r="G3364" s="587">
        <v>89586</v>
      </c>
      <c r="H3364" s="585" t="s">
        <v>3383</v>
      </c>
      <c r="I3364" s="585" t="s">
        <v>174</v>
      </c>
      <c r="J3364" s="585" t="s">
        <v>143</v>
      </c>
      <c r="K3364" s="589">
        <v>20.53</v>
      </c>
      <c r="L3364" s="585" t="s">
        <v>144</v>
      </c>
      <c r="M3364" s="581"/>
    </row>
    <row r="3365" spans="1:13" ht="13.5">
      <c r="A3365" s="585" t="s">
        <v>6626</v>
      </c>
      <c r="B3365" s="585" t="s">
        <v>6627</v>
      </c>
      <c r="C3365" s="585" t="s">
        <v>6565</v>
      </c>
      <c r="D3365" s="585" t="s">
        <v>6630</v>
      </c>
      <c r="E3365" s="584" t="s">
        <v>30</v>
      </c>
      <c r="F3365" s="585" t="s">
        <v>30</v>
      </c>
      <c r="G3365" s="587">
        <v>89587</v>
      </c>
      <c r="H3365" s="585" t="s">
        <v>3384</v>
      </c>
      <c r="I3365" s="585" t="s">
        <v>174</v>
      </c>
      <c r="J3365" s="585" t="s">
        <v>398</v>
      </c>
      <c r="K3365" s="589">
        <v>31.91</v>
      </c>
      <c r="L3365" s="585" t="s">
        <v>144</v>
      </c>
      <c r="M3365" s="581"/>
    </row>
    <row r="3366" spans="1:13" ht="13.5">
      <c r="A3366" s="585" t="s">
        <v>6626</v>
      </c>
      <c r="B3366" s="585" t="s">
        <v>6627</v>
      </c>
      <c r="C3366" s="585" t="s">
        <v>6565</v>
      </c>
      <c r="D3366" s="585" t="s">
        <v>6630</v>
      </c>
      <c r="E3366" s="584" t="s">
        <v>30</v>
      </c>
      <c r="F3366" s="585" t="s">
        <v>30</v>
      </c>
      <c r="G3366" s="587">
        <v>89590</v>
      </c>
      <c r="H3366" s="585" t="s">
        <v>3385</v>
      </c>
      <c r="I3366" s="585" t="s">
        <v>174</v>
      </c>
      <c r="J3366" s="585" t="s">
        <v>143</v>
      </c>
      <c r="K3366" s="589">
        <v>74.37</v>
      </c>
      <c r="L3366" s="585" t="s">
        <v>144</v>
      </c>
      <c r="M3366" s="581"/>
    </row>
    <row r="3367" spans="1:13" ht="13.5">
      <c r="A3367" s="585" t="s">
        <v>6626</v>
      </c>
      <c r="B3367" s="585" t="s">
        <v>6627</v>
      </c>
      <c r="C3367" s="585" t="s">
        <v>6565</v>
      </c>
      <c r="D3367" s="585" t="s">
        <v>6630</v>
      </c>
      <c r="E3367" s="584" t="s">
        <v>30</v>
      </c>
      <c r="F3367" s="585" t="s">
        <v>30</v>
      </c>
      <c r="G3367" s="587">
        <v>89591</v>
      </c>
      <c r="H3367" s="585" t="s">
        <v>3386</v>
      </c>
      <c r="I3367" s="585" t="s">
        <v>174</v>
      </c>
      <c r="J3367" s="585" t="s">
        <v>143</v>
      </c>
      <c r="K3367" s="589">
        <v>60.88</v>
      </c>
      <c r="L3367" s="585" t="s">
        <v>144</v>
      </c>
      <c r="M3367" s="581"/>
    </row>
    <row r="3368" spans="1:13" ht="13.5">
      <c r="A3368" s="585" t="s">
        <v>6626</v>
      </c>
      <c r="B3368" s="585" t="s">
        <v>6627</v>
      </c>
      <c r="C3368" s="585" t="s">
        <v>6565</v>
      </c>
      <c r="D3368" s="585" t="s">
        <v>6630</v>
      </c>
      <c r="E3368" s="584" t="s">
        <v>30</v>
      </c>
      <c r="F3368" s="585" t="s">
        <v>30</v>
      </c>
      <c r="G3368" s="587">
        <v>89592</v>
      </c>
      <c r="H3368" s="585" t="s">
        <v>3387</v>
      </c>
      <c r="I3368" s="585" t="s">
        <v>174</v>
      </c>
      <c r="J3368" s="585" t="s">
        <v>398</v>
      </c>
      <c r="K3368" s="589">
        <v>203.02</v>
      </c>
      <c r="L3368" s="585" t="s">
        <v>144</v>
      </c>
      <c r="M3368" s="581"/>
    </row>
    <row r="3369" spans="1:13" ht="13.5">
      <c r="A3369" s="585" t="s">
        <v>6626</v>
      </c>
      <c r="B3369" s="585" t="s">
        <v>6627</v>
      </c>
      <c r="C3369" s="585" t="s">
        <v>6565</v>
      </c>
      <c r="D3369" s="585" t="s">
        <v>6630</v>
      </c>
      <c r="E3369" s="584" t="s">
        <v>30</v>
      </c>
      <c r="F3369" s="585" t="s">
        <v>30</v>
      </c>
      <c r="G3369" s="587">
        <v>89593</v>
      </c>
      <c r="H3369" s="585" t="s">
        <v>3388</v>
      </c>
      <c r="I3369" s="585" t="s">
        <v>174</v>
      </c>
      <c r="J3369" s="585" t="s">
        <v>143</v>
      </c>
      <c r="K3369" s="589">
        <v>16.91</v>
      </c>
      <c r="L3369" s="585" t="s">
        <v>144</v>
      </c>
      <c r="M3369" s="581"/>
    </row>
    <row r="3370" spans="1:13" ht="13.5">
      <c r="A3370" s="585" t="s">
        <v>6626</v>
      </c>
      <c r="B3370" s="585" t="s">
        <v>6627</v>
      </c>
      <c r="C3370" s="585" t="s">
        <v>6565</v>
      </c>
      <c r="D3370" s="585" t="s">
        <v>6630</v>
      </c>
      <c r="E3370" s="584" t="s">
        <v>30</v>
      </c>
      <c r="F3370" s="585" t="s">
        <v>30</v>
      </c>
      <c r="G3370" s="587">
        <v>89594</v>
      </c>
      <c r="H3370" s="585" t="s">
        <v>3389</v>
      </c>
      <c r="I3370" s="585" t="s">
        <v>174</v>
      </c>
      <c r="J3370" s="585" t="s">
        <v>398</v>
      </c>
      <c r="K3370" s="589">
        <v>28.18</v>
      </c>
      <c r="L3370" s="585" t="s">
        <v>144</v>
      </c>
      <c r="M3370" s="581"/>
    </row>
    <row r="3371" spans="1:13" ht="13.5">
      <c r="A3371" s="585" t="s">
        <v>6626</v>
      </c>
      <c r="B3371" s="585" t="s">
        <v>6627</v>
      </c>
      <c r="C3371" s="585" t="s">
        <v>6565</v>
      </c>
      <c r="D3371" s="585" t="s">
        <v>6630</v>
      </c>
      <c r="E3371" s="584" t="s">
        <v>30</v>
      </c>
      <c r="F3371" s="585" t="s">
        <v>30</v>
      </c>
      <c r="G3371" s="587">
        <v>89595</v>
      </c>
      <c r="H3371" s="585" t="s">
        <v>3390</v>
      </c>
      <c r="I3371" s="585" t="s">
        <v>174</v>
      </c>
      <c r="J3371" s="585" t="s">
        <v>398</v>
      </c>
      <c r="K3371" s="589">
        <v>10.38</v>
      </c>
      <c r="L3371" s="585" t="s">
        <v>144</v>
      </c>
      <c r="M3371" s="581"/>
    </row>
    <row r="3372" spans="1:13" ht="13.5">
      <c r="A3372" s="585" t="s">
        <v>6626</v>
      </c>
      <c r="B3372" s="585" t="s">
        <v>6627</v>
      </c>
      <c r="C3372" s="585" t="s">
        <v>6565</v>
      </c>
      <c r="D3372" s="585" t="s">
        <v>6630</v>
      </c>
      <c r="E3372" s="584" t="s">
        <v>30</v>
      </c>
      <c r="F3372" s="585" t="s">
        <v>30</v>
      </c>
      <c r="G3372" s="587">
        <v>89596</v>
      </c>
      <c r="H3372" s="585" t="s">
        <v>3391</v>
      </c>
      <c r="I3372" s="585" t="s">
        <v>174</v>
      </c>
      <c r="J3372" s="585" t="s">
        <v>398</v>
      </c>
      <c r="K3372" s="589">
        <v>7.47</v>
      </c>
      <c r="L3372" s="585" t="s">
        <v>144</v>
      </c>
      <c r="M3372" s="581"/>
    </row>
    <row r="3373" spans="1:13" ht="13.5">
      <c r="A3373" s="585" t="s">
        <v>6626</v>
      </c>
      <c r="B3373" s="585" t="s">
        <v>6627</v>
      </c>
      <c r="C3373" s="585" t="s">
        <v>6565</v>
      </c>
      <c r="D3373" s="585" t="s">
        <v>6630</v>
      </c>
      <c r="E3373" s="584" t="s">
        <v>30</v>
      </c>
      <c r="F3373" s="585" t="s">
        <v>30</v>
      </c>
      <c r="G3373" s="587">
        <v>89597</v>
      </c>
      <c r="H3373" s="585" t="s">
        <v>3392</v>
      </c>
      <c r="I3373" s="585" t="s">
        <v>174</v>
      </c>
      <c r="J3373" s="585" t="s">
        <v>143</v>
      </c>
      <c r="K3373" s="589">
        <v>13.92</v>
      </c>
      <c r="L3373" s="585" t="s">
        <v>144</v>
      </c>
      <c r="M3373" s="581"/>
    </row>
    <row r="3374" spans="1:13" ht="13.5">
      <c r="A3374" s="585" t="s">
        <v>6626</v>
      </c>
      <c r="B3374" s="585" t="s">
        <v>6627</v>
      </c>
      <c r="C3374" s="585" t="s">
        <v>6565</v>
      </c>
      <c r="D3374" s="585" t="s">
        <v>6630</v>
      </c>
      <c r="E3374" s="584" t="s">
        <v>30</v>
      </c>
      <c r="F3374" s="585" t="s">
        <v>30</v>
      </c>
      <c r="G3374" s="587">
        <v>89598</v>
      </c>
      <c r="H3374" s="585" t="s">
        <v>3393</v>
      </c>
      <c r="I3374" s="585" t="s">
        <v>174</v>
      </c>
      <c r="J3374" s="585" t="s">
        <v>143</v>
      </c>
      <c r="K3374" s="589">
        <v>31.71</v>
      </c>
      <c r="L3374" s="585" t="s">
        <v>144</v>
      </c>
      <c r="M3374" s="581"/>
    </row>
    <row r="3375" spans="1:13" ht="13.5">
      <c r="A3375" s="585" t="s">
        <v>6626</v>
      </c>
      <c r="B3375" s="585" t="s">
        <v>6627</v>
      </c>
      <c r="C3375" s="585" t="s">
        <v>6565</v>
      </c>
      <c r="D3375" s="585" t="s">
        <v>6630</v>
      </c>
      <c r="E3375" s="584" t="s">
        <v>30</v>
      </c>
      <c r="F3375" s="585" t="s">
        <v>30</v>
      </c>
      <c r="G3375" s="587">
        <v>89599</v>
      </c>
      <c r="H3375" s="585" t="s">
        <v>3394</v>
      </c>
      <c r="I3375" s="585" t="s">
        <v>174</v>
      </c>
      <c r="J3375" s="585" t="s">
        <v>143</v>
      </c>
      <c r="K3375" s="589">
        <v>9.9700000000000006</v>
      </c>
      <c r="L3375" s="585" t="s">
        <v>144</v>
      </c>
      <c r="M3375" s="581"/>
    </row>
    <row r="3376" spans="1:13" ht="13.5">
      <c r="A3376" s="585" t="s">
        <v>6626</v>
      </c>
      <c r="B3376" s="585" t="s">
        <v>6627</v>
      </c>
      <c r="C3376" s="585" t="s">
        <v>6565</v>
      </c>
      <c r="D3376" s="585" t="s">
        <v>6630</v>
      </c>
      <c r="E3376" s="584" t="s">
        <v>30</v>
      </c>
      <c r="F3376" s="585" t="s">
        <v>30</v>
      </c>
      <c r="G3376" s="587">
        <v>89600</v>
      </c>
      <c r="H3376" s="585" t="s">
        <v>3395</v>
      </c>
      <c r="I3376" s="585" t="s">
        <v>174</v>
      </c>
      <c r="J3376" s="585" t="s">
        <v>143</v>
      </c>
      <c r="K3376" s="589">
        <v>11.17</v>
      </c>
      <c r="L3376" s="585" t="s">
        <v>144</v>
      </c>
      <c r="M3376" s="581"/>
    </row>
    <row r="3377" spans="1:13" ht="13.5">
      <c r="A3377" s="585" t="s">
        <v>6626</v>
      </c>
      <c r="B3377" s="585" t="s">
        <v>6627</v>
      </c>
      <c r="C3377" s="585" t="s">
        <v>6565</v>
      </c>
      <c r="D3377" s="585" t="s">
        <v>6630</v>
      </c>
      <c r="E3377" s="584" t="s">
        <v>30</v>
      </c>
      <c r="F3377" s="585" t="s">
        <v>30</v>
      </c>
      <c r="G3377" s="587">
        <v>89605</v>
      </c>
      <c r="H3377" s="585" t="s">
        <v>3396</v>
      </c>
      <c r="I3377" s="585" t="s">
        <v>174</v>
      </c>
      <c r="J3377" s="585" t="s">
        <v>143</v>
      </c>
      <c r="K3377" s="589">
        <v>12.54</v>
      </c>
      <c r="L3377" s="585" t="s">
        <v>144</v>
      </c>
      <c r="M3377" s="581"/>
    </row>
    <row r="3378" spans="1:13" ht="13.5">
      <c r="A3378" s="585" t="s">
        <v>6626</v>
      </c>
      <c r="B3378" s="585" t="s">
        <v>6627</v>
      </c>
      <c r="C3378" s="585" t="s">
        <v>6565</v>
      </c>
      <c r="D3378" s="585" t="s">
        <v>6630</v>
      </c>
      <c r="E3378" s="584" t="s">
        <v>30</v>
      </c>
      <c r="F3378" s="585" t="s">
        <v>30</v>
      </c>
      <c r="G3378" s="587">
        <v>89609</v>
      </c>
      <c r="H3378" s="585" t="s">
        <v>3397</v>
      </c>
      <c r="I3378" s="585" t="s">
        <v>174</v>
      </c>
      <c r="J3378" s="585" t="s">
        <v>398</v>
      </c>
      <c r="K3378" s="589">
        <v>60.9</v>
      </c>
      <c r="L3378" s="585" t="s">
        <v>144</v>
      </c>
      <c r="M3378" s="581"/>
    </row>
    <row r="3379" spans="1:13" ht="13.5">
      <c r="A3379" s="585" t="s">
        <v>6626</v>
      </c>
      <c r="B3379" s="585" t="s">
        <v>6627</v>
      </c>
      <c r="C3379" s="585" t="s">
        <v>6565</v>
      </c>
      <c r="D3379" s="585" t="s">
        <v>6630</v>
      </c>
      <c r="E3379" s="584" t="s">
        <v>30</v>
      </c>
      <c r="F3379" s="585" t="s">
        <v>30</v>
      </c>
      <c r="G3379" s="587">
        <v>89610</v>
      </c>
      <c r="H3379" s="585" t="s">
        <v>3398</v>
      </c>
      <c r="I3379" s="585" t="s">
        <v>174</v>
      </c>
      <c r="J3379" s="585" t="s">
        <v>398</v>
      </c>
      <c r="K3379" s="589">
        <v>13.78</v>
      </c>
      <c r="L3379" s="585" t="s">
        <v>144</v>
      </c>
      <c r="M3379" s="581"/>
    </row>
    <row r="3380" spans="1:13" ht="13.5">
      <c r="A3380" s="585" t="s">
        <v>6626</v>
      </c>
      <c r="B3380" s="585" t="s">
        <v>6627</v>
      </c>
      <c r="C3380" s="585" t="s">
        <v>6565</v>
      </c>
      <c r="D3380" s="585" t="s">
        <v>6630</v>
      </c>
      <c r="E3380" s="584" t="s">
        <v>30</v>
      </c>
      <c r="F3380" s="585" t="s">
        <v>30</v>
      </c>
      <c r="G3380" s="587">
        <v>89611</v>
      </c>
      <c r="H3380" s="585" t="s">
        <v>3399</v>
      </c>
      <c r="I3380" s="585" t="s">
        <v>174</v>
      </c>
      <c r="J3380" s="585" t="s">
        <v>143</v>
      </c>
      <c r="K3380" s="589">
        <v>20.55</v>
      </c>
      <c r="L3380" s="585" t="s">
        <v>144</v>
      </c>
      <c r="M3380" s="581"/>
    </row>
    <row r="3381" spans="1:13" ht="13.5">
      <c r="A3381" s="585" t="s">
        <v>6626</v>
      </c>
      <c r="B3381" s="585" t="s">
        <v>6627</v>
      </c>
      <c r="C3381" s="585" t="s">
        <v>6565</v>
      </c>
      <c r="D3381" s="585" t="s">
        <v>6630</v>
      </c>
      <c r="E3381" s="584" t="s">
        <v>30</v>
      </c>
      <c r="F3381" s="585" t="s">
        <v>30</v>
      </c>
      <c r="G3381" s="587">
        <v>89612</v>
      </c>
      <c r="H3381" s="585" t="s">
        <v>3400</v>
      </c>
      <c r="I3381" s="585" t="s">
        <v>174</v>
      </c>
      <c r="J3381" s="585" t="s">
        <v>398</v>
      </c>
      <c r="K3381" s="589">
        <v>123.35</v>
      </c>
      <c r="L3381" s="585" t="s">
        <v>144</v>
      </c>
      <c r="M3381" s="581"/>
    </row>
    <row r="3382" spans="1:13" ht="13.5">
      <c r="A3382" s="585" t="s">
        <v>6626</v>
      </c>
      <c r="B3382" s="585" t="s">
        <v>6627</v>
      </c>
      <c r="C3382" s="585" t="s">
        <v>6565</v>
      </c>
      <c r="D3382" s="585" t="s">
        <v>6630</v>
      </c>
      <c r="E3382" s="584" t="s">
        <v>30</v>
      </c>
      <c r="F3382" s="585" t="s">
        <v>30</v>
      </c>
      <c r="G3382" s="587">
        <v>89613</v>
      </c>
      <c r="H3382" s="585" t="s">
        <v>3401</v>
      </c>
      <c r="I3382" s="585" t="s">
        <v>174</v>
      </c>
      <c r="J3382" s="585" t="s">
        <v>398</v>
      </c>
      <c r="K3382" s="589">
        <v>22.36</v>
      </c>
      <c r="L3382" s="585" t="s">
        <v>144</v>
      </c>
      <c r="M3382" s="581"/>
    </row>
    <row r="3383" spans="1:13" ht="13.5">
      <c r="A3383" s="585" t="s">
        <v>6626</v>
      </c>
      <c r="B3383" s="585" t="s">
        <v>6627</v>
      </c>
      <c r="C3383" s="585" t="s">
        <v>6565</v>
      </c>
      <c r="D3383" s="585" t="s">
        <v>6630</v>
      </c>
      <c r="E3383" s="584" t="s">
        <v>30</v>
      </c>
      <c r="F3383" s="585" t="s">
        <v>30</v>
      </c>
      <c r="G3383" s="587">
        <v>89614</v>
      </c>
      <c r="H3383" s="585" t="s">
        <v>3402</v>
      </c>
      <c r="I3383" s="585" t="s">
        <v>174</v>
      </c>
      <c r="J3383" s="585" t="s">
        <v>143</v>
      </c>
      <c r="K3383" s="589">
        <v>38.549999999999997</v>
      </c>
      <c r="L3383" s="585" t="s">
        <v>144</v>
      </c>
      <c r="M3383" s="581"/>
    </row>
    <row r="3384" spans="1:13" ht="13.5">
      <c r="A3384" s="585" t="s">
        <v>6626</v>
      </c>
      <c r="B3384" s="585" t="s">
        <v>6627</v>
      </c>
      <c r="C3384" s="585" t="s">
        <v>6565</v>
      </c>
      <c r="D3384" s="585" t="s">
        <v>6630</v>
      </c>
      <c r="E3384" s="584" t="s">
        <v>30</v>
      </c>
      <c r="F3384" s="585" t="s">
        <v>30</v>
      </c>
      <c r="G3384" s="587">
        <v>89615</v>
      </c>
      <c r="H3384" s="585" t="s">
        <v>3403</v>
      </c>
      <c r="I3384" s="585" t="s">
        <v>174</v>
      </c>
      <c r="J3384" s="585" t="s">
        <v>398</v>
      </c>
      <c r="K3384" s="589">
        <v>180.64</v>
      </c>
      <c r="L3384" s="585" t="s">
        <v>144</v>
      </c>
      <c r="M3384" s="581"/>
    </row>
    <row r="3385" spans="1:13" ht="13.5">
      <c r="A3385" s="585" t="s">
        <v>6626</v>
      </c>
      <c r="B3385" s="585" t="s">
        <v>6627</v>
      </c>
      <c r="C3385" s="585" t="s">
        <v>6565</v>
      </c>
      <c r="D3385" s="585" t="s">
        <v>6630</v>
      </c>
      <c r="E3385" s="584" t="s">
        <v>30</v>
      </c>
      <c r="F3385" s="585" t="s">
        <v>30</v>
      </c>
      <c r="G3385" s="587">
        <v>89616</v>
      </c>
      <c r="H3385" s="585" t="s">
        <v>3404</v>
      </c>
      <c r="I3385" s="585" t="s">
        <v>174</v>
      </c>
      <c r="J3385" s="585" t="s">
        <v>398</v>
      </c>
      <c r="K3385" s="589">
        <v>31</v>
      </c>
      <c r="L3385" s="585" t="s">
        <v>144</v>
      </c>
      <c r="M3385" s="581"/>
    </row>
    <row r="3386" spans="1:13" ht="13.5">
      <c r="A3386" s="585" t="s">
        <v>6626</v>
      </c>
      <c r="B3386" s="585" t="s">
        <v>6627</v>
      </c>
      <c r="C3386" s="585" t="s">
        <v>6565</v>
      </c>
      <c r="D3386" s="585" t="s">
        <v>6630</v>
      </c>
      <c r="E3386" s="584" t="s">
        <v>30</v>
      </c>
      <c r="F3386" s="585" t="s">
        <v>30</v>
      </c>
      <c r="G3386" s="587">
        <v>89617</v>
      </c>
      <c r="H3386" s="585" t="s">
        <v>3405</v>
      </c>
      <c r="I3386" s="585" t="s">
        <v>174</v>
      </c>
      <c r="J3386" s="585" t="s">
        <v>398</v>
      </c>
      <c r="K3386" s="589">
        <v>4.29</v>
      </c>
      <c r="L3386" s="585" t="s">
        <v>144</v>
      </c>
      <c r="M3386" s="581"/>
    </row>
    <row r="3387" spans="1:13" ht="13.5">
      <c r="A3387" s="585" t="s">
        <v>6626</v>
      </c>
      <c r="B3387" s="585" t="s">
        <v>6627</v>
      </c>
      <c r="C3387" s="585" t="s">
        <v>6565</v>
      </c>
      <c r="D3387" s="585" t="s">
        <v>6630</v>
      </c>
      <c r="E3387" s="584" t="s">
        <v>30</v>
      </c>
      <c r="F3387" s="585" t="s">
        <v>30</v>
      </c>
      <c r="G3387" s="587">
        <v>89618</v>
      </c>
      <c r="H3387" s="585" t="s">
        <v>3406</v>
      </c>
      <c r="I3387" s="585" t="s">
        <v>174</v>
      </c>
      <c r="J3387" s="585" t="s">
        <v>398</v>
      </c>
      <c r="K3387" s="589">
        <v>9.1</v>
      </c>
      <c r="L3387" s="585" t="s">
        <v>144</v>
      </c>
      <c r="M3387" s="581"/>
    </row>
    <row r="3388" spans="1:13" ht="13.5">
      <c r="A3388" s="585" t="s">
        <v>6626</v>
      </c>
      <c r="B3388" s="585" t="s">
        <v>6627</v>
      </c>
      <c r="C3388" s="585" t="s">
        <v>6565</v>
      </c>
      <c r="D3388" s="585" t="s">
        <v>6630</v>
      </c>
      <c r="E3388" s="584" t="s">
        <v>30</v>
      </c>
      <c r="F3388" s="585" t="s">
        <v>30</v>
      </c>
      <c r="G3388" s="587">
        <v>89619</v>
      </c>
      <c r="H3388" s="585" t="s">
        <v>3407</v>
      </c>
      <c r="I3388" s="585" t="s">
        <v>174</v>
      </c>
      <c r="J3388" s="585" t="s">
        <v>398</v>
      </c>
      <c r="K3388" s="589">
        <v>5.3</v>
      </c>
      <c r="L3388" s="585" t="s">
        <v>144</v>
      </c>
      <c r="M3388" s="581"/>
    </row>
    <row r="3389" spans="1:13" ht="13.5">
      <c r="A3389" s="585" t="s">
        <v>6626</v>
      </c>
      <c r="B3389" s="585" t="s">
        <v>6627</v>
      </c>
      <c r="C3389" s="585" t="s">
        <v>6565</v>
      </c>
      <c r="D3389" s="585" t="s">
        <v>6630</v>
      </c>
      <c r="E3389" s="584" t="s">
        <v>30</v>
      </c>
      <c r="F3389" s="585" t="s">
        <v>30</v>
      </c>
      <c r="G3389" s="587">
        <v>89620</v>
      </c>
      <c r="H3389" s="585" t="s">
        <v>3408</v>
      </c>
      <c r="I3389" s="585" t="s">
        <v>174</v>
      </c>
      <c r="J3389" s="585" t="s">
        <v>398</v>
      </c>
      <c r="K3389" s="589">
        <v>6.31</v>
      </c>
      <c r="L3389" s="585" t="s">
        <v>144</v>
      </c>
      <c r="M3389" s="581"/>
    </row>
    <row r="3390" spans="1:13" ht="13.5">
      <c r="A3390" s="585" t="s">
        <v>6626</v>
      </c>
      <c r="B3390" s="585" t="s">
        <v>6627</v>
      </c>
      <c r="C3390" s="585" t="s">
        <v>6565</v>
      </c>
      <c r="D3390" s="585" t="s">
        <v>6630</v>
      </c>
      <c r="E3390" s="584" t="s">
        <v>30</v>
      </c>
      <c r="F3390" s="585" t="s">
        <v>30</v>
      </c>
      <c r="G3390" s="587">
        <v>89621</v>
      </c>
      <c r="H3390" s="585" t="s">
        <v>3409</v>
      </c>
      <c r="I3390" s="585" t="s">
        <v>174</v>
      </c>
      <c r="J3390" s="585" t="s">
        <v>398</v>
      </c>
      <c r="K3390" s="589">
        <v>14</v>
      </c>
      <c r="L3390" s="585" t="s">
        <v>144</v>
      </c>
      <c r="M3390" s="581"/>
    </row>
    <row r="3391" spans="1:13" ht="13.5">
      <c r="A3391" s="585" t="s">
        <v>6626</v>
      </c>
      <c r="B3391" s="585" t="s">
        <v>6627</v>
      </c>
      <c r="C3391" s="585" t="s">
        <v>6565</v>
      </c>
      <c r="D3391" s="585" t="s">
        <v>6630</v>
      </c>
      <c r="E3391" s="584" t="s">
        <v>30</v>
      </c>
      <c r="F3391" s="585" t="s">
        <v>30</v>
      </c>
      <c r="G3391" s="587">
        <v>89622</v>
      </c>
      <c r="H3391" s="585" t="s">
        <v>3410</v>
      </c>
      <c r="I3391" s="585" t="s">
        <v>174</v>
      </c>
      <c r="J3391" s="585" t="s">
        <v>398</v>
      </c>
      <c r="K3391" s="589">
        <v>7.88</v>
      </c>
      <c r="L3391" s="585" t="s">
        <v>144</v>
      </c>
      <c r="M3391" s="581"/>
    </row>
    <row r="3392" spans="1:13" ht="13.5">
      <c r="A3392" s="585" t="s">
        <v>6626</v>
      </c>
      <c r="B3392" s="585" t="s">
        <v>6627</v>
      </c>
      <c r="C3392" s="585" t="s">
        <v>6565</v>
      </c>
      <c r="D3392" s="585" t="s">
        <v>6630</v>
      </c>
      <c r="E3392" s="584" t="s">
        <v>30</v>
      </c>
      <c r="F3392" s="585" t="s">
        <v>30</v>
      </c>
      <c r="G3392" s="587">
        <v>89623</v>
      </c>
      <c r="H3392" s="585" t="s">
        <v>3411</v>
      </c>
      <c r="I3392" s="585" t="s">
        <v>174</v>
      </c>
      <c r="J3392" s="585" t="s">
        <v>398</v>
      </c>
      <c r="K3392" s="589">
        <v>10.24</v>
      </c>
      <c r="L3392" s="585" t="s">
        <v>144</v>
      </c>
      <c r="M3392" s="581"/>
    </row>
    <row r="3393" spans="1:13" ht="13.5">
      <c r="A3393" s="585" t="s">
        <v>6626</v>
      </c>
      <c r="B3393" s="585" t="s">
        <v>6627</v>
      </c>
      <c r="C3393" s="585" t="s">
        <v>6565</v>
      </c>
      <c r="D3393" s="585" t="s">
        <v>6630</v>
      </c>
      <c r="E3393" s="584" t="s">
        <v>30</v>
      </c>
      <c r="F3393" s="585" t="s">
        <v>30</v>
      </c>
      <c r="G3393" s="587">
        <v>89624</v>
      </c>
      <c r="H3393" s="585" t="s">
        <v>3412</v>
      </c>
      <c r="I3393" s="585" t="s">
        <v>174</v>
      </c>
      <c r="J3393" s="585" t="s">
        <v>398</v>
      </c>
      <c r="K3393" s="589">
        <v>10.15</v>
      </c>
      <c r="L3393" s="585" t="s">
        <v>144</v>
      </c>
      <c r="M3393" s="581"/>
    </row>
    <row r="3394" spans="1:13" ht="13.5">
      <c r="A3394" s="585" t="s">
        <v>6626</v>
      </c>
      <c r="B3394" s="585" t="s">
        <v>6627</v>
      </c>
      <c r="C3394" s="585" t="s">
        <v>6565</v>
      </c>
      <c r="D3394" s="585" t="s">
        <v>6630</v>
      </c>
      <c r="E3394" s="584" t="s">
        <v>30</v>
      </c>
      <c r="F3394" s="585" t="s">
        <v>30</v>
      </c>
      <c r="G3394" s="587">
        <v>89625</v>
      </c>
      <c r="H3394" s="585" t="s">
        <v>3413</v>
      </c>
      <c r="I3394" s="585" t="s">
        <v>174</v>
      </c>
      <c r="J3394" s="585" t="s">
        <v>398</v>
      </c>
      <c r="K3394" s="589">
        <v>12.51</v>
      </c>
      <c r="L3394" s="585" t="s">
        <v>144</v>
      </c>
      <c r="M3394" s="581"/>
    </row>
    <row r="3395" spans="1:13" ht="13.5">
      <c r="A3395" s="585" t="s">
        <v>6626</v>
      </c>
      <c r="B3395" s="585" t="s">
        <v>6627</v>
      </c>
      <c r="C3395" s="585" t="s">
        <v>6565</v>
      </c>
      <c r="D3395" s="585" t="s">
        <v>6630</v>
      </c>
      <c r="E3395" s="584" t="s">
        <v>30</v>
      </c>
      <c r="F3395" s="585" t="s">
        <v>30</v>
      </c>
      <c r="G3395" s="587">
        <v>89626</v>
      </c>
      <c r="H3395" s="585" t="s">
        <v>3414</v>
      </c>
      <c r="I3395" s="585" t="s">
        <v>174</v>
      </c>
      <c r="J3395" s="585" t="s">
        <v>398</v>
      </c>
      <c r="K3395" s="589">
        <v>15.21</v>
      </c>
      <c r="L3395" s="585" t="s">
        <v>144</v>
      </c>
      <c r="M3395" s="581"/>
    </row>
    <row r="3396" spans="1:13" ht="13.5">
      <c r="A3396" s="585" t="s">
        <v>6626</v>
      </c>
      <c r="B3396" s="585" t="s">
        <v>6627</v>
      </c>
      <c r="C3396" s="585" t="s">
        <v>6565</v>
      </c>
      <c r="D3396" s="585" t="s">
        <v>6630</v>
      </c>
      <c r="E3396" s="584" t="s">
        <v>30</v>
      </c>
      <c r="F3396" s="585" t="s">
        <v>30</v>
      </c>
      <c r="G3396" s="587">
        <v>89627</v>
      </c>
      <c r="H3396" s="585" t="s">
        <v>3415</v>
      </c>
      <c r="I3396" s="585" t="s">
        <v>174</v>
      </c>
      <c r="J3396" s="585" t="s">
        <v>398</v>
      </c>
      <c r="K3396" s="589">
        <v>12.34</v>
      </c>
      <c r="L3396" s="585" t="s">
        <v>144</v>
      </c>
      <c r="M3396" s="581"/>
    </row>
    <row r="3397" spans="1:13" ht="13.5">
      <c r="A3397" s="585" t="s">
        <v>6626</v>
      </c>
      <c r="B3397" s="585" t="s">
        <v>6627</v>
      </c>
      <c r="C3397" s="585" t="s">
        <v>6565</v>
      </c>
      <c r="D3397" s="585" t="s">
        <v>6630</v>
      </c>
      <c r="E3397" s="584" t="s">
        <v>30</v>
      </c>
      <c r="F3397" s="585" t="s">
        <v>30</v>
      </c>
      <c r="G3397" s="587">
        <v>89628</v>
      </c>
      <c r="H3397" s="585" t="s">
        <v>3416</v>
      </c>
      <c r="I3397" s="585" t="s">
        <v>174</v>
      </c>
      <c r="J3397" s="585" t="s">
        <v>398</v>
      </c>
      <c r="K3397" s="589">
        <v>24.22</v>
      </c>
      <c r="L3397" s="585" t="s">
        <v>144</v>
      </c>
      <c r="M3397" s="581"/>
    </row>
    <row r="3398" spans="1:13" ht="13.5">
      <c r="A3398" s="585" t="s">
        <v>6626</v>
      </c>
      <c r="B3398" s="585" t="s">
        <v>6627</v>
      </c>
      <c r="C3398" s="585" t="s">
        <v>6565</v>
      </c>
      <c r="D3398" s="585" t="s">
        <v>6630</v>
      </c>
      <c r="E3398" s="584" t="s">
        <v>30</v>
      </c>
      <c r="F3398" s="585" t="s">
        <v>30</v>
      </c>
      <c r="G3398" s="587">
        <v>89629</v>
      </c>
      <c r="H3398" s="585" t="s">
        <v>3417</v>
      </c>
      <c r="I3398" s="585" t="s">
        <v>174</v>
      </c>
      <c r="J3398" s="585" t="s">
        <v>398</v>
      </c>
      <c r="K3398" s="589">
        <v>42.03</v>
      </c>
      <c r="L3398" s="585" t="s">
        <v>144</v>
      </c>
      <c r="M3398" s="581"/>
    </row>
    <row r="3399" spans="1:13" ht="13.5">
      <c r="A3399" s="585" t="s">
        <v>6626</v>
      </c>
      <c r="B3399" s="585" t="s">
        <v>6627</v>
      </c>
      <c r="C3399" s="585" t="s">
        <v>6565</v>
      </c>
      <c r="D3399" s="585" t="s">
        <v>6630</v>
      </c>
      <c r="E3399" s="584" t="s">
        <v>30</v>
      </c>
      <c r="F3399" s="585" t="s">
        <v>30</v>
      </c>
      <c r="G3399" s="587">
        <v>89630</v>
      </c>
      <c r="H3399" s="585" t="s">
        <v>3418</v>
      </c>
      <c r="I3399" s="585" t="s">
        <v>174</v>
      </c>
      <c r="J3399" s="585" t="s">
        <v>398</v>
      </c>
      <c r="K3399" s="589">
        <v>36.65</v>
      </c>
      <c r="L3399" s="585" t="s">
        <v>144</v>
      </c>
      <c r="M3399" s="581"/>
    </row>
    <row r="3400" spans="1:13" ht="13.5">
      <c r="A3400" s="585" t="s">
        <v>6626</v>
      </c>
      <c r="B3400" s="585" t="s">
        <v>6627</v>
      </c>
      <c r="C3400" s="585" t="s">
        <v>6565</v>
      </c>
      <c r="D3400" s="585" t="s">
        <v>6630</v>
      </c>
      <c r="E3400" s="584" t="s">
        <v>30</v>
      </c>
      <c r="F3400" s="585" t="s">
        <v>30</v>
      </c>
      <c r="G3400" s="587">
        <v>89631</v>
      </c>
      <c r="H3400" s="585" t="s">
        <v>3419</v>
      </c>
      <c r="I3400" s="585" t="s">
        <v>174</v>
      </c>
      <c r="J3400" s="585" t="s">
        <v>398</v>
      </c>
      <c r="K3400" s="589">
        <v>60.53</v>
      </c>
      <c r="L3400" s="585" t="s">
        <v>144</v>
      </c>
      <c r="M3400" s="581"/>
    </row>
    <row r="3401" spans="1:13" ht="13.5">
      <c r="A3401" s="585" t="s">
        <v>6626</v>
      </c>
      <c r="B3401" s="585" t="s">
        <v>6627</v>
      </c>
      <c r="C3401" s="585" t="s">
        <v>6565</v>
      </c>
      <c r="D3401" s="585" t="s">
        <v>6630</v>
      </c>
      <c r="E3401" s="584" t="s">
        <v>30</v>
      </c>
      <c r="F3401" s="585" t="s">
        <v>30</v>
      </c>
      <c r="G3401" s="587">
        <v>89632</v>
      </c>
      <c r="H3401" s="585" t="s">
        <v>3420</v>
      </c>
      <c r="I3401" s="585" t="s">
        <v>174</v>
      </c>
      <c r="J3401" s="585" t="s">
        <v>398</v>
      </c>
      <c r="K3401" s="589">
        <v>52.53</v>
      </c>
      <c r="L3401" s="585" t="s">
        <v>144</v>
      </c>
      <c r="M3401" s="581"/>
    </row>
    <row r="3402" spans="1:13" ht="13.5">
      <c r="A3402" s="585" t="s">
        <v>6626</v>
      </c>
      <c r="B3402" s="585" t="s">
        <v>6627</v>
      </c>
      <c r="C3402" s="585" t="s">
        <v>6565</v>
      </c>
      <c r="D3402" s="585" t="s">
        <v>6630</v>
      </c>
      <c r="E3402" s="584" t="s">
        <v>30</v>
      </c>
      <c r="F3402" s="585" t="s">
        <v>30</v>
      </c>
      <c r="G3402" s="587">
        <v>89637</v>
      </c>
      <c r="H3402" s="585" t="s">
        <v>3421</v>
      </c>
      <c r="I3402" s="585" t="s">
        <v>174</v>
      </c>
      <c r="J3402" s="585" t="s">
        <v>398</v>
      </c>
      <c r="K3402" s="589">
        <v>5.45</v>
      </c>
      <c r="L3402" s="585" t="s">
        <v>144</v>
      </c>
      <c r="M3402" s="581"/>
    </row>
    <row r="3403" spans="1:13" ht="13.5">
      <c r="A3403" s="585" t="s">
        <v>6626</v>
      </c>
      <c r="B3403" s="585" t="s">
        <v>6627</v>
      </c>
      <c r="C3403" s="585" t="s">
        <v>6565</v>
      </c>
      <c r="D3403" s="585" t="s">
        <v>6630</v>
      </c>
      <c r="E3403" s="584" t="s">
        <v>30</v>
      </c>
      <c r="F3403" s="585" t="s">
        <v>30</v>
      </c>
      <c r="G3403" s="587">
        <v>89638</v>
      </c>
      <c r="H3403" s="585" t="s">
        <v>3422</v>
      </c>
      <c r="I3403" s="585" t="s">
        <v>174</v>
      </c>
      <c r="J3403" s="585" t="s">
        <v>398</v>
      </c>
      <c r="K3403" s="589">
        <v>5.86</v>
      </c>
      <c r="L3403" s="585" t="s">
        <v>144</v>
      </c>
      <c r="M3403" s="581"/>
    </row>
    <row r="3404" spans="1:13" ht="13.5">
      <c r="A3404" s="585" t="s">
        <v>6626</v>
      </c>
      <c r="B3404" s="585" t="s">
        <v>6627</v>
      </c>
      <c r="C3404" s="585" t="s">
        <v>6565</v>
      </c>
      <c r="D3404" s="585" t="s">
        <v>6630</v>
      </c>
      <c r="E3404" s="584" t="s">
        <v>30</v>
      </c>
      <c r="F3404" s="585" t="s">
        <v>30</v>
      </c>
      <c r="G3404" s="587">
        <v>89639</v>
      </c>
      <c r="H3404" s="585" t="s">
        <v>3423</v>
      </c>
      <c r="I3404" s="585" t="s">
        <v>174</v>
      </c>
      <c r="J3404" s="585" t="s">
        <v>398</v>
      </c>
      <c r="K3404" s="589">
        <v>6.03</v>
      </c>
      <c r="L3404" s="585" t="s">
        <v>144</v>
      </c>
      <c r="M3404" s="581"/>
    </row>
    <row r="3405" spans="1:13" ht="13.5">
      <c r="A3405" s="585" t="s">
        <v>6626</v>
      </c>
      <c r="B3405" s="585" t="s">
        <v>6627</v>
      </c>
      <c r="C3405" s="585" t="s">
        <v>6565</v>
      </c>
      <c r="D3405" s="585" t="s">
        <v>6630</v>
      </c>
      <c r="E3405" s="584" t="s">
        <v>30</v>
      </c>
      <c r="F3405" s="585" t="s">
        <v>30</v>
      </c>
      <c r="G3405" s="587">
        <v>89641</v>
      </c>
      <c r="H3405" s="585" t="s">
        <v>3424</v>
      </c>
      <c r="I3405" s="585" t="s">
        <v>174</v>
      </c>
      <c r="J3405" s="585" t="s">
        <v>398</v>
      </c>
      <c r="K3405" s="589">
        <v>7.47</v>
      </c>
      <c r="L3405" s="585" t="s">
        <v>144</v>
      </c>
      <c r="M3405" s="581"/>
    </row>
    <row r="3406" spans="1:13" ht="13.5">
      <c r="A3406" s="585" t="s">
        <v>6626</v>
      </c>
      <c r="B3406" s="585" t="s">
        <v>6627</v>
      </c>
      <c r="C3406" s="585" t="s">
        <v>6565</v>
      </c>
      <c r="D3406" s="585" t="s">
        <v>6630</v>
      </c>
      <c r="E3406" s="584" t="s">
        <v>30</v>
      </c>
      <c r="F3406" s="585" t="s">
        <v>30</v>
      </c>
      <c r="G3406" s="587">
        <v>89642</v>
      </c>
      <c r="H3406" s="585" t="s">
        <v>3425</v>
      </c>
      <c r="I3406" s="585" t="s">
        <v>174</v>
      </c>
      <c r="J3406" s="585" t="s">
        <v>398</v>
      </c>
      <c r="K3406" s="589">
        <v>8.27</v>
      </c>
      <c r="L3406" s="585" t="s">
        <v>144</v>
      </c>
      <c r="M3406" s="581"/>
    </row>
    <row r="3407" spans="1:13" ht="13.5">
      <c r="A3407" s="585" t="s">
        <v>6626</v>
      </c>
      <c r="B3407" s="585" t="s">
        <v>6627</v>
      </c>
      <c r="C3407" s="585" t="s">
        <v>6565</v>
      </c>
      <c r="D3407" s="585" t="s">
        <v>6630</v>
      </c>
      <c r="E3407" s="584" t="s">
        <v>30</v>
      </c>
      <c r="F3407" s="585" t="s">
        <v>30</v>
      </c>
      <c r="G3407" s="587">
        <v>89643</v>
      </c>
      <c r="H3407" s="585" t="s">
        <v>3426</v>
      </c>
      <c r="I3407" s="585" t="s">
        <v>174</v>
      </c>
      <c r="J3407" s="585" t="s">
        <v>398</v>
      </c>
      <c r="K3407" s="589">
        <v>8.5399999999999991</v>
      </c>
      <c r="L3407" s="585" t="s">
        <v>144</v>
      </c>
      <c r="M3407" s="581"/>
    </row>
    <row r="3408" spans="1:13" ht="13.5">
      <c r="A3408" s="585" t="s">
        <v>6626</v>
      </c>
      <c r="B3408" s="585" t="s">
        <v>6627</v>
      </c>
      <c r="C3408" s="585" t="s">
        <v>6565</v>
      </c>
      <c r="D3408" s="585" t="s">
        <v>6630</v>
      </c>
      <c r="E3408" s="584" t="s">
        <v>30</v>
      </c>
      <c r="F3408" s="585" t="s">
        <v>30</v>
      </c>
      <c r="G3408" s="587">
        <v>89645</v>
      </c>
      <c r="H3408" s="585" t="s">
        <v>3427</v>
      </c>
      <c r="I3408" s="585" t="s">
        <v>174</v>
      </c>
      <c r="J3408" s="585" t="s">
        <v>398</v>
      </c>
      <c r="K3408" s="589">
        <v>12.98</v>
      </c>
      <c r="L3408" s="585" t="s">
        <v>144</v>
      </c>
      <c r="M3408" s="581"/>
    </row>
    <row r="3409" spans="1:13" ht="13.5">
      <c r="A3409" s="585" t="s">
        <v>6626</v>
      </c>
      <c r="B3409" s="585" t="s">
        <v>6627</v>
      </c>
      <c r="C3409" s="585" t="s">
        <v>6565</v>
      </c>
      <c r="D3409" s="585" t="s">
        <v>6630</v>
      </c>
      <c r="E3409" s="584" t="s">
        <v>30</v>
      </c>
      <c r="F3409" s="585" t="s">
        <v>30</v>
      </c>
      <c r="G3409" s="587">
        <v>89646</v>
      </c>
      <c r="H3409" s="585" t="s">
        <v>3428</v>
      </c>
      <c r="I3409" s="585" t="s">
        <v>174</v>
      </c>
      <c r="J3409" s="585" t="s">
        <v>398</v>
      </c>
      <c r="K3409" s="589">
        <v>10.87</v>
      </c>
      <c r="L3409" s="585" t="s">
        <v>144</v>
      </c>
      <c r="M3409" s="581"/>
    </row>
    <row r="3410" spans="1:13" ht="13.5">
      <c r="A3410" s="585" t="s">
        <v>6626</v>
      </c>
      <c r="B3410" s="585" t="s">
        <v>6627</v>
      </c>
      <c r="C3410" s="585" t="s">
        <v>6565</v>
      </c>
      <c r="D3410" s="585" t="s">
        <v>6630</v>
      </c>
      <c r="E3410" s="584" t="s">
        <v>30</v>
      </c>
      <c r="F3410" s="585" t="s">
        <v>30</v>
      </c>
      <c r="G3410" s="587">
        <v>89647</v>
      </c>
      <c r="H3410" s="585" t="s">
        <v>3429</v>
      </c>
      <c r="I3410" s="585" t="s">
        <v>174</v>
      </c>
      <c r="J3410" s="585" t="s">
        <v>398</v>
      </c>
      <c r="K3410" s="589">
        <v>10.68</v>
      </c>
      <c r="L3410" s="585" t="s">
        <v>144</v>
      </c>
      <c r="M3410" s="581"/>
    </row>
    <row r="3411" spans="1:13" ht="13.5">
      <c r="A3411" s="585" t="s">
        <v>6626</v>
      </c>
      <c r="B3411" s="585" t="s">
        <v>6627</v>
      </c>
      <c r="C3411" s="585" t="s">
        <v>6565</v>
      </c>
      <c r="D3411" s="585" t="s">
        <v>6630</v>
      </c>
      <c r="E3411" s="584" t="s">
        <v>30</v>
      </c>
      <c r="F3411" s="585" t="s">
        <v>30</v>
      </c>
      <c r="G3411" s="587">
        <v>89648</v>
      </c>
      <c r="H3411" s="585" t="s">
        <v>3430</v>
      </c>
      <c r="I3411" s="585" t="s">
        <v>174</v>
      </c>
      <c r="J3411" s="585" t="s">
        <v>398</v>
      </c>
      <c r="K3411" s="589">
        <v>11.54</v>
      </c>
      <c r="L3411" s="585" t="s">
        <v>144</v>
      </c>
      <c r="M3411" s="581"/>
    </row>
    <row r="3412" spans="1:13" ht="13.5">
      <c r="A3412" s="585" t="s">
        <v>6626</v>
      </c>
      <c r="B3412" s="585" t="s">
        <v>6627</v>
      </c>
      <c r="C3412" s="585" t="s">
        <v>6565</v>
      </c>
      <c r="D3412" s="585" t="s">
        <v>6630</v>
      </c>
      <c r="E3412" s="584" t="s">
        <v>30</v>
      </c>
      <c r="F3412" s="585" t="s">
        <v>30</v>
      </c>
      <c r="G3412" s="587">
        <v>89649</v>
      </c>
      <c r="H3412" s="585" t="s">
        <v>3431</v>
      </c>
      <c r="I3412" s="585" t="s">
        <v>174</v>
      </c>
      <c r="J3412" s="585" t="s">
        <v>398</v>
      </c>
      <c r="K3412" s="589">
        <v>15.3</v>
      </c>
      <c r="L3412" s="585" t="s">
        <v>144</v>
      </c>
      <c r="M3412" s="581"/>
    </row>
    <row r="3413" spans="1:13" ht="13.5">
      <c r="A3413" s="585" t="s">
        <v>6626</v>
      </c>
      <c r="B3413" s="585" t="s">
        <v>6627</v>
      </c>
      <c r="C3413" s="585" t="s">
        <v>6565</v>
      </c>
      <c r="D3413" s="585" t="s">
        <v>6630</v>
      </c>
      <c r="E3413" s="584" t="s">
        <v>30</v>
      </c>
      <c r="F3413" s="585" t="s">
        <v>30</v>
      </c>
      <c r="G3413" s="587">
        <v>89650</v>
      </c>
      <c r="H3413" s="585" t="s">
        <v>3432</v>
      </c>
      <c r="I3413" s="585" t="s">
        <v>174</v>
      </c>
      <c r="J3413" s="585" t="s">
        <v>398</v>
      </c>
      <c r="K3413" s="589">
        <v>15.3</v>
      </c>
      <c r="L3413" s="585" t="s">
        <v>144</v>
      </c>
      <c r="M3413" s="581"/>
    </row>
    <row r="3414" spans="1:13" ht="13.5">
      <c r="A3414" s="585" t="s">
        <v>6626</v>
      </c>
      <c r="B3414" s="585" t="s">
        <v>6627</v>
      </c>
      <c r="C3414" s="585" t="s">
        <v>6565</v>
      </c>
      <c r="D3414" s="585" t="s">
        <v>6630</v>
      </c>
      <c r="E3414" s="584" t="s">
        <v>30</v>
      </c>
      <c r="F3414" s="585" t="s">
        <v>30</v>
      </c>
      <c r="G3414" s="587">
        <v>89651</v>
      </c>
      <c r="H3414" s="585" t="s">
        <v>3433</v>
      </c>
      <c r="I3414" s="585" t="s">
        <v>174</v>
      </c>
      <c r="J3414" s="585" t="s">
        <v>398</v>
      </c>
      <c r="K3414" s="589">
        <v>3.77</v>
      </c>
      <c r="L3414" s="585" t="s">
        <v>144</v>
      </c>
      <c r="M3414" s="581"/>
    </row>
    <row r="3415" spans="1:13" ht="13.5">
      <c r="A3415" s="585" t="s">
        <v>6626</v>
      </c>
      <c r="B3415" s="585" t="s">
        <v>6627</v>
      </c>
      <c r="C3415" s="585" t="s">
        <v>6565</v>
      </c>
      <c r="D3415" s="585" t="s">
        <v>6630</v>
      </c>
      <c r="E3415" s="584" t="s">
        <v>30</v>
      </c>
      <c r="F3415" s="585" t="s">
        <v>30</v>
      </c>
      <c r="G3415" s="587">
        <v>89652</v>
      </c>
      <c r="H3415" s="585" t="s">
        <v>3434</v>
      </c>
      <c r="I3415" s="585" t="s">
        <v>174</v>
      </c>
      <c r="J3415" s="585" t="s">
        <v>398</v>
      </c>
      <c r="K3415" s="589">
        <v>5.61</v>
      </c>
      <c r="L3415" s="585" t="s">
        <v>144</v>
      </c>
      <c r="M3415" s="581"/>
    </row>
    <row r="3416" spans="1:13" ht="13.5">
      <c r="A3416" s="585" t="s">
        <v>6626</v>
      </c>
      <c r="B3416" s="585" t="s">
        <v>6627</v>
      </c>
      <c r="C3416" s="585" t="s">
        <v>6565</v>
      </c>
      <c r="D3416" s="585" t="s">
        <v>6630</v>
      </c>
      <c r="E3416" s="584" t="s">
        <v>30</v>
      </c>
      <c r="F3416" s="585" t="s">
        <v>30</v>
      </c>
      <c r="G3416" s="587">
        <v>89653</v>
      </c>
      <c r="H3416" s="585" t="s">
        <v>3435</v>
      </c>
      <c r="I3416" s="585" t="s">
        <v>174</v>
      </c>
      <c r="J3416" s="585" t="s">
        <v>398</v>
      </c>
      <c r="K3416" s="589">
        <v>8.43</v>
      </c>
      <c r="L3416" s="585" t="s">
        <v>144</v>
      </c>
      <c r="M3416" s="581"/>
    </row>
    <row r="3417" spans="1:13" ht="13.5">
      <c r="A3417" s="585" t="s">
        <v>6626</v>
      </c>
      <c r="B3417" s="585" t="s">
        <v>6627</v>
      </c>
      <c r="C3417" s="585" t="s">
        <v>6565</v>
      </c>
      <c r="D3417" s="585" t="s">
        <v>6630</v>
      </c>
      <c r="E3417" s="584" t="s">
        <v>30</v>
      </c>
      <c r="F3417" s="585" t="s">
        <v>30</v>
      </c>
      <c r="G3417" s="587">
        <v>89654</v>
      </c>
      <c r="H3417" s="585" t="s">
        <v>3436</v>
      </c>
      <c r="I3417" s="585" t="s">
        <v>174</v>
      </c>
      <c r="J3417" s="585" t="s">
        <v>398</v>
      </c>
      <c r="K3417" s="589">
        <v>8.25</v>
      </c>
      <c r="L3417" s="585" t="s">
        <v>144</v>
      </c>
      <c r="M3417" s="581"/>
    </row>
    <row r="3418" spans="1:13" ht="13.5">
      <c r="A3418" s="585" t="s">
        <v>6626</v>
      </c>
      <c r="B3418" s="585" t="s">
        <v>6627</v>
      </c>
      <c r="C3418" s="585" t="s">
        <v>6565</v>
      </c>
      <c r="D3418" s="585" t="s">
        <v>6630</v>
      </c>
      <c r="E3418" s="584" t="s">
        <v>30</v>
      </c>
      <c r="F3418" s="585" t="s">
        <v>30</v>
      </c>
      <c r="G3418" s="587">
        <v>89655</v>
      </c>
      <c r="H3418" s="585" t="s">
        <v>3437</v>
      </c>
      <c r="I3418" s="585" t="s">
        <v>174</v>
      </c>
      <c r="J3418" s="585" t="s">
        <v>398</v>
      </c>
      <c r="K3418" s="589">
        <v>11.7</v>
      </c>
      <c r="L3418" s="585" t="s">
        <v>144</v>
      </c>
      <c r="M3418" s="581"/>
    </row>
    <row r="3419" spans="1:13" ht="13.5">
      <c r="A3419" s="585" t="s">
        <v>6626</v>
      </c>
      <c r="B3419" s="585" t="s">
        <v>6627</v>
      </c>
      <c r="C3419" s="585" t="s">
        <v>6565</v>
      </c>
      <c r="D3419" s="585" t="s">
        <v>6630</v>
      </c>
      <c r="E3419" s="584" t="s">
        <v>30</v>
      </c>
      <c r="F3419" s="585" t="s">
        <v>30</v>
      </c>
      <c r="G3419" s="587">
        <v>89656</v>
      </c>
      <c r="H3419" s="585" t="s">
        <v>3438</v>
      </c>
      <c r="I3419" s="585" t="s">
        <v>174</v>
      </c>
      <c r="J3419" s="585" t="s">
        <v>398</v>
      </c>
      <c r="K3419" s="589">
        <v>5.9</v>
      </c>
      <c r="L3419" s="585" t="s">
        <v>144</v>
      </c>
      <c r="M3419" s="581"/>
    </row>
    <row r="3420" spans="1:13" ht="13.5">
      <c r="A3420" s="585" t="s">
        <v>6626</v>
      </c>
      <c r="B3420" s="585" t="s">
        <v>6627</v>
      </c>
      <c r="C3420" s="585" t="s">
        <v>6565</v>
      </c>
      <c r="D3420" s="585" t="s">
        <v>6630</v>
      </c>
      <c r="E3420" s="584" t="s">
        <v>30</v>
      </c>
      <c r="F3420" s="585" t="s">
        <v>30</v>
      </c>
      <c r="G3420" s="587">
        <v>89657</v>
      </c>
      <c r="H3420" s="585" t="s">
        <v>3439</v>
      </c>
      <c r="I3420" s="585" t="s">
        <v>174</v>
      </c>
      <c r="J3420" s="585" t="s">
        <v>398</v>
      </c>
      <c r="K3420" s="589">
        <v>5.99</v>
      </c>
      <c r="L3420" s="585" t="s">
        <v>144</v>
      </c>
      <c r="M3420" s="581"/>
    </row>
    <row r="3421" spans="1:13" ht="13.5">
      <c r="A3421" s="585" t="s">
        <v>6626</v>
      </c>
      <c r="B3421" s="585" t="s">
        <v>6627</v>
      </c>
      <c r="C3421" s="585" t="s">
        <v>6565</v>
      </c>
      <c r="D3421" s="585" t="s">
        <v>6630</v>
      </c>
      <c r="E3421" s="584" t="s">
        <v>30</v>
      </c>
      <c r="F3421" s="585" t="s">
        <v>30</v>
      </c>
      <c r="G3421" s="587">
        <v>89658</v>
      </c>
      <c r="H3421" s="585" t="s">
        <v>3440</v>
      </c>
      <c r="I3421" s="585" t="s">
        <v>174</v>
      </c>
      <c r="J3421" s="585" t="s">
        <v>398</v>
      </c>
      <c r="K3421" s="589">
        <v>5.09</v>
      </c>
      <c r="L3421" s="585" t="s">
        <v>144</v>
      </c>
      <c r="M3421" s="581"/>
    </row>
    <row r="3422" spans="1:13" ht="13.5">
      <c r="A3422" s="585" t="s">
        <v>6626</v>
      </c>
      <c r="B3422" s="585" t="s">
        <v>6627</v>
      </c>
      <c r="C3422" s="585" t="s">
        <v>6565</v>
      </c>
      <c r="D3422" s="585" t="s">
        <v>6630</v>
      </c>
      <c r="E3422" s="584" t="s">
        <v>30</v>
      </c>
      <c r="F3422" s="585" t="s">
        <v>30</v>
      </c>
      <c r="G3422" s="587">
        <v>89659</v>
      </c>
      <c r="H3422" s="585" t="s">
        <v>3441</v>
      </c>
      <c r="I3422" s="585" t="s">
        <v>174</v>
      </c>
      <c r="J3422" s="585" t="s">
        <v>398</v>
      </c>
      <c r="K3422" s="589">
        <v>7.91</v>
      </c>
      <c r="L3422" s="585" t="s">
        <v>144</v>
      </c>
      <c r="M3422" s="581"/>
    </row>
    <row r="3423" spans="1:13" ht="13.5">
      <c r="A3423" s="585" t="s">
        <v>6626</v>
      </c>
      <c r="B3423" s="585" t="s">
        <v>6627</v>
      </c>
      <c r="C3423" s="585" t="s">
        <v>6565</v>
      </c>
      <c r="D3423" s="585" t="s">
        <v>6630</v>
      </c>
      <c r="E3423" s="584" t="s">
        <v>30</v>
      </c>
      <c r="F3423" s="585" t="s">
        <v>30</v>
      </c>
      <c r="G3423" s="587">
        <v>89660</v>
      </c>
      <c r="H3423" s="585" t="s">
        <v>3442</v>
      </c>
      <c r="I3423" s="585" t="s">
        <v>174</v>
      </c>
      <c r="J3423" s="585" t="s">
        <v>398</v>
      </c>
      <c r="K3423" s="589">
        <v>4.8499999999999996</v>
      </c>
      <c r="L3423" s="585" t="s">
        <v>144</v>
      </c>
      <c r="M3423" s="581"/>
    </row>
    <row r="3424" spans="1:13" ht="13.5">
      <c r="A3424" s="585" t="s">
        <v>6626</v>
      </c>
      <c r="B3424" s="585" t="s">
        <v>6627</v>
      </c>
      <c r="C3424" s="585" t="s">
        <v>6565</v>
      </c>
      <c r="D3424" s="585" t="s">
        <v>6630</v>
      </c>
      <c r="E3424" s="584" t="s">
        <v>30</v>
      </c>
      <c r="F3424" s="585" t="s">
        <v>30</v>
      </c>
      <c r="G3424" s="587">
        <v>89661</v>
      </c>
      <c r="H3424" s="585" t="s">
        <v>3443</v>
      </c>
      <c r="I3424" s="585" t="s">
        <v>174</v>
      </c>
      <c r="J3424" s="585" t="s">
        <v>398</v>
      </c>
      <c r="K3424" s="589">
        <v>10.039999999999999</v>
      </c>
      <c r="L3424" s="585" t="s">
        <v>144</v>
      </c>
      <c r="M3424" s="581"/>
    </row>
    <row r="3425" spans="1:13" ht="13.5">
      <c r="A3425" s="585" t="s">
        <v>6626</v>
      </c>
      <c r="B3425" s="585" t="s">
        <v>6627</v>
      </c>
      <c r="C3425" s="585" t="s">
        <v>6565</v>
      </c>
      <c r="D3425" s="585" t="s">
        <v>6630</v>
      </c>
      <c r="E3425" s="584" t="s">
        <v>30</v>
      </c>
      <c r="F3425" s="585" t="s">
        <v>30</v>
      </c>
      <c r="G3425" s="587">
        <v>89662</v>
      </c>
      <c r="H3425" s="585" t="s">
        <v>3444</v>
      </c>
      <c r="I3425" s="585" t="s">
        <v>174</v>
      </c>
      <c r="J3425" s="585" t="s">
        <v>398</v>
      </c>
      <c r="K3425" s="589">
        <v>14.62</v>
      </c>
      <c r="L3425" s="585" t="s">
        <v>144</v>
      </c>
      <c r="M3425" s="581"/>
    </row>
    <row r="3426" spans="1:13" ht="13.5">
      <c r="A3426" s="585" t="s">
        <v>6626</v>
      </c>
      <c r="B3426" s="585" t="s">
        <v>6627</v>
      </c>
      <c r="C3426" s="585" t="s">
        <v>6565</v>
      </c>
      <c r="D3426" s="585" t="s">
        <v>6630</v>
      </c>
      <c r="E3426" s="584" t="s">
        <v>30</v>
      </c>
      <c r="F3426" s="585" t="s">
        <v>30</v>
      </c>
      <c r="G3426" s="587">
        <v>89663</v>
      </c>
      <c r="H3426" s="585" t="s">
        <v>3445</v>
      </c>
      <c r="I3426" s="585" t="s">
        <v>174</v>
      </c>
      <c r="J3426" s="585" t="s">
        <v>398</v>
      </c>
      <c r="K3426" s="589">
        <v>6.95</v>
      </c>
      <c r="L3426" s="585" t="s">
        <v>144</v>
      </c>
      <c r="M3426" s="581"/>
    </row>
    <row r="3427" spans="1:13" ht="13.5">
      <c r="A3427" s="585" t="s">
        <v>6626</v>
      </c>
      <c r="B3427" s="585" t="s">
        <v>6627</v>
      </c>
      <c r="C3427" s="585" t="s">
        <v>6565</v>
      </c>
      <c r="D3427" s="585" t="s">
        <v>6630</v>
      </c>
      <c r="E3427" s="584" t="s">
        <v>30</v>
      </c>
      <c r="F3427" s="585" t="s">
        <v>30</v>
      </c>
      <c r="G3427" s="587">
        <v>89664</v>
      </c>
      <c r="H3427" s="585" t="s">
        <v>3446</v>
      </c>
      <c r="I3427" s="585" t="s">
        <v>174</v>
      </c>
      <c r="J3427" s="585" t="s">
        <v>398</v>
      </c>
      <c r="K3427" s="589">
        <v>7.91</v>
      </c>
      <c r="L3427" s="585" t="s">
        <v>144</v>
      </c>
      <c r="M3427" s="581"/>
    </row>
    <row r="3428" spans="1:13" ht="13.5">
      <c r="A3428" s="585" t="s">
        <v>6626</v>
      </c>
      <c r="B3428" s="585" t="s">
        <v>6627</v>
      </c>
      <c r="C3428" s="585" t="s">
        <v>6565</v>
      </c>
      <c r="D3428" s="585" t="s">
        <v>6630</v>
      </c>
      <c r="E3428" s="584" t="s">
        <v>30</v>
      </c>
      <c r="F3428" s="585" t="s">
        <v>30</v>
      </c>
      <c r="G3428" s="587">
        <v>89665</v>
      </c>
      <c r="H3428" s="585" t="s">
        <v>3447</v>
      </c>
      <c r="I3428" s="585" t="s">
        <v>174</v>
      </c>
      <c r="J3428" s="585" t="s">
        <v>143</v>
      </c>
      <c r="K3428" s="589">
        <v>8.1199999999999992</v>
      </c>
      <c r="L3428" s="585" t="s">
        <v>144</v>
      </c>
      <c r="M3428" s="581"/>
    </row>
    <row r="3429" spans="1:13" ht="13.5">
      <c r="A3429" s="585" t="s">
        <v>6626</v>
      </c>
      <c r="B3429" s="585" t="s">
        <v>6627</v>
      </c>
      <c r="C3429" s="585" t="s">
        <v>6565</v>
      </c>
      <c r="D3429" s="585" t="s">
        <v>6630</v>
      </c>
      <c r="E3429" s="584" t="s">
        <v>30</v>
      </c>
      <c r="F3429" s="585" t="s">
        <v>30</v>
      </c>
      <c r="G3429" s="587">
        <v>89666</v>
      </c>
      <c r="H3429" s="585" t="s">
        <v>3448</v>
      </c>
      <c r="I3429" s="585" t="s">
        <v>174</v>
      </c>
      <c r="J3429" s="585" t="s">
        <v>398</v>
      </c>
      <c r="K3429" s="589">
        <v>4.43</v>
      </c>
      <c r="L3429" s="585" t="s">
        <v>144</v>
      </c>
      <c r="M3429" s="581"/>
    </row>
    <row r="3430" spans="1:13" ht="13.5">
      <c r="A3430" s="585" t="s">
        <v>6626</v>
      </c>
      <c r="B3430" s="585" t="s">
        <v>6627</v>
      </c>
      <c r="C3430" s="585" t="s">
        <v>6565</v>
      </c>
      <c r="D3430" s="585" t="s">
        <v>6630</v>
      </c>
      <c r="E3430" s="584" t="s">
        <v>30</v>
      </c>
      <c r="F3430" s="585" t="s">
        <v>30</v>
      </c>
      <c r="G3430" s="587">
        <v>89667</v>
      </c>
      <c r="H3430" s="585" t="s">
        <v>3449</v>
      </c>
      <c r="I3430" s="585" t="s">
        <v>174</v>
      </c>
      <c r="J3430" s="585" t="s">
        <v>143</v>
      </c>
      <c r="K3430" s="589">
        <v>23.69</v>
      </c>
      <c r="L3430" s="585" t="s">
        <v>144</v>
      </c>
      <c r="M3430" s="581"/>
    </row>
    <row r="3431" spans="1:13" ht="13.5">
      <c r="A3431" s="585" t="s">
        <v>6626</v>
      </c>
      <c r="B3431" s="585" t="s">
        <v>6627</v>
      </c>
      <c r="C3431" s="585" t="s">
        <v>6565</v>
      </c>
      <c r="D3431" s="585" t="s">
        <v>6630</v>
      </c>
      <c r="E3431" s="584" t="s">
        <v>30</v>
      </c>
      <c r="F3431" s="585" t="s">
        <v>30</v>
      </c>
      <c r="G3431" s="587">
        <v>89668</v>
      </c>
      <c r="H3431" s="585" t="s">
        <v>3450</v>
      </c>
      <c r="I3431" s="585" t="s">
        <v>174</v>
      </c>
      <c r="J3431" s="585" t="s">
        <v>398</v>
      </c>
      <c r="K3431" s="589">
        <v>13.95</v>
      </c>
      <c r="L3431" s="585" t="s">
        <v>144</v>
      </c>
      <c r="M3431" s="581"/>
    </row>
    <row r="3432" spans="1:13" ht="13.5">
      <c r="A3432" s="585" t="s">
        <v>6626</v>
      </c>
      <c r="B3432" s="585" t="s">
        <v>6627</v>
      </c>
      <c r="C3432" s="585" t="s">
        <v>6565</v>
      </c>
      <c r="D3432" s="585" t="s">
        <v>6630</v>
      </c>
      <c r="E3432" s="584" t="s">
        <v>30</v>
      </c>
      <c r="F3432" s="585" t="s">
        <v>30</v>
      </c>
      <c r="G3432" s="587">
        <v>89669</v>
      </c>
      <c r="H3432" s="585" t="s">
        <v>3451</v>
      </c>
      <c r="I3432" s="585" t="s">
        <v>174</v>
      </c>
      <c r="J3432" s="585" t="s">
        <v>143</v>
      </c>
      <c r="K3432" s="589">
        <v>12.77</v>
      </c>
      <c r="L3432" s="585" t="s">
        <v>144</v>
      </c>
      <c r="M3432" s="581"/>
    </row>
    <row r="3433" spans="1:13" ht="13.5">
      <c r="A3433" s="585" t="s">
        <v>6626</v>
      </c>
      <c r="B3433" s="585" t="s">
        <v>6627</v>
      </c>
      <c r="C3433" s="585" t="s">
        <v>6565</v>
      </c>
      <c r="D3433" s="585" t="s">
        <v>6630</v>
      </c>
      <c r="E3433" s="584" t="s">
        <v>30</v>
      </c>
      <c r="F3433" s="585" t="s">
        <v>30</v>
      </c>
      <c r="G3433" s="587">
        <v>89670</v>
      </c>
      <c r="H3433" s="585" t="s">
        <v>3452</v>
      </c>
      <c r="I3433" s="585" t="s">
        <v>174</v>
      </c>
      <c r="J3433" s="585" t="s">
        <v>398</v>
      </c>
      <c r="K3433" s="589">
        <v>7.14</v>
      </c>
      <c r="L3433" s="585" t="s">
        <v>144</v>
      </c>
      <c r="M3433" s="581"/>
    </row>
    <row r="3434" spans="1:13" ht="13.5">
      <c r="A3434" s="585" t="s">
        <v>6626</v>
      </c>
      <c r="B3434" s="585" t="s">
        <v>6627</v>
      </c>
      <c r="C3434" s="585" t="s">
        <v>6565</v>
      </c>
      <c r="D3434" s="585" t="s">
        <v>6630</v>
      </c>
      <c r="E3434" s="584" t="s">
        <v>30</v>
      </c>
      <c r="F3434" s="585" t="s">
        <v>30</v>
      </c>
      <c r="G3434" s="587">
        <v>89671</v>
      </c>
      <c r="H3434" s="585" t="s">
        <v>3453</v>
      </c>
      <c r="I3434" s="585" t="s">
        <v>174</v>
      </c>
      <c r="J3434" s="585" t="s">
        <v>143</v>
      </c>
      <c r="K3434" s="589">
        <v>18.600000000000001</v>
      </c>
      <c r="L3434" s="585" t="s">
        <v>144</v>
      </c>
      <c r="M3434" s="581"/>
    </row>
    <row r="3435" spans="1:13" ht="13.5">
      <c r="A3435" s="585" t="s">
        <v>6626</v>
      </c>
      <c r="B3435" s="585" t="s">
        <v>6627</v>
      </c>
      <c r="C3435" s="585" t="s">
        <v>6565</v>
      </c>
      <c r="D3435" s="585" t="s">
        <v>6630</v>
      </c>
      <c r="E3435" s="584" t="s">
        <v>30</v>
      </c>
      <c r="F3435" s="585" t="s">
        <v>30</v>
      </c>
      <c r="G3435" s="587">
        <v>89672</v>
      </c>
      <c r="H3435" s="585" t="s">
        <v>3454</v>
      </c>
      <c r="I3435" s="585" t="s">
        <v>174</v>
      </c>
      <c r="J3435" s="585" t="s">
        <v>398</v>
      </c>
      <c r="K3435" s="589">
        <v>10.36</v>
      </c>
      <c r="L3435" s="585" t="s">
        <v>144</v>
      </c>
      <c r="M3435" s="581"/>
    </row>
    <row r="3436" spans="1:13" ht="13.5">
      <c r="A3436" s="585" t="s">
        <v>6626</v>
      </c>
      <c r="B3436" s="585" t="s">
        <v>6627</v>
      </c>
      <c r="C3436" s="585" t="s">
        <v>6565</v>
      </c>
      <c r="D3436" s="585" t="s">
        <v>6630</v>
      </c>
      <c r="E3436" s="584" t="s">
        <v>30</v>
      </c>
      <c r="F3436" s="585" t="s">
        <v>30</v>
      </c>
      <c r="G3436" s="587">
        <v>89673</v>
      </c>
      <c r="H3436" s="585" t="s">
        <v>3455</v>
      </c>
      <c r="I3436" s="585" t="s">
        <v>174</v>
      </c>
      <c r="J3436" s="585" t="s">
        <v>143</v>
      </c>
      <c r="K3436" s="589">
        <v>14.83</v>
      </c>
      <c r="L3436" s="585" t="s">
        <v>144</v>
      </c>
      <c r="M3436" s="581"/>
    </row>
    <row r="3437" spans="1:13" ht="13.5">
      <c r="A3437" s="585" t="s">
        <v>6626</v>
      </c>
      <c r="B3437" s="585" t="s">
        <v>6627</v>
      </c>
      <c r="C3437" s="585" t="s">
        <v>6565</v>
      </c>
      <c r="D3437" s="585" t="s">
        <v>6630</v>
      </c>
      <c r="E3437" s="584" t="s">
        <v>30</v>
      </c>
      <c r="F3437" s="585" t="s">
        <v>30</v>
      </c>
      <c r="G3437" s="587">
        <v>89674</v>
      </c>
      <c r="H3437" s="585" t="s">
        <v>3456</v>
      </c>
      <c r="I3437" s="585" t="s">
        <v>174</v>
      </c>
      <c r="J3437" s="585" t="s">
        <v>398</v>
      </c>
      <c r="K3437" s="589">
        <v>14.46</v>
      </c>
      <c r="L3437" s="585" t="s">
        <v>144</v>
      </c>
      <c r="M3437" s="581"/>
    </row>
    <row r="3438" spans="1:13" ht="13.5">
      <c r="A3438" s="585" t="s">
        <v>6626</v>
      </c>
      <c r="B3438" s="585" t="s">
        <v>6627</v>
      </c>
      <c r="C3438" s="585" t="s">
        <v>6565</v>
      </c>
      <c r="D3438" s="585" t="s">
        <v>6630</v>
      </c>
      <c r="E3438" s="584" t="s">
        <v>30</v>
      </c>
      <c r="F3438" s="585" t="s">
        <v>30</v>
      </c>
      <c r="G3438" s="587">
        <v>89675</v>
      </c>
      <c r="H3438" s="585" t="s">
        <v>3457</v>
      </c>
      <c r="I3438" s="585" t="s">
        <v>174</v>
      </c>
      <c r="J3438" s="585" t="s">
        <v>143</v>
      </c>
      <c r="K3438" s="589">
        <v>32.32</v>
      </c>
      <c r="L3438" s="585" t="s">
        <v>144</v>
      </c>
      <c r="M3438" s="581"/>
    </row>
    <row r="3439" spans="1:13" ht="13.5">
      <c r="A3439" s="585" t="s">
        <v>6626</v>
      </c>
      <c r="B3439" s="585" t="s">
        <v>6627</v>
      </c>
      <c r="C3439" s="585" t="s">
        <v>6565</v>
      </c>
      <c r="D3439" s="585" t="s">
        <v>6630</v>
      </c>
      <c r="E3439" s="584" t="s">
        <v>30</v>
      </c>
      <c r="F3439" s="585" t="s">
        <v>30</v>
      </c>
      <c r="G3439" s="587">
        <v>89676</v>
      </c>
      <c r="H3439" s="585" t="s">
        <v>3458</v>
      </c>
      <c r="I3439" s="585" t="s">
        <v>174</v>
      </c>
      <c r="J3439" s="585" t="s">
        <v>398</v>
      </c>
      <c r="K3439" s="589">
        <v>21.15</v>
      </c>
      <c r="L3439" s="585" t="s">
        <v>144</v>
      </c>
      <c r="M3439" s="581"/>
    </row>
    <row r="3440" spans="1:13" ht="13.5">
      <c r="A3440" s="585" t="s">
        <v>6626</v>
      </c>
      <c r="B3440" s="585" t="s">
        <v>6627</v>
      </c>
      <c r="C3440" s="585" t="s">
        <v>6565</v>
      </c>
      <c r="D3440" s="585" t="s">
        <v>6630</v>
      </c>
      <c r="E3440" s="584" t="s">
        <v>30</v>
      </c>
      <c r="F3440" s="585" t="s">
        <v>30</v>
      </c>
      <c r="G3440" s="587">
        <v>89677</v>
      </c>
      <c r="H3440" s="585" t="s">
        <v>3459</v>
      </c>
      <c r="I3440" s="585" t="s">
        <v>174</v>
      </c>
      <c r="J3440" s="585" t="s">
        <v>143</v>
      </c>
      <c r="K3440" s="589">
        <v>37.130000000000003</v>
      </c>
      <c r="L3440" s="585" t="s">
        <v>144</v>
      </c>
      <c r="M3440" s="581"/>
    </row>
    <row r="3441" spans="1:13" ht="13.5">
      <c r="A3441" s="585" t="s">
        <v>6626</v>
      </c>
      <c r="B3441" s="585" t="s">
        <v>6627</v>
      </c>
      <c r="C3441" s="585" t="s">
        <v>6565</v>
      </c>
      <c r="D3441" s="585" t="s">
        <v>6630</v>
      </c>
      <c r="E3441" s="584" t="s">
        <v>30</v>
      </c>
      <c r="F3441" s="585" t="s">
        <v>30</v>
      </c>
      <c r="G3441" s="587">
        <v>89678</v>
      </c>
      <c r="H3441" s="585" t="s">
        <v>3460</v>
      </c>
      <c r="I3441" s="585" t="s">
        <v>174</v>
      </c>
      <c r="J3441" s="585" t="s">
        <v>398</v>
      </c>
      <c r="K3441" s="589">
        <v>5.71</v>
      </c>
      <c r="L3441" s="585" t="s">
        <v>144</v>
      </c>
      <c r="M3441" s="581"/>
    </row>
    <row r="3442" spans="1:13" ht="13.5">
      <c r="A3442" s="585" t="s">
        <v>6626</v>
      </c>
      <c r="B3442" s="585" t="s">
        <v>6627</v>
      </c>
      <c r="C3442" s="585" t="s">
        <v>6565</v>
      </c>
      <c r="D3442" s="585" t="s">
        <v>6630</v>
      </c>
      <c r="E3442" s="584" t="s">
        <v>30</v>
      </c>
      <c r="F3442" s="585" t="s">
        <v>30</v>
      </c>
      <c r="G3442" s="587">
        <v>89679</v>
      </c>
      <c r="H3442" s="585" t="s">
        <v>3461</v>
      </c>
      <c r="I3442" s="585" t="s">
        <v>174</v>
      </c>
      <c r="J3442" s="585" t="s">
        <v>143</v>
      </c>
      <c r="K3442" s="589">
        <v>60.35</v>
      </c>
      <c r="L3442" s="585" t="s">
        <v>144</v>
      </c>
      <c r="M3442" s="581"/>
    </row>
    <row r="3443" spans="1:13" ht="13.5">
      <c r="A3443" s="585" t="s">
        <v>6626</v>
      </c>
      <c r="B3443" s="585" t="s">
        <v>6627</v>
      </c>
      <c r="C3443" s="585" t="s">
        <v>6565</v>
      </c>
      <c r="D3443" s="585" t="s">
        <v>6630</v>
      </c>
      <c r="E3443" s="584" t="s">
        <v>30</v>
      </c>
      <c r="F3443" s="585" t="s">
        <v>30</v>
      </c>
      <c r="G3443" s="587">
        <v>89680</v>
      </c>
      <c r="H3443" s="585" t="s">
        <v>3462</v>
      </c>
      <c r="I3443" s="585" t="s">
        <v>174</v>
      </c>
      <c r="J3443" s="585" t="s">
        <v>398</v>
      </c>
      <c r="K3443" s="589">
        <v>10.52</v>
      </c>
      <c r="L3443" s="585" t="s">
        <v>144</v>
      </c>
      <c r="M3443" s="581"/>
    </row>
    <row r="3444" spans="1:13" ht="13.5">
      <c r="A3444" s="585" t="s">
        <v>6626</v>
      </c>
      <c r="B3444" s="585" t="s">
        <v>6627</v>
      </c>
      <c r="C3444" s="585" t="s">
        <v>6565</v>
      </c>
      <c r="D3444" s="585" t="s">
        <v>6630</v>
      </c>
      <c r="E3444" s="584" t="s">
        <v>30</v>
      </c>
      <c r="F3444" s="585" t="s">
        <v>30</v>
      </c>
      <c r="G3444" s="587">
        <v>89681</v>
      </c>
      <c r="H3444" s="585" t="s">
        <v>3463</v>
      </c>
      <c r="I3444" s="585" t="s">
        <v>174</v>
      </c>
      <c r="J3444" s="585" t="s">
        <v>143</v>
      </c>
      <c r="K3444" s="589">
        <v>41.17</v>
      </c>
      <c r="L3444" s="585" t="s">
        <v>144</v>
      </c>
      <c r="M3444" s="581"/>
    </row>
    <row r="3445" spans="1:13" ht="13.5">
      <c r="A3445" s="585" t="s">
        <v>6626</v>
      </c>
      <c r="B3445" s="585" t="s">
        <v>6627</v>
      </c>
      <c r="C3445" s="585" t="s">
        <v>6565</v>
      </c>
      <c r="D3445" s="585" t="s">
        <v>6630</v>
      </c>
      <c r="E3445" s="584" t="s">
        <v>30</v>
      </c>
      <c r="F3445" s="585" t="s">
        <v>30</v>
      </c>
      <c r="G3445" s="587">
        <v>89682</v>
      </c>
      <c r="H3445" s="585" t="s">
        <v>3464</v>
      </c>
      <c r="I3445" s="585" t="s">
        <v>174</v>
      </c>
      <c r="J3445" s="585" t="s">
        <v>398</v>
      </c>
      <c r="K3445" s="589">
        <v>15.33</v>
      </c>
      <c r="L3445" s="585" t="s">
        <v>144</v>
      </c>
      <c r="M3445" s="581"/>
    </row>
    <row r="3446" spans="1:13" ht="13.5">
      <c r="A3446" s="585" t="s">
        <v>6626</v>
      </c>
      <c r="B3446" s="585" t="s">
        <v>6627</v>
      </c>
      <c r="C3446" s="585" t="s">
        <v>6565</v>
      </c>
      <c r="D3446" s="585" t="s">
        <v>6630</v>
      </c>
      <c r="E3446" s="584" t="s">
        <v>30</v>
      </c>
      <c r="F3446" s="585" t="s">
        <v>30</v>
      </c>
      <c r="G3446" s="587">
        <v>89684</v>
      </c>
      <c r="H3446" s="585" t="s">
        <v>3465</v>
      </c>
      <c r="I3446" s="585" t="s">
        <v>174</v>
      </c>
      <c r="J3446" s="585" t="s">
        <v>398</v>
      </c>
      <c r="K3446" s="589">
        <v>20.49</v>
      </c>
      <c r="L3446" s="585" t="s">
        <v>144</v>
      </c>
      <c r="M3446" s="581"/>
    </row>
    <row r="3447" spans="1:13" ht="13.5">
      <c r="A3447" s="585" t="s">
        <v>6626</v>
      </c>
      <c r="B3447" s="585" t="s">
        <v>6627</v>
      </c>
      <c r="C3447" s="585" t="s">
        <v>6565</v>
      </c>
      <c r="D3447" s="585" t="s">
        <v>6630</v>
      </c>
      <c r="E3447" s="584" t="s">
        <v>30</v>
      </c>
      <c r="F3447" s="585" t="s">
        <v>30</v>
      </c>
      <c r="G3447" s="587">
        <v>89685</v>
      </c>
      <c r="H3447" s="585" t="s">
        <v>3466</v>
      </c>
      <c r="I3447" s="585" t="s">
        <v>174</v>
      </c>
      <c r="J3447" s="585" t="s">
        <v>143</v>
      </c>
      <c r="K3447" s="589">
        <v>28.2</v>
      </c>
      <c r="L3447" s="585" t="s">
        <v>144</v>
      </c>
      <c r="M3447" s="581"/>
    </row>
    <row r="3448" spans="1:13" ht="13.5">
      <c r="A3448" s="585" t="s">
        <v>6626</v>
      </c>
      <c r="B3448" s="585" t="s">
        <v>6627</v>
      </c>
      <c r="C3448" s="585" t="s">
        <v>6565</v>
      </c>
      <c r="D3448" s="585" t="s">
        <v>6630</v>
      </c>
      <c r="E3448" s="584" t="s">
        <v>30</v>
      </c>
      <c r="F3448" s="585" t="s">
        <v>30</v>
      </c>
      <c r="G3448" s="587">
        <v>89686</v>
      </c>
      <c r="H3448" s="585" t="s">
        <v>3467</v>
      </c>
      <c r="I3448" s="585" t="s">
        <v>174</v>
      </c>
      <c r="J3448" s="585" t="s">
        <v>398</v>
      </c>
      <c r="K3448" s="589">
        <v>71.53</v>
      </c>
      <c r="L3448" s="585" t="s">
        <v>144</v>
      </c>
      <c r="M3448" s="581"/>
    </row>
    <row r="3449" spans="1:13" ht="13.5">
      <c r="A3449" s="585" t="s">
        <v>6626</v>
      </c>
      <c r="B3449" s="585" t="s">
        <v>6627</v>
      </c>
      <c r="C3449" s="585" t="s">
        <v>6565</v>
      </c>
      <c r="D3449" s="585" t="s">
        <v>6630</v>
      </c>
      <c r="E3449" s="584" t="s">
        <v>30</v>
      </c>
      <c r="F3449" s="585" t="s">
        <v>30</v>
      </c>
      <c r="G3449" s="587">
        <v>89687</v>
      </c>
      <c r="H3449" s="585" t="s">
        <v>3468</v>
      </c>
      <c r="I3449" s="585" t="s">
        <v>174</v>
      </c>
      <c r="J3449" s="585" t="s">
        <v>143</v>
      </c>
      <c r="K3449" s="589">
        <v>23.41</v>
      </c>
      <c r="L3449" s="585" t="s">
        <v>144</v>
      </c>
      <c r="M3449" s="581"/>
    </row>
    <row r="3450" spans="1:13" ht="13.5">
      <c r="A3450" s="585" t="s">
        <v>6626</v>
      </c>
      <c r="B3450" s="585" t="s">
        <v>6627</v>
      </c>
      <c r="C3450" s="585" t="s">
        <v>6565</v>
      </c>
      <c r="D3450" s="585" t="s">
        <v>6630</v>
      </c>
      <c r="E3450" s="584" t="s">
        <v>30</v>
      </c>
      <c r="F3450" s="585" t="s">
        <v>30</v>
      </c>
      <c r="G3450" s="587">
        <v>89689</v>
      </c>
      <c r="H3450" s="585" t="s">
        <v>3469</v>
      </c>
      <c r="I3450" s="585" t="s">
        <v>174</v>
      </c>
      <c r="J3450" s="585" t="s">
        <v>398</v>
      </c>
      <c r="K3450" s="589">
        <v>16.36</v>
      </c>
      <c r="L3450" s="585" t="s">
        <v>144</v>
      </c>
      <c r="M3450" s="581"/>
    </row>
    <row r="3451" spans="1:13" ht="13.5">
      <c r="A3451" s="585" t="s">
        <v>6626</v>
      </c>
      <c r="B3451" s="585" t="s">
        <v>6627</v>
      </c>
      <c r="C3451" s="585" t="s">
        <v>6565</v>
      </c>
      <c r="D3451" s="585" t="s">
        <v>6630</v>
      </c>
      <c r="E3451" s="584" t="s">
        <v>30</v>
      </c>
      <c r="F3451" s="585" t="s">
        <v>30</v>
      </c>
      <c r="G3451" s="587">
        <v>89690</v>
      </c>
      <c r="H3451" s="585" t="s">
        <v>3470</v>
      </c>
      <c r="I3451" s="585" t="s">
        <v>174</v>
      </c>
      <c r="J3451" s="585" t="s">
        <v>143</v>
      </c>
      <c r="K3451" s="589">
        <v>43.06</v>
      </c>
      <c r="L3451" s="585" t="s">
        <v>144</v>
      </c>
      <c r="M3451" s="581"/>
    </row>
    <row r="3452" spans="1:13" ht="13.5">
      <c r="A3452" s="585" t="s">
        <v>6626</v>
      </c>
      <c r="B3452" s="585" t="s">
        <v>6627</v>
      </c>
      <c r="C3452" s="585" t="s">
        <v>6565</v>
      </c>
      <c r="D3452" s="585" t="s">
        <v>6630</v>
      </c>
      <c r="E3452" s="584" t="s">
        <v>30</v>
      </c>
      <c r="F3452" s="585" t="s">
        <v>30</v>
      </c>
      <c r="G3452" s="587">
        <v>89691</v>
      </c>
      <c r="H3452" s="585" t="s">
        <v>3471</v>
      </c>
      <c r="I3452" s="585" t="s">
        <v>174</v>
      </c>
      <c r="J3452" s="585" t="s">
        <v>398</v>
      </c>
      <c r="K3452" s="589">
        <v>7.11</v>
      </c>
      <c r="L3452" s="585" t="s">
        <v>144</v>
      </c>
      <c r="M3452" s="581"/>
    </row>
    <row r="3453" spans="1:13" ht="13.5">
      <c r="A3453" s="585" t="s">
        <v>6626</v>
      </c>
      <c r="B3453" s="585" t="s">
        <v>6627</v>
      </c>
      <c r="C3453" s="585" t="s">
        <v>6565</v>
      </c>
      <c r="D3453" s="585" t="s">
        <v>6630</v>
      </c>
      <c r="E3453" s="584" t="s">
        <v>30</v>
      </c>
      <c r="F3453" s="585" t="s">
        <v>30</v>
      </c>
      <c r="G3453" s="587">
        <v>89692</v>
      </c>
      <c r="H3453" s="585" t="s">
        <v>3472</v>
      </c>
      <c r="I3453" s="585" t="s">
        <v>174</v>
      </c>
      <c r="J3453" s="585" t="s">
        <v>143</v>
      </c>
      <c r="K3453" s="589">
        <v>41.63</v>
      </c>
      <c r="L3453" s="585" t="s">
        <v>144</v>
      </c>
      <c r="M3453" s="581"/>
    </row>
    <row r="3454" spans="1:13" ht="13.5">
      <c r="A3454" s="585" t="s">
        <v>6626</v>
      </c>
      <c r="B3454" s="585" t="s">
        <v>6627</v>
      </c>
      <c r="C3454" s="585" t="s">
        <v>6565</v>
      </c>
      <c r="D3454" s="585" t="s">
        <v>6630</v>
      </c>
      <c r="E3454" s="584" t="s">
        <v>30</v>
      </c>
      <c r="F3454" s="585" t="s">
        <v>30</v>
      </c>
      <c r="G3454" s="587">
        <v>89693</v>
      </c>
      <c r="H3454" s="585" t="s">
        <v>3473</v>
      </c>
      <c r="I3454" s="585" t="s">
        <v>174</v>
      </c>
      <c r="J3454" s="585" t="s">
        <v>143</v>
      </c>
      <c r="K3454" s="589">
        <v>38.24</v>
      </c>
      <c r="L3454" s="585" t="s">
        <v>144</v>
      </c>
      <c r="M3454" s="581"/>
    </row>
    <row r="3455" spans="1:13" ht="13.5">
      <c r="A3455" s="585" t="s">
        <v>6626</v>
      </c>
      <c r="B3455" s="585" t="s">
        <v>6627</v>
      </c>
      <c r="C3455" s="585" t="s">
        <v>6565</v>
      </c>
      <c r="D3455" s="585" t="s">
        <v>6630</v>
      </c>
      <c r="E3455" s="584" t="s">
        <v>30</v>
      </c>
      <c r="F3455" s="585" t="s">
        <v>30</v>
      </c>
      <c r="G3455" s="587">
        <v>89694</v>
      </c>
      <c r="H3455" s="585" t="s">
        <v>3474</v>
      </c>
      <c r="I3455" s="585" t="s">
        <v>174</v>
      </c>
      <c r="J3455" s="585" t="s">
        <v>398</v>
      </c>
      <c r="K3455" s="589">
        <v>10.26</v>
      </c>
      <c r="L3455" s="585" t="s">
        <v>144</v>
      </c>
      <c r="M3455" s="581"/>
    </row>
    <row r="3456" spans="1:13" ht="13.5">
      <c r="A3456" s="585" t="s">
        <v>6626</v>
      </c>
      <c r="B3456" s="585" t="s">
        <v>6627</v>
      </c>
      <c r="C3456" s="585" t="s">
        <v>6565</v>
      </c>
      <c r="D3456" s="585" t="s">
        <v>6630</v>
      </c>
      <c r="E3456" s="584" t="s">
        <v>30</v>
      </c>
      <c r="F3456" s="585" t="s">
        <v>30</v>
      </c>
      <c r="G3456" s="587">
        <v>89695</v>
      </c>
      <c r="H3456" s="585" t="s">
        <v>3475</v>
      </c>
      <c r="I3456" s="585" t="s">
        <v>174</v>
      </c>
      <c r="J3456" s="585" t="s">
        <v>398</v>
      </c>
      <c r="K3456" s="589">
        <v>9.67</v>
      </c>
      <c r="L3456" s="585" t="s">
        <v>144</v>
      </c>
      <c r="M3456" s="581"/>
    </row>
    <row r="3457" spans="1:13" ht="13.5">
      <c r="A3457" s="585" t="s">
        <v>6626</v>
      </c>
      <c r="B3457" s="585" t="s">
        <v>6627</v>
      </c>
      <c r="C3457" s="585" t="s">
        <v>6565</v>
      </c>
      <c r="D3457" s="585" t="s">
        <v>6630</v>
      </c>
      <c r="E3457" s="584" t="s">
        <v>30</v>
      </c>
      <c r="F3457" s="585" t="s">
        <v>30</v>
      </c>
      <c r="G3457" s="587">
        <v>89696</v>
      </c>
      <c r="H3457" s="585" t="s">
        <v>3476</v>
      </c>
      <c r="I3457" s="585" t="s">
        <v>174</v>
      </c>
      <c r="J3457" s="585" t="s">
        <v>143</v>
      </c>
      <c r="K3457" s="589">
        <v>30.12</v>
      </c>
      <c r="L3457" s="585" t="s">
        <v>144</v>
      </c>
      <c r="M3457" s="581"/>
    </row>
    <row r="3458" spans="1:13" ht="13.5">
      <c r="A3458" s="585" t="s">
        <v>6626</v>
      </c>
      <c r="B3458" s="585" t="s">
        <v>6627</v>
      </c>
      <c r="C3458" s="585" t="s">
        <v>6565</v>
      </c>
      <c r="D3458" s="585" t="s">
        <v>6630</v>
      </c>
      <c r="E3458" s="584" t="s">
        <v>30</v>
      </c>
      <c r="F3458" s="585" t="s">
        <v>30</v>
      </c>
      <c r="G3458" s="587">
        <v>89697</v>
      </c>
      <c r="H3458" s="585" t="s">
        <v>3477</v>
      </c>
      <c r="I3458" s="585" t="s">
        <v>174</v>
      </c>
      <c r="J3458" s="585" t="s">
        <v>398</v>
      </c>
      <c r="K3458" s="589">
        <v>8.3699999999999992</v>
      </c>
      <c r="L3458" s="585" t="s">
        <v>144</v>
      </c>
      <c r="M3458" s="581"/>
    </row>
    <row r="3459" spans="1:13" ht="13.5">
      <c r="A3459" s="585" t="s">
        <v>6626</v>
      </c>
      <c r="B3459" s="585" t="s">
        <v>6627</v>
      </c>
      <c r="C3459" s="585" t="s">
        <v>6565</v>
      </c>
      <c r="D3459" s="585" t="s">
        <v>6630</v>
      </c>
      <c r="E3459" s="584" t="s">
        <v>30</v>
      </c>
      <c r="F3459" s="585" t="s">
        <v>30</v>
      </c>
      <c r="G3459" s="587">
        <v>89698</v>
      </c>
      <c r="H3459" s="585" t="s">
        <v>3478</v>
      </c>
      <c r="I3459" s="585" t="s">
        <v>174</v>
      </c>
      <c r="J3459" s="585" t="s">
        <v>143</v>
      </c>
      <c r="K3459" s="589">
        <v>119.24</v>
      </c>
      <c r="L3459" s="585" t="s">
        <v>144</v>
      </c>
      <c r="M3459" s="581"/>
    </row>
    <row r="3460" spans="1:13" ht="13.5">
      <c r="A3460" s="585" t="s">
        <v>6626</v>
      </c>
      <c r="B3460" s="585" t="s">
        <v>6627</v>
      </c>
      <c r="C3460" s="585" t="s">
        <v>6565</v>
      </c>
      <c r="D3460" s="585" t="s">
        <v>6630</v>
      </c>
      <c r="E3460" s="584" t="s">
        <v>30</v>
      </c>
      <c r="F3460" s="585" t="s">
        <v>30</v>
      </c>
      <c r="G3460" s="587">
        <v>89699</v>
      </c>
      <c r="H3460" s="585" t="s">
        <v>3479</v>
      </c>
      <c r="I3460" s="585" t="s">
        <v>174</v>
      </c>
      <c r="J3460" s="585" t="s">
        <v>143</v>
      </c>
      <c r="K3460" s="589">
        <v>96.86</v>
      </c>
      <c r="L3460" s="585" t="s">
        <v>144</v>
      </c>
      <c r="M3460" s="581"/>
    </row>
    <row r="3461" spans="1:13" ht="13.5">
      <c r="A3461" s="585" t="s">
        <v>6626</v>
      </c>
      <c r="B3461" s="585" t="s">
        <v>6627</v>
      </c>
      <c r="C3461" s="585" t="s">
        <v>6565</v>
      </c>
      <c r="D3461" s="585" t="s">
        <v>6630</v>
      </c>
      <c r="E3461" s="584" t="s">
        <v>30</v>
      </c>
      <c r="F3461" s="585" t="s">
        <v>30</v>
      </c>
      <c r="G3461" s="587">
        <v>89700</v>
      </c>
      <c r="H3461" s="585" t="s">
        <v>3480</v>
      </c>
      <c r="I3461" s="585" t="s">
        <v>174</v>
      </c>
      <c r="J3461" s="585" t="s">
        <v>398</v>
      </c>
      <c r="K3461" s="589">
        <v>11.07</v>
      </c>
      <c r="L3461" s="585" t="s">
        <v>144</v>
      </c>
      <c r="M3461" s="581"/>
    </row>
    <row r="3462" spans="1:13" ht="13.5">
      <c r="A3462" s="585" t="s">
        <v>6626</v>
      </c>
      <c r="B3462" s="585" t="s">
        <v>6627</v>
      </c>
      <c r="C3462" s="585" t="s">
        <v>6565</v>
      </c>
      <c r="D3462" s="585" t="s">
        <v>6630</v>
      </c>
      <c r="E3462" s="584" t="s">
        <v>30</v>
      </c>
      <c r="F3462" s="585" t="s">
        <v>30</v>
      </c>
      <c r="G3462" s="587">
        <v>89701</v>
      </c>
      <c r="H3462" s="585" t="s">
        <v>3481</v>
      </c>
      <c r="I3462" s="585" t="s">
        <v>174</v>
      </c>
      <c r="J3462" s="585" t="s">
        <v>143</v>
      </c>
      <c r="K3462" s="589">
        <v>86.39</v>
      </c>
      <c r="L3462" s="585" t="s">
        <v>144</v>
      </c>
      <c r="M3462" s="581"/>
    </row>
    <row r="3463" spans="1:13" ht="13.5">
      <c r="A3463" s="585" t="s">
        <v>6626</v>
      </c>
      <c r="B3463" s="585" t="s">
        <v>6627</v>
      </c>
      <c r="C3463" s="585" t="s">
        <v>6565</v>
      </c>
      <c r="D3463" s="585" t="s">
        <v>6630</v>
      </c>
      <c r="E3463" s="584" t="s">
        <v>30</v>
      </c>
      <c r="F3463" s="585" t="s">
        <v>30</v>
      </c>
      <c r="G3463" s="587">
        <v>89702</v>
      </c>
      <c r="H3463" s="585" t="s">
        <v>3482</v>
      </c>
      <c r="I3463" s="585" t="s">
        <v>174</v>
      </c>
      <c r="J3463" s="585" t="s">
        <v>398</v>
      </c>
      <c r="K3463" s="589">
        <v>11.07</v>
      </c>
      <c r="L3463" s="585" t="s">
        <v>144</v>
      </c>
      <c r="M3463" s="581"/>
    </row>
    <row r="3464" spans="1:13" ht="13.5">
      <c r="A3464" s="585" t="s">
        <v>6626</v>
      </c>
      <c r="B3464" s="585" t="s">
        <v>6627</v>
      </c>
      <c r="C3464" s="585" t="s">
        <v>6565</v>
      </c>
      <c r="D3464" s="585" t="s">
        <v>6630</v>
      </c>
      <c r="E3464" s="584" t="s">
        <v>30</v>
      </c>
      <c r="F3464" s="585" t="s">
        <v>30</v>
      </c>
      <c r="G3464" s="587">
        <v>89703</v>
      </c>
      <c r="H3464" s="585" t="s">
        <v>3483</v>
      </c>
      <c r="I3464" s="585" t="s">
        <v>174</v>
      </c>
      <c r="J3464" s="585" t="s">
        <v>398</v>
      </c>
      <c r="K3464" s="589">
        <v>22.01</v>
      </c>
      <c r="L3464" s="585" t="s">
        <v>144</v>
      </c>
      <c r="M3464" s="581"/>
    </row>
    <row r="3465" spans="1:13" ht="13.5">
      <c r="A3465" s="585" t="s">
        <v>6626</v>
      </c>
      <c r="B3465" s="585" t="s">
        <v>6627</v>
      </c>
      <c r="C3465" s="585" t="s">
        <v>6565</v>
      </c>
      <c r="D3465" s="585" t="s">
        <v>6630</v>
      </c>
      <c r="E3465" s="584" t="s">
        <v>30</v>
      </c>
      <c r="F3465" s="585" t="s">
        <v>30</v>
      </c>
      <c r="G3465" s="587">
        <v>89704</v>
      </c>
      <c r="H3465" s="585" t="s">
        <v>3484</v>
      </c>
      <c r="I3465" s="585" t="s">
        <v>174</v>
      </c>
      <c r="J3465" s="585" t="s">
        <v>143</v>
      </c>
      <c r="K3465" s="589">
        <v>68.31</v>
      </c>
      <c r="L3465" s="585" t="s">
        <v>144</v>
      </c>
      <c r="M3465" s="581"/>
    </row>
    <row r="3466" spans="1:13" ht="13.5">
      <c r="A3466" s="585" t="s">
        <v>6626</v>
      </c>
      <c r="B3466" s="585" t="s">
        <v>6627</v>
      </c>
      <c r="C3466" s="585" t="s">
        <v>6565</v>
      </c>
      <c r="D3466" s="585" t="s">
        <v>6630</v>
      </c>
      <c r="E3466" s="584" t="s">
        <v>30</v>
      </c>
      <c r="F3466" s="585" t="s">
        <v>30</v>
      </c>
      <c r="G3466" s="587">
        <v>89705</v>
      </c>
      <c r="H3466" s="585" t="s">
        <v>3485</v>
      </c>
      <c r="I3466" s="585" t="s">
        <v>174</v>
      </c>
      <c r="J3466" s="585" t="s">
        <v>398</v>
      </c>
      <c r="K3466" s="589">
        <v>13.38</v>
      </c>
      <c r="L3466" s="585" t="s">
        <v>144</v>
      </c>
      <c r="M3466" s="581"/>
    </row>
    <row r="3467" spans="1:13" ht="13.5">
      <c r="A3467" s="585" t="s">
        <v>6626</v>
      </c>
      <c r="B3467" s="585" t="s">
        <v>6627</v>
      </c>
      <c r="C3467" s="585" t="s">
        <v>6565</v>
      </c>
      <c r="D3467" s="585" t="s">
        <v>6630</v>
      </c>
      <c r="E3467" s="584" t="s">
        <v>30</v>
      </c>
      <c r="F3467" s="585" t="s">
        <v>30</v>
      </c>
      <c r="G3467" s="587">
        <v>89706</v>
      </c>
      <c r="H3467" s="585" t="s">
        <v>3486</v>
      </c>
      <c r="I3467" s="585" t="s">
        <v>174</v>
      </c>
      <c r="J3467" s="585" t="s">
        <v>398</v>
      </c>
      <c r="K3467" s="589">
        <v>25.83</v>
      </c>
      <c r="L3467" s="585" t="s">
        <v>144</v>
      </c>
      <c r="M3467" s="581"/>
    </row>
    <row r="3468" spans="1:13" ht="13.5">
      <c r="A3468" s="585" t="s">
        <v>6626</v>
      </c>
      <c r="B3468" s="585" t="s">
        <v>6627</v>
      </c>
      <c r="C3468" s="585" t="s">
        <v>6565</v>
      </c>
      <c r="D3468" s="585" t="s">
        <v>6630</v>
      </c>
      <c r="E3468" s="584" t="s">
        <v>30</v>
      </c>
      <c r="F3468" s="585" t="s">
        <v>30</v>
      </c>
      <c r="G3468" s="587">
        <v>89718</v>
      </c>
      <c r="H3468" s="585" t="s">
        <v>3487</v>
      </c>
      <c r="I3468" s="585" t="s">
        <v>142</v>
      </c>
      <c r="J3468" s="585" t="s">
        <v>398</v>
      </c>
      <c r="K3468" s="589">
        <v>23.01</v>
      </c>
      <c r="L3468" s="585" t="s">
        <v>144</v>
      </c>
      <c r="M3468" s="581"/>
    </row>
    <row r="3469" spans="1:13" ht="13.5">
      <c r="A3469" s="585" t="s">
        <v>6626</v>
      </c>
      <c r="B3469" s="585" t="s">
        <v>6627</v>
      </c>
      <c r="C3469" s="585" t="s">
        <v>6565</v>
      </c>
      <c r="D3469" s="585" t="s">
        <v>6630</v>
      </c>
      <c r="E3469" s="584" t="s">
        <v>30</v>
      </c>
      <c r="F3469" s="585" t="s">
        <v>30</v>
      </c>
      <c r="G3469" s="587">
        <v>89719</v>
      </c>
      <c r="H3469" s="585" t="s">
        <v>3488</v>
      </c>
      <c r="I3469" s="585" t="s">
        <v>174</v>
      </c>
      <c r="J3469" s="585" t="s">
        <v>398</v>
      </c>
      <c r="K3469" s="589">
        <v>5.69</v>
      </c>
      <c r="L3469" s="585" t="s">
        <v>144</v>
      </c>
      <c r="M3469" s="581"/>
    </row>
    <row r="3470" spans="1:13" ht="13.5">
      <c r="A3470" s="585" t="s">
        <v>6626</v>
      </c>
      <c r="B3470" s="585" t="s">
        <v>6627</v>
      </c>
      <c r="C3470" s="585" t="s">
        <v>6565</v>
      </c>
      <c r="D3470" s="585" t="s">
        <v>6630</v>
      </c>
      <c r="E3470" s="584" t="s">
        <v>30</v>
      </c>
      <c r="F3470" s="585" t="s">
        <v>30</v>
      </c>
      <c r="G3470" s="587">
        <v>89720</v>
      </c>
      <c r="H3470" s="585" t="s">
        <v>3489</v>
      </c>
      <c r="I3470" s="585" t="s">
        <v>174</v>
      </c>
      <c r="J3470" s="585" t="s">
        <v>398</v>
      </c>
      <c r="K3470" s="589">
        <v>6.49</v>
      </c>
      <c r="L3470" s="585" t="s">
        <v>144</v>
      </c>
      <c r="M3470" s="581"/>
    </row>
    <row r="3471" spans="1:13" ht="13.5">
      <c r="A3471" s="585" t="s">
        <v>6626</v>
      </c>
      <c r="B3471" s="585" t="s">
        <v>6627</v>
      </c>
      <c r="C3471" s="585" t="s">
        <v>6565</v>
      </c>
      <c r="D3471" s="585" t="s">
        <v>6630</v>
      </c>
      <c r="E3471" s="584" t="s">
        <v>30</v>
      </c>
      <c r="F3471" s="585" t="s">
        <v>30</v>
      </c>
      <c r="G3471" s="587">
        <v>89721</v>
      </c>
      <c r="H3471" s="585" t="s">
        <v>3490</v>
      </c>
      <c r="I3471" s="585" t="s">
        <v>174</v>
      </c>
      <c r="J3471" s="585" t="s">
        <v>398</v>
      </c>
      <c r="K3471" s="589">
        <v>6.76</v>
      </c>
      <c r="L3471" s="585" t="s">
        <v>144</v>
      </c>
      <c r="M3471" s="581"/>
    </row>
    <row r="3472" spans="1:13" ht="13.5">
      <c r="A3472" s="585" t="s">
        <v>6626</v>
      </c>
      <c r="B3472" s="585" t="s">
        <v>6627</v>
      </c>
      <c r="C3472" s="585" t="s">
        <v>6565</v>
      </c>
      <c r="D3472" s="585" t="s">
        <v>6630</v>
      </c>
      <c r="E3472" s="584" t="s">
        <v>30</v>
      </c>
      <c r="F3472" s="585" t="s">
        <v>30</v>
      </c>
      <c r="G3472" s="587">
        <v>89723</v>
      </c>
      <c r="H3472" s="585" t="s">
        <v>3491</v>
      </c>
      <c r="I3472" s="585" t="s">
        <v>174</v>
      </c>
      <c r="J3472" s="585" t="s">
        <v>398</v>
      </c>
      <c r="K3472" s="589">
        <v>8.7899999999999991</v>
      </c>
      <c r="L3472" s="585" t="s">
        <v>144</v>
      </c>
      <c r="M3472" s="581"/>
    </row>
    <row r="3473" spans="1:13" ht="13.5">
      <c r="A3473" s="585" t="s">
        <v>6626</v>
      </c>
      <c r="B3473" s="585" t="s">
        <v>6627</v>
      </c>
      <c r="C3473" s="585" t="s">
        <v>6565</v>
      </c>
      <c r="D3473" s="585" t="s">
        <v>6630</v>
      </c>
      <c r="E3473" s="584" t="s">
        <v>30</v>
      </c>
      <c r="F3473" s="585" t="s">
        <v>30</v>
      </c>
      <c r="G3473" s="587">
        <v>89724</v>
      </c>
      <c r="H3473" s="585" t="s">
        <v>3492</v>
      </c>
      <c r="I3473" s="585" t="s">
        <v>174</v>
      </c>
      <c r="J3473" s="585" t="s">
        <v>398</v>
      </c>
      <c r="K3473" s="589">
        <v>5.15</v>
      </c>
      <c r="L3473" s="585" t="s">
        <v>144</v>
      </c>
      <c r="M3473" s="581"/>
    </row>
    <row r="3474" spans="1:13" ht="13.5">
      <c r="A3474" s="585" t="s">
        <v>6626</v>
      </c>
      <c r="B3474" s="585" t="s">
        <v>6627</v>
      </c>
      <c r="C3474" s="585" t="s">
        <v>6565</v>
      </c>
      <c r="D3474" s="585" t="s">
        <v>6630</v>
      </c>
      <c r="E3474" s="584" t="s">
        <v>30</v>
      </c>
      <c r="F3474" s="585" t="s">
        <v>30</v>
      </c>
      <c r="G3474" s="587">
        <v>89725</v>
      </c>
      <c r="H3474" s="585" t="s">
        <v>3493</v>
      </c>
      <c r="I3474" s="585" t="s">
        <v>174</v>
      </c>
      <c r="J3474" s="585" t="s">
        <v>398</v>
      </c>
      <c r="K3474" s="589">
        <v>8.6</v>
      </c>
      <c r="L3474" s="585" t="s">
        <v>144</v>
      </c>
      <c r="M3474" s="581"/>
    </row>
    <row r="3475" spans="1:13" ht="13.5">
      <c r="A3475" s="585" t="s">
        <v>6626</v>
      </c>
      <c r="B3475" s="585" t="s">
        <v>6627</v>
      </c>
      <c r="C3475" s="585" t="s">
        <v>6565</v>
      </c>
      <c r="D3475" s="585" t="s">
        <v>6630</v>
      </c>
      <c r="E3475" s="584" t="s">
        <v>30</v>
      </c>
      <c r="F3475" s="585" t="s">
        <v>30</v>
      </c>
      <c r="G3475" s="587">
        <v>89726</v>
      </c>
      <c r="H3475" s="585" t="s">
        <v>3494</v>
      </c>
      <c r="I3475" s="585" t="s">
        <v>174</v>
      </c>
      <c r="J3475" s="585" t="s">
        <v>398</v>
      </c>
      <c r="K3475" s="589">
        <v>5.72</v>
      </c>
      <c r="L3475" s="585" t="s">
        <v>144</v>
      </c>
      <c r="M3475" s="581"/>
    </row>
    <row r="3476" spans="1:13" ht="13.5">
      <c r="A3476" s="585" t="s">
        <v>6626</v>
      </c>
      <c r="B3476" s="585" t="s">
        <v>6627</v>
      </c>
      <c r="C3476" s="585" t="s">
        <v>6565</v>
      </c>
      <c r="D3476" s="585" t="s">
        <v>6630</v>
      </c>
      <c r="E3476" s="584" t="s">
        <v>30</v>
      </c>
      <c r="F3476" s="585" t="s">
        <v>30</v>
      </c>
      <c r="G3476" s="587">
        <v>89727</v>
      </c>
      <c r="H3476" s="585" t="s">
        <v>3495</v>
      </c>
      <c r="I3476" s="585" t="s">
        <v>174</v>
      </c>
      <c r="J3476" s="585" t="s">
        <v>398</v>
      </c>
      <c r="K3476" s="589">
        <v>9.4600000000000009</v>
      </c>
      <c r="L3476" s="585" t="s">
        <v>144</v>
      </c>
      <c r="M3476" s="581"/>
    </row>
    <row r="3477" spans="1:13" ht="13.5">
      <c r="A3477" s="585" t="s">
        <v>6626</v>
      </c>
      <c r="B3477" s="585" t="s">
        <v>6627</v>
      </c>
      <c r="C3477" s="585" t="s">
        <v>6565</v>
      </c>
      <c r="D3477" s="585" t="s">
        <v>6630</v>
      </c>
      <c r="E3477" s="584" t="s">
        <v>30</v>
      </c>
      <c r="F3477" s="585" t="s">
        <v>30</v>
      </c>
      <c r="G3477" s="587">
        <v>89728</v>
      </c>
      <c r="H3477" s="585" t="s">
        <v>3496</v>
      </c>
      <c r="I3477" s="585" t="s">
        <v>174</v>
      </c>
      <c r="J3477" s="585" t="s">
        <v>398</v>
      </c>
      <c r="K3477" s="589">
        <v>7.1</v>
      </c>
      <c r="L3477" s="585" t="s">
        <v>144</v>
      </c>
      <c r="M3477" s="581"/>
    </row>
    <row r="3478" spans="1:13" ht="13.5">
      <c r="A3478" s="585" t="s">
        <v>6626</v>
      </c>
      <c r="B3478" s="585" t="s">
        <v>6627</v>
      </c>
      <c r="C3478" s="585" t="s">
        <v>6565</v>
      </c>
      <c r="D3478" s="585" t="s">
        <v>6630</v>
      </c>
      <c r="E3478" s="584" t="s">
        <v>30</v>
      </c>
      <c r="F3478" s="585" t="s">
        <v>30</v>
      </c>
      <c r="G3478" s="587">
        <v>89729</v>
      </c>
      <c r="H3478" s="585" t="s">
        <v>3497</v>
      </c>
      <c r="I3478" s="585" t="s">
        <v>174</v>
      </c>
      <c r="J3478" s="585" t="s">
        <v>398</v>
      </c>
      <c r="K3478" s="589">
        <v>12.84</v>
      </c>
      <c r="L3478" s="585" t="s">
        <v>144</v>
      </c>
      <c r="M3478" s="581"/>
    </row>
    <row r="3479" spans="1:13" ht="13.5">
      <c r="A3479" s="585" t="s">
        <v>6626</v>
      </c>
      <c r="B3479" s="585" t="s">
        <v>6627</v>
      </c>
      <c r="C3479" s="585" t="s">
        <v>6565</v>
      </c>
      <c r="D3479" s="585" t="s">
        <v>6630</v>
      </c>
      <c r="E3479" s="584" t="s">
        <v>30</v>
      </c>
      <c r="F3479" s="585" t="s">
        <v>30</v>
      </c>
      <c r="G3479" s="587">
        <v>89730</v>
      </c>
      <c r="H3479" s="585" t="s">
        <v>3498</v>
      </c>
      <c r="I3479" s="585" t="s">
        <v>174</v>
      </c>
      <c r="J3479" s="585" t="s">
        <v>398</v>
      </c>
      <c r="K3479" s="589">
        <v>7.2</v>
      </c>
      <c r="L3479" s="585" t="s">
        <v>144</v>
      </c>
      <c r="M3479" s="581"/>
    </row>
    <row r="3480" spans="1:13" ht="13.5">
      <c r="A3480" s="585" t="s">
        <v>6626</v>
      </c>
      <c r="B3480" s="585" t="s">
        <v>6627</v>
      </c>
      <c r="C3480" s="585" t="s">
        <v>6565</v>
      </c>
      <c r="D3480" s="585" t="s">
        <v>6630</v>
      </c>
      <c r="E3480" s="584" t="s">
        <v>30</v>
      </c>
      <c r="F3480" s="585" t="s">
        <v>30</v>
      </c>
      <c r="G3480" s="587">
        <v>89731</v>
      </c>
      <c r="H3480" s="585" t="s">
        <v>3499</v>
      </c>
      <c r="I3480" s="585" t="s">
        <v>174</v>
      </c>
      <c r="J3480" s="585" t="s">
        <v>398</v>
      </c>
      <c r="K3480" s="589">
        <v>6.79</v>
      </c>
      <c r="L3480" s="585" t="s">
        <v>144</v>
      </c>
      <c r="M3480" s="581"/>
    </row>
    <row r="3481" spans="1:13" ht="13.5">
      <c r="A3481" s="585" t="s">
        <v>6626</v>
      </c>
      <c r="B3481" s="585" t="s">
        <v>6627</v>
      </c>
      <c r="C3481" s="585" t="s">
        <v>6565</v>
      </c>
      <c r="D3481" s="585" t="s">
        <v>6630</v>
      </c>
      <c r="E3481" s="584" t="s">
        <v>30</v>
      </c>
      <c r="F3481" s="585" t="s">
        <v>30</v>
      </c>
      <c r="G3481" s="587">
        <v>89732</v>
      </c>
      <c r="H3481" s="585" t="s">
        <v>3500</v>
      </c>
      <c r="I3481" s="585" t="s">
        <v>174</v>
      </c>
      <c r="J3481" s="585" t="s">
        <v>398</v>
      </c>
      <c r="K3481" s="589">
        <v>7.2</v>
      </c>
      <c r="L3481" s="585" t="s">
        <v>144</v>
      </c>
      <c r="M3481" s="581"/>
    </row>
    <row r="3482" spans="1:13" ht="13.5">
      <c r="A3482" s="585" t="s">
        <v>6626</v>
      </c>
      <c r="B3482" s="585" t="s">
        <v>6627</v>
      </c>
      <c r="C3482" s="585" t="s">
        <v>6565</v>
      </c>
      <c r="D3482" s="585" t="s">
        <v>6630</v>
      </c>
      <c r="E3482" s="584" t="s">
        <v>30</v>
      </c>
      <c r="F3482" s="585" t="s">
        <v>30</v>
      </c>
      <c r="G3482" s="587">
        <v>89733</v>
      </c>
      <c r="H3482" s="585" t="s">
        <v>3501</v>
      </c>
      <c r="I3482" s="585" t="s">
        <v>174</v>
      </c>
      <c r="J3482" s="585" t="s">
        <v>398</v>
      </c>
      <c r="K3482" s="589">
        <v>11.88</v>
      </c>
      <c r="L3482" s="585" t="s">
        <v>144</v>
      </c>
      <c r="M3482" s="581"/>
    </row>
    <row r="3483" spans="1:13" ht="13.5">
      <c r="A3483" s="585" t="s">
        <v>6626</v>
      </c>
      <c r="B3483" s="585" t="s">
        <v>6627</v>
      </c>
      <c r="C3483" s="585" t="s">
        <v>6565</v>
      </c>
      <c r="D3483" s="585" t="s">
        <v>6630</v>
      </c>
      <c r="E3483" s="584" t="s">
        <v>30</v>
      </c>
      <c r="F3483" s="585" t="s">
        <v>30</v>
      </c>
      <c r="G3483" s="587">
        <v>89734</v>
      </c>
      <c r="H3483" s="585" t="s">
        <v>3502</v>
      </c>
      <c r="I3483" s="585" t="s">
        <v>174</v>
      </c>
      <c r="J3483" s="585" t="s">
        <v>398</v>
      </c>
      <c r="K3483" s="589">
        <v>12.84</v>
      </c>
      <c r="L3483" s="585" t="s">
        <v>144</v>
      </c>
      <c r="M3483" s="581"/>
    </row>
    <row r="3484" spans="1:13" ht="13.5">
      <c r="A3484" s="585" t="s">
        <v>6626</v>
      </c>
      <c r="B3484" s="585" t="s">
        <v>6627</v>
      </c>
      <c r="C3484" s="585" t="s">
        <v>6565</v>
      </c>
      <c r="D3484" s="585" t="s">
        <v>6630</v>
      </c>
      <c r="E3484" s="584" t="s">
        <v>30</v>
      </c>
      <c r="F3484" s="585" t="s">
        <v>30</v>
      </c>
      <c r="G3484" s="587">
        <v>89735</v>
      </c>
      <c r="H3484" s="585" t="s">
        <v>3503</v>
      </c>
      <c r="I3484" s="585" t="s">
        <v>174</v>
      </c>
      <c r="J3484" s="585" t="s">
        <v>398</v>
      </c>
      <c r="K3484" s="589">
        <v>11.79</v>
      </c>
      <c r="L3484" s="585" t="s">
        <v>144</v>
      </c>
      <c r="M3484" s="581"/>
    </row>
    <row r="3485" spans="1:13" ht="13.5">
      <c r="A3485" s="585" t="s">
        <v>6626</v>
      </c>
      <c r="B3485" s="585" t="s">
        <v>6627</v>
      </c>
      <c r="C3485" s="585" t="s">
        <v>6565</v>
      </c>
      <c r="D3485" s="585" t="s">
        <v>6630</v>
      </c>
      <c r="E3485" s="584" t="s">
        <v>30</v>
      </c>
      <c r="F3485" s="585" t="s">
        <v>30</v>
      </c>
      <c r="G3485" s="587">
        <v>89736</v>
      </c>
      <c r="H3485" s="585" t="s">
        <v>3504</v>
      </c>
      <c r="I3485" s="585" t="s">
        <v>174</v>
      </c>
      <c r="J3485" s="585" t="s">
        <v>398</v>
      </c>
      <c r="K3485" s="589">
        <v>3.91</v>
      </c>
      <c r="L3485" s="585" t="s">
        <v>144</v>
      </c>
      <c r="M3485" s="581"/>
    </row>
    <row r="3486" spans="1:13" ht="13.5">
      <c r="A3486" s="585" t="s">
        <v>6626</v>
      </c>
      <c r="B3486" s="585" t="s">
        <v>6627</v>
      </c>
      <c r="C3486" s="585" t="s">
        <v>6565</v>
      </c>
      <c r="D3486" s="585" t="s">
        <v>6630</v>
      </c>
      <c r="E3486" s="584" t="s">
        <v>30</v>
      </c>
      <c r="F3486" s="585" t="s">
        <v>30</v>
      </c>
      <c r="G3486" s="587">
        <v>89737</v>
      </c>
      <c r="H3486" s="585" t="s">
        <v>3505</v>
      </c>
      <c r="I3486" s="585" t="s">
        <v>174</v>
      </c>
      <c r="J3486" s="585" t="s">
        <v>398</v>
      </c>
      <c r="K3486" s="589">
        <v>11.36</v>
      </c>
      <c r="L3486" s="585" t="s">
        <v>144</v>
      </c>
      <c r="M3486" s="581"/>
    </row>
    <row r="3487" spans="1:13" ht="13.5">
      <c r="A3487" s="585" t="s">
        <v>6626</v>
      </c>
      <c r="B3487" s="585" t="s">
        <v>6627</v>
      </c>
      <c r="C3487" s="585" t="s">
        <v>6565</v>
      </c>
      <c r="D3487" s="585" t="s">
        <v>6630</v>
      </c>
      <c r="E3487" s="584" t="s">
        <v>30</v>
      </c>
      <c r="F3487" s="585" t="s">
        <v>30</v>
      </c>
      <c r="G3487" s="587">
        <v>89738</v>
      </c>
      <c r="H3487" s="585" t="s">
        <v>3506</v>
      </c>
      <c r="I3487" s="585" t="s">
        <v>174</v>
      </c>
      <c r="J3487" s="585" t="s">
        <v>398</v>
      </c>
      <c r="K3487" s="589">
        <v>6.73</v>
      </c>
      <c r="L3487" s="585" t="s">
        <v>144</v>
      </c>
      <c r="M3487" s="581"/>
    </row>
    <row r="3488" spans="1:13" ht="13.5">
      <c r="A3488" s="585" t="s">
        <v>6626</v>
      </c>
      <c r="B3488" s="585" t="s">
        <v>6627</v>
      </c>
      <c r="C3488" s="585" t="s">
        <v>6565</v>
      </c>
      <c r="D3488" s="585" t="s">
        <v>6630</v>
      </c>
      <c r="E3488" s="584" t="s">
        <v>30</v>
      </c>
      <c r="F3488" s="585" t="s">
        <v>30</v>
      </c>
      <c r="G3488" s="587">
        <v>89739</v>
      </c>
      <c r="H3488" s="585" t="s">
        <v>3507</v>
      </c>
      <c r="I3488" s="585" t="s">
        <v>174</v>
      </c>
      <c r="J3488" s="585" t="s">
        <v>398</v>
      </c>
      <c r="K3488" s="589">
        <v>11.96</v>
      </c>
      <c r="L3488" s="585" t="s">
        <v>144</v>
      </c>
      <c r="M3488" s="581"/>
    </row>
    <row r="3489" spans="1:13" ht="13.5">
      <c r="A3489" s="585" t="s">
        <v>6626</v>
      </c>
      <c r="B3489" s="585" t="s">
        <v>6627</v>
      </c>
      <c r="C3489" s="585" t="s">
        <v>6565</v>
      </c>
      <c r="D3489" s="585" t="s">
        <v>6630</v>
      </c>
      <c r="E3489" s="584" t="s">
        <v>30</v>
      </c>
      <c r="F3489" s="585" t="s">
        <v>30</v>
      </c>
      <c r="G3489" s="587">
        <v>89740</v>
      </c>
      <c r="H3489" s="585" t="s">
        <v>3508</v>
      </c>
      <c r="I3489" s="585" t="s">
        <v>174</v>
      </c>
      <c r="J3489" s="585" t="s">
        <v>398</v>
      </c>
      <c r="K3489" s="589">
        <v>3.67</v>
      </c>
      <c r="L3489" s="585" t="s">
        <v>144</v>
      </c>
      <c r="M3489" s="581"/>
    </row>
    <row r="3490" spans="1:13" ht="13.5">
      <c r="A3490" s="585" t="s">
        <v>6626</v>
      </c>
      <c r="B3490" s="585" t="s">
        <v>6627</v>
      </c>
      <c r="C3490" s="585" t="s">
        <v>6565</v>
      </c>
      <c r="D3490" s="585" t="s">
        <v>6630</v>
      </c>
      <c r="E3490" s="584" t="s">
        <v>30</v>
      </c>
      <c r="F3490" s="585" t="s">
        <v>30</v>
      </c>
      <c r="G3490" s="587">
        <v>89741</v>
      </c>
      <c r="H3490" s="585" t="s">
        <v>3509</v>
      </c>
      <c r="I3490" s="585" t="s">
        <v>174</v>
      </c>
      <c r="J3490" s="585" t="s">
        <v>398</v>
      </c>
      <c r="K3490" s="589">
        <v>8.86</v>
      </c>
      <c r="L3490" s="585" t="s">
        <v>144</v>
      </c>
      <c r="M3490" s="581"/>
    </row>
    <row r="3491" spans="1:13" ht="13.5">
      <c r="A3491" s="585" t="s">
        <v>6626</v>
      </c>
      <c r="B3491" s="585" t="s">
        <v>6627</v>
      </c>
      <c r="C3491" s="585" t="s">
        <v>6565</v>
      </c>
      <c r="D3491" s="585" t="s">
        <v>6630</v>
      </c>
      <c r="E3491" s="584" t="s">
        <v>30</v>
      </c>
      <c r="F3491" s="585" t="s">
        <v>30</v>
      </c>
      <c r="G3491" s="587">
        <v>89742</v>
      </c>
      <c r="H3491" s="585" t="s">
        <v>3510</v>
      </c>
      <c r="I3491" s="585" t="s">
        <v>174</v>
      </c>
      <c r="J3491" s="585" t="s">
        <v>398</v>
      </c>
      <c r="K3491" s="589">
        <v>20.93</v>
      </c>
      <c r="L3491" s="585" t="s">
        <v>144</v>
      </c>
      <c r="M3491" s="581"/>
    </row>
    <row r="3492" spans="1:13" ht="13.5">
      <c r="A3492" s="585" t="s">
        <v>6626</v>
      </c>
      <c r="B3492" s="585" t="s">
        <v>6627</v>
      </c>
      <c r="C3492" s="585" t="s">
        <v>6565</v>
      </c>
      <c r="D3492" s="585" t="s">
        <v>6630</v>
      </c>
      <c r="E3492" s="584" t="s">
        <v>30</v>
      </c>
      <c r="F3492" s="585" t="s">
        <v>30</v>
      </c>
      <c r="G3492" s="587">
        <v>89743</v>
      </c>
      <c r="H3492" s="585" t="s">
        <v>3511</v>
      </c>
      <c r="I3492" s="585" t="s">
        <v>174</v>
      </c>
      <c r="J3492" s="585" t="s">
        <v>398</v>
      </c>
      <c r="K3492" s="589">
        <v>27.76</v>
      </c>
      <c r="L3492" s="585" t="s">
        <v>144</v>
      </c>
      <c r="M3492" s="581"/>
    </row>
    <row r="3493" spans="1:13" ht="13.5">
      <c r="A3493" s="585" t="s">
        <v>6626</v>
      </c>
      <c r="B3493" s="585" t="s">
        <v>6627</v>
      </c>
      <c r="C3493" s="585" t="s">
        <v>6565</v>
      </c>
      <c r="D3493" s="585" t="s">
        <v>6630</v>
      </c>
      <c r="E3493" s="584" t="s">
        <v>30</v>
      </c>
      <c r="F3493" s="585" t="s">
        <v>30</v>
      </c>
      <c r="G3493" s="587">
        <v>89744</v>
      </c>
      <c r="H3493" s="585" t="s">
        <v>3512</v>
      </c>
      <c r="I3493" s="585" t="s">
        <v>174</v>
      </c>
      <c r="J3493" s="585" t="s">
        <v>398</v>
      </c>
      <c r="K3493" s="589">
        <v>14.99</v>
      </c>
      <c r="L3493" s="585" t="s">
        <v>144</v>
      </c>
      <c r="M3493" s="581"/>
    </row>
    <row r="3494" spans="1:13" ht="13.5">
      <c r="A3494" s="585" t="s">
        <v>6626</v>
      </c>
      <c r="B3494" s="585" t="s">
        <v>6627</v>
      </c>
      <c r="C3494" s="585" t="s">
        <v>6565</v>
      </c>
      <c r="D3494" s="585" t="s">
        <v>6630</v>
      </c>
      <c r="E3494" s="584" t="s">
        <v>30</v>
      </c>
      <c r="F3494" s="585" t="s">
        <v>30</v>
      </c>
      <c r="G3494" s="587">
        <v>89745</v>
      </c>
      <c r="H3494" s="585" t="s">
        <v>3513</v>
      </c>
      <c r="I3494" s="585" t="s">
        <v>174</v>
      </c>
      <c r="J3494" s="585" t="s">
        <v>398</v>
      </c>
      <c r="K3494" s="589">
        <v>13.44</v>
      </c>
      <c r="L3494" s="585" t="s">
        <v>144</v>
      </c>
      <c r="M3494" s="581"/>
    </row>
    <row r="3495" spans="1:13" ht="13.5">
      <c r="A3495" s="585" t="s">
        <v>6626</v>
      </c>
      <c r="B3495" s="585" t="s">
        <v>6627</v>
      </c>
      <c r="C3495" s="585" t="s">
        <v>6565</v>
      </c>
      <c r="D3495" s="585" t="s">
        <v>6630</v>
      </c>
      <c r="E3495" s="584" t="s">
        <v>30</v>
      </c>
      <c r="F3495" s="585" t="s">
        <v>30</v>
      </c>
      <c r="G3495" s="587">
        <v>89746</v>
      </c>
      <c r="H3495" s="585" t="s">
        <v>3514</v>
      </c>
      <c r="I3495" s="585" t="s">
        <v>174</v>
      </c>
      <c r="J3495" s="585" t="s">
        <v>398</v>
      </c>
      <c r="K3495" s="589">
        <v>15.03</v>
      </c>
      <c r="L3495" s="585" t="s">
        <v>144</v>
      </c>
      <c r="M3495" s="581"/>
    </row>
    <row r="3496" spans="1:13" ht="13.5">
      <c r="A3496" s="585" t="s">
        <v>6626</v>
      </c>
      <c r="B3496" s="585" t="s">
        <v>6627</v>
      </c>
      <c r="C3496" s="585" t="s">
        <v>6565</v>
      </c>
      <c r="D3496" s="585" t="s">
        <v>6630</v>
      </c>
      <c r="E3496" s="584" t="s">
        <v>30</v>
      </c>
      <c r="F3496" s="585" t="s">
        <v>30</v>
      </c>
      <c r="G3496" s="587">
        <v>89747</v>
      </c>
      <c r="H3496" s="585" t="s">
        <v>3515</v>
      </c>
      <c r="I3496" s="585" t="s">
        <v>174</v>
      </c>
      <c r="J3496" s="585" t="s">
        <v>398</v>
      </c>
      <c r="K3496" s="589">
        <v>5.77</v>
      </c>
      <c r="L3496" s="585" t="s">
        <v>144</v>
      </c>
      <c r="M3496" s="581"/>
    </row>
    <row r="3497" spans="1:13" ht="13.5">
      <c r="A3497" s="585" t="s">
        <v>6626</v>
      </c>
      <c r="B3497" s="585" t="s">
        <v>6627</v>
      </c>
      <c r="C3497" s="585" t="s">
        <v>6565</v>
      </c>
      <c r="D3497" s="585" t="s">
        <v>6630</v>
      </c>
      <c r="E3497" s="584" t="s">
        <v>30</v>
      </c>
      <c r="F3497" s="585" t="s">
        <v>30</v>
      </c>
      <c r="G3497" s="587">
        <v>89748</v>
      </c>
      <c r="H3497" s="585" t="s">
        <v>3516</v>
      </c>
      <c r="I3497" s="585" t="s">
        <v>174</v>
      </c>
      <c r="J3497" s="585" t="s">
        <v>398</v>
      </c>
      <c r="K3497" s="589">
        <v>24.26</v>
      </c>
      <c r="L3497" s="585" t="s">
        <v>144</v>
      </c>
      <c r="M3497" s="581"/>
    </row>
    <row r="3498" spans="1:13" ht="13.5">
      <c r="A3498" s="585" t="s">
        <v>6626</v>
      </c>
      <c r="B3498" s="585" t="s">
        <v>6627</v>
      </c>
      <c r="C3498" s="585" t="s">
        <v>6565</v>
      </c>
      <c r="D3498" s="585" t="s">
        <v>6630</v>
      </c>
      <c r="E3498" s="584" t="s">
        <v>30</v>
      </c>
      <c r="F3498" s="585" t="s">
        <v>30</v>
      </c>
      <c r="G3498" s="587">
        <v>89749</v>
      </c>
      <c r="H3498" s="585" t="s">
        <v>3517</v>
      </c>
      <c r="I3498" s="585" t="s">
        <v>174</v>
      </c>
      <c r="J3498" s="585" t="s">
        <v>398</v>
      </c>
      <c r="K3498" s="589">
        <v>6.73</v>
      </c>
      <c r="L3498" s="585" t="s">
        <v>144</v>
      </c>
      <c r="M3498" s="581"/>
    </row>
    <row r="3499" spans="1:13" ht="13.5">
      <c r="A3499" s="585" t="s">
        <v>6626</v>
      </c>
      <c r="B3499" s="585" t="s">
        <v>6627</v>
      </c>
      <c r="C3499" s="585" t="s">
        <v>6565</v>
      </c>
      <c r="D3499" s="585" t="s">
        <v>6630</v>
      </c>
      <c r="E3499" s="584" t="s">
        <v>30</v>
      </c>
      <c r="F3499" s="585" t="s">
        <v>30</v>
      </c>
      <c r="G3499" s="587">
        <v>89750</v>
      </c>
      <c r="H3499" s="585" t="s">
        <v>3518</v>
      </c>
      <c r="I3499" s="585" t="s">
        <v>174</v>
      </c>
      <c r="J3499" s="585" t="s">
        <v>398</v>
      </c>
      <c r="K3499" s="589">
        <v>42.17</v>
      </c>
      <c r="L3499" s="585" t="s">
        <v>144</v>
      </c>
      <c r="M3499" s="581"/>
    </row>
    <row r="3500" spans="1:13" ht="13.5">
      <c r="A3500" s="585" t="s">
        <v>6626</v>
      </c>
      <c r="B3500" s="585" t="s">
        <v>6627</v>
      </c>
      <c r="C3500" s="585" t="s">
        <v>6565</v>
      </c>
      <c r="D3500" s="585" t="s">
        <v>6630</v>
      </c>
      <c r="E3500" s="584" t="s">
        <v>30</v>
      </c>
      <c r="F3500" s="585" t="s">
        <v>30</v>
      </c>
      <c r="G3500" s="587">
        <v>89751</v>
      </c>
      <c r="H3500" s="585" t="s">
        <v>3519</v>
      </c>
      <c r="I3500" s="585" t="s">
        <v>174</v>
      </c>
      <c r="J3500" s="585" t="s">
        <v>398</v>
      </c>
      <c r="K3500" s="589">
        <v>3.25</v>
      </c>
      <c r="L3500" s="585" t="s">
        <v>144</v>
      </c>
      <c r="M3500" s="581"/>
    </row>
    <row r="3501" spans="1:13" ht="13.5">
      <c r="A3501" s="585" t="s">
        <v>6626</v>
      </c>
      <c r="B3501" s="585" t="s">
        <v>6627</v>
      </c>
      <c r="C3501" s="585" t="s">
        <v>6565</v>
      </c>
      <c r="D3501" s="585" t="s">
        <v>6630</v>
      </c>
      <c r="E3501" s="584" t="s">
        <v>30</v>
      </c>
      <c r="F3501" s="585" t="s">
        <v>30</v>
      </c>
      <c r="G3501" s="587">
        <v>89752</v>
      </c>
      <c r="H3501" s="585" t="s">
        <v>3520</v>
      </c>
      <c r="I3501" s="585" t="s">
        <v>174</v>
      </c>
      <c r="J3501" s="585" t="s">
        <v>143</v>
      </c>
      <c r="K3501" s="589">
        <v>4.2300000000000004</v>
      </c>
      <c r="L3501" s="585" t="s">
        <v>144</v>
      </c>
      <c r="M3501" s="581"/>
    </row>
    <row r="3502" spans="1:13" ht="13.5">
      <c r="A3502" s="585" t="s">
        <v>6626</v>
      </c>
      <c r="B3502" s="585" t="s">
        <v>6627</v>
      </c>
      <c r="C3502" s="585" t="s">
        <v>6565</v>
      </c>
      <c r="D3502" s="585" t="s">
        <v>6630</v>
      </c>
      <c r="E3502" s="584" t="s">
        <v>30</v>
      </c>
      <c r="F3502" s="585" t="s">
        <v>30</v>
      </c>
      <c r="G3502" s="587">
        <v>89753</v>
      </c>
      <c r="H3502" s="585" t="s">
        <v>3521</v>
      </c>
      <c r="I3502" s="585" t="s">
        <v>174</v>
      </c>
      <c r="J3502" s="585" t="s">
        <v>143</v>
      </c>
      <c r="K3502" s="589">
        <v>6</v>
      </c>
      <c r="L3502" s="585" t="s">
        <v>144</v>
      </c>
      <c r="M3502" s="581"/>
    </row>
    <row r="3503" spans="1:13" ht="13.5">
      <c r="A3503" s="585" t="s">
        <v>6626</v>
      </c>
      <c r="B3503" s="585" t="s">
        <v>6627</v>
      </c>
      <c r="C3503" s="585" t="s">
        <v>6565</v>
      </c>
      <c r="D3503" s="585" t="s">
        <v>6630</v>
      </c>
      <c r="E3503" s="584" t="s">
        <v>30</v>
      </c>
      <c r="F3503" s="585" t="s">
        <v>30</v>
      </c>
      <c r="G3503" s="587">
        <v>89754</v>
      </c>
      <c r="H3503" s="585" t="s">
        <v>3522</v>
      </c>
      <c r="I3503" s="585" t="s">
        <v>174</v>
      </c>
      <c r="J3503" s="585" t="s">
        <v>143</v>
      </c>
      <c r="K3503" s="589">
        <v>10.63</v>
      </c>
      <c r="L3503" s="585" t="s">
        <v>144</v>
      </c>
      <c r="M3503" s="581"/>
    </row>
    <row r="3504" spans="1:13" ht="13.5">
      <c r="A3504" s="585" t="s">
        <v>6626</v>
      </c>
      <c r="B3504" s="585" t="s">
        <v>6627</v>
      </c>
      <c r="C3504" s="585" t="s">
        <v>6565</v>
      </c>
      <c r="D3504" s="585" t="s">
        <v>6630</v>
      </c>
      <c r="E3504" s="584" t="s">
        <v>30</v>
      </c>
      <c r="F3504" s="585" t="s">
        <v>30</v>
      </c>
      <c r="G3504" s="587">
        <v>89755</v>
      </c>
      <c r="H3504" s="585" t="s">
        <v>3523</v>
      </c>
      <c r="I3504" s="585" t="s">
        <v>174</v>
      </c>
      <c r="J3504" s="585" t="s">
        <v>398</v>
      </c>
      <c r="K3504" s="589">
        <v>5.77</v>
      </c>
      <c r="L3504" s="585" t="s">
        <v>144</v>
      </c>
      <c r="M3504" s="581"/>
    </row>
    <row r="3505" spans="1:13" ht="13.5">
      <c r="A3505" s="585" t="s">
        <v>6626</v>
      </c>
      <c r="B3505" s="585" t="s">
        <v>6627</v>
      </c>
      <c r="C3505" s="585" t="s">
        <v>6565</v>
      </c>
      <c r="D3505" s="585" t="s">
        <v>6630</v>
      </c>
      <c r="E3505" s="584" t="s">
        <v>30</v>
      </c>
      <c r="F3505" s="585" t="s">
        <v>30</v>
      </c>
      <c r="G3505" s="587">
        <v>89756</v>
      </c>
      <c r="H3505" s="585" t="s">
        <v>3524</v>
      </c>
      <c r="I3505" s="585" t="s">
        <v>174</v>
      </c>
      <c r="J3505" s="585" t="s">
        <v>398</v>
      </c>
      <c r="K3505" s="589">
        <v>8.99</v>
      </c>
      <c r="L3505" s="585" t="s">
        <v>144</v>
      </c>
      <c r="M3505" s="581"/>
    </row>
    <row r="3506" spans="1:13" ht="13.5">
      <c r="A3506" s="585" t="s">
        <v>6626</v>
      </c>
      <c r="B3506" s="585" t="s">
        <v>6627</v>
      </c>
      <c r="C3506" s="585" t="s">
        <v>6565</v>
      </c>
      <c r="D3506" s="585" t="s">
        <v>6630</v>
      </c>
      <c r="E3506" s="584" t="s">
        <v>30</v>
      </c>
      <c r="F3506" s="585" t="s">
        <v>30</v>
      </c>
      <c r="G3506" s="587">
        <v>89757</v>
      </c>
      <c r="H3506" s="585" t="s">
        <v>3525</v>
      </c>
      <c r="I3506" s="585" t="s">
        <v>174</v>
      </c>
      <c r="J3506" s="585" t="s">
        <v>398</v>
      </c>
      <c r="K3506" s="589">
        <v>13.09</v>
      </c>
      <c r="L3506" s="585" t="s">
        <v>144</v>
      </c>
      <c r="M3506" s="581"/>
    </row>
    <row r="3507" spans="1:13" ht="13.5">
      <c r="A3507" s="585" t="s">
        <v>6626</v>
      </c>
      <c r="B3507" s="585" t="s">
        <v>6627</v>
      </c>
      <c r="C3507" s="585" t="s">
        <v>6565</v>
      </c>
      <c r="D3507" s="585" t="s">
        <v>6630</v>
      </c>
      <c r="E3507" s="584" t="s">
        <v>30</v>
      </c>
      <c r="F3507" s="585" t="s">
        <v>30</v>
      </c>
      <c r="G3507" s="587">
        <v>89758</v>
      </c>
      <c r="H3507" s="585" t="s">
        <v>3526</v>
      </c>
      <c r="I3507" s="585" t="s">
        <v>174</v>
      </c>
      <c r="J3507" s="585" t="s">
        <v>398</v>
      </c>
      <c r="K3507" s="589">
        <v>19.78</v>
      </c>
      <c r="L3507" s="585" t="s">
        <v>144</v>
      </c>
      <c r="M3507" s="581"/>
    </row>
    <row r="3508" spans="1:13" ht="13.5">
      <c r="A3508" s="585" t="s">
        <v>6626</v>
      </c>
      <c r="B3508" s="585" t="s">
        <v>6627</v>
      </c>
      <c r="C3508" s="585" t="s">
        <v>6565</v>
      </c>
      <c r="D3508" s="585" t="s">
        <v>6630</v>
      </c>
      <c r="E3508" s="584" t="s">
        <v>30</v>
      </c>
      <c r="F3508" s="585" t="s">
        <v>30</v>
      </c>
      <c r="G3508" s="587">
        <v>89759</v>
      </c>
      <c r="H3508" s="585" t="s">
        <v>3527</v>
      </c>
      <c r="I3508" s="585" t="s">
        <v>174</v>
      </c>
      <c r="J3508" s="585" t="s">
        <v>398</v>
      </c>
      <c r="K3508" s="589">
        <v>4.34</v>
      </c>
      <c r="L3508" s="585" t="s">
        <v>144</v>
      </c>
      <c r="M3508" s="581"/>
    </row>
    <row r="3509" spans="1:13" ht="13.5">
      <c r="A3509" s="585" t="s">
        <v>6626</v>
      </c>
      <c r="B3509" s="585" t="s">
        <v>6627</v>
      </c>
      <c r="C3509" s="585" t="s">
        <v>6565</v>
      </c>
      <c r="D3509" s="585" t="s">
        <v>6630</v>
      </c>
      <c r="E3509" s="584" t="s">
        <v>30</v>
      </c>
      <c r="F3509" s="585" t="s">
        <v>30</v>
      </c>
      <c r="G3509" s="587">
        <v>89760</v>
      </c>
      <c r="H3509" s="585" t="s">
        <v>3528</v>
      </c>
      <c r="I3509" s="585" t="s">
        <v>174</v>
      </c>
      <c r="J3509" s="585" t="s">
        <v>398</v>
      </c>
      <c r="K3509" s="589">
        <v>8.9</v>
      </c>
      <c r="L3509" s="585" t="s">
        <v>144</v>
      </c>
      <c r="M3509" s="581"/>
    </row>
    <row r="3510" spans="1:13" ht="13.5">
      <c r="A3510" s="585" t="s">
        <v>6626</v>
      </c>
      <c r="B3510" s="585" t="s">
        <v>6627</v>
      </c>
      <c r="C3510" s="585" t="s">
        <v>6565</v>
      </c>
      <c r="D3510" s="585" t="s">
        <v>6630</v>
      </c>
      <c r="E3510" s="584" t="s">
        <v>30</v>
      </c>
      <c r="F3510" s="585" t="s">
        <v>30</v>
      </c>
      <c r="G3510" s="587">
        <v>89761</v>
      </c>
      <c r="H3510" s="585" t="s">
        <v>3529</v>
      </c>
      <c r="I3510" s="585" t="s">
        <v>174</v>
      </c>
      <c r="J3510" s="585" t="s">
        <v>398</v>
      </c>
      <c r="K3510" s="589">
        <v>13.71</v>
      </c>
      <c r="L3510" s="585" t="s">
        <v>144</v>
      </c>
      <c r="M3510" s="581"/>
    </row>
    <row r="3511" spans="1:13" ht="13.5">
      <c r="A3511" s="585" t="s">
        <v>6626</v>
      </c>
      <c r="B3511" s="585" t="s">
        <v>6627</v>
      </c>
      <c r="C3511" s="585" t="s">
        <v>6565</v>
      </c>
      <c r="D3511" s="585" t="s">
        <v>6630</v>
      </c>
      <c r="E3511" s="584" t="s">
        <v>30</v>
      </c>
      <c r="F3511" s="585" t="s">
        <v>30</v>
      </c>
      <c r="G3511" s="587">
        <v>89762</v>
      </c>
      <c r="H3511" s="585" t="s">
        <v>3530</v>
      </c>
      <c r="I3511" s="585" t="s">
        <v>174</v>
      </c>
      <c r="J3511" s="585" t="s">
        <v>398</v>
      </c>
      <c r="K3511" s="589">
        <v>18.87</v>
      </c>
      <c r="L3511" s="585" t="s">
        <v>144</v>
      </c>
      <c r="M3511" s="581"/>
    </row>
    <row r="3512" spans="1:13" ht="13.5">
      <c r="A3512" s="585" t="s">
        <v>6626</v>
      </c>
      <c r="B3512" s="585" t="s">
        <v>6627</v>
      </c>
      <c r="C3512" s="585" t="s">
        <v>6565</v>
      </c>
      <c r="D3512" s="585" t="s">
        <v>6630</v>
      </c>
      <c r="E3512" s="584" t="s">
        <v>30</v>
      </c>
      <c r="F3512" s="585" t="s">
        <v>30</v>
      </c>
      <c r="G3512" s="587">
        <v>89763</v>
      </c>
      <c r="H3512" s="585" t="s">
        <v>3531</v>
      </c>
      <c r="I3512" s="585" t="s">
        <v>174</v>
      </c>
      <c r="J3512" s="585" t="s">
        <v>398</v>
      </c>
      <c r="K3512" s="589">
        <v>69.91</v>
      </c>
      <c r="L3512" s="585" t="s">
        <v>144</v>
      </c>
      <c r="M3512" s="581"/>
    </row>
    <row r="3513" spans="1:13" ht="13.5">
      <c r="A3513" s="585" t="s">
        <v>6626</v>
      </c>
      <c r="B3513" s="585" t="s">
        <v>6627</v>
      </c>
      <c r="C3513" s="585" t="s">
        <v>6565</v>
      </c>
      <c r="D3513" s="585" t="s">
        <v>6630</v>
      </c>
      <c r="E3513" s="584" t="s">
        <v>30</v>
      </c>
      <c r="F3513" s="585" t="s">
        <v>30</v>
      </c>
      <c r="G3513" s="587">
        <v>89764</v>
      </c>
      <c r="H3513" s="585" t="s">
        <v>3532</v>
      </c>
      <c r="I3513" s="585" t="s">
        <v>174</v>
      </c>
      <c r="J3513" s="585" t="s">
        <v>398</v>
      </c>
      <c r="K3513" s="589">
        <v>14.74</v>
      </c>
      <c r="L3513" s="585" t="s">
        <v>144</v>
      </c>
      <c r="M3513" s="581"/>
    </row>
    <row r="3514" spans="1:13" ht="13.5">
      <c r="A3514" s="585" t="s">
        <v>6626</v>
      </c>
      <c r="B3514" s="585" t="s">
        <v>6627</v>
      </c>
      <c r="C3514" s="585" t="s">
        <v>6565</v>
      </c>
      <c r="D3514" s="585" t="s">
        <v>6630</v>
      </c>
      <c r="E3514" s="584" t="s">
        <v>30</v>
      </c>
      <c r="F3514" s="585" t="s">
        <v>30</v>
      </c>
      <c r="G3514" s="587">
        <v>89765</v>
      </c>
      <c r="H3514" s="585" t="s">
        <v>3533</v>
      </c>
      <c r="I3514" s="585" t="s">
        <v>174</v>
      </c>
      <c r="J3514" s="585" t="s">
        <v>398</v>
      </c>
      <c r="K3514" s="589">
        <v>7.46</v>
      </c>
      <c r="L3514" s="585" t="s">
        <v>144</v>
      </c>
      <c r="M3514" s="581"/>
    </row>
    <row r="3515" spans="1:13" ht="13.5">
      <c r="A3515" s="585" t="s">
        <v>6626</v>
      </c>
      <c r="B3515" s="585" t="s">
        <v>6627</v>
      </c>
      <c r="C3515" s="585" t="s">
        <v>6565</v>
      </c>
      <c r="D3515" s="585" t="s">
        <v>6630</v>
      </c>
      <c r="E3515" s="584" t="s">
        <v>30</v>
      </c>
      <c r="F3515" s="585" t="s">
        <v>30</v>
      </c>
      <c r="G3515" s="587">
        <v>89766</v>
      </c>
      <c r="H3515" s="585" t="s">
        <v>3534</v>
      </c>
      <c r="I3515" s="585" t="s">
        <v>174</v>
      </c>
      <c r="J3515" s="585" t="s">
        <v>398</v>
      </c>
      <c r="K3515" s="589">
        <v>10.16</v>
      </c>
      <c r="L3515" s="585" t="s">
        <v>144</v>
      </c>
      <c r="M3515" s="581"/>
    </row>
    <row r="3516" spans="1:13" ht="13.5">
      <c r="A3516" s="585" t="s">
        <v>6626</v>
      </c>
      <c r="B3516" s="585" t="s">
        <v>6627</v>
      </c>
      <c r="C3516" s="585" t="s">
        <v>6565</v>
      </c>
      <c r="D3516" s="585" t="s">
        <v>6630</v>
      </c>
      <c r="E3516" s="584" t="s">
        <v>30</v>
      </c>
      <c r="F3516" s="585" t="s">
        <v>30</v>
      </c>
      <c r="G3516" s="587">
        <v>89767</v>
      </c>
      <c r="H3516" s="585" t="s">
        <v>3535</v>
      </c>
      <c r="I3516" s="585" t="s">
        <v>174</v>
      </c>
      <c r="J3516" s="585" t="s">
        <v>398</v>
      </c>
      <c r="K3516" s="589">
        <v>10.16</v>
      </c>
      <c r="L3516" s="585" t="s">
        <v>144</v>
      </c>
      <c r="M3516" s="581"/>
    </row>
    <row r="3517" spans="1:13" ht="13.5">
      <c r="A3517" s="585" t="s">
        <v>6626</v>
      </c>
      <c r="B3517" s="585" t="s">
        <v>6627</v>
      </c>
      <c r="C3517" s="585" t="s">
        <v>6565</v>
      </c>
      <c r="D3517" s="585" t="s">
        <v>6630</v>
      </c>
      <c r="E3517" s="584" t="s">
        <v>30</v>
      </c>
      <c r="F3517" s="585" t="s">
        <v>30</v>
      </c>
      <c r="G3517" s="587">
        <v>89768</v>
      </c>
      <c r="H3517" s="585" t="s">
        <v>3536</v>
      </c>
      <c r="I3517" s="585" t="s">
        <v>174</v>
      </c>
      <c r="J3517" s="585" t="s">
        <v>398</v>
      </c>
      <c r="K3517" s="589">
        <v>10.61</v>
      </c>
      <c r="L3517" s="585" t="s">
        <v>144</v>
      </c>
      <c r="M3517" s="581"/>
    </row>
    <row r="3518" spans="1:13" ht="13.5">
      <c r="A3518" s="585" t="s">
        <v>6626</v>
      </c>
      <c r="B3518" s="585" t="s">
        <v>6627</v>
      </c>
      <c r="C3518" s="585" t="s">
        <v>6565</v>
      </c>
      <c r="D3518" s="585" t="s">
        <v>6630</v>
      </c>
      <c r="E3518" s="584" t="s">
        <v>30</v>
      </c>
      <c r="F3518" s="585" t="s">
        <v>30</v>
      </c>
      <c r="G3518" s="587">
        <v>89769</v>
      </c>
      <c r="H3518" s="585" t="s">
        <v>3537</v>
      </c>
      <c r="I3518" s="585" t="s">
        <v>174</v>
      </c>
      <c r="J3518" s="585" t="s">
        <v>398</v>
      </c>
      <c r="K3518" s="589">
        <v>22.54</v>
      </c>
      <c r="L3518" s="585" t="s">
        <v>144</v>
      </c>
      <c r="M3518" s="581"/>
    </row>
    <row r="3519" spans="1:13" ht="13.5">
      <c r="A3519" s="585" t="s">
        <v>6626</v>
      </c>
      <c r="B3519" s="585" t="s">
        <v>6627</v>
      </c>
      <c r="C3519" s="585" t="s">
        <v>6565</v>
      </c>
      <c r="D3519" s="585" t="s">
        <v>6630</v>
      </c>
      <c r="E3519" s="584" t="s">
        <v>30</v>
      </c>
      <c r="F3519" s="585" t="s">
        <v>30</v>
      </c>
      <c r="G3519" s="587">
        <v>89772</v>
      </c>
      <c r="H3519" s="585" t="s">
        <v>3538</v>
      </c>
      <c r="I3519" s="585" t="s">
        <v>142</v>
      </c>
      <c r="J3519" s="585" t="s">
        <v>398</v>
      </c>
      <c r="K3519" s="589">
        <v>39.479999999999997</v>
      </c>
      <c r="L3519" s="585" t="s">
        <v>144</v>
      </c>
      <c r="M3519" s="581"/>
    </row>
    <row r="3520" spans="1:13" ht="13.5">
      <c r="A3520" s="585" t="s">
        <v>6626</v>
      </c>
      <c r="B3520" s="585" t="s">
        <v>6627</v>
      </c>
      <c r="C3520" s="585" t="s">
        <v>6565</v>
      </c>
      <c r="D3520" s="585" t="s">
        <v>6630</v>
      </c>
      <c r="E3520" s="584" t="s">
        <v>30</v>
      </c>
      <c r="F3520" s="585" t="s">
        <v>30</v>
      </c>
      <c r="G3520" s="587">
        <v>89774</v>
      </c>
      <c r="H3520" s="585" t="s">
        <v>3539</v>
      </c>
      <c r="I3520" s="585" t="s">
        <v>174</v>
      </c>
      <c r="J3520" s="585" t="s">
        <v>143</v>
      </c>
      <c r="K3520" s="589">
        <v>10.02</v>
      </c>
      <c r="L3520" s="585" t="s">
        <v>144</v>
      </c>
      <c r="M3520" s="581"/>
    </row>
    <row r="3521" spans="1:13" ht="13.5">
      <c r="A3521" s="585" t="s">
        <v>6626</v>
      </c>
      <c r="B3521" s="585" t="s">
        <v>6627</v>
      </c>
      <c r="C3521" s="585" t="s">
        <v>6565</v>
      </c>
      <c r="D3521" s="585" t="s">
        <v>6630</v>
      </c>
      <c r="E3521" s="584" t="s">
        <v>30</v>
      </c>
      <c r="F3521" s="585" t="s">
        <v>30</v>
      </c>
      <c r="G3521" s="587">
        <v>89776</v>
      </c>
      <c r="H3521" s="585" t="s">
        <v>3540</v>
      </c>
      <c r="I3521" s="585" t="s">
        <v>174</v>
      </c>
      <c r="J3521" s="585" t="s">
        <v>143</v>
      </c>
      <c r="K3521" s="589">
        <v>13.28</v>
      </c>
      <c r="L3521" s="585" t="s">
        <v>144</v>
      </c>
      <c r="M3521" s="581"/>
    </row>
    <row r="3522" spans="1:13" ht="13.5">
      <c r="A3522" s="585" t="s">
        <v>6626</v>
      </c>
      <c r="B3522" s="585" t="s">
        <v>6627</v>
      </c>
      <c r="C3522" s="585" t="s">
        <v>6565</v>
      </c>
      <c r="D3522" s="585" t="s">
        <v>6630</v>
      </c>
      <c r="E3522" s="584" t="s">
        <v>30</v>
      </c>
      <c r="F3522" s="585" t="s">
        <v>30</v>
      </c>
      <c r="G3522" s="587">
        <v>89777</v>
      </c>
      <c r="H3522" s="585" t="s">
        <v>3541</v>
      </c>
      <c r="I3522" s="585" t="s">
        <v>174</v>
      </c>
      <c r="J3522" s="585" t="s">
        <v>398</v>
      </c>
      <c r="K3522" s="589">
        <v>11.72</v>
      </c>
      <c r="L3522" s="585" t="s">
        <v>144</v>
      </c>
      <c r="M3522" s="581"/>
    </row>
    <row r="3523" spans="1:13" ht="13.5">
      <c r="A3523" s="585" t="s">
        <v>6626</v>
      </c>
      <c r="B3523" s="585" t="s">
        <v>6627</v>
      </c>
      <c r="C3523" s="585" t="s">
        <v>6565</v>
      </c>
      <c r="D3523" s="585" t="s">
        <v>6630</v>
      </c>
      <c r="E3523" s="584" t="s">
        <v>30</v>
      </c>
      <c r="F3523" s="585" t="s">
        <v>30</v>
      </c>
      <c r="G3523" s="587">
        <v>89778</v>
      </c>
      <c r="H3523" s="585" t="s">
        <v>3542</v>
      </c>
      <c r="I3523" s="585" t="s">
        <v>174</v>
      </c>
      <c r="J3523" s="585" t="s">
        <v>143</v>
      </c>
      <c r="K3523" s="589">
        <v>12.57</v>
      </c>
      <c r="L3523" s="585" t="s">
        <v>144</v>
      </c>
      <c r="M3523" s="581"/>
    </row>
    <row r="3524" spans="1:13" ht="13.5">
      <c r="A3524" s="585" t="s">
        <v>6626</v>
      </c>
      <c r="B3524" s="585" t="s">
        <v>6627</v>
      </c>
      <c r="C3524" s="585" t="s">
        <v>6565</v>
      </c>
      <c r="D3524" s="585" t="s">
        <v>6630</v>
      </c>
      <c r="E3524" s="584" t="s">
        <v>30</v>
      </c>
      <c r="F3524" s="585" t="s">
        <v>30</v>
      </c>
      <c r="G3524" s="587">
        <v>89779</v>
      </c>
      <c r="H3524" s="585" t="s">
        <v>3543</v>
      </c>
      <c r="I3524" s="585" t="s">
        <v>174</v>
      </c>
      <c r="J3524" s="585" t="s">
        <v>143</v>
      </c>
      <c r="K3524" s="589">
        <v>19.07</v>
      </c>
      <c r="L3524" s="585" t="s">
        <v>144</v>
      </c>
      <c r="M3524" s="581"/>
    </row>
    <row r="3525" spans="1:13" ht="13.5">
      <c r="A3525" s="585" t="s">
        <v>6626</v>
      </c>
      <c r="B3525" s="585" t="s">
        <v>6627</v>
      </c>
      <c r="C3525" s="585" t="s">
        <v>6565</v>
      </c>
      <c r="D3525" s="585" t="s">
        <v>6630</v>
      </c>
      <c r="E3525" s="584" t="s">
        <v>30</v>
      </c>
      <c r="F3525" s="585" t="s">
        <v>30</v>
      </c>
      <c r="G3525" s="587">
        <v>89780</v>
      </c>
      <c r="H3525" s="585" t="s">
        <v>3544</v>
      </c>
      <c r="I3525" s="585" t="s">
        <v>174</v>
      </c>
      <c r="J3525" s="585" t="s">
        <v>398</v>
      </c>
      <c r="K3525" s="589">
        <v>11.72</v>
      </c>
      <c r="L3525" s="585" t="s">
        <v>144</v>
      </c>
      <c r="M3525" s="581"/>
    </row>
    <row r="3526" spans="1:13" ht="13.5">
      <c r="A3526" s="585" t="s">
        <v>6626</v>
      </c>
      <c r="B3526" s="585" t="s">
        <v>6627</v>
      </c>
      <c r="C3526" s="585" t="s">
        <v>6565</v>
      </c>
      <c r="D3526" s="585" t="s">
        <v>6630</v>
      </c>
      <c r="E3526" s="584" t="s">
        <v>30</v>
      </c>
      <c r="F3526" s="585" t="s">
        <v>30</v>
      </c>
      <c r="G3526" s="587">
        <v>89781</v>
      </c>
      <c r="H3526" s="585" t="s">
        <v>3545</v>
      </c>
      <c r="I3526" s="585" t="s">
        <v>174</v>
      </c>
      <c r="J3526" s="585" t="s">
        <v>398</v>
      </c>
      <c r="K3526" s="589">
        <v>17.03</v>
      </c>
      <c r="L3526" s="585" t="s">
        <v>144</v>
      </c>
      <c r="M3526" s="581"/>
    </row>
    <row r="3527" spans="1:13" ht="13.5">
      <c r="A3527" s="585" t="s">
        <v>6626</v>
      </c>
      <c r="B3527" s="585" t="s">
        <v>6627</v>
      </c>
      <c r="C3527" s="585" t="s">
        <v>6565</v>
      </c>
      <c r="D3527" s="585" t="s">
        <v>6630</v>
      </c>
      <c r="E3527" s="584" t="s">
        <v>30</v>
      </c>
      <c r="F3527" s="585" t="s">
        <v>30</v>
      </c>
      <c r="G3527" s="587">
        <v>89782</v>
      </c>
      <c r="H3527" s="585" t="s">
        <v>3546</v>
      </c>
      <c r="I3527" s="585" t="s">
        <v>174</v>
      </c>
      <c r="J3527" s="585" t="s">
        <v>398</v>
      </c>
      <c r="K3527" s="589">
        <v>7.4</v>
      </c>
      <c r="L3527" s="585" t="s">
        <v>144</v>
      </c>
      <c r="M3527" s="581"/>
    </row>
    <row r="3528" spans="1:13" ht="13.5">
      <c r="A3528" s="585" t="s">
        <v>6626</v>
      </c>
      <c r="B3528" s="585" t="s">
        <v>6627</v>
      </c>
      <c r="C3528" s="585" t="s">
        <v>6565</v>
      </c>
      <c r="D3528" s="585" t="s">
        <v>6630</v>
      </c>
      <c r="E3528" s="584" t="s">
        <v>30</v>
      </c>
      <c r="F3528" s="585" t="s">
        <v>30</v>
      </c>
      <c r="G3528" s="587">
        <v>89783</v>
      </c>
      <c r="H3528" s="585" t="s">
        <v>3547</v>
      </c>
      <c r="I3528" s="585" t="s">
        <v>174</v>
      </c>
      <c r="J3528" s="585" t="s">
        <v>398</v>
      </c>
      <c r="K3528" s="589">
        <v>7.68</v>
      </c>
      <c r="L3528" s="585" t="s">
        <v>144</v>
      </c>
      <c r="M3528" s="581"/>
    </row>
    <row r="3529" spans="1:13" ht="13.5">
      <c r="A3529" s="585" t="s">
        <v>6626</v>
      </c>
      <c r="B3529" s="585" t="s">
        <v>6627</v>
      </c>
      <c r="C3529" s="585" t="s">
        <v>6565</v>
      </c>
      <c r="D3529" s="585" t="s">
        <v>6630</v>
      </c>
      <c r="E3529" s="584" t="s">
        <v>30</v>
      </c>
      <c r="F3529" s="585" t="s">
        <v>30</v>
      </c>
      <c r="G3529" s="587">
        <v>89784</v>
      </c>
      <c r="H3529" s="585" t="s">
        <v>3548</v>
      </c>
      <c r="I3529" s="585" t="s">
        <v>174</v>
      </c>
      <c r="J3529" s="585" t="s">
        <v>398</v>
      </c>
      <c r="K3529" s="589">
        <v>11.82</v>
      </c>
      <c r="L3529" s="585" t="s">
        <v>144</v>
      </c>
      <c r="M3529" s="581"/>
    </row>
    <row r="3530" spans="1:13" ht="13.5">
      <c r="A3530" s="585" t="s">
        <v>6626</v>
      </c>
      <c r="B3530" s="585" t="s">
        <v>6627</v>
      </c>
      <c r="C3530" s="585" t="s">
        <v>6565</v>
      </c>
      <c r="D3530" s="585" t="s">
        <v>6630</v>
      </c>
      <c r="E3530" s="584" t="s">
        <v>30</v>
      </c>
      <c r="F3530" s="585" t="s">
        <v>30</v>
      </c>
      <c r="G3530" s="587">
        <v>89785</v>
      </c>
      <c r="H3530" s="585" t="s">
        <v>3549</v>
      </c>
      <c r="I3530" s="585" t="s">
        <v>174</v>
      </c>
      <c r="J3530" s="585" t="s">
        <v>398</v>
      </c>
      <c r="K3530" s="589">
        <v>12.45</v>
      </c>
      <c r="L3530" s="585" t="s">
        <v>144</v>
      </c>
      <c r="M3530" s="581"/>
    </row>
    <row r="3531" spans="1:13" ht="13.5">
      <c r="A3531" s="585" t="s">
        <v>6626</v>
      </c>
      <c r="B3531" s="585" t="s">
        <v>6627</v>
      </c>
      <c r="C3531" s="585" t="s">
        <v>6565</v>
      </c>
      <c r="D3531" s="585" t="s">
        <v>6630</v>
      </c>
      <c r="E3531" s="584" t="s">
        <v>30</v>
      </c>
      <c r="F3531" s="585" t="s">
        <v>30</v>
      </c>
      <c r="G3531" s="587">
        <v>89786</v>
      </c>
      <c r="H3531" s="585" t="s">
        <v>3550</v>
      </c>
      <c r="I3531" s="585" t="s">
        <v>174</v>
      </c>
      <c r="J3531" s="585" t="s">
        <v>398</v>
      </c>
      <c r="K3531" s="589">
        <v>19.239999999999998</v>
      </c>
      <c r="L3531" s="585" t="s">
        <v>144</v>
      </c>
      <c r="M3531" s="581"/>
    </row>
    <row r="3532" spans="1:13" ht="13.5">
      <c r="A3532" s="585" t="s">
        <v>6626</v>
      </c>
      <c r="B3532" s="585" t="s">
        <v>6627</v>
      </c>
      <c r="C3532" s="585" t="s">
        <v>6565</v>
      </c>
      <c r="D3532" s="585" t="s">
        <v>6630</v>
      </c>
      <c r="E3532" s="584" t="s">
        <v>30</v>
      </c>
      <c r="F3532" s="585" t="s">
        <v>30</v>
      </c>
      <c r="G3532" s="587">
        <v>89787</v>
      </c>
      <c r="H3532" s="585" t="s">
        <v>3551</v>
      </c>
      <c r="I3532" s="585" t="s">
        <v>174</v>
      </c>
      <c r="J3532" s="585" t="s">
        <v>398</v>
      </c>
      <c r="K3532" s="589">
        <v>17.03</v>
      </c>
      <c r="L3532" s="585" t="s">
        <v>144</v>
      </c>
      <c r="M3532" s="581"/>
    </row>
    <row r="3533" spans="1:13" ht="13.5">
      <c r="A3533" s="585" t="s">
        <v>6626</v>
      </c>
      <c r="B3533" s="585" t="s">
        <v>6627</v>
      </c>
      <c r="C3533" s="585" t="s">
        <v>6565</v>
      </c>
      <c r="D3533" s="585" t="s">
        <v>6630</v>
      </c>
      <c r="E3533" s="584" t="s">
        <v>30</v>
      </c>
      <c r="F3533" s="585" t="s">
        <v>30</v>
      </c>
      <c r="G3533" s="587">
        <v>89788</v>
      </c>
      <c r="H3533" s="585" t="s">
        <v>3552</v>
      </c>
      <c r="I3533" s="585" t="s">
        <v>174</v>
      </c>
      <c r="J3533" s="585" t="s">
        <v>398</v>
      </c>
      <c r="K3533" s="589">
        <v>32.11</v>
      </c>
      <c r="L3533" s="585" t="s">
        <v>144</v>
      </c>
      <c r="M3533" s="581"/>
    </row>
    <row r="3534" spans="1:13" ht="13.5">
      <c r="A3534" s="585" t="s">
        <v>6626</v>
      </c>
      <c r="B3534" s="585" t="s">
        <v>6627</v>
      </c>
      <c r="C3534" s="585" t="s">
        <v>6565</v>
      </c>
      <c r="D3534" s="585" t="s">
        <v>6630</v>
      </c>
      <c r="E3534" s="584" t="s">
        <v>30</v>
      </c>
      <c r="F3534" s="585" t="s">
        <v>30</v>
      </c>
      <c r="G3534" s="587">
        <v>89789</v>
      </c>
      <c r="H3534" s="585" t="s">
        <v>3553</v>
      </c>
      <c r="I3534" s="585" t="s">
        <v>174</v>
      </c>
      <c r="J3534" s="585" t="s">
        <v>398</v>
      </c>
      <c r="K3534" s="589">
        <v>32.58</v>
      </c>
      <c r="L3534" s="585" t="s">
        <v>144</v>
      </c>
      <c r="M3534" s="581"/>
    </row>
    <row r="3535" spans="1:13" ht="13.5">
      <c r="A3535" s="585" t="s">
        <v>6626</v>
      </c>
      <c r="B3535" s="585" t="s">
        <v>6627</v>
      </c>
      <c r="C3535" s="585" t="s">
        <v>6565</v>
      </c>
      <c r="D3535" s="585" t="s">
        <v>6630</v>
      </c>
      <c r="E3535" s="584" t="s">
        <v>30</v>
      </c>
      <c r="F3535" s="585" t="s">
        <v>30</v>
      </c>
      <c r="G3535" s="587">
        <v>89790</v>
      </c>
      <c r="H3535" s="585" t="s">
        <v>3554</v>
      </c>
      <c r="I3535" s="585" t="s">
        <v>174</v>
      </c>
      <c r="J3535" s="585" t="s">
        <v>398</v>
      </c>
      <c r="K3535" s="589">
        <v>77.150000000000006</v>
      </c>
      <c r="L3535" s="585" t="s">
        <v>144</v>
      </c>
      <c r="M3535" s="581"/>
    </row>
    <row r="3536" spans="1:13" ht="13.5">
      <c r="A3536" s="585" t="s">
        <v>6626</v>
      </c>
      <c r="B3536" s="585" t="s">
        <v>6627</v>
      </c>
      <c r="C3536" s="585" t="s">
        <v>6565</v>
      </c>
      <c r="D3536" s="585" t="s">
        <v>6630</v>
      </c>
      <c r="E3536" s="584" t="s">
        <v>30</v>
      </c>
      <c r="F3536" s="585" t="s">
        <v>30</v>
      </c>
      <c r="G3536" s="587">
        <v>89791</v>
      </c>
      <c r="H3536" s="585" t="s">
        <v>3555</v>
      </c>
      <c r="I3536" s="585" t="s">
        <v>174</v>
      </c>
      <c r="J3536" s="585" t="s">
        <v>398</v>
      </c>
      <c r="K3536" s="589">
        <v>78.89</v>
      </c>
      <c r="L3536" s="585" t="s">
        <v>144</v>
      </c>
      <c r="M3536" s="581"/>
    </row>
    <row r="3537" spans="1:13" ht="13.5">
      <c r="A3537" s="585" t="s">
        <v>6626</v>
      </c>
      <c r="B3537" s="585" t="s">
        <v>6627</v>
      </c>
      <c r="C3537" s="585" t="s">
        <v>6565</v>
      </c>
      <c r="D3537" s="585" t="s">
        <v>6630</v>
      </c>
      <c r="E3537" s="584" t="s">
        <v>30</v>
      </c>
      <c r="F3537" s="585" t="s">
        <v>30</v>
      </c>
      <c r="G3537" s="587">
        <v>89792</v>
      </c>
      <c r="H3537" s="585" t="s">
        <v>3556</v>
      </c>
      <c r="I3537" s="585" t="s">
        <v>174</v>
      </c>
      <c r="J3537" s="585" t="s">
        <v>398</v>
      </c>
      <c r="K3537" s="589">
        <v>90.98</v>
      </c>
      <c r="L3537" s="585" t="s">
        <v>144</v>
      </c>
      <c r="M3537" s="581"/>
    </row>
    <row r="3538" spans="1:13" ht="13.5">
      <c r="A3538" s="585" t="s">
        <v>6626</v>
      </c>
      <c r="B3538" s="585" t="s">
        <v>6627</v>
      </c>
      <c r="C3538" s="585" t="s">
        <v>6565</v>
      </c>
      <c r="D3538" s="585" t="s">
        <v>6630</v>
      </c>
      <c r="E3538" s="584" t="s">
        <v>30</v>
      </c>
      <c r="F3538" s="585" t="s">
        <v>30</v>
      </c>
      <c r="G3538" s="587">
        <v>89793</v>
      </c>
      <c r="H3538" s="585" t="s">
        <v>3557</v>
      </c>
      <c r="I3538" s="585" t="s">
        <v>174</v>
      </c>
      <c r="J3538" s="585" t="s">
        <v>398</v>
      </c>
      <c r="K3538" s="589">
        <v>93.33</v>
      </c>
      <c r="L3538" s="585" t="s">
        <v>144</v>
      </c>
      <c r="M3538" s="581"/>
    </row>
    <row r="3539" spans="1:13" ht="13.5">
      <c r="A3539" s="585" t="s">
        <v>6626</v>
      </c>
      <c r="B3539" s="585" t="s">
        <v>6627</v>
      </c>
      <c r="C3539" s="585" t="s">
        <v>6565</v>
      </c>
      <c r="D3539" s="585" t="s">
        <v>6630</v>
      </c>
      <c r="E3539" s="584" t="s">
        <v>30</v>
      </c>
      <c r="F3539" s="585" t="s">
        <v>30</v>
      </c>
      <c r="G3539" s="587">
        <v>89794</v>
      </c>
      <c r="H3539" s="585" t="s">
        <v>3558</v>
      </c>
      <c r="I3539" s="585" t="s">
        <v>174</v>
      </c>
      <c r="J3539" s="585" t="s">
        <v>398</v>
      </c>
      <c r="K3539" s="589">
        <v>8.17</v>
      </c>
      <c r="L3539" s="585" t="s">
        <v>144</v>
      </c>
      <c r="M3539" s="581"/>
    </row>
    <row r="3540" spans="1:13" ht="13.5">
      <c r="A3540" s="585" t="s">
        <v>6626</v>
      </c>
      <c r="B3540" s="585" t="s">
        <v>6627</v>
      </c>
      <c r="C3540" s="585" t="s">
        <v>6565</v>
      </c>
      <c r="D3540" s="585" t="s">
        <v>6630</v>
      </c>
      <c r="E3540" s="584" t="s">
        <v>30</v>
      </c>
      <c r="F3540" s="585" t="s">
        <v>30</v>
      </c>
      <c r="G3540" s="587">
        <v>89795</v>
      </c>
      <c r="H3540" s="585" t="s">
        <v>3559</v>
      </c>
      <c r="I3540" s="585" t="s">
        <v>174</v>
      </c>
      <c r="J3540" s="585" t="s">
        <v>398</v>
      </c>
      <c r="K3540" s="589">
        <v>20.12</v>
      </c>
      <c r="L3540" s="585" t="s">
        <v>144</v>
      </c>
      <c r="M3540" s="581"/>
    </row>
    <row r="3541" spans="1:13" ht="13.5">
      <c r="A3541" s="585" t="s">
        <v>6626</v>
      </c>
      <c r="B3541" s="585" t="s">
        <v>6627</v>
      </c>
      <c r="C3541" s="585" t="s">
        <v>6565</v>
      </c>
      <c r="D3541" s="585" t="s">
        <v>6630</v>
      </c>
      <c r="E3541" s="584" t="s">
        <v>30</v>
      </c>
      <c r="F3541" s="585" t="s">
        <v>30</v>
      </c>
      <c r="G3541" s="587">
        <v>89796</v>
      </c>
      <c r="H3541" s="585" t="s">
        <v>3560</v>
      </c>
      <c r="I3541" s="585" t="s">
        <v>174</v>
      </c>
      <c r="J3541" s="585" t="s">
        <v>398</v>
      </c>
      <c r="K3541" s="589">
        <v>24.09</v>
      </c>
      <c r="L3541" s="585" t="s">
        <v>144</v>
      </c>
      <c r="M3541" s="581"/>
    </row>
    <row r="3542" spans="1:13" ht="13.5">
      <c r="A3542" s="585" t="s">
        <v>6626</v>
      </c>
      <c r="B3542" s="585" t="s">
        <v>6627</v>
      </c>
      <c r="C3542" s="585" t="s">
        <v>6565</v>
      </c>
      <c r="D3542" s="585" t="s">
        <v>6630</v>
      </c>
      <c r="E3542" s="584" t="s">
        <v>30</v>
      </c>
      <c r="F3542" s="585" t="s">
        <v>30</v>
      </c>
      <c r="G3542" s="587">
        <v>89797</v>
      </c>
      <c r="H3542" s="585" t="s">
        <v>3561</v>
      </c>
      <c r="I3542" s="585" t="s">
        <v>174</v>
      </c>
      <c r="J3542" s="585" t="s">
        <v>398</v>
      </c>
      <c r="K3542" s="589">
        <v>27.41</v>
      </c>
      <c r="L3542" s="585" t="s">
        <v>144</v>
      </c>
      <c r="M3542" s="581"/>
    </row>
    <row r="3543" spans="1:13" ht="13.5">
      <c r="A3543" s="585" t="s">
        <v>6626</v>
      </c>
      <c r="B3543" s="585" t="s">
        <v>6627</v>
      </c>
      <c r="C3543" s="585" t="s">
        <v>6565</v>
      </c>
      <c r="D3543" s="585" t="s">
        <v>6630</v>
      </c>
      <c r="E3543" s="584" t="s">
        <v>30</v>
      </c>
      <c r="F3543" s="585" t="s">
        <v>30</v>
      </c>
      <c r="G3543" s="587">
        <v>89801</v>
      </c>
      <c r="H3543" s="585" t="s">
        <v>3562</v>
      </c>
      <c r="I3543" s="585" t="s">
        <v>174</v>
      </c>
      <c r="J3543" s="585" t="s">
        <v>398</v>
      </c>
      <c r="K3543" s="589">
        <v>3.91</v>
      </c>
      <c r="L3543" s="585" t="s">
        <v>144</v>
      </c>
      <c r="M3543" s="581"/>
    </row>
    <row r="3544" spans="1:13" ht="13.5">
      <c r="A3544" s="585" t="s">
        <v>6626</v>
      </c>
      <c r="B3544" s="585" t="s">
        <v>6627</v>
      </c>
      <c r="C3544" s="585" t="s">
        <v>6565</v>
      </c>
      <c r="D3544" s="585" t="s">
        <v>6630</v>
      </c>
      <c r="E3544" s="584" t="s">
        <v>30</v>
      </c>
      <c r="F3544" s="585" t="s">
        <v>30</v>
      </c>
      <c r="G3544" s="587">
        <v>89802</v>
      </c>
      <c r="H3544" s="585" t="s">
        <v>3563</v>
      </c>
      <c r="I3544" s="585" t="s">
        <v>174</v>
      </c>
      <c r="J3544" s="585" t="s">
        <v>398</v>
      </c>
      <c r="K3544" s="589">
        <v>4.32</v>
      </c>
      <c r="L3544" s="585" t="s">
        <v>144</v>
      </c>
      <c r="M3544" s="581"/>
    </row>
    <row r="3545" spans="1:13" ht="13.5">
      <c r="A3545" s="585" t="s">
        <v>6626</v>
      </c>
      <c r="B3545" s="585" t="s">
        <v>6627</v>
      </c>
      <c r="C3545" s="585" t="s">
        <v>6565</v>
      </c>
      <c r="D3545" s="585" t="s">
        <v>6630</v>
      </c>
      <c r="E3545" s="584" t="s">
        <v>30</v>
      </c>
      <c r="F3545" s="585" t="s">
        <v>30</v>
      </c>
      <c r="G3545" s="587">
        <v>89803</v>
      </c>
      <c r="H3545" s="585" t="s">
        <v>3564</v>
      </c>
      <c r="I3545" s="585" t="s">
        <v>174</v>
      </c>
      <c r="J3545" s="585" t="s">
        <v>398</v>
      </c>
      <c r="K3545" s="589">
        <v>9</v>
      </c>
      <c r="L3545" s="585" t="s">
        <v>144</v>
      </c>
      <c r="M3545" s="581"/>
    </row>
    <row r="3546" spans="1:13" ht="13.5">
      <c r="A3546" s="585" t="s">
        <v>6626</v>
      </c>
      <c r="B3546" s="585" t="s">
        <v>6627</v>
      </c>
      <c r="C3546" s="585" t="s">
        <v>6565</v>
      </c>
      <c r="D3546" s="585" t="s">
        <v>6630</v>
      </c>
      <c r="E3546" s="584" t="s">
        <v>30</v>
      </c>
      <c r="F3546" s="585" t="s">
        <v>30</v>
      </c>
      <c r="G3546" s="587">
        <v>89804</v>
      </c>
      <c r="H3546" s="585" t="s">
        <v>3565</v>
      </c>
      <c r="I3546" s="585" t="s">
        <v>174</v>
      </c>
      <c r="J3546" s="585" t="s">
        <v>398</v>
      </c>
      <c r="K3546" s="589">
        <v>8.91</v>
      </c>
      <c r="L3546" s="585" t="s">
        <v>144</v>
      </c>
      <c r="M3546" s="581"/>
    </row>
    <row r="3547" spans="1:13" ht="13.5">
      <c r="A3547" s="585" t="s">
        <v>6626</v>
      </c>
      <c r="B3547" s="585" t="s">
        <v>6627</v>
      </c>
      <c r="C3547" s="585" t="s">
        <v>6565</v>
      </c>
      <c r="D3547" s="585" t="s">
        <v>6630</v>
      </c>
      <c r="E3547" s="584" t="s">
        <v>30</v>
      </c>
      <c r="F3547" s="585" t="s">
        <v>30</v>
      </c>
      <c r="G3547" s="587">
        <v>89805</v>
      </c>
      <c r="H3547" s="585" t="s">
        <v>3566</v>
      </c>
      <c r="I3547" s="585" t="s">
        <v>174</v>
      </c>
      <c r="J3547" s="585" t="s">
        <v>398</v>
      </c>
      <c r="K3547" s="589">
        <v>7.85</v>
      </c>
      <c r="L3547" s="585" t="s">
        <v>144</v>
      </c>
      <c r="M3547" s="581"/>
    </row>
    <row r="3548" spans="1:13" ht="13.5">
      <c r="A3548" s="585" t="s">
        <v>6626</v>
      </c>
      <c r="B3548" s="585" t="s">
        <v>6627</v>
      </c>
      <c r="C3548" s="585" t="s">
        <v>6565</v>
      </c>
      <c r="D3548" s="585" t="s">
        <v>6630</v>
      </c>
      <c r="E3548" s="584" t="s">
        <v>30</v>
      </c>
      <c r="F3548" s="585" t="s">
        <v>30</v>
      </c>
      <c r="G3548" s="587">
        <v>89806</v>
      </c>
      <c r="H3548" s="585" t="s">
        <v>3567</v>
      </c>
      <c r="I3548" s="585" t="s">
        <v>174</v>
      </c>
      <c r="J3548" s="585" t="s">
        <v>398</v>
      </c>
      <c r="K3548" s="589">
        <v>8.4499999999999993</v>
      </c>
      <c r="L3548" s="585" t="s">
        <v>144</v>
      </c>
      <c r="M3548" s="581"/>
    </row>
    <row r="3549" spans="1:13" ht="13.5">
      <c r="A3549" s="585" t="s">
        <v>6626</v>
      </c>
      <c r="B3549" s="585" t="s">
        <v>6627</v>
      </c>
      <c r="C3549" s="585" t="s">
        <v>6565</v>
      </c>
      <c r="D3549" s="585" t="s">
        <v>6630</v>
      </c>
      <c r="E3549" s="584" t="s">
        <v>30</v>
      </c>
      <c r="F3549" s="585" t="s">
        <v>30</v>
      </c>
      <c r="G3549" s="587">
        <v>89807</v>
      </c>
      <c r="H3549" s="585" t="s">
        <v>3568</v>
      </c>
      <c r="I3549" s="585" t="s">
        <v>174</v>
      </c>
      <c r="J3549" s="585" t="s">
        <v>398</v>
      </c>
      <c r="K3549" s="589">
        <v>17.420000000000002</v>
      </c>
      <c r="L3549" s="585" t="s">
        <v>144</v>
      </c>
      <c r="M3549" s="581"/>
    </row>
    <row r="3550" spans="1:13" ht="13.5">
      <c r="A3550" s="585" t="s">
        <v>6626</v>
      </c>
      <c r="B3550" s="585" t="s">
        <v>6627</v>
      </c>
      <c r="C3550" s="585" t="s">
        <v>6565</v>
      </c>
      <c r="D3550" s="585" t="s">
        <v>6630</v>
      </c>
      <c r="E3550" s="584" t="s">
        <v>30</v>
      </c>
      <c r="F3550" s="585" t="s">
        <v>30</v>
      </c>
      <c r="G3550" s="587">
        <v>89808</v>
      </c>
      <c r="H3550" s="585" t="s">
        <v>3569</v>
      </c>
      <c r="I3550" s="585" t="s">
        <v>174</v>
      </c>
      <c r="J3550" s="585" t="s">
        <v>398</v>
      </c>
      <c r="K3550" s="589">
        <v>24.25</v>
      </c>
      <c r="L3550" s="585" t="s">
        <v>144</v>
      </c>
      <c r="M3550" s="581"/>
    </row>
    <row r="3551" spans="1:13" ht="13.5">
      <c r="A3551" s="585" t="s">
        <v>6626</v>
      </c>
      <c r="B3551" s="585" t="s">
        <v>6627</v>
      </c>
      <c r="C3551" s="585" t="s">
        <v>6565</v>
      </c>
      <c r="D3551" s="585" t="s">
        <v>6630</v>
      </c>
      <c r="E3551" s="584" t="s">
        <v>30</v>
      </c>
      <c r="F3551" s="585" t="s">
        <v>30</v>
      </c>
      <c r="G3551" s="587">
        <v>89809</v>
      </c>
      <c r="H3551" s="585" t="s">
        <v>3570</v>
      </c>
      <c r="I3551" s="585" t="s">
        <v>174</v>
      </c>
      <c r="J3551" s="585" t="s">
        <v>398</v>
      </c>
      <c r="K3551" s="589">
        <v>10.84</v>
      </c>
      <c r="L3551" s="585" t="s">
        <v>144</v>
      </c>
      <c r="M3551" s="581"/>
    </row>
    <row r="3552" spans="1:13" ht="13.5">
      <c r="A3552" s="585" t="s">
        <v>6626</v>
      </c>
      <c r="B3552" s="585" t="s">
        <v>6627</v>
      </c>
      <c r="C3552" s="585" t="s">
        <v>6565</v>
      </c>
      <c r="D3552" s="585" t="s">
        <v>6630</v>
      </c>
      <c r="E3552" s="584" t="s">
        <v>30</v>
      </c>
      <c r="F3552" s="585" t="s">
        <v>30</v>
      </c>
      <c r="G3552" s="587">
        <v>89810</v>
      </c>
      <c r="H3552" s="585" t="s">
        <v>3571</v>
      </c>
      <c r="I3552" s="585" t="s">
        <v>174</v>
      </c>
      <c r="J3552" s="585" t="s">
        <v>398</v>
      </c>
      <c r="K3552" s="589">
        <v>10.88</v>
      </c>
      <c r="L3552" s="585" t="s">
        <v>144</v>
      </c>
      <c r="M3552" s="581"/>
    </row>
    <row r="3553" spans="1:13" ht="13.5">
      <c r="A3553" s="585" t="s">
        <v>6626</v>
      </c>
      <c r="B3553" s="585" t="s">
        <v>6627</v>
      </c>
      <c r="C3553" s="585" t="s">
        <v>6565</v>
      </c>
      <c r="D3553" s="585" t="s">
        <v>6630</v>
      </c>
      <c r="E3553" s="584" t="s">
        <v>30</v>
      </c>
      <c r="F3553" s="585" t="s">
        <v>30</v>
      </c>
      <c r="G3553" s="587">
        <v>89811</v>
      </c>
      <c r="H3553" s="585" t="s">
        <v>3572</v>
      </c>
      <c r="I3553" s="585" t="s">
        <v>174</v>
      </c>
      <c r="J3553" s="585" t="s">
        <v>398</v>
      </c>
      <c r="K3553" s="589">
        <v>20.11</v>
      </c>
      <c r="L3553" s="585" t="s">
        <v>144</v>
      </c>
      <c r="M3553" s="581"/>
    </row>
    <row r="3554" spans="1:13" ht="13.5">
      <c r="A3554" s="585" t="s">
        <v>6626</v>
      </c>
      <c r="B3554" s="585" t="s">
        <v>6627</v>
      </c>
      <c r="C3554" s="585" t="s">
        <v>6565</v>
      </c>
      <c r="D3554" s="585" t="s">
        <v>6630</v>
      </c>
      <c r="E3554" s="584" t="s">
        <v>30</v>
      </c>
      <c r="F3554" s="585" t="s">
        <v>30</v>
      </c>
      <c r="G3554" s="587">
        <v>89812</v>
      </c>
      <c r="H3554" s="585" t="s">
        <v>3573</v>
      </c>
      <c r="I3554" s="585" t="s">
        <v>174</v>
      </c>
      <c r="J3554" s="585" t="s">
        <v>398</v>
      </c>
      <c r="K3554" s="589">
        <v>38.020000000000003</v>
      </c>
      <c r="L3554" s="585" t="s">
        <v>144</v>
      </c>
      <c r="M3554" s="581"/>
    </row>
    <row r="3555" spans="1:13" ht="13.5">
      <c r="A3555" s="585" t="s">
        <v>6626</v>
      </c>
      <c r="B3555" s="585" t="s">
        <v>6627</v>
      </c>
      <c r="C3555" s="585" t="s">
        <v>6565</v>
      </c>
      <c r="D3555" s="585" t="s">
        <v>6630</v>
      </c>
      <c r="E3555" s="584" t="s">
        <v>30</v>
      </c>
      <c r="F3555" s="585" t="s">
        <v>30</v>
      </c>
      <c r="G3555" s="587">
        <v>89813</v>
      </c>
      <c r="H3555" s="585" t="s">
        <v>3574</v>
      </c>
      <c r="I3555" s="585" t="s">
        <v>174</v>
      </c>
      <c r="J3555" s="585" t="s">
        <v>143</v>
      </c>
      <c r="K3555" s="589">
        <v>4.4000000000000004</v>
      </c>
      <c r="L3555" s="585" t="s">
        <v>144</v>
      </c>
      <c r="M3555" s="581"/>
    </row>
    <row r="3556" spans="1:13" ht="13.5">
      <c r="A3556" s="585" t="s">
        <v>6626</v>
      </c>
      <c r="B3556" s="585" t="s">
        <v>6627</v>
      </c>
      <c r="C3556" s="585" t="s">
        <v>6565</v>
      </c>
      <c r="D3556" s="585" t="s">
        <v>6630</v>
      </c>
      <c r="E3556" s="584" t="s">
        <v>30</v>
      </c>
      <c r="F3556" s="585" t="s">
        <v>30</v>
      </c>
      <c r="G3556" s="587">
        <v>89814</v>
      </c>
      <c r="H3556" s="585" t="s">
        <v>3575</v>
      </c>
      <c r="I3556" s="585" t="s">
        <v>174</v>
      </c>
      <c r="J3556" s="585" t="s">
        <v>143</v>
      </c>
      <c r="K3556" s="589">
        <v>9.0299999999999994</v>
      </c>
      <c r="L3556" s="585" t="s">
        <v>144</v>
      </c>
      <c r="M3556" s="581"/>
    </row>
    <row r="3557" spans="1:13" ht="13.5">
      <c r="A3557" s="585" t="s">
        <v>6626</v>
      </c>
      <c r="B3557" s="585" t="s">
        <v>6627</v>
      </c>
      <c r="C3557" s="585" t="s">
        <v>6565</v>
      </c>
      <c r="D3557" s="585" t="s">
        <v>6630</v>
      </c>
      <c r="E3557" s="584" t="s">
        <v>30</v>
      </c>
      <c r="F3557" s="585" t="s">
        <v>30</v>
      </c>
      <c r="G3557" s="587">
        <v>89815</v>
      </c>
      <c r="H3557" s="585" t="s">
        <v>3576</v>
      </c>
      <c r="I3557" s="585" t="s">
        <v>174</v>
      </c>
      <c r="J3557" s="585" t="s">
        <v>398</v>
      </c>
      <c r="K3557" s="589">
        <v>12.98</v>
      </c>
      <c r="L3557" s="585" t="s">
        <v>144</v>
      </c>
      <c r="M3557" s="581"/>
    </row>
    <row r="3558" spans="1:13" ht="13.5">
      <c r="A3558" s="585" t="s">
        <v>6626</v>
      </c>
      <c r="B3558" s="585" t="s">
        <v>6627</v>
      </c>
      <c r="C3558" s="585" t="s">
        <v>6565</v>
      </c>
      <c r="D3558" s="585" t="s">
        <v>6630</v>
      </c>
      <c r="E3558" s="584" t="s">
        <v>30</v>
      </c>
      <c r="F3558" s="585" t="s">
        <v>30</v>
      </c>
      <c r="G3558" s="587">
        <v>89816</v>
      </c>
      <c r="H3558" s="585" t="s">
        <v>3577</v>
      </c>
      <c r="I3558" s="585" t="s">
        <v>174</v>
      </c>
      <c r="J3558" s="585" t="s">
        <v>398</v>
      </c>
      <c r="K3558" s="589">
        <v>18.14</v>
      </c>
      <c r="L3558" s="585" t="s">
        <v>144</v>
      </c>
      <c r="M3558" s="581"/>
    </row>
    <row r="3559" spans="1:13" ht="13.5">
      <c r="A3559" s="585" t="s">
        <v>6626</v>
      </c>
      <c r="B3559" s="585" t="s">
        <v>6627</v>
      </c>
      <c r="C3559" s="585" t="s">
        <v>6565</v>
      </c>
      <c r="D3559" s="585" t="s">
        <v>6630</v>
      </c>
      <c r="E3559" s="584" t="s">
        <v>30</v>
      </c>
      <c r="F3559" s="585" t="s">
        <v>30</v>
      </c>
      <c r="G3559" s="587">
        <v>89817</v>
      </c>
      <c r="H3559" s="585" t="s">
        <v>3578</v>
      </c>
      <c r="I3559" s="585" t="s">
        <v>174</v>
      </c>
      <c r="J3559" s="585" t="s">
        <v>143</v>
      </c>
      <c r="K3559" s="589">
        <v>7.78</v>
      </c>
      <c r="L3559" s="585" t="s">
        <v>144</v>
      </c>
      <c r="M3559" s="581"/>
    </row>
    <row r="3560" spans="1:13" ht="13.5">
      <c r="A3560" s="585" t="s">
        <v>6626</v>
      </c>
      <c r="B3560" s="585" t="s">
        <v>6627</v>
      </c>
      <c r="C3560" s="585" t="s">
        <v>6565</v>
      </c>
      <c r="D3560" s="585" t="s">
        <v>6630</v>
      </c>
      <c r="E3560" s="584" t="s">
        <v>30</v>
      </c>
      <c r="F3560" s="585" t="s">
        <v>30</v>
      </c>
      <c r="G3560" s="587">
        <v>89818</v>
      </c>
      <c r="H3560" s="585" t="s">
        <v>3579</v>
      </c>
      <c r="I3560" s="585" t="s">
        <v>174</v>
      </c>
      <c r="J3560" s="585" t="s">
        <v>398</v>
      </c>
      <c r="K3560" s="589">
        <v>69.180000000000007</v>
      </c>
      <c r="L3560" s="585" t="s">
        <v>144</v>
      </c>
      <c r="M3560" s="581"/>
    </row>
    <row r="3561" spans="1:13" ht="13.5">
      <c r="A3561" s="585" t="s">
        <v>6626</v>
      </c>
      <c r="B3561" s="585" t="s">
        <v>6627</v>
      </c>
      <c r="C3561" s="585" t="s">
        <v>6565</v>
      </c>
      <c r="D3561" s="585" t="s">
        <v>6630</v>
      </c>
      <c r="E3561" s="584" t="s">
        <v>30</v>
      </c>
      <c r="F3561" s="585" t="s">
        <v>30</v>
      </c>
      <c r="G3561" s="587">
        <v>89819</v>
      </c>
      <c r="H3561" s="585" t="s">
        <v>3580</v>
      </c>
      <c r="I3561" s="585" t="s">
        <v>174</v>
      </c>
      <c r="J3561" s="585" t="s">
        <v>143</v>
      </c>
      <c r="K3561" s="589">
        <v>11.04</v>
      </c>
      <c r="L3561" s="585" t="s">
        <v>144</v>
      </c>
      <c r="M3561" s="581"/>
    </row>
    <row r="3562" spans="1:13" ht="13.5">
      <c r="A3562" s="585" t="s">
        <v>6626</v>
      </c>
      <c r="B3562" s="585" t="s">
        <v>6627</v>
      </c>
      <c r="C3562" s="585" t="s">
        <v>6565</v>
      </c>
      <c r="D3562" s="585" t="s">
        <v>6630</v>
      </c>
      <c r="E3562" s="584" t="s">
        <v>30</v>
      </c>
      <c r="F3562" s="585" t="s">
        <v>30</v>
      </c>
      <c r="G3562" s="587">
        <v>89820</v>
      </c>
      <c r="H3562" s="585" t="s">
        <v>3581</v>
      </c>
      <c r="I3562" s="585" t="s">
        <v>174</v>
      </c>
      <c r="J3562" s="585" t="s">
        <v>398</v>
      </c>
      <c r="K3562" s="589">
        <v>14.01</v>
      </c>
      <c r="L3562" s="585" t="s">
        <v>144</v>
      </c>
      <c r="M3562" s="581"/>
    </row>
    <row r="3563" spans="1:13" ht="13.5">
      <c r="A3563" s="585" t="s">
        <v>6626</v>
      </c>
      <c r="B3563" s="585" t="s">
        <v>6627</v>
      </c>
      <c r="C3563" s="585" t="s">
        <v>6565</v>
      </c>
      <c r="D3563" s="585" t="s">
        <v>6630</v>
      </c>
      <c r="E3563" s="584" t="s">
        <v>30</v>
      </c>
      <c r="F3563" s="585" t="s">
        <v>30</v>
      </c>
      <c r="G3563" s="587">
        <v>89821</v>
      </c>
      <c r="H3563" s="585" t="s">
        <v>3582</v>
      </c>
      <c r="I3563" s="585" t="s">
        <v>174</v>
      </c>
      <c r="J3563" s="585" t="s">
        <v>143</v>
      </c>
      <c r="K3563" s="589">
        <v>9.6999999999999993</v>
      </c>
      <c r="L3563" s="585" t="s">
        <v>144</v>
      </c>
      <c r="M3563" s="581"/>
    </row>
    <row r="3564" spans="1:13" ht="13.5">
      <c r="A3564" s="585" t="s">
        <v>6626</v>
      </c>
      <c r="B3564" s="585" t="s">
        <v>6627</v>
      </c>
      <c r="C3564" s="585" t="s">
        <v>6565</v>
      </c>
      <c r="D3564" s="585" t="s">
        <v>6630</v>
      </c>
      <c r="E3564" s="584" t="s">
        <v>30</v>
      </c>
      <c r="F3564" s="585" t="s">
        <v>30</v>
      </c>
      <c r="G3564" s="587">
        <v>89822</v>
      </c>
      <c r="H3564" s="585" t="s">
        <v>3583</v>
      </c>
      <c r="I3564" s="585" t="s">
        <v>174</v>
      </c>
      <c r="J3564" s="585" t="s">
        <v>398</v>
      </c>
      <c r="K3564" s="589">
        <v>10.57</v>
      </c>
      <c r="L3564" s="585" t="s">
        <v>144</v>
      </c>
      <c r="M3564" s="581"/>
    </row>
    <row r="3565" spans="1:13" ht="13.5">
      <c r="A3565" s="585" t="s">
        <v>6626</v>
      </c>
      <c r="B3565" s="585" t="s">
        <v>6627</v>
      </c>
      <c r="C3565" s="585" t="s">
        <v>6565</v>
      </c>
      <c r="D3565" s="585" t="s">
        <v>6630</v>
      </c>
      <c r="E3565" s="584" t="s">
        <v>30</v>
      </c>
      <c r="F3565" s="585" t="s">
        <v>30</v>
      </c>
      <c r="G3565" s="587">
        <v>89823</v>
      </c>
      <c r="H3565" s="585" t="s">
        <v>3584</v>
      </c>
      <c r="I3565" s="585" t="s">
        <v>174</v>
      </c>
      <c r="J3565" s="585" t="s">
        <v>143</v>
      </c>
      <c r="K3565" s="589">
        <v>16.2</v>
      </c>
      <c r="L3565" s="585" t="s">
        <v>144</v>
      </c>
      <c r="M3565" s="581"/>
    </row>
    <row r="3566" spans="1:13" ht="13.5">
      <c r="A3566" s="585" t="s">
        <v>6626</v>
      </c>
      <c r="B3566" s="585" t="s">
        <v>6627</v>
      </c>
      <c r="C3566" s="585" t="s">
        <v>6565</v>
      </c>
      <c r="D3566" s="585" t="s">
        <v>6630</v>
      </c>
      <c r="E3566" s="584" t="s">
        <v>30</v>
      </c>
      <c r="F3566" s="585" t="s">
        <v>30</v>
      </c>
      <c r="G3566" s="587">
        <v>89824</v>
      </c>
      <c r="H3566" s="585" t="s">
        <v>3585</v>
      </c>
      <c r="I3566" s="585" t="s">
        <v>174</v>
      </c>
      <c r="J3566" s="585" t="s">
        <v>398</v>
      </c>
      <c r="K3566" s="589">
        <v>17.43</v>
      </c>
      <c r="L3566" s="585" t="s">
        <v>144</v>
      </c>
      <c r="M3566" s="581"/>
    </row>
    <row r="3567" spans="1:13" ht="13.5">
      <c r="A3567" s="585" t="s">
        <v>6626</v>
      </c>
      <c r="B3567" s="585" t="s">
        <v>6627</v>
      </c>
      <c r="C3567" s="585" t="s">
        <v>6565</v>
      </c>
      <c r="D3567" s="585" t="s">
        <v>6630</v>
      </c>
      <c r="E3567" s="584" t="s">
        <v>30</v>
      </c>
      <c r="F3567" s="585" t="s">
        <v>30</v>
      </c>
      <c r="G3567" s="587">
        <v>89825</v>
      </c>
      <c r="H3567" s="585" t="s">
        <v>3586</v>
      </c>
      <c r="I3567" s="585" t="s">
        <v>174</v>
      </c>
      <c r="J3567" s="585" t="s">
        <v>398</v>
      </c>
      <c r="K3567" s="589">
        <v>8.31</v>
      </c>
      <c r="L3567" s="585" t="s">
        <v>144</v>
      </c>
      <c r="M3567" s="581"/>
    </row>
    <row r="3568" spans="1:13" ht="13.5">
      <c r="A3568" s="585" t="s">
        <v>6626</v>
      </c>
      <c r="B3568" s="585" t="s">
        <v>6627</v>
      </c>
      <c r="C3568" s="585" t="s">
        <v>6565</v>
      </c>
      <c r="D3568" s="585" t="s">
        <v>6630</v>
      </c>
      <c r="E3568" s="584" t="s">
        <v>30</v>
      </c>
      <c r="F3568" s="585" t="s">
        <v>30</v>
      </c>
      <c r="G3568" s="587">
        <v>89826</v>
      </c>
      <c r="H3568" s="585" t="s">
        <v>3587</v>
      </c>
      <c r="I3568" s="585" t="s">
        <v>174</v>
      </c>
      <c r="J3568" s="585" t="s">
        <v>398</v>
      </c>
      <c r="K3568" s="589">
        <v>70.81</v>
      </c>
      <c r="L3568" s="585" t="s">
        <v>144</v>
      </c>
      <c r="M3568" s="581"/>
    </row>
    <row r="3569" spans="1:13" ht="13.5">
      <c r="A3569" s="585" t="s">
        <v>6626</v>
      </c>
      <c r="B3569" s="585" t="s">
        <v>6627</v>
      </c>
      <c r="C3569" s="585" t="s">
        <v>6565</v>
      </c>
      <c r="D3569" s="585" t="s">
        <v>6630</v>
      </c>
      <c r="E3569" s="584" t="s">
        <v>30</v>
      </c>
      <c r="F3569" s="585" t="s">
        <v>30</v>
      </c>
      <c r="G3569" s="587">
        <v>89827</v>
      </c>
      <c r="H3569" s="585" t="s">
        <v>3588</v>
      </c>
      <c r="I3569" s="585" t="s">
        <v>174</v>
      </c>
      <c r="J3569" s="585" t="s">
        <v>398</v>
      </c>
      <c r="K3569" s="589">
        <v>8.94</v>
      </c>
      <c r="L3569" s="585" t="s">
        <v>144</v>
      </c>
      <c r="M3569" s="581"/>
    </row>
    <row r="3570" spans="1:13" ht="13.5">
      <c r="A3570" s="585" t="s">
        <v>6626</v>
      </c>
      <c r="B3570" s="585" t="s">
        <v>6627</v>
      </c>
      <c r="C3570" s="585" t="s">
        <v>6565</v>
      </c>
      <c r="D3570" s="585" t="s">
        <v>6630</v>
      </c>
      <c r="E3570" s="584" t="s">
        <v>30</v>
      </c>
      <c r="F3570" s="585" t="s">
        <v>30</v>
      </c>
      <c r="G3570" s="587">
        <v>89828</v>
      </c>
      <c r="H3570" s="585" t="s">
        <v>3589</v>
      </c>
      <c r="I3570" s="585" t="s">
        <v>174</v>
      </c>
      <c r="J3570" s="585" t="s">
        <v>398</v>
      </c>
      <c r="K3570" s="589">
        <v>25.89</v>
      </c>
      <c r="L3570" s="585" t="s">
        <v>144</v>
      </c>
      <c r="M3570" s="581"/>
    </row>
    <row r="3571" spans="1:13" ht="13.5">
      <c r="A3571" s="585" t="s">
        <v>6626</v>
      </c>
      <c r="B3571" s="585" t="s">
        <v>6627</v>
      </c>
      <c r="C3571" s="585" t="s">
        <v>6565</v>
      </c>
      <c r="D3571" s="585" t="s">
        <v>6630</v>
      </c>
      <c r="E3571" s="584" t="s">
        <v>30</v>
      </c>
      <c r="F3571" s="585" t="s">
        <v>30</v>
      </c>
      <c r="G3571" s="587">
        <v>89829</v>
      </c>
      <c r="H3571" s="585" t="s">
        <v>3590</v>
      </c>
      <c r="I3571" s="585" t="s">
        <v>174</v>
      </c>
      <c r="J3571" s="585" t="s">
        <v>398</v>
      </c>
      <c r="K3571" s="589">
        <v>14.77</v>
      </c>
      <c r="L3571" s="585" t="s">
        <v>144</v>
      </c>
      <c r="M3571" s="581"/>
    </row>
    <row r="3572" spans="1:13" ht="13.5">
      <c r="A3572" s="585" t="s">
        <v>6626</v>
      </c>
      <c r="B3572" s="585" t="s">
        <v>6627</v>
      </c>
      <c r="C3572" s="585" t="s">
        <v>6565</v>
      </c>
      <c r="D3572" s="585" t="s">
        <v>6630</v>
      </c>
      <c r="E3572" s="584" t="s">
        <v>30</v>
      </c>
      <c r="F3572" s="585" t="s">
        <v>30</v>
      </c>
      <c r="G3572" s="587">
        <v>89830</v>
      </c>
      <c r="H3572" s="585" t="s">
        <v>3591</v>
      </c>
      <c r="I3572" s="585" t="s">
        <v>174</v>
      </c>
      <c r="J3572" s="585" t="s">
        <v>398</v>
      </c>
      <c r="K3572" s="589">
        <v>15.65</v>
      </c>
      <c r="L3572" s="585" t="s">
        <v>144</v>
      </c>
      <c r="M3572" s="581"/>
    </row>
    <row r="3573" spans="1:13" ht="13.5">
      <c r="A3573" s="585" t="s">
        <v>6626</v>
      </c>
      <c r="B3573" s="585" t="s">
        <v>6627</v>
      </c>
      <c r="C3573" s="585" t="s">
        <v>6565</v>
      </c>
      <c r="D3573" s="585" t="s">
        <v>6630</v>
      </c>
      <c r="E3573" s="584" t="s">
        <v>30</v>
      </c>
      <c r="F3573" s="585" t="s">
        <v>30</v>
      </c>
      <c r="G3573" s="587">
        <v>89831</v>
      </c>
      <c r="H3573" s="585" t="s">
        <v>3592</v>
      </c>
      <c r="I3573" s="585" t="s">
        <v>174</v>
      </c>
      <c r="J3573" s="585" t="s">
        <v>398</v>
      </c>
      <c r="K3573" s="589">
        <v>84.42</v>
      </c>
      <c r="L3573" s="585" t="s">
        <v>144</v>
      </c>
      <c r="M3573" s="581"/>
    </row>
    <row r="3574" spans="1:13" ht="13.5">
      <c r="A3574" s="585" t="s">
        <v>6626</v>
      </c>
      <c r="B3574" s="585" t="s">
        <v>6627</v>
      </c>
      <c r="C3574" s="585" t="s">
        <v>6565</v>
      </c>
      <c r="D3574" s="585" t="s">
        <v>6630</v>
      </c>
      <c r="E3574" s="584" t="s">
        <v>30</v>
      </c>
      <c r="F3574" s="585" t="s">
        <v>30</v>
      </c>
      <c r="G3574" s="587">
        <v>89832</v>
      </c>
      <c r="H3574" s="585" t="s">
        <v>3593</v>
      </c>
      <c r="I3574" s="585" t="s">
        <v>174</v>
      </c>
      <c r="J3574" s="585" t="s">
        <v>398</v>
      </c>
      <c r="K3574" s="589">
        <v>18.21</v>
      </c>
      <c r="L3574" s="585" t="s">
        <v>144</v>
      </c>
      <c r="M3574" s="581"/>
    </row>
    <row r="3575" spans="1:13" ht="13.5">
      <c r="A3575" s="585" t="s">
        <v>6626</v>
      </c>
      <c r="B3575" s="585" t="s">
        <v>6627</v>
      </c>
      <c r="C3575" s="585" t="s">
        <v>6565</v>
      </c>
      <c r="D3575" s="585" t="s">
        <v>6630</v>
      </c>
      <c r="E3575" s="584" t="s">
        <v>30</v>
      </c>
      <c r="F3575" s="585" t="s">
        <v>30</v>
      </c>
      <c r="G3575" s="587">
        <v>89833</v>
      </c>
      <c r="H3575" s="585" t="s">
        <v>3594</v>
      </c>
      <c r="I3575" s="585" t="s">
        <v>174</v>
      </c>
      <c r="J3575" s="585" t="s">
        <v>398</v>
      </c>
      <c r="K3575" s="589">
        <v>18.66</v>
      </c>
      <c r="L3575" s="585" t="s">
        <v>144</v>
      </c>
      <c r="M3575" s="581"/>
    </row>
    <row r="3576" spans="1:13" ht="13.5">
      <c r="A3576" s="585" t="s">
        <v>6626</v>
      </c>
      <c r="B3576" s="585" t="s">
        <v>6627</v>
      </c>
      <c r="C3576" s="585" t="s">
        <v>6565</v>
      </c>
      <c r="D3576" s="585" t="s">
        <v>6630</v>
      </c>
      <c r="E3576" s="584" t="s">
        <v>30</v>
      </c>
      <c r="F3576" s="585" t="s">
        <v>30</v>
      </c>
      <c r="G3576" s="587">
        <v>89834</v>
      </c>
      <c r="H3576" s="585" t="s">
        <v>3595</v>
      </c>
      <c r="I3576" s="585" t="s">
        <v>174</v>
      </c>
      <c r="J3576" s="585" t="s">
        <v>398</v>
      </c>
      <c r="K3576" s="589">
        <v>21.98</v>
      </c>
      <c r="L3576" s="585" t="s">
        <v>144</v>
      </c>
      <c r="M3576" s="581"/>
    </row>
    <row r="3577" spans="1:13" ht="13.5">
      <c r="A3577" s="585" t="s">
        <v>6626</v>
      </c>
      <c r="B3577" s="585" t="s">
        <v>6627</v>
      </c>
      <c r="C3577" s="585" t="s">
        <v>6565</v>
      </c>
      <c r="D3577" s="585" t="s">
        <v>6630</v>
      </c>
      <c r="E3577" s="584" t="s">
        <v>30</v>
      </c>
      <c r="F3577" s="585" t="s">
        <v>30</v>
      </c>
      <c r="G3577" s="587">
        <v>89835</v>
      </c>
      <c r="H3577" s="585" t="s">
        <v>3596</v>
      </c>
      <c r="I3577" s="585" t="s">
        <v>174</v>
      </c>
      <c r="J3577" s="585" t="s">
        <v>398</v>
      </c>
      <c r="K3577" s="589">
        <v>18.28</v>
      </c>
      <c r="L3577" s="585" t="s">
        <v>144</v>
      </c>
      <c r="M3577" s="581"/>
    </row>
    <row r="3578" spans="1:13" ht="13.5">
      <c r="A3578" s="585" t="s">
        <v>6626</v>
      </c>
      <c r="B3578" s="585" t="s">
        <v>6627</v>
      </c>
      <c r="C3578" s="585" t="s">
        <v>6565</v>
      </c>
      <c r="D3578" s="585" t="s">
        <v>6630</v>
      </c>
      <c r="E3578" s="584" t="s">
        <v>30</v>
      </c>
      <c r="F3578" s="585" t="s">
        <v>30</v>
      </c>
      <c r="G3578" s="587">
        <v>89836</v>
      </c>
      <c r="H3578" s="585" t="s">
        <v>3597</v>
      </c>
      <c r="I3578" s="585" t="s">
        <v>174</v>
      </c>
      <c r="J3578" s="585" t="s">
        <v>398</v>
      </c>
      <c r="K3578" s="589">
        <v>113.95</v>
      </c>
      <c r="L3578" s="585" t="s">
        <v>144</v>
      </c>
      <c r="M3578" s="581"/>
    </row>
    <row r="3579" spans="1:13" ht="13.5">
      <c r="A3579" s="585" t="s">
        <v>6626</v>
      </c>
      <c r="B3579" s="585" t="s">
        <v>6627</v>
      </c>
      <c r="C3579" s="585" t="s">
        <v>6565</v>
      </c>
      <c r="D3579" s="585" t="s">
        <v>6630</v>
      </c>
      <c r="E3579" s="584" t="s">
        <v>30</v>
      </c>
      <c r="F3579" s="585" t="s">
        <v>30</v>
      </c>
      <c r="G3579" s="587">
        <v>89837</v>
      </c>
      <c r="H3579" s="585" t="s">
        <v>3598</v>
      </c>
      <c r="I3579" s="585" t="s">
        <v>174</v>
      </c>
      <c r="J3579" s="585" t="s">
        <v>398</v>
      </c>
      <c r="K3579" s="589">
        <v>57.54</v>
      </c>
      <c r="L3579" s="585" t="s">
        <v>144</v>
      </c>
      <c r="M3579" s="581"/>
    </row>
    <row r="3580" spans="1:13" ht="13.5">
      <c r="A3580" s="585" t="s">
        <v>6626</v>
      </c>
      <c r="B3580" s="585" t="s">
        <v>6627</v>
      </c>
      <c r="C3580" s="585" t="s">
        <v>6565</v>
      </c>
      <c r="D3580" s="585" t="s">
        <v>6630</v>
      </c>
      <c r="E3580" s="584" t="s">
        <v>30</v>
      </c>
      <c r="F3580" s="585" t="s">
        <v>30</v>
      </c>
      <c r="G3580" s="587">
        <v>89838</v>
      </c>
      <c r="H3580" s="585" t="s">
        <v>3599</v>
      </c>
      <c r="I3580" s="585" t="s">
        <v>174</v>
      </c>
      <c r="J3580" s="585" t="s">
        <v>398</v>
      </c>
      <c r="K3580" s="589">
        <v>63.14</v>
      </c>
      <c r="L3580" s="585" t="s">
        <v>144</v>
      </c>
      <c r="M3580" s="581"/>
    </row>
    <row r="3581" spans="1:13" ht="13.5">
      <c r="A3581" s="585" t="s">
        <v>6626</v>
      </c>
      <c r="B3581" s="585" t="s">
        <v>6627</v>
      </c>
      <c r="C3581" s="585" t="s">
        <v>6565</v>
      </c>
      <c r="D3581" s="585" t="s">
        <v>6630</v>
      </c>
      <c r="E3581" s="584" t="s">
        <v>30</v>
      </c>
      <c r="F3581" s="585" t="s">
        <v>30</v>
      </c>
      <c r="G3581" s="587">
        <v>89839</v>
      </c>
      <c r="H3581" s="585" t="s">
        <v>3600</v>
      </c>
      <c r="I3581" s="585" t="s">
        <v>174</v>
      </c>
      <c r="J3581" s="585" t="s">
        <v>398</v>
      </c>
      <c r="K3581" s="589">
        <v>83.22</v>
      </c>
      <c r="L3581" s="585" t="s">
        <v>144</v>
      </c>
      <c r="M3581" s="581"/>
    </row>
    <row r="3582" spans="1:13" ht="13.5">
      <c r="A3582" s="585" t="s">
        <v>6626</v>
      </c>
      <c r="B3582" s="585" t="s">
        <v>6627</v>
      </c>
      <c r="C3582" s="585" t="s">
        <v>6565</v>
      </c>
      <c r="D3582" s="585" t="s">
        <v>6630</v>
      </c>
      <c r="E3582" s="584" t="s">
        <v>30</v>
      </c>
      <c r="F3582" s="585" t="s">
        <v>30</v>
      </c>
      <c r="G3582" s="587">
        <v>89840</v>
      </c>
      <c r="H3582" s="585" t="s">
        <v>3601</v>
      </c>
      <c r="I3582" s="585" t="s">
        <v>174</v>
      </c>
      <c r="J3582" s="585" t="s">
        <v>398</v>
      </c>
      <c r="K3582" s="589">
        <v>73.290000000000006</v>
      </c>
      <c r="L3582" s="585" t="s">
        <v>144</v>
      </c>
      <c r="M3582" s="581"/>
    </row>
    <row r="3583" spans="1:13" ht="13.5">
      <c r="A3583" s="585" t="s">
        <v>6626</v>
      </c>
      <c r="B3583" s="585" t="s">
        <v>6627</v>
      </c>
      <c r="C3583" s="585" t="s">
        <v>6565</v>
      </c>
      <c r="D3583" s="585" t="s">
        <v>6630</v>
      </c>
      <c r="E3583" s="584" t="s">
        <v>30</v>
      </c>
      <c r="F3583" s="585" t="s">
        <v>30</v>
      </c>
      <c r="G3583" s="587">
        <v>89841</v>
      </c>
      <c r="H3583" s="585" t="s">
        <v>3602</v>
      </c>
      <c r="I3583" s="585" t="s">
        <v>174</v>
      </c>
      <c r="J3583" s="585" t="s">
        <v>398</v>
      </c>
      <c r="K3583" s="589">
        <v>121.78</v>
      </c>
      <c r="L3583" s="585" t="s">
        <v>144</v>
      </c>
      <c r="M3583" s="581"/>
    </row>
    <row r="3584" spans="1:13" ht="13.5">
      <c r="A3584" s="585" t="s">
        <v>6626</v>
      </c>
      <c r="B3584" s="585" t="s">
        <v>6627</v>
      </c>
      <c r="C3584" s="585" t="s">
        <v>6565</v>
      </c>
      <c r="D3584" s="585" t="s">
        <v>6630</v>
      </c>
      <c r="E3584" s="584" t="s">
        <v>30</v>
      </c>
      <c r="F3584" s="585" t="s">
        <v>30</v>
      </c>
      <c r="G3584" s="587">
        <v>89842</v>
      </c>
      <c r="H3584" s="585" t="s">
        <v>3603</v>
      </c>
      <c r="I3584" s="585" t="s">
        <v>174</v>
      </c>
      <c r="J3584" s="585" t="s">
        <v>398</v>
      </c>
      <c r="K3584" s="589">
        <v>21.08</v>
      </c>
      <c r="L3584" s="585" t="s">
        <v>144</v>
      </c>
      <c r="M3584" s="581"/>
    </row>
    <row r="3585" spans="1:13" ht="13.5">
      <c r="A3585" s="585" t="s">
        <v>6626</v>
      </c>
      <c r="B3585" s="585" t="s">
        <v>6627</v>
      </c>
      <c r="C3585" s="585" t="s">
        <v>6565</v>
      </c>
      <c r="D3585" s="585" t="s">
        <v>6630</v>
      </c>
      <c r="E3585" s="584" t="s">
        <v>30</v>
      </c>
      <c r="F3585" s="585" t="s">
        <v>30</v>
      </c>
      <c r="G3585" s="587">
        <v>89844</v>
      </c>
      <c r="H3585" s="585" t="s">
        <v>3604</v>
      </c>
      <c r="I3585" s="585" t="s">
        <v>174</v>
      </c>
      <c r="J3585" s="585" t="s">
        <v>398</v>
      </c>
      <c r="K3585" s="589">
        <v>26.67</v>
      </c>
      <c r="L3585" s="585" t="s">
        <v>144</v>
      </c>
      <c r="M3585" s="581"/>
    </row>
    <row r="3586" spans="1:13" ht="13.5">
      <c r="A3586" s="585" t="s">
        <v>6626</v>
      </c>
      <c r="B3586" s="585" t="s">
        <v>6627</v>
      </c>
      <c r="C3586" s="585" t="s">
        <v>6565</v>
      </c>
      <c r="D3586" s="585" t="s">
        <v>6630</v>
      </c>
      <c r="E3586" s="584" t="s">
        <v>30</v>
      </c>
      <c r="F3586" s="585" t="s">
        <v>30</v>
      </c>
      <c r="G3586" s="587">
        <v>89845</v>
      </c>
      <c r="H3586" s="585" t="s">
        <v>3605</v>
      </c>
      <c r="I3586" s="585" t="s">
        <v>174</v>
      </c>
      <c r="J3586" s="585" t="s">
        <v>398</v>
      </c>
      <c r="K3586" s="589">
        <v>40.72</v>
      </c>
      <c r="L3586" s="585" t="s">
        <v>144</v>
      </c>
      <c r="M3586" s="581"/>
    </row>
    <row r="3587" spans="1:13" ht="13.5">
      <c r="A3587" s="585" t="s">
        <v>6626</v>
      </c>
      <c r="B3587" s="585" t="s">
        <v>6627</v>
      </c>
      <c r="C3587" s="585" t="s">
        <v>6565</v>
      </c>
      <c r="D3587" s="585" t="s">
        <v>6630</v>
      </c>
      <c r="E3587" s="584" t="s">
        <v>30</v>
      </c>
      <c r="F3587" s="585" t="s">
        <v>30</v>
      </c>
      <c r="G3587" s="587">
        <v>89846</v>
      </c>
      <c r="H3587" s="585" t="s">
        <v>3606</v>
      </c>
      <c r="I3587" s="585" t="s">
        <v>174</v>
      </c>
      <c r="J3587" s="585" t="s">
        <v>398</v>
      </c>
      <c r="K3587" s="589">
        <v>89.2</v>
      </c>
      <c r="L3587" s="585" t="s">
        <v>144</v>
      </c>
      <c r="M3587" s="581"/>
    </row>
    <row r="3588" spans="1:13" ht="13.5">
      <c r="A3588" s="585" t="s">
        <v>6626</v>
      </c>
      <c r="B3588" s="585" t="s">
        <v>6627</v>
      </c>
      <c r="C3588" s="585" t="s">
        <v>6565</v>
      </c>
      <c r="D3588" s="585" t="s">
        <v>6630</v>
      </c>
      <c r="E3588" s="584" t="s">
        <v>30</v>
      </c>
      <c r="F3588" s="585" t="s">
        <v>30</v>
      </c>
      <c r="G3588" s="587">
        <v>89847</v>
      </c>
      <c r="H3588" s="585" t="s">
        <v>3607</v>
      </c>
      <c r="I3588" s="585" t="s">
        <v>174</v>
      </c>
      <c r="J3588" s="585" t="s">
        <v>398</v>
      </c>
      <c r="K3588" s="589">
        <v>109.81</v>
      </c>
      <c r="L3588" s="585" t="s">
        <v>144</v>
      </c>
      <c r="M3588" s="581"/>
    </row>
    <row r="3589" spans="1:13" ht="13.5">
      <c r="A3589" s="585" t="s">
        <v>6626</v>
      </c>
      <c r="B3589" s="585" t="s">
        <v>6627</v>
      </c>
      <c r="C3589" s="585" t="s">
        <v>6565</v>
      </c>
      <c r="D3589" s="585" t="s">
        <v>6630</v>
      </c>
      <c r="E3589" s="584" t="s">
        <v>30</v>
      </c>
      <c r="F3589" s="585" t="s">
        <v>30</v>
      </c>
      <c r="G3589" s="587">
        <v>89850</v>
      </c>
      <c r="H3589" s="585" t="s">
        <v>3608</v>
      </c>
      <c r="I3589" s="585" t="s">
        <v>174</v>
      </c>
      <c r="J3589" s="585" t="s">
        <v>398</v>
      </c>
      <c r="K3589" s="589">
        <v>14.67</v>
      </c>
      <c r="L3589" s="585" t="s">
        <v>144</v>
      </c>
      <c r="M3589" s="581"/>
    </row>
    <row r="3590" spans="1:13" ht="13.5">
      <c r="A3590" s="585" t="s">
        <v>6626</v>
      </c>
      <c r="B3590" s="585" t="s">
        <v>6627</v>
      </c>
      <c r="C3590" s="585" t="s">
        <v>6565</v>
      </c>
      <c r="D3590" s="585" t="s">
        <v>6630</v>
      </c>
      <c r="E3590" s="584" t="s">
        <v>30</v>
      </c>
      <c r="F3590" s="585" t="s">
        <v>30</v>
      </c>
      <c r="G3590" s="587">
        <v>89851</v>
      </c>
      <c r="H3590" s="585" t="s">
        <v>3609</v>
      </c>
      <c r="I3590" s="585" t="s">
        <v>174</v>
      </c>
      <c r="J3590" s="585" t="s">
        <v>398</v>
      </c>
      <c r="K3590" s="589">
        <v>14.71</v>
      </c>
      <c r="L3590" s="585" t="s">
        <v>144</v>
      </c>
      <c r="M3590" s="581"/>
    </row>
    <row r="3591" spans="1:13" ht="13.5">
      <c r="A3591" s="585" t="s">
        <v>6626</v>
      </c>
      <c r="B3591" s="585" t="s">
        <v>6627</v>
      </c>
      <c r="C3591" s="585" t="s">
        <v>6565</v>
      </c>
      <c r="D3591" s="585" t="s">
        <v>6630</v>
      </c>
      <c r="E3591" s="584" t="s">
        <v>30</v>
      </c>
      <c r="F3591" s="585" t="s">
        <v>30</v>
      </c>
      <c r="G3591" s="587">
        <v>89852</v>
      </c>
      <c r="H3591" s="585" t="s">
        <v>3610</v>
      </c>
      <c r="I3591" s="585" t="s">
        <v>174</v>
      </c>
      <c r="J3591" s="585" t="s">
        <v>398</v>
      </c>
      <c r="K3591" s="589">
        <v>23.94</v>
      </c>
      <c r="L3591" s="585" t="s">
        <v>144</v>
      </c>
      <c r="M3591" s="581"/>
    </row>
    <row r="3592" spans="1:13" ht="13.5">
      <c r="A3592" s="585" t="s">
        <v>6626</v>
      </c>
      <c r="B3592" s="585" t="s">
        <v>6627</v>
      </c>
      <c r="C3592" s="585" t="s">
        <v>6565</v>
      </c>
      <c r="D3592" s="585" t="s">
        <v>6630</v>
      </c>
      <c r="E3592" s="584" t="s">
        <v>30</v>
      </c>
      <c r="F3592" s="585" t="s">
        <v>30</v>
      </c>
      <c r="G3592" s="587">
        <v>89853</v>
      </c>
      <c r="H3592" s="585" t="s">
        <v>3611</v>
      </c>
      <c r="I3592" s="585" t="s">
        <v>174</v>
      </c>
      <c r="J3592" s="585" t="s">
        <v>398</v>
      </c>
      <c r="K3592" s="589">
        <v>41.85</v>
      </c>
      <c r="L3592" s="585" t="s">
        <v>144</v>
      </c>
      <c r="M3592" s="581"/>
    </row>
    <row r="3593" spans="1:13" ht="13.5">
      <c r="A3593" s="585" t="s">
        <v>6626</v>
      </c>
      <c r="B3593" s="585" t="s">
        <v>6627</v>
      </c>
      <c r="C3593" s="585" t="s">
        <v>6565</v>
      </c>
      <c r="D3593" s="585" t="s">
        <v>6630</v>
      </c>
      <c r="E3593" s="584" t="s">
        <v>30</v>
      </c>
      <c r="F3593" s="585" t="s">
        <v>30</v>
      </c>
      <c r="G3593" s="587">
        <v>89854</v>
      </c>
      <c r="H3593" s="585" t="s">
        <v>3612</v>
      </c>
      <c r="I3593" s="585" t="s">
        <v>174</v>
      </c>
      <c r="J3593" s="585" t="s">
        <v>398</v>
      </c>
      <c r="K3593" s="589">
        <v>40.46</v>
      </c>
      <c r="L3593" s="585" t="s">
        <v>144</v>
      </c>
      <c r="M3593" s="581"/>
    </row>
    <row r="3594" spans="1:13" ht="13.5">
      <c r="A3594" s="585" t="s">
        <v>6626</v>
      </c>
      <c r="B3594" s="585" t="s">
        <v>6627</v>
      </c>
      <c r="C3594" s="585" t="s">
        <v>6565</v>
      </c>
      <c r="D3594" s="585" t="s">
        <v>6630</v>
      </c>
      <c r="E3594" s="584" t="s">
        <v>30</v>
      </c>
      <c r="F3594" s="585" t="s">
        <v>30</v>
      </c>
      <c r="G3594" s="587">
        <v>89855</v>
      </c>
      <c r="H3594" s="585" t="s">
        <v>3613</v>
      </c>
      <c r="I3594" s="585" t="s">
        <v>174</v>
      </c>
      <c r="J3594" s="585" t="s">
        <v>398</v>
      </c>
      <c r="K3594" s="589">
        <v>42.96</v>
      </c>
      <c r="L3594" s="585" t="s">
        <v>144</v>
      </c>
      <c r="M3594" s="581"/>
    </row>
    <row r="3595" spans="1:13" ht="13.5">
      <c r="A3595" s="585" t="s">
        <v>6626</v>
      </c>
      <c r="B3595" s="585" t="s">
        <v>6627</v>
      </c>
      <c r="C3595" s="585" t="s">
        <v>6565</v>
      </c>
      <c r="D3595" s="585" t="s">
        <v>6630</v>
      </c>
      <c r="E3595" s="584" t="s">
        <v>30</v>
      </c>
      <c r="F3595" s="585" t="s">
        <v>30</v>
      </c>
      <c r="G3595" s="587">
        <v>89856</v>
      </c>
      <c r="H3595" s="585" t="s">
        <v>3614</v>
      </c>
      <c r="I3595" s="585" t="s">
        <v>174</v>
      </c>
      <c r="J3595" s="585" t="s">
        <v>143</v>
      </c>
      <c r="K3595" s="589">
        <v>12.25</v>
      </c>
      <c r="L3595" s="585" t="s">
        <v>144</v>
      </c>
      <c r="M3595" s="581"/>
    </row>
    <row r="3596" spans="1:13" ht="13.5">
      <c r="A3596" s="585" t="s">
        <v>6626</v>
      </c>
      <c r="B3596" s="585" t="s">
        <v>6627</v>
      </c>
      <c r="C3596" s="585" t="s">
        <v>6565</v>
      </c>
      <c r="D3596" s="585" t="s">
        <v>6630</v>
      </c>
      <c r="E3596" s="584" t="s">
        <v>30</v>
      </c>
      <c r="F3596" s="585" t="s">
        <v>30</v>
      </c>
      <c r="G3596" s="587">
        <v>89857</v>
      </c>
      <c r="H3596" s="585" t="s">
        <v>3615</v>
      </c>
      <c r="I3596" s="585" t="s">
        <v>174</v>
      </c>
      <c r="J3596" s="585" t="s">
        <v>143</v>
      </c>
      <c r="K3596" s="589">
        <v>18.75</v>
      </c>
      <c r="L3596" s="585" t="s">
        <v>144</v>
      </c>
      <c r="M3596" s="581"/>
    </row>
    <row r="3597" spans="1:13" ht="13.5">
      <c r="A3597" s="585" t="s">
        <v>6626</v>
      </c>
      <c r="B3597" s="585" t="s">
        <v>6627</v>
      </c>
      <c r="C3597" s="585" t="s">
        <v>6565</v>
      </c>
      <c r="D3597" s="585" t="s">
        <v>6630</v>
      </c>
      <c r="E3597" s="584" t="s">
        <v>30</v>
      </c>
      <c r="F3597" s="585" t="s">
        <v>30</v>
      </c>
      <c r="G3597" s="587">
        <v>89859</v>
      </c>
      <c r="H3597" s="585" t="s">
        <v>3616</v>
      </c>
      <c r="I3597" s="585" t="s">
        <v>174</v>
      </c>
      <c r="J3597" s="585" t="s">
        <v>143</v>
      </c>
      <c r="K3597" s="589">
        <v>34.729999999999997</v>
      </c>
      <c r="L3597" s="585" t="s">
        <v>144</v>
      </c>
      <c r="M3597" s="581"/>
    </row>
    <row r="3598" spans="1:13" ht="13.5">
      <c r="A3598" s="585" t="s">
        <v>6626</v>
      </c>
      <c r="B3598" s="585" t="s">
        <v>6627</v>
      </c>
      <c r="C3598" s="585" t="s">
        <v>6565</v>
      </c>
      <c r="D3598" s="585" t="s">
        <v>6630</v>
      </c>
      <c r="E3598" s="584" t="s">
        <v>30</v>
      </c>
      <c r="F3598" s="585" t="s">
        <v>30</v>
      </c>
      <c r="G3598" s="587">
        <v>89860</v>
      </c>
      <c r="H3598" s="585" t="s">
        <v>3617</v>
      </c>
      <c r="I3598" s="585" t="s">
        <v>174</v>
      </c>
      <c r="J3598" s="585" t="s">
        <v>398</v>
      </c>
      <c r="K3598" s="589">
        <v>23.77</v>
      </c>
      <c r="L3598" s="585" t="s">
        <v>144</v>
      </c>
      <c r="M3598" s="581"/>
    </row>
    <row r="3599" spans="1:13" ht="13.5">
      <c r="A3599" s="585" t="s">
        <v>6626</v>
      </c>
      <c r="B3599" s="585" t="s">
        <v>6627</v>
      </c>
      <c r="C3599" s="585" t="s">
        <v>6565</v>
      </c>
      <c r="D3599" s="585" t="s">
        <v>6630</v>
      </c>
      <c r="E3599" s="584" t="s">
        <v>30</v>
      </c>
      <c r="F3599" s="585" t="s">
        <v>30</v>
      </c>
      <c r="G3599" s="587">
        <v>89861</v>
      </c>
      <c r="H3599" s="585" t="s">
        <v>3618</v>
      </c>
      <c r="I3599" s="585" t="s">
        <v>174</v>
      </c>
      <c r="J3599" s="585" t="s">
        <v>398</v>
      </c>
      <c r="K3599" s="589">
        <v>27.09</v>
      </c>
      <c r="L3599" s="585" t="s">
        <v>144</v>
      </c>
      <c r="M3599" s="581"/>
    </row>
    <row r="3600" spans="1:13" ht="13.5">
      <c r="A3600" s="585" t="s">
        <v>6626</v>
      </c>
      <c r="B3600" s="585" t="s">
        <v>6627</v>
      </c>
      <c r="C3600" s="585" t="s">
        <v>6565</v>
      </c>
      <c r="D3600" s="585" t="s">
        <v>6630</v>
      </c>
      <c r="E3600" s="584" t="s">
        <v>30</v>
      </c>
      <c r="F3600" s="585" t="s">
        <v>30</v>
      </c>
      <c r="G3600" s="587">
        <v>89862</v>
      </c>
      <c r="H3600" s="585" t="s">
        <v>3619</v>
      </c>
      <c r="I3600" s="585" t="s">
        <v>174</v>
      </c>
      <c r="J3600" s="585" t="s">
        <v>398</v>
      </c>
      <c r="K3600" s="589">
        <v>65.569999999999993</v>
      </c>
      <c r="L3600" s="585" t="s">
        <v>144</v>
      </c>
      <c r="M3600" s="581"/>
    </row>
    <row r="3601" spans="1:13" ht="13.5">
      <c r="A3601" s="585" t="s">
        <v>6626</v>
      </c>
      <c r="B3601" s="585" t="s">
        <v>6627</v>
      </c>
      <c r="C3601" s="585" t="s">
        <v>6565</v>
      </c>
      <c r="D3601" s="585" t="s">
        <v>6630</v>
      </c>
      <c r="E3601" s="584" t="s">
        <v>30</v>
      </c>
      <c r="F3601" s="585" t="s">
        <v>30</v>
      </c>
      <c r="G3601" s="587">
        <v>89863</v>
      </c>
      <c r="H3601" s="585" t="s">
        <v>3620</v>
      </c>
      <c r="I3601" s="585" t="s">
        <v>174</v>
      </c>
      <c r="J3601" s="585" t="s">
        <v>398</v>
      </c>
      <c r="K3601" s="589">
        <v>103.82</v>
      </c>
      <c r="L3601" s="585" t="s">
        <v>144</v>
      </c>
      <c r="M3601" s="581"/>
    </row>
    <row r="3602" spans="1:13" ht="13.5">
      <c r="A3602" s="585" t="s">
        <v>6626</v>
      </c>
      <c r="B3602" s="585" t="s">
        <v>6627</v>
      </c>
      <c r="C3602" s="585" t="s">
        <v>6565</v>
      </c>
      <c r="D3602" s="585" t="s">
        <v>6630</v>
      </c>
      <c r="E3602" s="584" t="s">
        <v>30</v>
      </c>
      <c r="F3602" s="585" t="s">
        <v>30</v>
      </c>
      <c r="G3602" s="587">
        <v>89866</v>
      </c>
      <c r="H3602" s="585" t="s">
        <v>3621</v>
      </c>
      <c r="I3602" s="585" t="s">
        <v>174</v>
      </c>
      <c r="J3602" s="585" t="s">
        <v>398</v>
      </c>
      <c r="K3602" s="589">
        <v>3.34</v>
      </c>
      <c r="L3602" s="585" t="s">
        <v>144</v>
      </c>
      <c r="M3602" s="581"/>
    </row>
    <row r="3603" spans="1:13" ht="13.5">
      <c r="A3603" s="585" t="s">
        <v>6626</v>
      </c>
      <c r="B3603" s="585" t="s">
        <v>6627</v>
      </c>
      <c r="C3603" s="585" t="s">
        <v>6565</v>
      </c>
      <c r="D3603" s="585" t="s">
        <v>6630</v>
      </c>
      <c r="E3603" s="584" t="s">
        <v>30</v>
      </c>
      <c r="F3603" s="585" t="s">
        <v>30</v>
      </c>
      <c r="G3603" s="587">
        <v>89867</v>
      </c>
      <c r="H3603" s="585" t="s">
        <v>3622</v>
      </c>
      <c r="I3603" s="585" t="s">
        <v>174</v>
      </c>
      <c r="J3603" s="585" t="s">
        <v>398</v>
      </c>
      <c r="K3603" s="589">
        <v>3.68</v>
      </c>
      <c r="L3603" s="585" t="s">
        <v>144</v>
      </c>
      <c r="M3603" s="581"/>
    </row>
    <row r="3604" spans="1:13" ht="13.5">
      <c r="A3604" s="585" t="s">
        <v>6626</v>
      </c>
      <c r="B3604" s="585" t="s">
        <v>6627</v>
      </c>
      <c r="C3604" s="585" t="s">
        <v>6565</v>
      </c>
      <c r="D3604" s="585" t="s">
        <v>6630</v>
      </c>
      <c r="E3604" s="584" t="s">
        <v>30</v>
      </c>
      <c r="F3604" s="585" t="s">
        <v>30</v>
      </c>
      <c r="G3604" s="587">
        <v>89868</v>
      </c>
      <c r="H3604" s="585" t="s">
        <v>3623</v>
      </c>
      <c r="I3604" s="585" t="s">
        <v>174</v>
      </c>
      <c r="J3604" s="585" t="s">
        <v>143</v>
      </c>
      <c r="K3604" s="589">
        <v>2.5299999999999998</v>
      </c>
      <c r="L3604" s="585" t="s">
        <v>144</v>
      </c>
      <c r="M3604" s="581"/>
    </row>
    <row r="3605" spans="1:13" ht="13.5">
      <c r="A3605" s="585" t="s">
        <v>6626</v>
      </c>
      <c r="B3605" s="585" t="s">
        <v>6627</v>
      </c>
      <c r="C3605" s="585" t="s">
        <v>6565</v>
      </c>
      <c r="D3605" s="585" t="s">
        <v>6630</v>
      </c>
      <c r="E3605" s="584" t="s">
        <v>30</v>
      </c>
      <c r="F3605" s="585" t="s">
        <v>30</v>
      </c>
      <c r="G3605" s="587">
        <v>89869</v>
      </c>
      <c r="H3605" s="585" t="s">
        <v>3624</v>
      </c>
      <c r="I3605" s="585" t="s">
        <v>174</v>
      </c>
      <c r="J3605" s="585" t="s">
        <v>398</v>
      </c>
      <c r="K3605" s="589">
        <v>5.23</v>
      </c>
      <c r="L3605" s="585" t="s">
        <v>144</v>
      </c>
      <c r="M3605" s="581"/>
    </row>
    <row r="3606" spans="1:13" ht="13.5">
      <c r="A3606" s="585" t="s">
        <v>6626</v>
      </c>
      <c r="B3606" s="585" t="s">
        <v>6627</v>
      </c>
      <c r="C3606" s="585" t="s">
        <v>6565</v>
      </c>
      <c r="D3606" s="585" t="s">
        <v>6630</v>
      </c>
      <c r="E3606" s="584" t="s">
        <v>30</v>
      </c>
      <c r="F3606" s="585" t="s">
        <v>30</v>
      </c>
      <c r="G3606" s="587">
        <v>89979</v>
      </c>
      <c r="H3606" s="585" t="s">
        <v>3625</v>
      </c>
      <c r="I3606" s="585" t="s">
        <v>174</v>
      </c>
      <c r="J3606" s="585" t="s">
        <v>143</v>
      </c>
      <c r="K3606" s="589">
        <v>16.420000000000002</v>
      </c>
      <c r="L3606" s="585" t="s">
        <v>144</v>
      </c>
      <c r="M3606" s="581"/>
    </row>
    <row r="3607" spans="1:13" ht="13.5">
      <c r="A3607" s="585" t="s">
        <v>6626</v>
      </c>
      <c r="B3607" s="585" t="s">
        <v>6627</v>
      </c>
      <c r="C3607" s="585" t="s">
        <v>6565</v>
      </c>
      <c r="D3607" s="585" t="s">
        <v>6630</v>
      </c>
      <c r="E3607" s="584" t="s">
        <v>30</v>
      </c>
      <c r="F3607" s="585" t="s">
        <v>30</v>
      </c>
      <c r="G3607" s="587">
        <v>89980</v>
      </c>
      <c r="H3607" s="585" t="s">
        <v>3626</v>
      </c>
      <c r="I3607" s="585" t="s">
        <v>174</v>
      </c>
      <c r="J3607" s="585" t="s">
        <v>143</v>
      </c>
      <c r="K3607" s="589">
        <v>6.99</v>
      </c>
      <c r="L3607" s="585" t="s">
        <v>144</v>
      </c>
      <c r="M3607" s="581"/>
    </row>
    <row r="3608" spans="1:13" ht="13.5">
      <c r="A3608" s="585" t="s">
        <v>6626</v>
      </c>
      <c r="B3608" s="585" t="s">
        <v>6627</v>
      </c>
      <c r="C3608" s="585" t="s">
        <v>6565</v>
      </c>
      <c r="D3608" s="585" t="s">
        <v>6630</v>
      </c>
      <c r="E3608" s="584" t="s">
        <v>30</v>
      </c>
      <c r="F3608" s="585" t="s">
        <v>30</v>
      </c>
      <c r="G3608" s="587">
        <v>89981</v>
      </c>
      <c r="H3608" s="585" t="s">
        <v>3627</v>
      </c>
      <c r="I3608" s="585" t="s">
        <v>174</v>
      </c>
      <c r="J3608" s="585" t="s">
        <v>143</v>
      </c>
      <c r="K3608" s="589">
        <v>14.11</v>
      </c>
      <c r="L3608" s="585" t="s">
        <v>144</v>
      </c>
      <c r="M3608" s="581"/>
    </row>
    <row r="3609" spans="1:13" ht="13.5">
      <c r="A3609" s="585" t="s">
        <v>6626</v>
      </c>
      <c r="B3609" s="585" t="s">
        <v>6627</v>
      </c>
      <c r="C3609" s="585" t="s">
        <v>6565</v>
      </c>
      <c r="D3609" s="585" t="s">
        <v>6630</v>
      </c>
      <c r="E3609" s="584" t="s">
        <v>30</v>
      </c>
      <c r="F3609" s="585" t="s">
        <v>30</v>
      </c>
      <c r="G3609" s="587">
        <v>90373</v>
      </c>
      <c r="H3609" s="585" t="s">
        <v>3628</v>
      </c>
      <c r="I3609" s="585" t="s">
        <v>174</v>
      </c>
      <c r="J3609" s="585" t="s">
        <v>398</v>
      </c>
      <c r="K3609" s="589">
        <v>8.84</v>
      </c>
      <c r="L3609" s="585" t="s">
        <v>144</v>
      </c>
      <c r="M3609" s="581"/>
    </row>
    <row r="3610" spans="1:13" ht="13.5">
      <c r="A3610" s="585" t="s">
        <v>6626</v>
      </c>
      <c r="B3610" s="585" t="s">
        <v>6627</v>
      </c>
      <c r="C3610" s="585" t="s">
        <v>6565</v>
      </c>
      <c r="D3610" s="585" t="s">
        <v>6630</v>
      </c>
      <c r="E3610" s="584" t="s">
        <v>30</v>
      </c>
      <c r="F3610" s="585" t="s">
        <v>30</v>
      </c>
      <c r="G3610" s="587">
        <v>90374</v>
      </c>
      <c r="H3610" s="585" t="s">
        <v>3629</v>
      </c>
      <c r="I3610" s="585" t="s">
        <v>174</v>
      </c>
      <c r="J3610" s="585" t="s">
        <v>398</v>
      </c>
      <c r="K3610" s="589">
        <v>13.17</v>
      </c>
      <c r="L3610" s="585" t="s">
        <v>144</v>
      </c>
      <c r="M3610" s="581"/>
    </row>
    <row r="3611" spans="1:13" ht="13.5">
      <c r="A3611" s="585" t="s">
        <v>6626</v>
      </c>
      <c r="B3611" s="585" t="s">
        <v>6627</v>
      </c>
      <c r="C3611" s="585" t="s">
        <v>6565</v>
      </c>
      <c r="D3611" s="585" t="s">
        <v>6630</v>
      </c>
      <c r="E3611" s="584" t="s">
        <v>30</v>
      </c>
      <c r="F3611" s="585" t="s">
        <v>30</v>
      </c>
      <c r="G3611" s="587">
        <v>90375</v>
      </c>
      <c r="H3611" s="585" t="s">
        <v>3630</v>
      </c>
      <c r="I3611" s="585" t="s">
        <v>174</v>
      </c>
      <c r="J3611" s="585" t="s">
        <v>398</v>
      </c>
      <c r="K3611" s="589">
        <v>6.18</v>
      </c>
      <c r="L3611" s="585" t="s">
        <v>144</v>
      </c>
      <c r="M3611" s="581"/>
    </row>
    <row r="3612" spans="1:13" ht="13.5">
      <c r="A3612" s="585" t="s">
        <v>6626</v>
      </c>
      <c r="B3612" s="585" t="s">
        <v>6627</v>
      </c>
      <c r="C3612" s="585" t="s">
        <v>6565</v>
      </c>
      <c r="D3612" s="585" t="s">
        <v>6630</v>
      </c>
      <c r="E3612" s="584" t="s">
        <v>30</v>
      </c>
      <c r="F3612" s="585" t="s">
        <v>30</v>
      </c>
      <c r="G3612" s="587">
        <v>92287</v>
      </c>
      <c r="H3612" s="585" t="s">
        <v>3631</v>
      </c>
      <c r="I3612" s="585" t="s">
        <v>174</v>
      </c>
      <c r="J3612" s="585" t="s">
        <v>143</v>
      </c>
      <c r="K3612" s="589">
        <v>8.82</v>
      </c>
      <c r="L3612" s="585" t="s">
        <v>144</v>
      </c>
      <c r="M3612" s="581"/>
    </row>
    <row r="3613" spans="1:13" ht="13.5">
      <c r="A3613" s="585" t="s">
        <v>6626</v>
      </c>
      <c r="B3613" s="585" t="s">
        <v>6627</v>
      </c>
      <c r="C3613" s="585" t="s">
        <v>6565</v>
      </c>
      <c r="D3613" s="585" t="s">
        <v>6630</v>
      </c>
      <c r="E3613" s="584" t="s">
        <v>30</v>
      </c>
      <c r="F3613" s="585" t="s">
        <v>30</v>
      </c>
      <c r="G3613" s="587">
        <v>92288</v>
      </c>
      <c r="H3613" s="585" t="s">
        <v>3632</v>
      </c>
      <c r="I3613" s="585" t="s">
        <v>174</v>
      </c>
      <c r="J3613" s="585" t="s">
        <v>143</v>
      </c>
      <c r="K3613" s="589">
        <v>13.01</v>
      </c>
      <c r="L3613" s="585" t="s">
        <v>144</v>
      </c>
      <c r="M3613" s="581"/>
    </row>
    <row r="3614" spans="1:13" ht="13.5">
      <c r="A3614" s="585" t="s">
        <v>6626</v>
      </c>
      <c r="B3614" s="585" t="s">
        <v>6627</v>
      </c>
      <c r="C3614" s="585" t="s">
        <v>6565</v>
      </c>
      <c r="D3614" s="585" t="s">
        <v>6630</v>
      </c>
      <c r="E3614" s="584" t="s">
        <v>30</v>
      </c>
      <c r="F3614" s="585" t="s">
        <v>30</v>
      </c>
      <c r="G3614" s="587">
        <v>92289</v>
      </c>
      <c r="H3614" s="585" t="s">
        <v>3633</v>
      </c>
      <c r="I3614" s="585" t="s">
        <v>174</v>
      </c>
      <c r="J3614" s="585" t="s">
        <v>143</v>
      </c>
      <c r="K3614" s="589">
        <v>21.62</v>
      </c>
      <c r="L3614" s="585" t="s">
        <v>144</v>
      </c>
      <c r="M3614" s="581"/>
    </row>
    <row r="3615" spans="1:13" ht="13.5">
      <c r="A3615" s="585" t="s">
        <v>6626</v>
      </c>
      <c r="B3615" s="585" t="s">
        <v>6627</v>
      </c>
      <c r="C3615" s="585" t="s">
        <v>6565</v>
      </c>
      <c r="D3615" s="585" t="s">
        <v>6630</v>
      </c>
      <c r="E3615" s="584" t="s">
        <v>30</v>
      </c>
      <c r="F3615" s="585" t="s">
        <v>30</v>
      </c>
      <c r="G3615" s="587">
        <v>92290</v>
      </c>
      <c r="H3615" s="585" t="s">
        <v>3634</v>
      </c>
      <c r="I3615" s="585" t="s">
        <v>174</v>
      </c>
      <c r="J3615" s="585" t="s">
        <v>143</v>
      </c>
      <c r="K3615" s="589">
        <v>31.92</v>
      </c>
      <c r="L3615" s="585" t="s">
        <v>144</v>
      </c>
      <c r="M3615" s="581"/>
    </row>
    <row r="3616" spans="1:13" ht="13.5">
      <c r="A3616" s="585" t="s">
        <v>6626</v>
      </c>
      <c r="B3616" s="585" t="s">
        <v>6627</v>
      </c>
      <c r="C3616" s="585" t="s">
        <v>6565</v>
      </c>
      <c r="D3616" s="585" t="s">
        <v>6630</v>
      </c>
      <c r="E3616" s="584" t="s">
        <v>30</v>
      </c>
      <c r="F3616" s="585" t="s">
        <v>30</v>
      </c>
      <c r="G3616" s="587">
        <v>92291</v>
      </c>
      <c r="H3616" s="585" t="s">
        <v>3635</v>
      </c>
      <c r="I3616" s="585" t="s">
        <v>174</v>
      </c>
      <c r="J3616" s="585" t="s">
        <v>143</v>
      </c>
      <c r="K3616" s="589">
        <v>48.03</v>
      </c>
      <c r="L3616" s="585" t="s">
        <v>144</v>
      </c>
      <c r="M3616" s="581"/>
    </row>
    <row r="3617" spans="1:13" ht="13.5">
      <c r="A3617" s="585" t="s">
        <v>6626</v>
      </c>
      <c r="B3617" s="585" t="s">
        <v>6627</v>
      </c>
      <c r="C3617" s="585" t="s">
        <v>6565</v>
      </c>
      <c r="D3617" s="585" t="s">
        <v>6630</v>
      </c>
      <c r="E3617" s="584" t="s">
        <v>30</v>
      </c>
      <c r="F3617" s="585" t="s">
        <v>30</v>
      </c>
      <c r="G3617" s="587">
        <v>92292</v>
      </c>
      <c r="H3617" s="585" t="s">
        <v>3636</v>
      </c>
      <c r="I3617" s="585" t="s">
        <v>174</v>
      </c>
      <c r="J3617" s="585" t="s">
        <v>143</v>
      </c>
      <c r="K3617" s="589">
        <v>143.46</v>
      </c>
      <c r="L3617" s="585" t="s">
        <v>144</v>
      </c>
      <c r="M3617" s="581"/>
    </row>
    <row r="3618" spans="1:13" ht="13.5">
      <c r="A3618" s="585" t="s">
        <v>6626</v>
      </c>
      <c r="B3618" s="585" t="s">
        <v>6627</v>
      </c>
      <c r="C3618" s="585" t="s">
        <v>6565</v>
      </c>
      <c r="D3618" s="585" t="s">
        <v>6630</v>
      </c>
      <c r="E3618" s="584" t="s">
        <v>30</v>
      </c>
      <c r="F3618" s="585" t="s">
        <v>30</v>
      </c>
      <c r="G3618" s="587">
        <v>92293</v>
      </c>
      <c r="H3618" s="585" t="s">
        <v>3637</v>
      </c>
      <c r="I3618" s="585" t="s">
        <v>174</v>
      </c>
      <c r="J3618" s="585" t="s">
        <v>143</v>
      </c>
      <c r="K3618" s="589">
        <v>5.22</v>
      </c>
      <c r="L3618" s="585" t="s">
        <v>144</v>
      </c>
      <c r="M3618" s="581"/>
    </row>
    <row r="3619" spans="1:13" ht="13.5">
      <c r="A3619" s="585" t="s">
        <v>6626</v>
      </c>
      <c r="B3619" s="585" t="s">
        <v>6627</v>
      </c>
      <c r="C3619" s="585" t="s">
        <v>6565</v>
      </c>
      <c r="D3619" s="585" t="s">
        <v>6630</v>
      </c>
      <c r="E3619" s="584" t="s">
        <v>30</v>
      </c>
      <c r="F3619" s="585" t="s">
        <v>30</v>
      </c>
      <c r="G3619" s="587">
        <v>92294</v>
      </c>
      <c r="H3619" s="585" t="s">
        <v>3638</v>
      </c>
      <c r="I3619" s="585" t="s">
        <v>174</v>
      </c>
      <c r="J3619" s="585" t="s">
        <v>143</v>
      </c>
      <c r="K3619" s="589">
        <v>8.08</v>
      </c>
      <c r="L3619" s="585" t="s">
        <v>144</v>
      </c>
      <c r="M3619" s="581"/>
    </row>
    <row r="3620" spans="1:13" ht="13.5">
      <c r="A3620" s="585" t="s">
        <v>6626</v>
      </c>
      <c r="B3620" s="585" t="s">
        <v>6627</v>
      </c>
      <c r="C3620" s="585" t="s">
        <v>6565</v>
      </c>
      <c r="D3620" s="585" t="s">
        <v>6630</v>
      </c>
      <c r="E3620" s="584" t="s">
        <v>30</v>
      </c>
      <c r="F3620" s="585" t="s">
        <v>30</v>
      </c>
      <c r="G3620" s="587">
        <v>92295</v>
      </c>
      <c r="H3620" s="585" t="s">
        <v>3639</v>
      </c>
      <c r="I3620" s="585" t="s">
        <v>174</v>
      </c>
      <c r="J3620" s="585" t="s">
        <v>143</v>
      </c>
      <c r="K3620" s="589">
        <v>14.1</v>
      </c>
      <c r="L3620" s="585" t="s">
        <v>144</v>
      </c>
      <c r="M3620" s="581"/>
    </row>
    <row r="3621" spans="1:13" ht="13.5">
      <c r="A3621" s="585" t="s">
        <v>6626</v>
      </c>
      <c r="B3621" s="585" t="s">
        <v>6627</v>
      </c>
      <c r="C3621" s="585" t="s">
        <v>6565</v>
      </c>
      <c r="D3621" s="585" t="s">
        <v>6630</v>
      </c>
      <c r="E3621" s="584" t="s">
        <v>30</v>
      </c>
      <c r="F3621" s="585" t="s">
        <v>30</v>
      </c>
      <c r="G3621" s="587">
        <v>92296</v>
      </c>
      <c r="H3621" s="585" t="s">
        <v>3640</v>
      </c>
      <c r="I3621" s="585" t="s">
        <v>174</v>
      </c>
      <c r="J3621" s="585" t="s">
        <v>143</v>
      </c>
      <c r="K3621" s="589">
        <v>18.46</v>
      </c>
      <c r="L3621" s="585" t="s">
        <v>144</v>
      </c>
      <c r="M3621" s="581"/>
    </row>
    <row r="3622" spans="1:13" ht="13.5">
      <c r="A3622" s="585" t="s">
        <v>6626</v>
      </c>
      <c r="B3622" s="585" t="s">
        <v>6627</v>
      </c>
      <c r="C3622" s="585" t="s">
        <v>6565</v>
      </c>
      <c r="D3622" s="585" t="s">
        <v>6630</v>
      </c>
      <c r="E3622" s="584" t="s">
        <v>30</v>
      </c>
      <c r="F3622" s="585" t="s">
        <v>30</v>
      </c>
      <c r="G3622" s="587">
        <v>92297</v>
      </c>
      <c r="H3622" s="585" t="s">
        <v>3641</v>
      </c>
      <c r="I3622" s="585" t="s">
        <v>174</v>
      </c>
      <c r="J3622" s="585" t="s">
        <v>143</v>
      </c>
      <c r="K3622" s="589">
        <v>27.95</v>
      </c>
      <c r="L3622" s="585" t="s">
        <v>144</v>
      </c>
      <c r="M3622" s="581"/>
    </row>
    <row r="3623" spans="1:13" ht="13.5">
      <c r="A3623" s="585" t="s">
        <v>6626</v>
      </c>
      <c r="B3623" s="585" t="s">
        <v>6627</v>
      </c>
      <c r="C3623" s="585" t="s">
        <v>6565</v>
      </c>
      <c r="D3623" s="585" t="s">
        <v>6630</v>
      </c>
      <c r="E3623" s="584" t="s">
        <v>30</v>
      </c>
      <c r="F3623" s="585" t="s">
        <v>30</v>
      </c>
      <c r="G3623" s="587">
        <v>92298</v>
      </c>
      <c r="H3623" s="585" t="s">
        <v>3642</v>
      </c>
      <c r="I3623" s="585" t="s">
        <v>174</v>
      </c>
      <c r="J3623" s="585" t="s">
        <v>143</v>
      </c>
      <c r="K3623" s="589">
        <v>74.819999999999993</v>
      </c>
      <c r="L3623" s="585" t="s">
        <v>144</v>
      </c>
      <c r="M3623" s="581"/>
    </row>
    <row r="3624" spans="1:13" ht="13.5">
      <c r="A3624" s="585" t="s">
        <v>6626</v>
      </c>
      <c r="B3624" s="585" t="s">
        <v>6627</v>
      </c>
      <c r="C3624" s="585" t="s">
        <v>6565</v>
      </c>
      <c r="D3624" s="585" t="s">
        <v>6630</v>
      </c>
      <c r="E3624" s="584" t="s">
        <v>30</v>
      </c>
      <c r="F3624" s="585" t="s">
        <v>30</v>
      </c>
      <c r="G3624" s="587">
        <v>92299</v>
      </c>
      <c r="H3624" s="585" t="s">
        <v>3643</v>
      </c>
      <c r="I3624" s="585" t="s">
        <v>174</v>
      </c>
      <c r="J3624" s="585" t="s">
        <v>143</v>
      </c>
      <c r="K3624" s="589">
        <v>11.69</v>
      </c>
      <c r="L3624" s="585" t="s">
        <v>144</v>
      </c>
      <c r="M3624" s="581"/>
    </row>
    <row r="3625" spans="1:13" ht="13.5">
      <c r="A3625" s="585" t="s">
        <v>6626</v>
      </c>
      <c r="B3625" s="585" t="s">
        <v>6627</v>
      </c>
      <c r="C3625" s="585" t="s">
        <v>6565</v>
      </c>
      <c r="D3625" s="585" t="s">
        <v>6630</v>
      </c>
      <c r="E3625" s="584" t="s">
        <v>30</v>
      </c>
      <c r="F3625" s="585" t="s">
        <v>30</v>
      </c>
      <c r="G3625" s="587">
        <v>92300</v>
      </c>
      <c r="H3625" s="585" t="s">
        <v>3644</v>
      </c>
      <c r="I3625" s="585" t="s">
        <v>174</v>
      </c>
      <c r="J3625" s="585" t="s">
        <v>143</v>
      </c>
      <c r="K3625" s="589">
        <v>16.7</v>
      </c>
      <c r="L3625" s="585" t="s">
        <v>144</v>
      </c>
      <c r="M3625" s="581"/>
    </row>
    <row r="3626" spans="1:13" ht="13.5">
      <c r="A3626" s="585" t="s">
        <v>6626</v>
      </c>
      <c r="B3626" s="585" t="s">
        <v>6627</v>
      </c>
      <c r="C3626" s="585" t="s">
        <v>6565</v>
      </c>
      <c r="D3626" s="585" t="s">
        <v>6630</v>
      </c>
      <c r="E3626" s="584" t="s">
        <v>30</v>
      </c>
      <c r="F3626" s="585" t="s">
        <v>30</v>
      </c>
      <c r="G3626" s="587">
        <v>92301</v>
      </c>
      <c r="H3626" s="585" t="s">
        <v>3645</v>
      </c>
      <c r="I3626" s="585" t="s">
        <v>174</v>
      </c>
      <c r="J3626" s="585" t="s">
        <v>143</v>
      </c>
      <c r="K3626" s="589">
        <v>30.54</v>
      </c>
      <c r="L3626" s="585" t="s">
        <v>144</v>
      </c>
      <c r="M3626" s="581"/>
    </row>
    <row r="3627" spans="1:13" ht="13.5">
      <c r="A3627" s="585" t="s">
        <v>6626</v>
      </c>
      <c r="B3627" s="585" t="s">
        <v>6627</v>
      </c>
      <c r="C3627" s="585" t="s">
        <v>6565</v>
      </c>
      <c r="D3627" s="585" t="s">
        <v>6630</v>
      </c>
      <c r="E3627" s="584" t="s">
        <v>30</v>
      </c>
      <c r="F3627" s="585" t="s">
        <v>30</v>
      </c>
      <c r="G3627" s="587">
        <v>92302</v>
      </c>
      <c r="H3627" s="585" t="s">
        <v>3646</v>
      </c>
      <c r="I3627" s="585" t="s">
        <v>174</v>
      </c>
      <c r="J3627" s="585" t="s">
        <v>143</v>
      </c>
      <c r="K3627" s="589">
        <v>39.83</v>
      </c>
      <c r="L3627" s="585" t="s">
        <v>144</v>
      </c>
      <c r="M3627" s="581"/>
    </row>
    <row r="3628" spans="1:13" ht="13.5">
      <c r="A3628" s="585" t="s">
        <v>6626</v>
      </c>
      <c r="B3628" s="585" t="s">
        <v>6627</v>
      </c>
      <c r="C3628" s="585" t="s">
        <v>6565</v>
      </c>
      <c r="D3628" s="585" t="s">
        <v>6630</v>
      </c>
      <c r="E3628" s="584" t="s">
        <v>30</v>
      </c>
      <c r="F3628" s="585" t="s">
        <v>30</v>
      </c>
      <c r="G3628" s="587">
        <v>92303</v>
      </c>
      <c r="H3628" s="585" t="s">
        <v>3647</v>
      </c>
      <c r="I3628" s="585" t="s">
        <v>174</v>
      </c>
      <c r="J3628" s="585" t="s">
        <v>143</v>
      </c>
      <c r="K3628" s="589">
        <v>70.69</v>
      </c>
      <c r="L3628" s="585" t="s">
        <v>144</v>
      </c>
      <c r="M3628" s="581"/>
    </row>
    <row r="3629" spans="1:13" ht="13.5">
      <c r="A3629" s="585" t="s">
        <v>6626</v>
      </c>
      <c r="B3629" s="585" t="s">
        <v>6627</v>
      </c>
      <c r="C3629" s="585" t="s">
        <v>6565</v>
      </c>
      <c r="D3629" s="585" t="s">
        <v>6630</v>
      </c>
      <c r="E3629" s="584" t="s">
        <v>30</v>
      </c>
      <c r="F3629" s="585" t="s">
        <v>30</v>
      </c>
      <c r="G3629" s="587">
        <v>92304</v>
      </c>
      <c r="H3629" s="585" t="s">
        <v>3648</v>
      </c>
      <c r="I3629" s="585" t="s">
        <v>174</v>
      </c>
      <c r="J3629" s="585" t="s">
        <v>143</v>
      </c>
      <c r="K3629" s="589">
        <v>177.43</v>
      </c>
      <c r="L3629" s="585" t="s">
        <v>144</v>
      </c>
      <c r="M3629" s="581"/>
    </row>
    <row r="3630" spans="1:13" ht="13.5">
      <c r="A3630" s="585" t="s">
        <v>6626</v>
      </c>
      <c r="B3630" s="585" t="s">
        <v>6627</v>
      </c>
      <c r="C3630" s="585" t="s">
        <v>6565</v>
      </c>
      <c r="D3630" s="585" t="s">
        <v>6630</v>
      </c>
      <c r="E3630" s="584" t="s">
        <v>30</v>
      </c>
      <c r="F3630" s="585" t="s">
        <v>30</v>
      </c>
      <c r="G3630" s="587">
        <v>92311</v>
      </c>
      <c r="H3630" s="585" t="s">
        <v>3649</v>
      </c>
      <c r="I3630" s="585" t="s">
        <v>174</v>
      </c>
      <c r="J3630" s="585" t="s">
        <v>143</v>
      </c>
      <c r="K3630" s="589">
        <v>7.54</v>
      </c>
      <c r="L3630" s="585" t="s">
        <v>144</v>
      </c>
      <c r="M3630" s="581"/>
    </row>
    <row r="3631" spans="1:13" ht="13.5">
      <c r="A3631" s="585" t="s">
        <v>6626</v>
      </c>
      <c r="B3631" s="585" t="s">
        <v>6627</v>
      </c>
      <c r="C3631" s="585" t="s">
        <v>6565</v>
      </c>
      <c r="D3631" s="585" t="s">
        <v>6630</v>
      </c>
      <c r="E3631" s="584" t="s">
        <v>30</v>
      </c>
      <c r="F3631" s="585" t="s">
        <v>30</v>
      </c>
      <c r="G3631" s="587">
        <v>92312</v>
      </c>
      <c r="H3631" s="585" t="s">
        <v>3650</v>
      </c>
      <c r="I3631" s="585" t="s">
        <v>174</v>
      </c>
      <c r="J3631" s="585" t="s">
        <v>143</v>
      </c>
      <c r="K3631" s="589">
        <v>11.14</v>
      </c>
      <c r="L3631" s="585" t="s">
        <v>144</v>
      </c>
      <c r="M3631" s="581"/>
    </row>
    <row r="3632" spans="1:13" ht="13.5">
      <c r="A3632" s="585" t="s">
        <v>6626</v>
      </c>
      <c r="B3632" s="585" t="s">
        <v>6627</v>
      </c>
      <c r="C3632" s="585" t="s">
        <v>6565</v>
      </c>
      <c r="D3632" s="585" t="s">
        <v>6630</v>
      </c>
      <c r="E3632" s="584" t="s">
        <v>30</v>
      </c>
      <c r="F3632" s="585" t="s">
        <v>30</v>
      </c>
      <c r="G3632" s="587">
        <v>92313</v>
      </c>
      <c r="H3632" s="585" t="s">
        <v>3651</v>
      </c>
      <c r="I3632" s="585" t="s">
        <v>174</v>
      </c>
      <c r="J3632" s="585" t="s">
        <v>143</v>
      </c>
      <c r="K3632" s="589">
        <v>15.32</v>
      </c>
      <c r="L3632" s="585" t="s">
        <v>144</v>
      </c>
      <c r="M3632" s="581"/>
    </row>
    <row r="3633" spans="1:13" ht="13.5">
      <c r="A3633" s="585" t="s">
        <v>6626</v>
      </c>
      <c r="B3633" s="585" t="s">
        <v>6627</v>
      </c>
      <c r="C3633" s="585" t="s">
        <v>6565</v>
      </c>
      <c r="D3633" s="585" t="s">
        <v>6630</v>
      </c>
      <c r="E3633" s="584" t="s">
        <v>30</v>
      </c>
      <c r="F3633" s="585" t="s">
        <v>30</v>
      </c>
      <c r="G3633" s="587">
        <v>92314</v>
      </c>
      <c r="H3633" s="585" t="s">
        <v>3652</v>
      </c>
      <c r="I3633" s="585" t="s">
        <v>174</v>
      </c>
      <c r="J3633" s="585" t="s">
        <v>143</v>
      </c>
      <c r="K3633" s="589">
        <v>4.9400000000000004</v>
      </c>
      <c r="L3633" s="585" t="s">
        <v>144</v>
      </c>
      <c r="M3633" s="581"/>
    </row>
    <row r="3634" spans="1:13" ht="13.5">
      <c r="A3634" s="585" t="s">
        <v>6626</v>
      </c>
      <c r="B3634" s="585" t="s">
        <v>6627</v>
      </c>
      <c r="C3634" s="585" t="s">
        <v>6565</v>
      </c>
      <c r="D3634" s="585" t="s">
        <v>6630</v>
      </c>
      <c r="E3634" s="584" t="s">
        <v>30</v>
      </c>
      <c r="F3634" s="585" t="s">
        <v>30</v>
      </c>
      <c r="G3634" s="587">
        <v>92315</v>
      </c>
      <c r="H3634" s="585" t="s">
        <v>3653</v>
      </c>
      <c r="I3634" s="585" t="s">
        <v>174</v>
      </c>
      <c r="J3634" s="585" t="s">
        <v>143</v>
      </c>
      <c r="K3634" s="589">
        <v>6.81</v>
      </c>
      <c r="L3634" s="585" t="s">
        <v>144</v>
      </c>
      <c r="M3634" s="581"/>
    </row>
    <row r="3635" spans="1:13" ht="13.5">
      <c r="A3635" s="585" t="s">
        <v>6626</v>
      </c>
      <c r="B3635" s="585" t="s">
        <v>6627</v>
      </c>
      <c r="C3635" s="585" t="s">
        <v>6565</v>
      </c>
      <c r="D3635" s="585" t="s">
        <v>6630</v>
      </c>
      <c r="E3635" s="584" t="s">
        <v>30</v>
      </c>
      <c r="F3635" s="585" t="s">
        <v>30</v>
      </c>
      <c r="G3635" s="587">
        <v>92316</v>
      </c>
      <c r="H3635" s="585" t="s">
        <v>3654</v>
      </c>
      <c r="I3635" s="585" t="s">
        <v>174</v>
      </c>
      <c r="J3635" s="585" t="s">
        <v>143</v>
      </c>
      <c r="K3635" s="589">
        <v>9.65</v>
      </c>
      <c r="L3635" s="585" t="s">
        <v>144</v>
      </c>
      <c r="M3635" s="581"/>
    </row>
    <row r="3636" spans="1:13" ht="13.5">
      <c r="A3636" s="585" t="s">
        <v>6626</v>
      </c>
      <c r="B3636" s="585" t="s">
        <v>6627</v>
      </c>
      <c r="C3636" s="585" t="s">
        <v>6565</v>
      </c>
      <c r="D3636" s="585" t="s">
        <v>6630</v>
      </c>
      <c r="E3636" s="584" t="s">
        <v>30</v>
      </c>
      <c r="F3636" s="585" t="s">
        <v>30</v>
      </c>
      <c r="G3636" s="587">
        <v>92317</v>
      </c>
      <c r="H3636" s="585" t="s">
        <v>3655</v>
      </c>
      <c r="I3636" s="585" t="s">
        <v>174</v>
      </c>
      <c r="J3636" s="585" t="s">
        <v>143</v>
      </c>
      <c r="K3636" s="589">
        <v>10.199999999999999</v>
      </c>
      <c r="L3636" s="585" t="s">
        <v>144</v>
      </c>
      <c r="M3636" s="581"/>
    </row>
    <row r="3637" spans="1:13" ht="13.5">
      <c r="A3637" s="585" t="s">
        <v>6626</v>
      </c>
      <c r="B3637" s="585" t="s">
        <v>6627</v>
      </c>
      <c r="C3637" s="585" t="s">
        <v>6565</v>
      </c>
      <c r="D3637" s="585" t="s">
        <v>6630</v>
      </c>
      <c r="E3637" s="584" t="s">
        <v>30</v>
      </c>
      <c r="F3637" s="585" t="s">
        <v>30</v>
      </c>
      <c r="G3637" s="587">
        <v>92318</v>
      </c>
      <c r="H3637" s="585" t="s">
        <v>3656</v>
      </c>
      <c r="I3637" s="585" t="s">
        <v>174</v>
      </c>
      <c r="J3637" s="585" t="s">
        <v>143</v>
      </c>
      <c r="K3637" s="589">
        <v>14.78</v>
      </c>
      <c r="L3637" s="585" t="s">
        <v>144</v>
      </c>
      <c r="M3637" s="581"/>
    </row>
    <row r="3638" spans="1:13" ht="13.5">
      <c r="A3638" s="585" t="s">
        <v>6626</v>
      </c>
      <c r="B3638" s="585" t="s">
        <v>6627</v>
      </c>
      <c r="C3638" s="585" t="s">
        <v>6565</v>
      </c>
      <c r="D3638" s="585" t="s">
        <v>6630</v>
      </c>
      <c r="E3638" s="584" t="s">
        <v>30</v>
      </c>
      <c r="F3638" s="585" t="s">
        <v>30</v>
      </c>
      <c r="G3638" s="587">
        <v>92319</v>
      </c>
      <c r="H3638" s="585" t="s">
        <v>3657</v>
      </c>
      <c r="I3638" s="585" t="s">
        <v>174</v>
      </c>
      <c r="J3638" s="585" t="s">
        <v>143</v>
      </c>
      <c r="K3638" s="589">
        <v>19.809999999999999</v>
      </c>
      <c r="L3638" s="585" t="s">
        <v>144</v>
      </c>
      <c r="M3638" s="581"/>
    </row>
    <row r="3639" spans="1:13" ht="13.5">
      <c r="A3639" s="585" t="s">
        <v>6626</v>
      </c>
      <c r="B3639" s="585" t="s">
        <v>6627</v>
      </c>
      <c r="C3639" s="585" t="s">
        <v>6565</v>
      </c>
      <c r="D3639" s="585" t="s">
        <v>6630</v>
      </c>
      <c r="E3639" s="584" t="s">
        <v>30</v>
      </c>
      <c r="F3639" s="585" t="s">
        <v>30</v>
      </c>
      <c r="G3639" s="587">
        <v>92326</v>
      </c>
      <c r="H3639" s="585" t="s">
        <v>3658</v>
      </c>
      <c r="I3639" s="585" t="s">
        <v>174</v>
      </c>
      <c r="J3639" s="585" t="s">
        <v>143</v>
      </c>
      <c r="K3639" s="589">
        <v>7.71</v>
      </c>
      <c r="L3639" s="585" t="s">
        <v>144</v>
      </c>
      <c r="M3639" s="581"/>
    </row>
    <row r="3640" spans="1:13" ht="13.5">
      <c r="A3640" s="585" t="s">
        <v>6626</v>
      </c>
      <c r="B3640" s="585" t="s">
        <v>6627</v>
      </c>
      <c r="C3640" s="585" t="s">
        <v>6565</v>
      </c>
      <c r="D3640" s="585" t="s">
        <v>6630</v>
      </c>
      <c r="E3640" s="584" t="s">
        <v>30</v>
      </c>
      <c r="F3640" s="585" t="s">
        <v>30</v>
      </c>
      <c r="G3640" s="587">
        <v>92327</v>
      </c>
      <c r="H3640" s="585" t="s">
        <v>3659</v>
      </c>
      <c r="I3640" s="585" t="s">
        <v>174</v>
      </c>
      <c r="J3640" s="585" t="s">
        <v>143</v>
      </c>
      <c r="K3640" s="589">
        <v>13.29</v>
      </c>
      <c r="L3640" s="585" t="s">
        <v>144</v>
      </c>
      <c r="M3640" s="581"/>
    </row>
    <row r="3641" spans="1:13" ht="13.5">
      <c r="A3641" s="585" t="s">
        <v>6626</v>
      </c>
      <c r="B3641" s="585" t="s">
        <v>6627</v>
      </c>
      <c r="C3641" s="585" t="s">
        <v>6565</v>
      </c>
      <c r="D3641" s="585" t="s">
        <v>6630</v>
      </c>
      <c r="E3641" s="584" t="s">
        <v>30</v>
      </c>
      <c r="F3641" s="585" t="s">
        <v>30</v>
      </c>
      <c r="G3641" s="587">
        <v>92328</v>
      </c>
      <c r="H3641" s="585" t="s">
        <v>3660</v>
      </c>
      <c r="I3641" s="585" t="s">
        <v>174</v>
      </c>
      <c r="J3641" s="585" t="s">
        <v>143</v>
      </c>
      <c r="K3641" s="589">
        <v>19.12</v>
      </c>
      <c r="L3641" s="585" t="s">
        <v>144</v>
      </c>
      <c r="M3641" s="581"/>
    </row>
    <row r="3642" spans="1:13" ht="13.5">
      <c r="A3642" s="585" t="s">
        <v>6626</v>
      </c>
      <c r="B3642" s="585" t="s">
        <v>6627</v>
      </c>
      <c r="C3642" s="585" t="s">
        <v>6565</v>
      </c>
      <c r="D3642" s="585" t="s">
        <v>6630</v>
      </c>
      <c r="E3642" s="584" t="s">
        <v>30</v>
      </c>
      <c r="F3642" s="585" t="s">
        <v>30</v>
      </c>
      <c r="G3642" s="587">
        <v>92329</v>
      </c>
      <c r="H3642" s="585" t="s">
        <v>3661</v>
      </c>
      <c r="I3642" s="585" t="s">
        <v>174</v>
      </c>
      <c r="J3642" s="585" t="s">
        <v>143</v>
      </c>
      <c r="K3642" s="589">
        <v>5.07</v>
      </c>
      <c r="L3642" s="585" t="s">
        <v>144</v>
      </c>
      <c r="M3642" s="581"/>
    </row>
    <row r="3643" spans="1:13" ht="13.5">
      <c r="A3643" s="585" t="s">
        <v>6626</v>
      </c>
      <c r="B3643" s="585" t="s">
        <v>6627</v>
      </c>
      <c r="C3643" s="585" t="s">
        <v>6565</v>
      </c>
      <c r="D3643" s="585" t="s">
        <v>6630</v>
      </c>
      <c r="E3643" s="584" t="s">
        <v>30</v>
      </c>
      <c r="F3643" s="585" t="s">
        <v>30</v>
      </c>
      <c r="G3643" s="587">
        <v>92330</v>
      </c>
      <c r="H3643" s="585" t="s">
        <v>3662</v>
      </c>
      <c r="I3643" s="585" t="s">
        <v>174</v>
      </c>
      <c r="J3643" s="585" t="s">
        <v>143</v>
      </c>
      <c r="K3643" s="589">
        <v>8.2100000000000009</v>
      </c>
      <c r="L3643" s="585" t="s">
        <v>144</v>
      </c>
      <c r="M3643" s="581"/>
    </row>
    <row r="3644" spans="1:13" ht="13.5">
      <c r="A3644" s="585" t="s">
        <v>6626</v>
      </c>
      <c r="B3644" s="585" t="s">
        <v>6627</v>
      </c>
      <c r="C3644" s="585" t="s">
        <v>6565</v>
      </c>
      <c r="D3644" s="585" t="s">
        <v>6630</v>
      </c>
      <c r="E3644" s="584" t="s">
        <v>30</v>
      </c>
      <c r="F3644" s="585" t="s">
        <v>30</v>
      </c>
      <c r="G3644" s="587">
        <v>92331</v>
      </c>
      <c r="H3644" s="585" t="s">
        <v>3663</v>
      </c>
      <c r="I3644" s="585" t="s">
        <v>174</v>
      </c>
      <c r="J3644" s="585" t="s">
        <v>143</v>
      </c>
      <c r="K3644" s="589">
        <v>12.19</v>
      </c>
      <c r="L3644" s="585" t="s">
        <v>144</v>
      </c>
      <c r="M3644" s="581"/>
    </row>
    <row r="3645" spans="1:13" ht="13.5">
      <c r="A3645" s="585" t="s">
        <v>6626</v>
      </c>
      <c r="B3645" s="585" t="s">
        <v>6627</v>
      </c>
      <c r="C3645" s="585" t="s">
        <v>6565</v>
      </c>
      <c r="D3645" s="585" t="s">
        <v>6630</v>
      </c>
      <c r="E3645" s="584" t="s">
        <v>30</v>
      </c>
      <c r="F3645" s="585" t="s">
        <v>30</v>
      </c>
      <c r="G3645" s="587">
        <v>92332</v>
      </c>
      <c r="H3645" s="585" t="s">
        <v>3664</v>
      </c>
      <c r="I3645" s="585" t="s">
        <v>174</v>
      </c>
      <c r="J3645" s="585" t="s">
        <v>143</v>
      </c>
      <c r="K3645" s="589">
        <v>10.43</v>
      </c>
      <c r="L3645" s="585" t="s">
        <v>144</v>
      </c>
      <c r="M3645" s="581"/>
    </row>
    <row r="3646" spans="1:13" ht="13.5">
      <c r="A3646" s="585" t="s">
        <v>6626</v>
      </c>
      <c r="B3646" s="585" t="s">
        <v>6627</v>
      </c>
      <c r="C3646" s="585" t="s">
        <v>6565</v>
      </c>
      <c r="D3646" s="585" t="s">
        <v>6630</v>
      </c>
      <c r="E3646" s="584" t="s">
        <v>30</v>
      </c>
      <c r="F3646" s="585" t="s">
        <v>30</v>
      </c>
      <c r="G3646" s="587">
        <v>92333</v>
      </c>
      <c r="H3646" s="585" t="s">
        <v>3665</v>
      </c>
      <c r="I3646" s="585" t="s">
        <v>174</v>
      </c>
      <c r="J3646" s="585" t="s">
        <v>143</v>
      </c>
      <c r="K3646" s="589">
        <v>17.600000000000001</v>
      </c>
      <c r="L3646" s="585" t="s">
        <v>144</v>
      </c>
      <c r="M3646" s="581"/>
    </row>
    <row r="3647" spans="1:13" ht="13.5">
      <c r="A3647" s="585" t="s">
        <v>6626</v>
      </c>
      <c r="B3647" s="585" t="s">
        <v>6627</v>
      </c>
      <c r="C3647" s="585" t="s">
        <v>6565</v>
      </c>
      <c r="D3647" s="585" t="s">
        <v>6630</v>
      </c>
      <c r="E3647" s="584" t="s">
        <v>30</v>
      </c>
      <c r="F3647" s="585" t="s">
        <v>30</v>
      </c>
      <c r="G3647" s="587">
        <v>92334</v>
      </c>
      <c r="H3647" s="585" t="s">
        <v>3666</v>
      </c>
      <c r="I3647" s="585" t="s">
        <v>174</v>
      </c>
      <c r="J3647" s="585" t="s">
        <v>143</v>
      </c>
      <c r="K3647" s="589">
        <v>24.85</v>
      </c>
      <c r="L3647" s="585" t="s">
        <v>144</v>
      </c>
      <c r="M3647" s="581"/>
    </row>
    <row r="3648" spans="1:13" ht="13.5">
      <c r="A3648" s="585" t="s">
        <v>6626</v>
      </c>
      <c r="B3648" s="585" t="s">
        <v>6627</v>
      </c>
      <c r="C3648" s="585" t="s">
        <v>6565</v>
      </c>
      <c r="D3648" s="585" t="s">
        <v>6630</v>
      </c>
      <c r="E3648" s="584" t="s">
        <v>30</v>
      </c>
      <c r="F3648" s="585" t="s">
        <v>30</v>
      </c>
      <c r="G3648" s="587">
        <v>92344</v>
      </c>
      <c r="H3648" s="585" t="s">
        <v>3667</v>
      </c>
      <c r="I3648" s="585" t="s">
        <v>174</v>
      </c>
      <c r="J3648" s="585" t="s">
        <v>398</v>
      </c>
      <c r="K3648" s="589">
        <v>40.56</v>
      </c>
      <c r="L3648" s="585" t="s">
        <v>144</v>
      </c>
      <c r="M3648" s="581"/>
    </row>
    <row r="3649" spans="1:13" ht="13.5">
      <c r="A3649" s="585" t="s">
        <v>6626</v>
      </c>
      <c r="B3649" s="585" t="s">
        <v>6627</v>
      </c>
      <c r="C3649" s="585" t="s">
        <v>6565</v>
      </c>
      <c r="D3649" s="585" t="s">
        <v>6630</v>
      </c>
      <c r="E3649" s="584" t="s">
        <v>30</v>
      </c>
      <c r="F3649" s="585" t="s">
        <v>30</v>
      </c>
      <c r="G3649" s="587">
        <v>92345</v>
      </c>
      <c r="H3649" s="585" t="s">
        <v>3668</v>
      </c>
      <c r="I3649" s="585" t="s">
        <v>174</v>
      </c>
      <c r="J3649" s="585" t="s">
        <v>398</v>
      </c>
      <c r="K3649" s="589">
        <v>40.549999999999997</v>
      </c>
      <c r="L3649" s="585" t="s">
        <v>144</v>
      </c>
      <c r="M3649" s="581"/>
    </row>
    <row r="3650" spans="1:13" ht="13.5">
      <c r="A3650" s="585" t="s">
        <v>6626</v>
      </c>
      <c r="B3650" s="585" t="s">
        <v>6627</v>
      </c>
      <c r="C3650" s="585" t="s">
        <v>6565</v>
      </c>
      <c r="D3650" s="585" t="s">
        <v>6630</v>
      </c>
      <c r="E3650" s="584" t="s">
        <v>30</v>
      </c>
      <c r="F3650" s="585" t="s">
        <v>30</v>
      </c>
      <c r="G3650" s="587">
        <v>92346</v>
      </c>
      <c r="H3650" s="585" t="s">
        <v>3669</v>
      </c>
      <c r="I3650" s="585" t="s">
        <v>174</v>
      </c>
      <c r="J3650" s="585" t="s">
        <v>398</v>
      </c>
      <c r="K3650" s="589">
        <v>52.87</v>
      </c>
      <c r="L3650" s="585" t="s">
        <v>144</v>
      </c>
      <c r="M3650" s="581"/>
    </row>
    <row r="3651" spans="1:13" ht="13.5">
      <c r="A3651" s="585" t="s">
        <v>6626</v>
      </c>
      <c r="B3651" s="585" t="s">
        <v>6627</v>
      </c>
      <c r="C3651" s="585" t="s">
        <v>6565</v>
      </c>
      <c r="D3651" s="585" t="s">
        <v>6630</v>
      </c>
      <c r="E3651" s="584" t="s">
        <v>30</v>
      </c>
      <c r="F3651" s="585" t="s">
        <v>30</v>
      </c>
      <c r="G3651" s="587">
        <v>92347</v>
      </c>
      <c r="H3651" s="585" t="s">
        <v>3670</v>
      </c>
      <c r="I3651" s="585" t="s">
        <v>174</v>
      </c>
      <c r="J3651" s="585" t="s">
        <v>398</v>
      </c>
      <c r="K3651" s="589">
        <v>58.6</v>
      </c>
      <c r="L3651" s="585" t="s">
        <v>144</v>
      </c>
      <c r="M3651" s="581"/>
    </row>
    <row r="3652" spans="1:13" ht="13.5">
      <c r="A3652" s="585" t="s">
        <v>6626</v>
      </c>
      <c r="B3652" s="585" t="s">
        <v>6627</v>
      </c>
      <c r="C3652" s="585" t="s">
        <v>6565</v>
      </c>
      <c r="D3652" s="585" t="s">
        <v>6630</v>
      </c>
      <c r="E3652" s="584" t="s">
        <v>30</v>
      </c>
      <c r="F3652" s="585" t="s">
        <v>30</v>
      </c>
      <c r="G3652" s="587">
        <v>92348</v>
      </c>
      <c r="H3652" s="585" t="s">
        <v>3671</v>
      </c>
      <c r="I3652" s="585" t="s">
        <v>174</v>
      </c>
      <c r="J3652" s="585" t="s">
        <v>398</v>
      </c>
      <c r="K3652" s="589">
        <v>73.53</v>
      </c>
      <c r="L3652" s="585" t="s">
        <v>144</v>
      </c>
      <c r="M3652" s="581"/>
    </row>
    <row r="3653" spans="1:13" ht="13.5">
      <c r="A3653" s="585" t="s">
        <v>6626</v>
      </c>
      <c r="B3653" s="585" t="s">
        <v>6627</v>
      </c>
      <c r="C3653" s="585" t="s">
        <v>6565</v>
      </c>
      <c r="D3653" s="585" t="s">
        <v>6630</v>
      </c>
      <c r="E3653" s="584" t="s">
        <v>30</v>
      </c>
      <c r="F3653" s="585" t="s">
        <v>30</v>
      </c>
      <c r="G3653" s="587">
        <v>92349</v>
      </c>
      <c r="H3653" s="585" t="s">
        <v>3672</v>
      </c>
      <c r="I3653" s="585" t="s">
        <v>174</v>
      </c>
      <c r="J3653" s="585" t="s">
        <v>398</v>
      </c>
      <c r="K3653" s="589">
        <v>78.63</v>
      </c>
      <c r="L3653" s="585" t="s">
        <v>144</v>
      </c>
      <c r="M3653" s="581"/>
    </row>
    <row r="3654" spans="1:13" ht="13.5">
      <c r="A3654" s="585" t="s">
        <v>6626</v>
      </c>
      <c r="B3654" s="585" t="s">
        <v>6627</v>
      </c>
      <c r="C3654" s="585" t="s">
        <v>6565</v>
      </c>
      <c r="D3654" s="585" t="s">
        <v>6630</v>
      </c>
      <c r="E3654" s="584" t="s">
        <v>30</v>
      </c>
      <c r="F3654" s="585" t="s">
        <v>30</v>
      </c>
      <c r="G3654" s="587">
        <v>92350</v>
      </c>
      <c r="H3654" s="585" t="s">
        <v>3673</v>
      </c>
      <c r="I3654" s="585" t="s">
        <v>174</v>
      </c>
      <c r="J3654" s="585" t="s">
        <v>398</v>
      </c>
      <c r="K3654" s="589">
        <v>60.33</v>
      </c>
      <c r="L3654" s="585" t="s">
        <v>144</v>
      </c>
      <c r="M3654" s="581"/>
    </row>
    <row r="3655" spans="1:13" ht="13.5">
      <c r="A3655" s="585" t="s">
        <v>6626</v>
      </c>
      <c r="B3655" s="585" t="s">
        <v>6627</v>
      </c>
      <c r="C3655" s="585" t="s">
        <v>6565</v>
      </c>
      <c r="D3655" s="585" t="s">
        <v>6630</v>
      </c>
      <c r="E3655" s="584" t="s">
        <v>30</v>
      </c>
      <c r="F3655" s="585" t="s">
        <v>30</v>
      </c>
      <c r="G3655" s="587">
        <v>92351</v>
      </c>
      <c r="H3655" s="585" t="s">
        <v>3674</v>
      </c>
      <c r="I3655" s="585" t="s">
        <v>174</v>
      </c>
      <c r="J3655" s="585" t="s">
        <v>398</v>
      </c>
      <c r="K3655" s="589">
        <v>59.05</v>
      </c>
      <c r="L3655" s="585" t="s">
        <v>144</v>
      </c>
      <c r="M3655" s="581"/>
    </row>
    <row r="3656" spans="1:13" ht="13.5">
      <c r="A3656" s="585" t="s">
        <v>6626</v>
      </c>
      <c r="B3656" s="585" t="s">
        <v>6627</v>
      </c>
      <c r="C3656" s="585" t="s">
        <v>6565</v>
      </c>
      <c r="D3656" s="585" t="s">
        <v>6630</v>
      </c>
      <c r="E3656" s="584" t="s">
        <v>30</v>
      </c>
      <c r="F3656" s="585" t="s">
        <v>30</v>
      </c>
      <c r="G3656" s="587">
        <v>92352</v>
      </c>
      <c r="H3656" s="585" t="s">
        <v>3675</v>
      </c>
      <c r="I3656" s="585" t="s">
        <v>174</v>
      </c>
      <c r="J3656" s="585" t="s">
        <v>398</v>
      </c>
      <c r="K3656" s="589">
        <v>90.29</v>
      </c>
      <c r="L3656" s="585" t="s">
        <v>144</v>
      </c>
      <c r="M3656" s="581"/>
    </row>
    <row r="3657" spans="1:13" ht="13.5">
      <c r="A3657" s="585" t="s">
        <v>6626</v>
      </c>
      <c r="B3657" s="585" t="s">
        <v>6627</v>
      </c>
      <c r="C3657" s="585" t="s">
        <v>6565</v>
      </c>
      <c r="D3657" s="585" t="s">
        <v>6630</v>
      </c>
      <c r="E3657" s="584" t="s">
        <v>30</v>
      </c>
      <c r="F3657" s="585" t="s">
        <v>30</v>
      </c>
      <c r="G3657" s="587">
        <v>92353</v>
      </c>
      <c r="H3657" s="585" t="s">
        <v>3676</v>
      </c>
      <c r="I3657" s="585" t="s">
        <v>174</v>
      </c>
      <c r="J3657" s="585" t="s">
        <v>398</v>
      </c>
      <c r="K3657" s="589">
        <v>84.68</v>
      </c>
      <c r="L3657" s="585" t="s">
        <v>144</v>
      </c>
      <c r="M3657" s="581"/>
    </row>
    <row r="3658" spans="1:13" ht="13.5">
      <c r="A3658" s="585" t="s">
        <v>6626</v>
      </c>
      <c r="B3658" s="585" t="s">
        <v>6627</v>
      </c>
      <c r="C3658" s="585" t="s">
        <v>6565</v>
      </c>
      <c r="D3658" s="585" t="s">
        <v>6630</v>
      </c>
      <c r="E3658" s="584" t="s">
        <v>30</v>
      </c>
      <c r="F3658" s="585" t="s">
        <v>30</v>
      </c>
      <c r="G3658" s="587">
        <v>92354</v>
      </c>
      <c r="H3658" s="585" t="s">
        <v>3677</v>
      </c>
      <c r="I3658" s="585" t="s">
        <v>174</v>
      </c>
      <c r="J3658" s="585" t="s">
        <v>398</v>
      </c>
      <c r="K3658" s="589">
        <v>119.05</v>
      </c>
      <c r="L3658" s="585" t="s">
        <v>144</v>
      </c>
      <c r="M3658" s="581"/>
    </row>
    <row r="3659" spans="1:13" ht="13.5">
      <c r="A3659" s="585" t="s">
        <v>6626</v>
      </c>
      <c r="B3659" s="585" t="s">
        <v>6627</v>
      </c>
      <c r="C3659" s="585" t="s">
        <v>6565</v>
      </c>
      <c r="D3659" s="585" t="s">
        <v>6630</v>
      </c>
      <c r="E3659" s="584" t="s">
        <v>30</v>
      </c>
      <c r="F3659" s="585" t="s">
        <v>30</v>
      </c>
      <c r="G3659" s="587">
        <v>92355</v>
      </c>
      <c r="H3659" s="585" t="s">
        <v>3678</v>
      </c>
      <c r="I3659" s="585" t="s">
        <v>174</v>
      </c>
      <c r="J3659" s="585" t="s">
        <v>398</v>
      </c>
      <c r="K3659" s="589">
        <v>108.24</v>
      </c>
      <c r="L3659" s="585" t="s">
        <v>144</v>
      </c>
      <c r="M3659" s="581"/>
    </row>
    <row r="3660" spans="1:13" ht="13.5">
      <c r="A3660" s="585" t="s">
        <v>6626</v>
      </c>
      <c r="B3660" s="585" t="s">
        <v>6627</v>
      </c>
      <c r="C3660" s="585" t="s">
        <v>6565</v>
      </c>
      <c r="D3660" s="585" t="s">
        <v>6630</v>
      </c>
      <c r="E3660" s="584" t="s">
        <v>30</v>
      </c>
      <c r="F3660" s="585" t="s">
        <v>30</v>
      </c>
      <c r="G3660" s="587">
        <v>92356</v>
      </c>
      <c r="H3660" s="585" t="s">
        <v>3679</v>
      </c>
      <c r="I3660" s="585" t="s">
        <v>174</v>
      </c>
      <c r="J3660" s="585" t="s">
        <v>398</v>
      </c>
      <c r="K3660" s="589">
        <v>78.72</v>
      </c>
      <c r="L3660" s="585" t="s">
        <v>144</v>
      </c>
      <c r="M3660" s="581"/>
    </row>
    <row r="3661" spans="1:13" ht="13.5">
      <c r="A3661" s="585" t="s">
        <v>6626</v>
      </c>
      <c r="B3661" s="585" t="s">
        <v>6627</v>
      </c>
      <c r="C3661" s="585" t="s">
        <v>6565</v>
      </c>
      <c r="D3661" s="585" t="s">
        <v>6630</v>
      </c>
      <c r="E3661" s="584" t="s">
        <v>30</v>
      </c>
      <c r="F3661" s="585" t="s">
        <v>30</v>
      </c>
      <c r="G3661" s="587">
        <v>92357</v>
      </c>
      <c r="H3661" s="585" t="s">
        <v>3680</v>
      </c>
      <c r="I3661" s="585" t="s">
        <v>174</v>
      </c>
      <c r="J3661" s="585" t="s">
        <v>398</v>
      </c>
      <c r="K3661" s="589">
        <v>115.73</v>
      </c>
      <c r="L3661" s="585" t="s">
        <v>144</v>
      </c>
      <c r="M3661" s="581"/>
    </row>
    <row r="3662" spans="1:13" ht="13.5">
      <c r="A3662" s="585" t="s">
        <v>6626</v>
      </c>
      <c r="B3662" s="585" t="s">
        <v>6627</v>
      </c>
      <c r="C3662" s="585" t="s">
        <v>6565</v>
      </c>
      <c r="D3662" s="585" t="s">
        <v>6630</v>
      </c>
      <c r="E3662" s="584" t="s">
        <v>30</v>
      </c>
      <c r="F3662" s="585" t="s">
        <v>30</v>
      </c>
      <c r="G3662" s="587">
        <v>92358</v>
      </c>
      <c r="H3662" s="585" t="s">
        <v>3681</v>
      </c>
      <c r="I3662" s="585" t="s">
        <v>174</v>
      </c>
      <c r="J3662" s="585" t="s">
        <v>398</v>
      </c>
      <c r="K3662" s="589">
        <v>143.31</v>
      </c>
      <c r="L3662" s="585" t="s">
        <v>144</v>
      </c>
      <c r="M3662" s="581"/>
    </row>
    <row r="3663" spans="1:13" ht="13.5">
      <c r="A3663" s="585" t="s">
        <v>6626</v>
      </c>
      <c r="B3663" s="585" t="s">
        <v>6627</v>
      </c>
      <c r="C3663" s="585" t="s">
        <v>6565</v>
      </c>
      <c r="D3663" s="585" t="s">
        <v>6630</v>
      </c>
      <c r="E3663" s="584" t="s">
        <v>30</v>
      </c>
      <c r="F3663" s="585" t="s">
        <v>30</v>
      </c>
      <c r="G3663" s="587">
        <v>92369</v>
      </c>
      <c r="H3663" s="585" t="s">
        <v>3682</v>
      </c>
      <c r="I3663" s="585" t="s">
        <v>174</v>
      </c>
      <c r="J3663" s="585" t="s">
        <v>398</v>
      </c>
      <c r="K3663" s="589">
        <v>22.27</v>
      </c>
      <c r="L3663" s="585" t="s">
        <v>144</v>
      </c>
      <c r="M3663" s="581"/>
    </row>
    <row r="3664" spans="1:13" ht="13.5">
      <c r="A3664" s="585" t="s">
        <v>6626</v>
      </c>
      <c r="B3664" s="585" t="s">
        <v>6627</v>
      </c>
      <c r="C3664" s="585" t="s">
        <v>6565</v>
      </c>
      <c r="D3664" s="585" t="s">
        <v>6630</v>
      </c>
      <c r="E3664" s="584" t="s">
        <v>30</v>
      </c>
      <c r="F3664" s="585" t="s">
        <v>30</v>
      </c>
      <c r="G3664" s="587">
        <v>92370</v>
      </c>
      <c r="H3664" s="585" t="s">
        <v>3683</v>
      </c>
      <c r="I3664" s="585" t="s">
        <v>174</v>
      </c>
      <c r="J3664" s="585" t="s">
        <v>398</v>
      </c>
      <c r="K3664" s="589">
        <v>23.3</v>
      </c>
      <c r="L3664" s="585" t="s">
        <v>144</v>
      </c>
      <c r="M3664" s="581"/>
    </row>
    <row r="3665" spans="1:13" ht="13.5">
      <c r="A3665" s="585" t="s">
        <v>6626</v>
      </c>
      <c r="B3665" s="585" t="s">
        <v>6627</v>
      </c>
      <c r="C3665" s="585" t="s">
        <v>6565</v>
      </c>
      <c r="D3665" s="585" t="s">
        <v>6630</v>
      </c>
      <c r="E3665" s="584" t="s">
        <v>30</v>
      </c>
      <c r="F3665" s="585" t="s">
        <v>30</v>
      </c>
      <c r="G3665" s="587">
        <v>92371</v>
      </c>
      <c r="H3665" s="585" t="s">
        <v>3684</v>
      </c>
      <c r="I3665" s="585" t="s">
        <v>174</v>
      </c>
      <c r="J3665" s="585" t="s">
        <v>398</v>
      </c>
      <c r="K3665" s="589">
        <v>26.75</v>
      </c>
      <c r="L3665" s="585" t="s">
        <v>144</v>
      </c>
      <c r="M3665" s="581"/>
    </row>
    <row r="3666" spans="1:13" ht="13.5">
      <c r="A3666" s="585" t="s">
        <v>6626</v>
      </c>
      <c r="B3666" s="585" t="s">
        <v>6627</v>
      </c>
      <c r="C3666" s="585" t="s">
        <v>6565</v>
      </c>
      <c r="D3666" s="585" t="s">
        <v>6630</v>
      </c>
      <c r="E3666" s="584" t="s">
        <v>30</v>
      </c>
      <c r="F3666" s="585" t="s">
        <v>30</v>
      </c>
      <c r="G3666" s="587">
        <v>92372</v>
      </c>
      <c r="H3666" s="585" t="s">
        <v>3685</v>
      </c>
      <c r="I3666" s="585" t="s">
        <v>174</v>
      </c>
      <c r="J3666" s="585" t="s">
        <v>398</v>
      </c>
      <c r="K3666" s="589">
        <v>27.71</v>
      </c>
      <c r="L3666" s="585" t="s">
        <v>144</v>
      </c>
      <c r="M3666" s="581"/>
    </row>
    <row r="3667" spans="1:13" ht="13.5">
      <c r="A3667" s="585" t="s">
        <v>6626</v>
      </c>
      <c r="B3667" s="585" t="s">
        <v>6627</v>
      </c>
      <c r="C3667" s="585" t="s">
        <v>6565</v>
      </c>
      <c r="D3667" s="585" t="s">
        <v>6630</v>
      </c>
      <c r="E3667" s="584" t="s">
        <v>30</v>
      </c>
      <c r="F3667" s="585" t="s">
        <v>30</v>
      </c>
      <c r="G3667" s="587">
        <v>92373</v>
      </c>
      <c r="H3667" s="585" t="s">
        <v>3686</v>
      </c>
      <c r="I3667" s="585" t="s">
        <v>174</v>
      </c>
      <c r="J3667" s="585" t="s">
        <v>398</v>
      </c>
      <c r="K3667" s="589">
        <v>31.46</v>
      </c>
      <c r="L3667" s="585" t="s">
        <v>144</v>
      </c>
      <c r="M3667" s="581"/>
    </row>
    <row r="3668" spans="1:13" ht="13.5">
      <c r="A3668" s="585" t="s">
        <v>6626</v>
      </c>
      <c r="B3668" s="585" t="s">
        <v>6627</v>
      </c>
      <c r="C3668" s="585" t="s">
        <v>6565</v>
      </c>
      <c r="D3668" s="585" t="s">
        <v>6630</v>
      </c>
      <c r="E3668" s="584" t="s">
        <v>30</v>
      </c>
      <c r="F3668" s="585" t="s">
        <v>30</v>
      </c>
      <c r="G3668" s="587">
        <v>92374</v>
      </c>
      <c r="H3668" s="585" t="s">
        <v>3687</v>
      </c>
      <c r="I3668" s="585" t="s">
        <v>174</v>
      </c>
      <c r="J3668" s="585" t="s">
        <v>398</v>
      </c>
      <c r="K3668" s="589">
        <v>31.65</v>
      </c>
      <c r="L3668" s="585" t="s">
        <v>144</v>
      </c>
      <c r="M3668" s="581"/>
    </row>
    <row r="3669" spans="1:13" ht="13.5">
      <c r="A3669" s="585" t="s">
        <v>6626</v>
      </c>
      <c r="B3669" s="585" t="s">
        <v>6627</v>
      </c>
      <c r="C3669" s="585" t="s">
        <v>6565</v>
      </c>
      <c r="D3669" s="585" t="s">
        <v>6630</v>
      </c>
      <c r="E3669" s="584" t="s">
        <v>30</v>
      </c>
      <c r="F3669" s="585" t="s">
        <v>30</v>
      </c>
      <c r="G3669" s="587">
        <v>92375</v>
      </c>
      <c r="H3669" s="585" t="s">
        <v>3688</v>
      </c>
      <c r="I3669" s="585" t="s">
        <v>174</v>
      </c>
      <c r="J3669" s="585" t="s">
        <v>398</v>
      </c>
      <c r="K3669" s="589">
        <v>40.53</v>
      </c>
      <c r="L3669" s="585" t="s">
        <v>144</v>
      </c>
      <c r="M3669" s="581"/>
    </row>
    <row r="3670" spans="1:13" ht="13.5">
      <c r="A3670" s="585" t="s">
        <v>6626</v>
      </c>
      <c r="B3670" s="585" t="s">
        <v>6627</v>
      </c>
      <c r="C3670" s="585" t="s">
        <v>6565</v>
      </c>
      <c r="D3670" s="585" t="s">
        <v>6630</v>
      </c>
      <c r="E3670" s="584" t="s">
        <v>30</v>
      </c>
      <c r="F3670" s="585" t="s">
        <v>30</v>
      </c>
      <c r="G3670" s="587">
        <v>92376</v>
      </c>
      <c r="H3670" s="585" t="s">
        <v>3689</v>
      </c>
      <c r="I3670" s="585" t="s">
        <v>174</v>
      </c>
      <c r="J3670" s="585" t="s">
        <v>398</v>
      </c>
      <c r="K3670" s="589">
        <v>40.520000000000003</v>
      </c>
      <c r="L3670" s="585" t="s">
        <v>144</v>
      </c>
      <c r="M3670" s="581"/>
    </row>
    <row r="3671" spans="1:13" ht="13.5">
      <c r="A3671" s="585" t="s">
        <v>6626</v>
      </c>
      <c r="B3671" s="585" t="s">
        <v>6627</v>
      </c>
      <c r="C3671" s="585" t="s">
        <v>6565</v>
      </c>
      <c r="D3671" s="585" t="s">
        <v>6630</v>
      </c>
      <c r="E3671" s="584" t="s">
        <v>30</v>
      </c>
      <c r="F3671" s="585" t="s">
        <v>30</v>
      </c>
      <c r="G3671" s="587">
        <v>92377</v>
      </c>
      <c r="H3671" s="585" t="s">
        <v>3690</v>
      </c>
      <c r="I3671" s="585" t="s">
        <v>174</v>
      </c>
      <c r="J3671" s="585" t="s">
        <v>398</v>
      </c>
      <c r="K3671" s="589">
        <v>53.95</v>
      </c>
      <c r="L3671" s="585" t="s">
        <v>144</v>
      </c>
      <c r="M3671" s="581"/>
    </row>
    <row r="3672" spans="1:13" ht="13.5">
      <c r="A3672" s="585" t="s">
        <v>6626</v>
      </c>
      <c r="B3672" s="585" t="s">
        <v>6627</v>
      </c>
      <c r="C3672" s="585" t="s">
        <v>6565</v>
      </c>
      <c r="D3672" s="585" t="s">
        <v>6630</v>
      </c>
      <c r="E3672" s="584" t="s">
        <v>30</v>
      </c>
      <c r="F3672" s="585" t="s">
        <v>30</v>
      </c>
      <c r="G3672" s="587">
        <v>92378</v>
      </c>
      <c r="H3672" s="585" t="s">
        <v>3691</v>
      </c>
      <c r="I3672" s="585" t="s">
        <v>174</v>
      </c>
      <c r="J3672" s="585" t="s">
        <v>398</v>
      </c>
      <c r="K3672" s="589">
        <v>59.68</v>
      </c>
      <c r="L3672" s="585" t="s">
        <v>144</v>
      </c>
      <c r="M3672" s="581"/>
    </row>
    <row r="3673" spans="1:13" ht="13.5">
      <c r="A3673" s="585" t="s">
        <v>6626</v>
      </c>
      <c r="B3673" s="585" t="s">
        <v>6627</v>
      </c>
      <c r="C3673" s="585" t="s">
        <v>6565</v>
      </c>
      <c r="D3673" s="585" t="s">
        <v>6630</v>
      </c>
      <c r="E3673" s="584" t="s">
        <v>30</v>
      </c>
      <c r="F3673" s="585" t="s">
        <v>30</v>
      </c>
      <c r="G3673" s="587">
        <v>92379</v>
      </c>
      <c r="H3673" s="585" t="s">
        <v>3692</v>
      </c>
      <c r="I3673" s="585" t="s">
        <v>174</v>
      </c>
      <c r="J3673" s="585" t="s">
        <v>398</v>
      </c>
      <c r="K3673" s="589">
        <v>75.760000000000005</v>
      </c>
      <c r="L3673" s="585" t="s">
        <v>144</v>
      </c>
      <c r="M3673" s="581"/>
    </row>
    <row r="3674" spans="1:13" ht="13.5">
      <c r="A3674" s="585" t="s">
        <v>6626</v>
      </c>
      <c r="B3674" s="585" t="s">
        <v>6627</v>
      </c>
      <c r="C3674" s="585" t="s">
        <v>6565</v>
      </c>
      <c r="D3674" s="585" t="s">
        <v>6630</v>
      </c>
      <c r="E3674" s="584" t="s">
        <v>30</v>
      </c>
      <c r="F3674" s="585" t="s">
        <v>30</v>
      </c>
      <c r="G3674" s="587">
        <v>92380</v>
      </c>
      <c r="H3674" s="585" t="s">
        <v>3693</v>
      </c>
      <c r="I3674" s="585" t="s">
        <v>174</v>
      </c>
      <c r="J3674" s="585" t="s">
        <v>398</v>
      </c>
      <c r="K3674" s="589">
        <v>80.86</v>
      </c>
      <c r="L3674" s="585" t="s">
        <v>144</v>
      </c>
      <c r="M3674" s="581"/>
    </row>
    <row r="3675" spans="1:13" ht="13.5">
      <c r="A3675" s="585" t="s">
        <v>6626</v>
      </c>
      <c r="B3675" s="585" t="s">
        <v>6627</v>
      </c>
      <c r="C3675" s="585" t="s">
        <v>6565</v>
      </c>
      <c r="D3675" s="585" t="s">
        <v>6630</v>
      </c>
      <c r="E3675" s="584" t="s">
        <v>30</v>
      </c>
      <c r="F3675" s="585" t="s">
        <v>30</v>
      </c>
      <c r="G3675" s="587">
        <v>92381</v>
      </c>
      <c r="H3675" s="585" t="s">
        <v>3694</v>
      </c>
      <c r="I3675" s="585" t="s">
        <v>174</v>
      </c>
      <c r="J3675" s="585" t="s">
        <v>398</v>
      </c>
      <c r="K3675" s="589">
        <v>33.69</v>
      </c>
      <c r="L3675" s="585" t="s">
        <v>144</v>
      </c>
      <c r="M3675" s="581"/>
    </row>
    <row r="3676" spans="1:13" ht="13.5">
      <c r="A3676" s="585" t="s">
        <v>6626</v>
      </c>
      <c r="B3676" s="585" t="s">
        <v>6627</v>
      </c>
      <c r="C3676" s="585" t="s">
        <v>6565</v>
      </c>
      <c r="D3676" s="585" t="s">
        <v>6630</v>
      </c>
      <c r="E3676" s="584" t="s">
        <v>30</v>
      </c>
      <c r="F3676" s="585" t="s">
        <v>30</v>
      </c>
      <c r="G3676" s="587">
        <v>92382</v>
      </c>
      <c r="H3676" s="585" t="s">
        <v>3695</v>
      </c>
      <c r="I3676" s="585" t="s">
        <v>174</v>
      </c>
      <c r="J3676" s="585" t="s">
        <v>398</v>
      </c>
      <c r="K3676" s="589">
        <v>32.32</v>
      </c>
      <c r="L3676" s="585" t="s">
        <v>144</v>
      </c>
      <c r="M3676" s="581"/>
    </row>
    <row r="3677" spans="1:13" ht="13.5">
      <c r="A3677" s="585" t="s">
        <v>6626</v>
      </c>
      <c r="B3677" s="585" t="s">
        <v>6627</v>
      </c>
      <c r="C3677" s="585" t="s">
        <v>6565</v>
      </c>
      <c r="D3677" s="585" t="s">
        <v>6630</v>
      </c>
      <c r="E3677" s="584" t="s">
        <v>30</v>
      </c>
      <c r="F3677" s="585" t="s">
        <v>30</v>
      </c>
      <c r="G3677" s="587">
        <v>92383</v>
      </c>
      <c r="H3677" s="585" t="s">
        <v>3696</v>
      </c>
      <c r="I3677" s="585" t="s">
        <v>174</v>
      </c>
      <c r="J3677" s="585" t="s">
        <v>398</v>
      </c>
      <c r="K3677" s="589">
        <v>42.08</v>
      </c>
      <c r="L3677" s="585" t="s">
        <v>144</v>
      </c>
      <c r="M3677" s="581"/>
    </row>
    <row r="3678" spans="1:13" ht="13.5">
      <c r="A3678" s="585" t="s">
        <v>6626</v>
      </c>
      <c r="B3678" s="585" t="s">
        <v>6627</v>
      </c>
      <c r="C3678" s="585" t="s">
        <v>6565</v>
      </c>
      <c r="D3678" s="585" t="s">
        <v>6630</v>
      </c>
      <c r="E3678" s="584" t="s">
        <v>30</v>
      </c>
      <c r="F3678" s="585" t="s">
        <v>30</v>
      </c>
      <c r="G3678" s="587">
        <v>92384</v>
      </c>
      <c r="H3678" s="585" t="s">
        <v>3697</v>
      </c>
      <c r="I3678" s="585" t="s">
        <v>174</v>
      </c>
      <c r="J3678" s="585" t="s">
        <v>398</v>
      </c>
      <c r="K3678" s="589">
        <v>39.36</v>
      </c>
      <c r="L3678" s="585" t="s">
        <v>144</v>
      </c>
      <c r="M3678" s="581"/>
    </row>
    <row r="3679" spans="1:13" ht="13.5">
      <c r="A3679" s="585" t="s">
        <v>6626</v>
      </c>
      <c r="B3679" s="585" t="s">
        <v>6627</v>
      </c>
      <c r="C3679" s="585" t="s">
        <v>6565</v>
      </c>
      <c r="D3679" s="585" t="s">
        <v>6630</v>
      </c>
      <c r="E3679" s="584" t="s">
        <v>30</v>
      </c>
      <c r="F3679" s="585" t="s">
        <v>30</v>
      </c>
      <c r="G3679" s="587">
        <v>92385</v>
      </c>
      <c r="H3679" s="585" t="s">
        <v>3698</v>
      </c>
      <c r="I3679" s="585" t="s">
        <v>174</v>
      </c>
      <c r="J3679" s="585" t="s">
        <v>398</v>
      </c>
      <c r="K3679" s="589">
        <v>48.12</v>
      </c>
      <c r="L3679" s="585" t="s">
        <v>144</v>
      </c>
      <c r="M3679" s="581"/>
    </row>
    <row r="3680" spans="1:13" ht="13.5">
      <c r="A3680" s="585" t="s">
        <v>6626</v>
      </c>
      <c r="B3680" s="585" t="s">
        <v>6627</v>
      </c>
      <c r="C3680" s="585" t="s">
        <v>6565</v>
      </c>
      <c r="D3680" s="585" t="s">
        <v>6630</v>
      </c>
      <c r="E3680" s="584" t="s">
        <v>30</v>
      </c>
      <c r="F3680" s="585" t="s">
        <v>30</v>
      </c>
      <c r="G3680" s="587">
        <v>92386</v>
      </c>
      <c r="H3680" s="585" t="s">
        <v>3699</v>
      </c>
      <c r="I3680" s="585" t="s">
        <v>174</v>
      </c>
      <c r="J3680" s="585" t="s">
        <v>398</v>
      </c>
      <c r="K3680" s="589">
        <v>46.24</v>
      </c>
      <c r="L3680" s="585" t="s">
        <v>144</v>
      </c>
      <c r="M3680" s="581"/>
    </row>
    <row r="3681" spans="1:13" ht="13.5">
      <c r="A3681" s="585" t="s">
        <v>6626</v>
      </c>
      <c r="B3681" s="585" t="s">
        <v>6627</v>
      </c>
      <c r="C3681" s="585" t="s">
        <v>6565</v>
      </c>
      <c r="D3681" s="585" t="s">
        <v>6630</v>
      </c>
      <c r="E3681" s="584" t="s">
        <v>30</v>
      </c>
      <c r="F3681" s="585" t="s">
        <v>30</v>
      </c>
      <c r="G3681" s="587">
        <v>92387</v>
      </c>
      <c r="H3681" s="585" t="s">
        <v>3700</v>
      </c>
      <c r="I3681" s="585" t="s">
        <v>174</v>
      </c>
      <c r="J3681" s="585" t="s">
        <v>398</v>
      </c>
      <c r="K3681" s="589">
        <v>60.28</v>
      </c>
      <c r="L3681" s="585" t="s">
        <v>144</v>
      </c>
      <c r="M3681" s="581"/>
    </row>
    <row r="3682" spans="1:13" ht="13.5">
      <c r="A3682" s="585" t="s">
        <v>6626</v>
      </c>
      <c r="B3682" s="585" t="s">
        <v>6627</v>
      </c>
      <c r="C3682" s="585" t="s">
        <v>6565</v>
      </c>
      <c r="D3682" s="585" t="s">
        <v>6630</v>
      </c>
      <c r="E3682" s="584" t="s">
        <v>30</v>
      </c>
      <c r="F3682" s="585" t="s">
        <v>30</v>
      </c>
      <c r="G3682" s="587">
        <v>92388</v>
      </c>
      <c r="H3682" s="585" t="s">
        <v>3701</v>
      </c>
      <c r="I3682" s="585" t="s">
        <v>174</v>
      </c>
      <c r="J3682" s="585" t="s">
        <v>398</v>
      </c>
      <c r="K3682" s="589">
        <v>59</v>
      </c>
      <c r="L3682" s="585" t="s">
        <v>144</v>
      </c>
      <c r="M3682" s="581"/>
    </row>
    <row r="3683" spans="1:13" ht="13.5">
      <c r="A3683" s="585" t="s">
        <v>6626</v>
      </c>
      <c r="B3683" s="585" t="s">
        <v>6627</v>
      </c>
      <c r="C3683" s="585" t="s">
        <v>6565</v>
      </c>
      <c r="D3683" s="585" t="s">
        <v>6630</v>
      </c>
      <c r="E3683" s="584" t="s">
        <v>30</v>
      </c>
      <c r="F3683" s="585" t="s">
        <v>30</v>
      </c>
      <c r="G3683" s="587">
        <v>92389</v>
      </c>
      <c r="H3683" s="585" t="s">
        <v>3702</v>
      </c>
      <c r="I3683" s="585" t="s">
        <v>174</v>
      </c>
      <c r="J3683" s="585" t="s">
        <v>398</v>
      </c>
      <c r="K3683" s="589">
        <v>91.95</v>
      </c>
      <c r="L3683" s="585" t="s">
        <v>144</v>
      </c>
      <c r="M3683" s="581"/>
    </row>
    <row r="3684" spans="1:13" ht="13.5">
      <c r="A3684" s="585" t="s">
        <v>6626</v>
      </c>
      <c r="B3684" s="585" t="s">
        <v>6627</v>
      </c>
      <c r="C3684" s="585" t="s">
        <v>6565</v>
      </c>
      <c r="D3684" s="585" t="s">
        <v>6630</v>
      </c>
      <c r="E3684" s="584" t="s">
        <v>30</v>
      </c>
      <c r="F3684" s="585" t="s">
        <v>30</v>
      </c>
      <c r="G3684" s="587">
        <v>92390</v>
      </c>
      <c r="H3684" s="585" t="s">
        <v>3703</v>
      </c>
      <c r="I3684" s="585" t="s">
        <v>174</v>
      </c>
      <c r="J3684" s="585" t="s">
        <v>398</v>
      </c>
      <c r="K3684" s="589">
        <v>86.34</v>
      </c>
      <c r="L3684" s="585" t="s">
        <v>144</v>
      </c>
      <c r="M3684" s="581"/>
    </row>
    <row r="3685" spans="1:13" ht="13.5">
      <c r="A3685" s="585" t="s">
        <v>6626</v>
      </c>
      <c r="B3685" s="585" t="s">
        <v>6627</v>
      </c>
      <c r="C3685" s="585" t="s">
        <v>6565</v>
      </c>
      <c r="D3685" s="585" t="s">
        <v>6630</v>
      </c>
      <c r="E3685" s="584" t="s">
        <v>30</v>
      </c>
      <c r="F3685" s="585" t="s">
        <v>30</v>
      </c>
      <c r="G3685" s="587">
        <v>92635</v>
      </c>
      <c r="H3685" s="585" t="s">
        <v>3704</v>
      </c>
      <c r="I3685" s="585" t="s">
        <v>174</v>
      </c>
      <c r="J3685" s="585" t="s">
        <v>398</v>
      </c>
      <c r="K3685" s="589">
        <v>122.4</v>
      </c>
      <c r="L3685" s="585" t="s">
        <v>144</v>
      </c>
      <c r="M3685" s="581"/>
    </row>
    <row r="3686" spans="1:13" ht="13.5">
      <c r="A3686" s="585" t="s">
        <v>6626</v>
      </c>
      <c r="B3686" s="585" t="s">
        <v>6627</v>
      </c>
      <c r="C3686" s="585" t="s">
        <v>6565</v>
      </c>
      <c r="D3686" s="585" t="s">
        <v>6630</v>
      </c>
      <c r="E3686" s="584" t="s">
        <v>30</v>
      </c>
      <c r="F3686" s="585" t="s">
        <v>30</v>
      </c>
      <c r="G3686" s="587">
        <v>92636</v>
      </c>
      <c r="H3686" s="585" t="s">
        <v>3705</v>
      </c>
      <c r="I3686" s="585" t="s">
        <v>174</v>
      </c>
      <c r="J3686" s="585" t="s">
        <v>398</v>
      </c>
      <c r="K3686" s="589">
        <v>111.59</v>
      </c>
      <c r="L3686" s="585" t="s">
        <v>144</v>
      </c>
      <c r="M3686" s="581"/>
    </row>
    <row r="3687" spans="1:13" ht="13.5">
      <c r="A3687" s="585" t="s">
        <v>6626</v>
      </c>
      <c r="B3687" s="585" t="s">
        <v>6627</v>
      </c>
      <c r="C3687" s="585" t="s">
        <v>6565</v>
      </c>
      <c r="D3687" s="585" t="s">
        <v>6630</v>
      </c>
      <c r="E3687" s="584" t="s">
        <v>30</v>
      </c>
      <c r="F3687" s="585" t="s">
        <v>30</v>
      </c>
      <c r="G3687" s="587">
        <v>92637</v>
      </c>
      <c r="H3687" s="585" t="s">
        <v>3706</v>
      </c>
      <c r="I3687" s="585" t="s">
        <v>174</v>
      </c>
      <c r="J3687" s="585" t="s">
        <v>398</v>
      </c>
      <c r="K3687" s="589">
        <v>43.63</v>
      </c>
      <c r="L3687" s="585" t="s">
        <v>144</v>
      </c>
      <c r="M3687" s="581"/>
    </row>
    <row r="3688" spans="1:13" ht="13.5">
      <c r="A3688" s="585" t="s">
        <v>6626</v>
      </c>
      <c r="B3688" s="585" t="s">
        <v>6627</v>
      </c>
      <c r="C3688" s="585" t="s">
        <v>6565</v>
      </c>
      <c r="D3688" s="585" t="s">
        <v>6630</v>
      </c>
      <c r="E3688" s="584" t="s">
        <v>30</v>
      </c>
      <c r="F3688" s="585" t="s">
        <v>30</v>
      </c>
      <c r="G3688" s="587">
        <v>92638</v>
      </c>
      <c r="H3688" s="585" t="s">
        <v>3707</v>
      </c>
      <c r="I3688" s="585" t="s">
        <v>174</v>
      </c>
      <c r="J3688" s="585" t="s">
        <v>398</v>
      </c>
      <c r="K3688" s="589">
        <v>52.84</v>
      </c>
      <c r="L3688" s="585" t="s">
        <v>144</v>
      </c>
      <c r="M3688" s="581"/>
    </row>
    <row r="3689" spans="1:13" ht="13.5">
      <c r="A3689" s="585" t="s">
        <v>6626</v>
      </c>
      <c r="B3689" s="585" t="s">
        <v>6627</v>
      </c>
      <c r="C3689" s="585" t="s">
        <v>6565</v>
      </c>
      <c r="D3689" s="585" t="s">
        <v>6630</v>
      </c>
      <c r="E3689" s="584" t="s">
        <v>30</v>
      </c>
      <c r="F3689" s="585" t="s">
        <v>30</v>
      </c>
      <c r="G3689" s="587">
        <v>92639</v>
      </c>
      <c r="H3689" s="585" t="s">
        <v>3708</v>
      </c>
      <c r="I3689" s="585" t="s">
        <v>174</v>
      </c>
      <c r="J3689" s="585" t="s">
        <v>398</v>
      </c>
      <c r="K3689" s="589">
        <v>60.95</v>
      </c>
      <c r="L3689" s="585" t="s">
        <v>144</v>
      </c>
      <c r="M3689" s="581"/>
    </row>
    <row r="3690" spans="1:13" ht="13.5">
      <c r="A3690" s="585" t="s">
        <v>6626</v>
      </c>
      <c r="B3690" s="585" t="s">
        <v>6627</v>
      </c>
      <c r="C3690" s="585" t="s">
        <v>6565</v>
      </c>
      <c r="D3690" s="585" t="s">
        <v>6630</v>
      </c>
      <c r="E3690" s="584" t="s">
        <v>30</v>
      </c>
      <c r="F3690" s="585" t="s">
        <v>30</v>
      </c>
      <c r="G3690" s="587">
        <v>92640</v>
      </c>
      <c r="H3690" s="585" t="s">
        <v>3709</v>
      </c>
      <c r="I3690" s="585" t="s">
        <v>174</v>
      </c>
      <c r="J3690" s="585" t="s">
        <v>398</v>
      </c>
      <c r="K3690" s="589">
        <v>78.63</v>
      </c>
      <c r="L3690" s="585" t="s">
        <v>144</v>
      </c>
      <c r="M3690" s="581"/>
    </row>
    <row r="3691" spans="1:13" ht="13.5">
      <c r="A3691" s="585" t="s">
        <v>6626</v>
      </c>
      <c r="B3691" s="585" t="s">
        <v>6627</v>
      </c>
      <c r="C3691" s="585" t="s">
        <v>6565</v>
      </c>
      <c r="D3691" s="585" t="s">
        <v>6630</v>
      </c>
      <c r="E3691" s="584" t="s">
        <v>30</v>
      </c>
      <c r="F3691" s="585" t="s">
        <v>30</v>
      </c>
      <c r="G3691" s="587">
        <v>92642</v>
      </c>
      <c r="H3691" s="585" t="s">
        <v>3710</v>
      </c>
      <c r="I3691" s="585" t="s">
        <v>174</v>
      </c>
      <c r="J3691" s="585" t="s">
        <v>398</v>
      </c>
      <c r="K3691" s="589">
        <v>117.9</v>
      </c>
      <c r="L3691" s="585" t="s">
        <v>144</v>
      </c>
      <c r="M3691" s="581"/>
    </row>
    <row r="3692" spans="1:13" ht="13.5">
      <c r="A3692" s="585" t="s">
        <v>6626</v>
      </c>
      <c r="B3692" s="585" t="s">
        <v>6627</v>
      </c>
      <c r="C3692" s="585" t="s">
        <v>6565</v>
      </c>
      <c r="D3692" s="585" t="s">
        <v>6630</v>
      </c>
      <c r="E3692" s="584" t="s">
        <v>30</v>
      </c>
      <c r="F3692" s="585" t="s">
        <v>30</v>
      </c>
      <c r="G3692" s="587">
        <v>92644</v>
      </c>
      <c r="H3692" s="585" t="s">
        <v>3711</v>
      </c>
      <c r="I3692" s="585" t="s">
        <v>174</v>
      </c>
      <c r="J3692" s="585" t="s">
        <v>398</v>
      </c>
      <c r="K3692" s="589">
        <v>147.78</v>
      </c>
      <c r="L3692" s="585" t="s">
        <v>144</v>
      </c>
      <c r="M3692" s="581"/>
    </row>
    <row r="3693" spans="1:13" ht="13.5">
      <c r="A3693" s="585" t="s">
        <v>6626</v>
      </c>
      <c r="B3693" s="585" t="s">
        <v>6627</v>
      </c>
      <c r="C3693" s="585" t="s">
        <v>6565</v>
      </c>
      <c r="D3693" s="585" t="s">
        <v>6630</v>
      </c>
      <c r="E3693" s="584" t="s">
        <v>30</v>
      </c>
      <c r="F3693" s="585" t="s">
        <v>30</v>
      </c>
      <c r="G3693" s="587">
        <v>92657</v>
      </c>
      <c r="H3693" s="585" t="s">
        <v>3712</v>
      </c>
      <c r="I3693" s="585" t="s">
        <v>174</v>
      </c>
      <c r="J3693" s="585" t="s">
        <v>398</v>
      </c>
      <c r="K3693" s="589">
        <v>16.23</v>
      </c>
      <c r="L3693" s="585" t="s">
        <v>144</v>
      </c>
      <c r="M3693" s="581"/>
    </row>
    <row r="3694" spans="1:13" ht="13.5">
      <c r="A3694" s="585" t="s">
        <v>6626</v>
      </c>
      <c r="B3694" s="585" t="s">
        <v>6627</v>
      </c>
      <c r="C3694" s="585" t="s">
        <v>6565</v>
      </c>
      <c r="D3694" s="585" t="s">
        <v>6630</v>
      </c>
      <c r="E3694" s="584" t="s">
        <v>30</v>
      </c>
      <c r="F3694" s="585" t="s">
        <v>30</v>
      </c>
      <c r="G3694" s="587">
        <v>92658</v>
      </c>
      <c r="H3694" s="585" t="s">
        <v>3713</v>
      </c>
      <c r="I3694" s="585" t="s">
        <v>174</v>
      </c>
      <c r="J3694" s="585" t="s">
        <v>398</v>
      </c>
      <c r="K3694" s="589">
        <v>17.260000000000002</v>
      </c>
      <c r="L3694" s="585" t="s">
        <v>144</v>
      </c>
      <c r="M3694" s="581"/>
    </row>
    <row r="3695" spans="1:13" ht="13.5">
      <c r="A3695" s="585" t="s">
        <v>6626</v>
      </c>
      <c r="B3695" s="585" t="s">
        <v>6627</v>
      </c>
      <c r="C3695" s="585" t="s">
        <v>6565</v>
      </c>
      <c r="D3695" s="585" t="s">
        <v>6630</v>
      </c>
      <c r="E3695" s="584" t="s">
        <v>30</v>
      </c>
      <c r="F3695" s="585" t="s">
        <v>30</v>
      </c>
      <c r="G3695" s="587">
        <v>92659</v>
      </c>
      <c r="H3695" s="585" t="s">
        <v>3714</v>
      </c>
      <c r="I3695" s="585" t="s">
        <v>174</v>
      </c>
      <c r="J3695" s="585" t="s">
        <v>398</v>
      </c>
      <c r="K3695" s="589">
        <v>19.89</v>
      </c>
      <c r="L3695" s="585" t="s">
        <v>144</v>
      </c>
      <c r="M3695" s="581"/>
    </row>
    <row r="3696" spans="1:13" ht="13.5">
      <c r="A3696" s="585" t="s">
        <v>6626</v>
      </c>
      <c r="B3696" s="585" t="s">
        <v>6627</v>
      </c>
      <c r="C3696" s="585" t="s">
        <v>6565</v>
      </c>
      <c r="D3696" s="585" t="s">
        <v>6630</v>
      </c>
      <c r="E3696" s="584" t="s">
        <v>30</v>
      </c>
      <c r="F3696" s="585" t="s">
        <v>30</v>
      </c>
      <c r="G3696" s="587">
        <v>92660</v>
      </c>
      <c r="H3696" s="585" t="s">
        <v>3715</v>
      </c>
      <c r="I3696" s="585" t="s">
        <v>174</v>
      </c>
      <c r="J3696" s="585" t="s">
        <v>398</v>
      </c>
      <c r="K3696" s="589">
        <v>20.85</v>
      </c>
      <c r="L3696" s="585" t="s">
        <v>144</v>
      </c>
      <c r="M3696" s="581"/>
    </row>
    <row r="3697" spans="1:13" ht="13.5">
      <c r="A3697" s="585" t="s">
        <v>6626</v>
      </c>
      <c r="B3697" s="585" t="s">
        <v>6627</v>
      </c>
      <c r="C3697" s="585" t="s">
        <v>6565</v>
      </c>
      <c r="D3697" s="585" t="s">
        <v>6630</v>
      </c>
      <c r="E3697" s="584" t="s">
        <v>30</v>
      </c>
      <c r="F3697" s="585" t="s">
        <v>30</v>
      </c>
      <c r="G3697" s="587">
        <v>92661</v>
      </c>
      <c r="H3697" s="585" t="s">
        <v>3716</v>
      </c>
      <c r="I3697" s="585" t="s">
        <v>174</v>
      </c>
      <c r="J3697" s="585" t="s">
        <v>398</v>
      </c>
      <c r="K3697" s="589">
        <v>23.65</v>
      </c>
      <c r="L3697" s="585" t="s">
        <v>144</v>
      </c>
      <c r="M3697" s="581"/>
    </row>
    <row r="3698" spans="1:13" ht="13.5">
      <c r="A3698" s="585" t="s">
        <v>6626</v>
      </c>
      <c r="B3698" s="585" t="s">
        <v>6627</v>
      </c>
      <c r="C3698" s="585" t="s">
        <v>6565</v>
      </c>
      <c r="D3698" s="585" t="s">
        <v>6630</v>
      </c>
      <c r="E3698" s="584" t="s">
        <v>30</v>
      </c>
      <c r="F3698" s="585" t="s">
        <v>30</v>
      </c>
      <c r="G3698" s="587">
        <v>92662</v>
      </c>
      <c r="H3698" s="585" t="s">
        <v>3717</v>
      </c>
      <c r="I3698" s="585" t="s">
        <v>174</v>
      </c>
      <c r="J3698" s="585" t="s">
        <v>398</v>
      </c>
      <c r="K3698" s="589">
        <v>23.84</v>
      </c>
      <c r="L3698" s="585" t="s">
        <v>144</v>
      </c>
      <c r="M3698" s="581"/>
    </row>
    <row r="3699" spans="1:13" ht="13.5">
      <c r="A3699" s="585" t="s">
        <v>6626</v>
      </c>
      <c r="B3699" s="585" t="s">
        <v>6627</v>
      </c>
      <c r="C3699" s="585" t="s">
        <v>6565</v>
      </c>
      <c r="D3699" s="585" t="s">
        <v>6630</v>
      </c>
      <c r="E3699" s="584" t="s">
        <v>30</v>
      </c>
      <c r="F3699" s="585" t="s">
        <v>30</v>
      </c>
      <c r="G3699" s="587">
        <v>92663</v>
      </c>
      <c r="H3699" s="585" t="s">
        <v>3718</v>
      </c>
      <c r="I3699" s="585" t="s">
        <v>174</v>
      </c>
      <c r="J3699" s="585" t="s">
        <v>398</v>
      </c>
      <c r="K3699" s="589">
        <v>31.54</v>
      </c>
      <c r="L3699" s="585" t="s">
        <v>144</v>
      </c>
      <c r="M3699" s="581"/>
    </row>
    <row r="3700" spans="1:13" ht="13.5">
      <c r="A3700" s="585" t="s">
        <v>6626</v>
      </c>
      <c r="B3700" s="585" t="s">
        <v>6627</v>
      </c>
      <c r="C3700" s="585" t="s">
        <v>6565</v>
      </c>
      <c r="D3700" s="585" t="s">
        <v>6630</v>
      </c>
      <c r="E3700" s="584" t="s">
        <v>30</v>
      </c>
      <c r="F3700" s="585" t="s">
        <v>30</v>
      </c>
      <c r="G3700" s="587">
        <v>92664</v>
      </c>
      <c r="H3700" s="585" t="s">
        <v>3719</v>
      </c>
      <c r="I3700" s="585" t="s">
        <v>174</v>
      </c>
      <c r="J3700" s="585" t="s">
        <v>398</v>
      </c>
      <c r="K3700" s="589">
        <v>31.53</v>
      </c>
      <c r="L3700" s="585" t="s">
        <v>144</v>
      </c>
      <c r="M3700" s="581"/>
    </row>
    <row r="3701" spans="1:13" ht="13.5">
      <c r="A3701" s="585" t="s">
        <v>6626</v>
      </c>
      <c r="B3701" s="585" t="s">
        <v>6627</v>
      </c>
      <c r="C3701" s="585" t="s">
        <v>6565</v>
      </c>
      <c r="D3701" s="585" t="s">
        <v>6630</v>
      </c>
      <c r="E3701" s="584" t="s">
        <v>30</v>
      </c>
      <c r="F3701" s="585" t="s">
        <v>30</v>
      </c>
      <c r="G3701" s="587">
        <v>92665</v>
      </c>
      <c r="H3701" s="585" t="s">
        <v>3720</v>
      </c>
      <c r="I3701" s="585" t="s">
        <v>174</v>
      </c>
      <c r="J3701" s="585" t="s">
        <v>398</v>
      </c>
      <c r="K3701" s="589">
        <v>43.17</v>
      </c>
      <c r="L3701" s="585" t="s">
        <v>144</v>
      </c>
      <c r="M3701" s="581"/>
    </row>
    <row r="3702" spans="1:13" ht="13.5">
      <c r="A3702" s="585" t="s">
        <v>6626</v>
      </c>
      <c r="B3702" s="585" t="s">
        <v>6627</v>
      </c>
      <c r="C3702" s="585" t="s">
        <v>6565</v>
      </c>
      <c r="D3702" s="585" t="s">
        <v>6630</v>
      </c>
      <c r="E3702" s="584" t="s">
        <v>30</v>
      </c>
      <c r="F3702" s="585" t="s">
        <v>30</v>
      </c>
      <c r="G3702" s="587">
        <v>92666</v>
      </c>
      <c r="H3702" s="585" t="s">
        <v>3721</v>
      </c>
      <c r="I3702" s="585" t="s">
        <v>174</v>
      </c>
      <c r="J3702" s="585" t="s">
        <v>398</v>
      </c>
      <c r="K3702" s="589">
        <v>48.9</v>
      </c>
      <c r="L3702" s="585" t="s">
        <v>144</v>
      </c>
      <c r="M3702" s="581"/>
    </row>
    <row r="3703" spans="1:13" ht="13.5">
      <c r="A3703" s="585" t="s">
        <v>6626</v>
      </c>
      <c r="B3703" s="585" t="s">
        <v>6627</v>
      </c>
      <c r="C3703" s="585" t="s">
        <v>6565</v>
      </c>
      <c r="D3703" s="585" t="s">
        <v>6630</v>
      </c>
      <c r="E3703" s="584" t="s">
        <v>30</v>
      </c>
      <c r="F3703" s="585" t="s">
        <v>30</v>
      </c>
      <c r="G3703" s="587">
        <v>92667</v>
      </c>
      <c r="H3703" s="585" t="s">
        <v>3722</v>
      </c>
      <c r="I3703" s="585" t="s">
        <v>174</v>
      </c>
      <c r="J3703" s="585" t="s">
        <v>398</v>
      </c>
      <c r="K3703" s="589">
        <v>63.22</v>
      </c>
      <c r="L3703" s="585" t="s">
        <v>144</v>
      </c>
      <c r="M3703" s="581"/>
    </row>
    <row r="3704" spans="1:13" ht="13.5">
      <c r="A3704" s="585" t="s">
        <v>6626</v>
      </c>
      <c r="B3704" s="585" t="s">
        <v>6627</v>
      </c>
      <c r="C3704" s="585" t="s">
        <v>6565</v>
      </c>
      <c r="D3704" s="585" t="s">
        <v>6630</v>
      </c>
      <c r="E3704" s="584" t="s">
        <v>30</v>
      </c>
      <c r="F3704" s="585" t="s">
        <v>30</v>
      </c>
      <c r="G3704" s="587">
        <v>92668</v>
      </c>
      <c r="H3704" s="585" t="s">
        <v>3723</v>
      </c>
      <c r="I3704" s="585" t="s">
        <v>174</v>
      </c>
      <c r="J3704" s="585" t="s">
        <v>398</v>
      </c>
      <c r="K3704" s="589">
        <v>68.319999999999993</v>
      </c>
      <c r="L3704" s="585" t="s">
        <v>144</v>
      </c>
      <c r="M3704" s="581"/>
    </row>
    <row r="3705" spans="1:13" ht="13.5">
      <c r="A3705" s="585" t="s">
        <v>6626</v>
      </c>
      <c r="B3705" s="585" t="s">
        <v>6627</v>
      </c>
      <c r="C3705" s="585" t="s">
        <v>6565</v>
      </c>
      <c r="D3705" s="585" t="s">
        <v>6630</v>
      </c>
      <c r="E3705" s="584" t="s">
        <v>30</v>
      </c>
      <c r="F3705" s="585" t="s">
        <v>30</v>
      </c>
      <c r="G3705" s="587">
        <v>92669</v>
      </c>
      <c r="H3705" s="585" t="s">
        <v>3724</v>
      </c>
      <c r="I3705" s="585" t="s">
        <v>174</v>
      </c>
      <c r="J3705" s="585" t="s">
        <v>398</v>
      </c>
      <c r="K3705" s="589">
        <v>24.63</v>
      </c>
      <c r="L3705" s="585" t="s">
        <v>144</v>
      </c>
      <c r="M3705" s="581"/>
    </row>
    <row r="3706" spans="1:13" ht="13.5">
      <c r="A3706" s="585" t="s">
        <v>6626</v>
      </c>
      <c r="B3706" s="585" t="s">
        <v>6627</v>
      </c>
      <c r="C3706" s="585" t="s">
        <v>6565</v>
      </c>
      <c r="D3706" s="585" t="s">
        <v>6630</v>
      </c>
      <c r="E3706" s="584" t="s">
        <v>30</v>
      </c>
      <c r="F3706" s="585" t="s">
        <v>30</v>
      </c>
      <c r="G3706" s="587">
        <v>92670</v>
      </c>
      <c r="H3706" s="585" t="s">
        <v>3725</v>
      </c>
      <c r="I3706" s="585" t="s">
        <v>174</v>
      </c>
      <c r="J3706" s="585" t="s">
        <v>398</v>
      </c>
      <c r="K3706" s="589">
        <v>23.26</v>
      </c>
      <c r="L3706" s="585" t="s">
        <v>144</v>
      </c>
      <c r="M3706" s="581"/>
    </row>
    <row r="3707" spans="1:13" ht="13.5">
      <c r="A3707" s="585" t="s">
        <v>6626</v>
      </c>
      <c r="B3707" s="585" t="s">
        <v>6627</v>
      </c>
      <c r="C3707" s="585" t="s">
        <v>6565</v>
      </c>
      <c r="D3707" s="585" t="s">
        <v>6630</v>
      </c>
      <c r="E3707" s="584" t="s">
        <v>30</v>
      </c>
      <c r="F3707" s="585" t="s">
        <v>30</v>
      </c>
      <c r="G3707" s="587">
        <v>92671</v>
      </c>
      <c r="H3707" s="585" t="s">
        <v>3726</v>
      </c>
      <c r="I3707" s="585" t="s">
        <v>174</v>
      </c>
      <c r="J3707" s="585" t="s">
        <v>398</v>
      </c>
      <c r="K3707" s="589">
        <v>31.8</v>
      </c>
      <c r="L3707" s="585" t="s">
        <v>144</v>
      </c>
      <c r="M3707" s="581"/>
    </row>
    <row r="3708" spans="1:13" ht="13.5">
      <c r="A3708" s="585" t="s">
        <v>6626</v>
      </c>
      <c r="B3708" s="585" t="s">
        <v>6627</v>
      </c>
      <c r="C3708" s="585" t="s">
        <v>6565</v>
      </c>
      <c r="D3708" s="585" t="s">
        <v>6630</v>
      </c>
      <c r="E3708" s="584" t="s">
        <v>30</v>
      </c>
      <c r="F3708" s="585" t="s">
        <v>30</v>
      </c>
      <c r="G3708" s="587">
        <v>92672</v>
      </c>
      <c r="H3708" s="585" t="s">
        <v>3727</v>
      </c>
      <c r="I3708" s="585" t="s">
        <v>174</v>
      </c>
      <c r="J3708" s="585" t="s">
        <v>398</v>
      </c>
      <c r="K3708" s="589">
        <v>29.08</v>
      </c>
      <c r="L3708" s="585" t="s">
        <v>144</v>
      </c>
      <c r="M3708" s="581"/>
    </row>
    <row r="3709" spans="1:13" ht="13.5">
      <c r="A3709" s="585" t="s">
        <v>6626</v>
      </c>
      <c r="B3709" s="585" t="s">
        <v>6627</v>
      </c>
      <c r="C3709" s="585" t="s">
        <v>6565</v>
      </c>
      <c r="D3709" s="585" t="s">
        <v>6630</v>
      </c>
      <c r="E3709" s="584" t="s">
        <v>30</v>
      </c>
      <c r="F3709" s="585" t="s">
        <v>30</v>
      </c>
      <c r="G3709" s="587">
        <v>92673</v>
      </c>
      <c r="H3709" s="585" t="s">
        <v>3728</v>
      </c>
      <c r="I3709" s="585" t="s">
        <v>174</v>
      </c>
      <c r="J3709" s="585" t="s">
        <v>398</v>
      </c>
      <c r="K3709" s="589">
        <v>36.409999999999997</v>
      </c>
      <c r="L3709" s="585" t="s">
        <v>144</v>
      </c>
      <c r="M3709" s="581"/>
    </row>
    <row r="3710" spans="1:13" ht="13.5">
      <c r="A3710" s="585" t="s">
        <v>6626</v>
      </c>
      <c r="B3710" s="585" t="s">
        <v>6627</v>
      </c>
      <c r="C3710" s="585" t="s">
        <v>6565</v>
      </c>
      <c r="D3710" s="585" t="s">
        <v>6630</v>
      </c>
      <c r="E3710" s="584" t="s">
        <v>30</v>
      </c>
      <c r="F3710" s="585" t="s">
        <v>30</v>
      </c>
      <c r="G3710" s="587">
        <v>92674</v>
      </c>
      <c r="H3710" s="585" t="s">
        <v>3729</v>
      </c>
      <c r="I3710" s="585" t="s">
        <v>174</v>
      </c>
      <c r="J3710" s="585" t="s">
        <v>398</v>
      </c>
      <c r="K3710" s="589">
        <v>34.53</v>
      </c>
      <c r="L3710" s="585" t="s">
        <v>144</v>
      </c>
      <c r="M3710" s="581"/>
    </row>
    <row r="3711" spans="1:13" ht="13.5">
      <c r="A3711" s="585" t="s">
        <v>6626</v>
      </c>
      <c r="B3711" s="585" t="s">
        <v>6627</v>
      </c>
      <c r="C3711" s="585" t="s">
        <v>6565</v>
      </c>
      <c r="D3711" s="585" t="s">
        <v>6630</v>
      </c>
      <c r="E3711" s="584" t="s">
        <v>30</v>
      </c>
      <c r="F3711" s="585" t="s">
        <v>30</v>
      </c>
      <c r="G3711" s="587">
        <v>92675</v>
      </c>
      <c r="H3711" s="585" t="s">
        <v>3730</v>
      </c>
      <c r="I3711" s="585" t="s">
        <v>174</v>
      </c>
      <c r="J3711" s="585" t="s">
        <v>398</v>
      </c>
      <c r="K3711" s="589">
        <v>46.81</v>
      </c>
      <c r="L3711" s="585" t="s">
        <v>144</v>
      </c>
      <c r="M3711" s="581"/>
    </row>
    <row r="3712" spans="1:13" ht="13.5">
      <c r="A3712" s="585" t="s">
        <v>6626</v>
      </c>
      <c r="B3712" s="585" t="s">
        <v>6627</v>
      </c>
      <c r="C3712" s="585" t="s">
        <v>6565</v>
      </c>
      <c r="D3712" s="585" t="s">
        <v>6630</v>
      </c>
      <c r="E3712" s="584" t="s">
        <v>30</v>
      </c>
      <c r="F3712" s="585" t="s">
        <v>30</v>
      </c>
      <c r="G3712" s="587">
        <v>92676</v>
      </c>
      <c r="H3712" s="585" t="s">
        <v>3731</v>
      </c>
      <c r="I3712" s="585" t="s">
        <v>174</v>
      </c>
      <c r="J3712" s="585" t="s">
        <v>398</v>
      </c>
      <c r="K3712" s="589">
        <v>45.53</v>
      </c>
      <c r="L3712" s="585" t="s">
        <v>144</v>
      </c>
      <c r="M3712" s="581"/>
    </row>
    <row r="3713" spans="1:13" ht="13.5">
      <c r="A3713" s="585" t="s">
        <v>6626</v>
      </c>
      <c r="B3713" s="585" t="s">
        <v>6627</v>
      </c>
      <c r="C3713" s="585" t="s">
        <v>6565</v>
      </c>
      <c r="D3713" s="585" t="s">
        <v>6630</v>
      </c>
      <c r="E3713" s="584" t="s">
        <v>30</v>
      </c>
      <c r="F3713" s="585" t="s">
        <v>30</v>
      </c>
      <c r="G3713" s="587">
        <v>92677</v>
      </c>
      <c r="H3713" s="585" t="s">
        <v>3732</v>
      </c>
      <c r="I3713" s="585" t="s">
        <v>174</v>
      </c>
      <c r="J3713" s="585" t="s">
        <v>398</v>
      </c>
      <c r="K3713" s="589">
        <v>75.81</v>
      </c>
      <c r="L3713" s="585" t="s">
        <v>144</v>
      </c>
      <c r="M3713" s="581"/>
    </row>
    <row r="3714" spans="1:13" ht="13.5">
      <c r="A3714" s="585" t="s">
        <v>6626</v>
      </c>
      <c r="B3714" s="585" t="s">
        <v>6627</v>
      </c>
      <c r="C3714" s="585" t="s">
        <v>6565</v>
      </c>
      <c r="D3714" s="585" t="s">
        <v>6630</v>
      </c>
      <c r="E3714" s="584" t="s">
        <v>30</v>
      </c>
      <c r="F3714" s="585" t="s">
        <v>30</v>
      </c>
      <c r="G3714" s="587">
        <v>92678</v>
      </c>
      <c r="H3714" s="585" t="s">
        <v>3733</v>
      </c>
      <c r="I3714" s="585" t="s">
        <v>174</v>
      </c>
      <c r="J3714" s="585" t="s">
        <v>398</v>
      </c>
      <c r="K3714" s="589">
        <v>70.2</v>
      </c>
      <c r="L3714" s="585" t="s">
        <v>144</v>
      </c>
      <c r="M3714" s="581"/>
    </row>
    <row r="3715" spans="1:13" ht="13.5">
      <c r="A3715" s="585" t="s">
        <v>6626</v>
      </c>
      <c r="B3715" s="585" t="s">
        <v>6627</v>
      </c>
      <c r="C3715" s="585" t="s">
        <v>6565</v>
      </c>
      <c r="D3715" s="585" t="s">
        <v>6630</v>
      </c>
      <c r="E3715" s="584" t="s">
        <v>30</v>
      </c>
      <c r="F3715" s="585" t="s">
        <v>30</v>
      </c>
      <c r="G3715" s="587">
        <v>92679</v>
      </c>
      <c r="H3715" s="585" t="s">
        <v>3734</v>
      </c>
      <c r="I3715" s="585" t="s">
        <v>174</v>
      </c>
      <c r="J3715" s="585" t="s">
        <v>398</v>
      </c>
      <c r="K3715" s="589">
        <v>103.6</v>
      </c>
      <c r="L3715" s="585" t="s">
        <v>144</v>
      </c>
      <c r="M3715" s="581"/>
    </row>
    <row r="3716" spans="1:13" ht="13.5">
      <c r="A3716" s="585" t="s">
        <v>6626</v>
      </c>
      <c r="B3716" s="585" t="s">
        <v>6627</v>
      </c>
      <c r="C3716" s="585" t="s">
        <v>6565</v>
      </c>
      <c r="D3716" s="585" t="s">
        <v>6630</v>
      </c>
      <c r="E3716" s="584" t="s">
        <v>30</v>
      </c>
      <c r="F3716" s="585" t="s">
        <v>30</v>
      </c>
      <c r="G3716" s="587">
        <v>92680</v>
      </c>
      <c r="H3716" s="585" t="s">
        <v>3735</v>
      </c>
      <c r="I3716" s="585" t="s">
        <v>174</v>
      </c>
      <c r="J3716" s="585" t="s">
        <v>398</v>
      </c>
      <c r="K3716" s="589">
        <v>92.79</v>
      </c>
      <c r="L3716" s="585" t="s">
        <v>144</v>
      </c>
      <c r="M3716" s="581"/>
    </row>
    <row r="3717" spans="1:13" ht="13.5">
      <c r="A3717" s="585" t="s">
        <v>6626</v>
      </c>
      <c r="B3717" s="585" t="s">
        <v>6627</v>
      </c>
      <c r="C3717" s="585" t="s">
        <v>6565</v>
      </c>
      <c r="D3717" s="585" t="s">
        <v>6630</v>
      </c>
      <c r="E3717" s="584" t="s">
        <v>30</v>
      </c>
      <c r="F3717" s="585" t="s">
        <v>30</v>
      </c>
      <c r="G3717" s="587">
        <v>92681</v>
      </c>
      <c r="H3717" s="585" t="s">
        <v>3736</v>
      </c>
      <c r="I3717" s="585" t="s">
        <v>174</v>
      </c>
      <c r="J3717" s="585" t="s">
        <v>398</v>
      </c>
      <c r="K3717" s="589">
        <v>31.53</v>
      </c>
      <c r="L3717" s="585" t="s">
        <v>144</v>
      </c>
      <c r="M3717" s="581"/>
    </row>
    <row r="3718" spans="1:13" ht="13.5">
      <c r="A3718" s="585" t="s">
        <v>6626</v>
      </c>
      <c r="B3718" s="585" t="s">
        <v>6627</v>
      </c>
      <c r="C3718" s="585" t="s">
        <v>6565</v>
      </c>
      <c r="D3718" s="585" t="s">
        <v>6630</v>
      </c>
      <c r="E3718" s="584" t="s">
        <v>30</v>
      </c>
      <c r="F3718" s="585" t="s">
        <v>30</v>
      </c>
      <c r="G3718" s="587">
        <v>92682</v>
      </c>
      <c r="H3718" s="585" t="s">
        <v>3737</v>
      </c>
      <c r="I3718" s="585" t="s">
        <v>174</v>
      </c>
      <c r="J3718" s="585" t="s">
        <v>398</v>
      </c>
      <c r="K3718" s="589">
        <v>39.08</v>
      </c>
      <c r="L3718" s="585" t="s">
        <v>144</v>
      </c>
      <c r="M3718" s="581"/>
    </row>
    <row r="3719" spans="1:13" ht="13.5">
      <c r="A3719" s="585" t="s">
        <v>6626</v>
      </c>
      <c r="B3719" s="585" t="s">
        <v>6627</v>
      </c>
      <c r="C3719" s="585" t="s">
        <v>6565</v>
      </c>
      <c r="D3719" s="585" t="s">
        <v>6630</v>
      </c>
      <c r="E3719" s="584" t="s">
        <v>30</v>
      </c>
      <c r="F3719" s="585" t="s">
        <v>30</v>
      </c>
      <c r="G3719" s="587">
        <v>92683</v>
      </c>
      <c r="H3719" s="585" t="s">
        <v>3738</v>
      </c>
      <c r="I3719" s="585" t="s">
        <v>174</v>
      </c>
      <c r="J3719" s="585" t="s">
        <v>398</v>
      </c>
      <c r="K3719" s="589">
        <v>45.34</v>
      </c>
      <c r="L3719" s="585" t="s">
        <v>144</v>
      </c>
      <c r="M3719" s="581"/>
    </row>
    <row r="3720" spans="1:13" ht="13.5">
      <c r="A3720" s="585" t="s">
        <v>6626</v>
      </c>
      <c r="B3720" s="585" t="s">
        <v>6627</v>
      </c>
      <c r="C3720" s="585" t="s">
        <v>6565</v>
      </c>
      <c r="D3720" s="585" t="s">
        <v>6630</v>
      </c>
      <c r="E3720" s="584" t="s">
        <v>30</v>
      </c>
      <c r="F3720" s="585" t="s">
        <v>30</v>
      </c>
      <c r="G3720" s="587">
        <v>92684</v>
      </c>
      <c r="H3720" s="585" t="s">
        <v>3739</v>
      </c>
      <c r="I3720" s="585" t="s">
        <v>174</v>
      </c>
      <c r="J3720" s="585" t="s">
        <v>398</v>
      </c>
      <c r="K3720" s="589">
        <v>60.67</v>
      </c>
      <c r="L3720" s="585" t="s">
        <v>144</v>
      </c>
      <c r="M3720" s="581"/>
    </row>
    <row r="3721" spans="1:13" ht="13.5">
      <c r="A3721" s="585" t="s">
        <v>6626</v>
      </c>
      <c r="B3721" s="585" t="s">
        <v>6627</v>
      </c>
      <c r="C3721" s="585" t="s">
        <v>6565</v>
      </c>
      <c r="D3721" s="585" t="s">
        <v>6630</v>
      </c>
      <c r="E3721" s="584" t="s">
        <v>30</v>
      </c>
      <c r="F3721" s="585" t="s">
        <v>30</v>
      </c>
      <c r="G3721" s="587">
        <v>92685</v>
      </c>
      <c r="H3721" s="585" t="s">
        <v>3740</v>
      </c>
      <c r="I3721" s="585" t="s">
        <v>174</v>
      </c>
      <c r="J3721" s="585" t="s">
        <v>398</v>
      </c>
      <c r="K3721" s="589">
        <v>96.4</v>
      </c>
      <c r="L3721" s="585" t="s">
        <v>144</v>
      </c>
      <c r="M3721" s="581"/>
    </row>
    <row r="3722" spans="1:13" ht="13.5">
      <c r="A3722" s="585" t="s">
        <v>6626</v>
      </c>
      <c r="B3722" s="585" t="s">
        <v>6627</v>
      </c>
      <c r="C3722" s="585" t="s">
        <v>6565</v>
      </c>
      <c r="D3722" s="585" t="s">
        <v>6630</v>
      </c>
      <c r="E3722" s="584" t="s">
        <v>30</v>
      </c>
      <c r="F3722" s="585" t="s">
        <v>30</v>
      </c>
      <c r="G3722" s="587">
        <v>92686</v>
      </c>
      <c r="H3722" s="585" t="s">
        <v>3741</v>
      </c>
      <c r="I3722" s="585" t="s">
        <v>174</v>
      </c>
      <c r="J3722" s="585" t="s">
        <v>398</v>
      </c>
      <c r="K3722" s="589">
        <v>122.69</v>
      </c>
      <c r="L3722" s="585" t="s">
        <v>144</v>
      </c>
      <c r="M3722" s="581"/>
    </row>
    <row r="3723" spans="1:13" ht="13.5">
      <c r="A3723" s="585" t="s">
        <v>6626</v>
      </c>
      <c r="B3723" s="585" t="s">
        <v>6627</v>
      </c>
      <c r="C3723" s="585" t="s">
        <v>6565</v>
      </c>
      <c r="D3723" s="585" t="s">
        <v>6630</v>
      </c>
      <c r="E3723" s="584" t="s">
        <v>30</v>
      </c>
      <c r="F3723" s="585" t="s">
        <v>30</v>
      </c>
      <c r="G3723" s="587">
        <v>92692</v>
      </c>
      <c r="H3723" s="585" t="s">
        <v>3742</v>
      </c>
      <c r="I3723" s="585" t="s">
        <v>174</v>
      </c>
      <c r="J3723" s="585" t="s">
        <v>398</v>
      </c>
      <c r="K3723" s="589">
        <v>8.7799999999999994</v>
      </c>
      <c r="L3723" s="585" t="s">
        <v>144</v>
      </c>
      <c r="M3723" s="581"/>
    </row>
    <row r="3724" spans="1:13" ht="13.5">
      <c r="A3724" s="585" t="s">
        <v>6626</v>
      </c>
      <c r="B3724" s="585" t="s">
        <v>6627</v>
      </c>
      <c r="C3724" s="585" t="s">
        <v>6565</v>
      </c>
      <c r="D3724" s="585" t="s">
        <v>6630</v>
      </c>
      <c r="E3724" s="584" t="s">
        <v>30</v>
      </c>
      <c r="F3724" s="585" t="s">
        <v>30</v>
      </c>
      <c r="G3724" s="587">
        <v>92693</v>
      </c>
      <c r="H3724" s="585" t="s">
        <v>3743</v>
      </c>
      <c r="I3724" s="585" t="s">
        <v>174</v>
      </c>
      <c r="J3724" s="585" t="s">
        <v>398</v>
      </c>
      <c r="K3724" s="589">
        <v>9.01</v>
      </c>
      <c r="L3724" s="585" t="s">
        <v>144</v>
      </c>
      <c r="M3724" s="581"/>
    </row>
    <row r="3725" spans="1:13" ht="13.5">
      <c r="A3725" s="585" t="s">
        <v>6626</v>
      </c>
      <c r="B3725" s="585" t="s">
        <v>6627</v>
      </c>
      <c r="C3725" s="585" t="s">
        <v>6565</v>
      </c>
      <c r="D3725" s="585" t="s">
        <v>6630</v>
      </c>
      <c r="E3725" s="584" t="s">
        <v>30</v>
      </c>
      <c r="F3725" s="585" t="s">
        <v>30</v>
      </c>
      <c r="G3725" s="587">
        <v>92694</v>
      </c>
      <c r="H3725" s="585" t="s">
        <v>3744</v>
      </c>
      <c r="I3725" s="585" t="s">
        <v>174</v>
      </c>
      <c r="J3725" s="585" t="s">
        <v>398</v>
      </c>
      <c r="K3725" s="589">
        <v>14.01</v>
      </c>
      <c r="L3725" s="585" t="s">
        <v>144</v>
      </c>
      <c r="M3725" s="581"/>
    </row>
    <row r="3726" spans="1:13" ht="13.5">
      <c r="A3726" s="585" t="s">
        <v>6626</v>
      </c>
      <c r="B3726" s="585" t="s">
        <v>6627</v>
      </c>
      <c r="C3726" s="585" t="s">
        <v>6565</v>
      </c>
      <c r="D3726" s="585" t="s">
        <v>6630</v>
      </c>
      <c r="E3726" s="584" t="s">
        <v>30</v>
      </c>
      <c r="F3726" s="585" t="s">
        <v>30</v>
      </c>
      <c r="G3726" s="587">
        <v>92695</v>
      </c>
      <c r="H3726" s="585" t="s">
        <v>3745</v>
      </c>
      <c r="I3726" s="585" t="s">
        <v>174</v>
      </c>
      <c r="J3726" s="585" t="s">
        <v>398</v>
      </c>
      <c r="K3726" s="589">
        <v>14.24</v>
      </c>
      <c r="L3726" s="585" t="s">
        <v>144</v>
      </c>
      <c r="M3726" s="581"/>
    </row>
    <row r="3727" spans="1:13" ht="13.5">
      <c r="A3727" s="585" t="s">
        <v>6626</v>
      </c>
      <c r="B3727" s="585" t="s">
        <v>6627</v>
      </c>
      <c r="C3727" s="585" t="s">
        <v>6565</v>
      </c>
      <c r="D3727" s="585" t="s">
        <v>6630</v>
      </c>
      <c r="E3727" s="584" t="s">
        <v>30</v>
      </c>
      <c r="F3727" s="585" t="s">
        <v>30</v>
      </c>
      <c r="G3727" s="587">
        <v>92696</v>
      </c>
      <c r="H3727" s="585" t="s">
        <v>3746</v>
      </c>
      <c r="I3727" s="585" t="s">
        <v>174</v>
      </c>
      <c r="J3727" s="585" t="s">
        <v>398</v>
      </c>
      <c r="K3727" s="589">
        <v>22.01</v>
      </c>
      <c r="L3727" s="585" t="s">
        <v>144</v>
      </c>
      <c r="M3727" s="581"/>
    </row>
    <row r="3728" spans="1:13" ht="13.5">
      <c r="A3728" s="585" t="s">
        <v>6626</v>
      </c>
      <c r="B3728" s="585" t="s">
        <v>6627</v>
      </c>
      <c r="C3728" s="585" t="s">
        <v>6565</v>
      </c>
      <c r="D3728" s="585" t="s">
        <v>6630</v>
      </c>
      <c r="E3728" s="584" t="s">
        <v>30</v>
      </c>
      <c r="F3728" s="585" t="s">
        <v>30</v>
      </c>
      <c r="G3728" s="587">
        <v>92697</v>
      </c>
      <c r="H3728" s="585" t="s">
        <v>3747</v>
      </c>
      <c r="I3728" s="585" t="s">
        <v>174</v>
      </c>
      <c r="J3728" s="585" t="s">
        <v>398</v>
      </c>
      <c r="K3728" s="589">
        <v>23.04</v>
      </c>
      <c r="L3728" s="585" t="s">
        <v>144</v>
      </c>
      <c r="M3728" s="581"/>
    </row>
    <row r="3729" spans="1:13" ht="13.5">
      <c r="A3729" s="585" t="s">
        <v>6626</v>
      </c>
      <c r="B3729" s="585" t="s">
        <v>6627</v>
      </c>
      <c r="C3729" s="585" t="s">
        <v>6565</v>
      </c>
      <c r="D3729" s="585" t="s">
        <v>6630</v>
      </c>
      <c r="E3729" s="584" t="s">
        <v>30</v>
      </c>
      <c r="F3729" s="585" t="s">
        <v>30</v>
      </c>
      <c r="G3729" s="587">
        <v>92698</v>
      </c>
      <c r="H3729" s="585" t="s">
        <v>3748</v>
      </c>
      <c r="I3729" s="585" t="s">
        <v>174</v>
      </c>
      <c r="J3729" s="585" t="s">
        <v>398</v>
      </c>
      <c r="K3729" s="589">
        <v>12.99</v>
      </c>
      <c r="L3729" s="585" t="s">
        <v>144</v>
      </c>
      <c r="M3729" s="581"/>
    </row>
    <row r="3730" spans="1:13" ht="13.5">
      <c r="A3730" s="585" t="s">
        <v>6626</v>
      </c>
      <c r="B3730" s="585" t="s">
        <v>6627</v>
      </c>
      <c r="C3730" s="585" t="s">
        <v>6565</v>
      </c>
      <c r="D3730" s="585" t="s">
        <v>6630</v>
      </c>
      <c r="E3730" s="584" t="s">
        <v>30</v>
      </c>
      <c r="F3730" s="585" t="s">
        <v>30</v>
      </c>
      <c r="G3730" s="587">
        <v>92699</v>
      </c>
      <c r="H3730" s="585" t="s">
        <v>3749</v>
      </c>
      <c r="I3730" s="585" t="s">
        <v>174</v>
      </c>
      <c r="J3730" s="585" t="s">
        <v>398</v>
      </c>
      <c r="K3730" s="589">
        <v>12.24</v>
      </c>
      <c r="L3730" s="585" t="s">
        <v>144</v>
      </c>
      <c r="M3730" s="581"/>
    </row>
    <row r="3731" spans="1:13" ht="13.5">
      <c r="A3731" s="585" t="s">
        <v>6626</v>
      </c>
      <c r="B3731" s="585" t="s">
        <v>6627</v>
      </c>
      <c r="C3731" s="585" t="s">
        <v>6565</v>
      </c>
      <c r="D3731" s="585" t="s">
        <v>6630</v>
      </c>
      <c r="E3731" s="584" t="s">
        <v>30</v>
      </c>
      <c r="F3731" s="585" t="s">
        <v>30</v>
      </c>
      <c r="G3731" s="587">
        <v>92700</v>
      </c>
      <c r="H3731" s="585" t="s">
        <v>3750</v>
      </c>
      <c r="I3731" s="585" t="s">
        <v>174</v>
      </c>
      <c r="J3731" s="585" t="s">
        <v>398</v>
      </c>
      <c r="K3731" s="589">
        <v>21.26</v>
      </c>
      <c r="L3731" s="585" t="s">
        <v>144</v>
      </c>
      <c r="M3731" s="581"/>
    </row>
    <row r="3732" spans="1:13" ht="13.5">
      <c r="A3732" s="585" t="s">
        <v>6626</v>
      </c>
      <c r="B3732" s="585" t="s">
        <v>6627</v>
      </c>
      <c r="C3732" s="585" t="s">
        <v>6565</v>
      </c>
      <c r="D3732" s="585" t="s">
        <v>6630</v>
      </c>
      <c r="E3732" s="584" t="s">
        <v>30</v>
      </c>
      <c r="F3732" s="585" t="s">
        <v>30</v>
      </c>
      <c r="G3732" s="587">
        <v>92701</v>
      </c>
      <c r="H3732" s="585" t="s">
        <v>3751</v>
      </c>
      <c r="I3732" s="585" t="s">
        <v>174</v>
      </c>
      <c r="J3732" s="585" t="s">
        <v>398</v>
      </c>
      <c r="K3732" s="589">
        <v>20.149999999999999</v>
      </c>
      <c r="L3732" s="585" t="s">
        <v>144</v>
      </c>
      <c r="M3732" s="581"/>
    </row>
    <row r="3733" spans="1:13" ht="13.5">
      <c r="A3733" s="585" t="s">
        <v>6626</v>
      </c>
      <c r="B3733" s="585" t="s">
        <v>6627</v>
      </c>
      <c r="C3733" s="585" t="s">
        <v>6565</v>
      </c>
      <c r="D3733" s="585" t="s">
        <v>6630</v>
      </c>
      <c r="E3733" s="584" t="s">
        <v>30</v>
      </c>
      <c r="F3733" s="585" t="s">
        <v>30</v>
      </c>
      <c r="G3733" s="587">
        <v>92702</v>
      </c>
      <c r="H3733" s="585" t="s">
        <v>3752</v>
      </c>
      <c r="I3733" s="585" t="s">
        <v>174</v>
      </c>
      <c r="J3733" s="585" t="s">
        <v>398</v>
      </c>
      <c r="K3733" s="589">
        <v>33.35</v>
      </c>
      <c r="L3733" s="585" t="s">
        <v>144</v>
      </c>
      <c r="M3733" s="581"/>
    </row>
    <row r="3734" spans="1:13" ht="13.5">
      <c r="A3734" s="585" t="s">
        <v>6626</v>
      </c>
      <c r="B3734" s="585" t="s">
        <v>6627</v>
      </c>
      <c r="C3734" s="585" t="s">
        <v>6565</v>
      </c>
      <c r="D3734" s="585" t="s">
        <v>6630</v>
      </c>
      <c r="E3734" s="584" t="s">
        <v>30</v>
      </c>
      <c r="F3734" s="585" t="s">
        <v>30</v>
      </c>
      <c r="G3734" s="587">
        <v>92703</v>
      </c>
      <c r="H3734" s="585" t="s">
        <v>3753</v>
      </c>
      <c r="I3734" s="585" t="s">
        <v>174</v>
      </c>
      <c r="J3734" s="585" t="s">
        <v>398</v>
      </c>
      <c r="K3734" s="589">
        <v>31.98</v>
      </c>
      <c r="L3734" s="585" t="s">
        <v>144</v>
      </c>
      <c r="M3734" s="581"/>
    </row>
    <row r="3735" spans="1:13" ht="13.5">
      <c r="A3735" s="585" t="s">
        <v>6626</v>
      </c>
      <c r="B3735" s="585" t="s">
        <v>6627</v>
      </c>
      <c r="C3735" s="585" t="s">
        <v>6565</v>
      </c>
      <c r="D3735" s="585" t="s">
        <v>6630</v>
      </c>
      <c r="E3735" s="584" t="s">
        <v>30</v>
      </c>
      <c r="F3735" s="585" t="s">
        <v>30</v>
      </c>
      <c r="G3735" s="587">
        <v>92704</v>
      </c>
      <c r="H3735" s="585" t="s">
        <v>3754</v>
      </c>
      <c r="I3735" s="585" t="s">
        <v>174</v>
      </c>
      <c r="J3735" s="585" t="s">
        <v>398</v>
      </c>
      <c r="K3735" s="589">
        <v>16.48</v>
      </c>
      <c r="L3735" s="585" t="s">
        <v>144</v>
      </c>
      <c r="M3735" s="581"/>
    </row>
    <row r="3736" spans="1:13" ht="13.5">
      <c r="A3736" s="585" t="s">
        <v>6626</v>
      </c>
      <c r="B3736" s="585" t="s">
        <v>6627</v>
      </c>
      <c r="C3736" s="585" t="s">
        <v>6565</v>
      </c>
      <c r="D3736" s="585" t="s">
        <v>6630</v>
      </c>
      <c r="E3736" s="584" t="s">
        <v>30</v>
      </c>
      <c r="F3736" s="585" t="s">
        <v>30</v>
      </c>
      <c r="G3736" s="587">
        <v>92705</v>
      </c>
      <c r="H3736" s="585" t="s">
        <v>3755</v>
      </c>
      <c r="I3736" s="585" t="s">
        <v>174</v>
      </c>
      <c r="J3736" s="585" t="s">
        <v>398</v>
      </c>
      <c r="K3736" s="589">
        <v>26.65</v>
      </c>
      <c r="L3736" s="585" t="s">
        <v>144</v>
      </c>
      <c r="M3736" s="581"/>
    </row>
    <row r="3737" spans="1:13" ht="13.5">
      <c r="A3737" s="585" t="s">
        <v>6626</v>
      </c>
      <c r="B3737" s="585" t="s">
        <v>6627</v>
      </c>
      <c r="C3737" s="585" t="s">
        <v>6565</v>
      </c>
      <c r="D3737" s="585" t="s">
        <v>6630</v>
      </c>
      <c r="E3737" s="584" t="s">
        <v>30</v>
      </c>
      <c r="F3737" s="585" t="s">
        <v>30</v>
      </c>
      <c r="G3737" s="587">
        <v>92706</v>
      </c>
      <c r="H3737" s="585" t="s">
        <v>3756</v>
      </c>
      <c r="I3737" s="585" t="s">
        <v>174</v>
      </c>
      <c r="J3737" s="585" t="s">
        <v>398</v>
      </c>
      <c r="K3737" s="589">
        <v>43.15</v>
      </c>
      <c r="L3737" s="585" t="s">
        <v>144</v>
      </c>
      <c r="M3737" s="581"/>
    </row>
    <row r="3738" spans="1:13" ht="13.5">
      <c r="A3738" s="585" t="s">
        <v>6626</v>
      </c>
      <c r="B3738" s="585" t="s">
        <v>6627</v>
      </c>
      <c r="C3738" s="585" t="s">
        <v>6565</v>
      </c>
      <c r="D3738" s="585" t="s">
        <v>6630</v>
      </c>
      <c r="E3738" s="584" t="s">
        <v>30</v>
      </c>
      <c r="F3738" s="585" t="s">
        <v>30</v>
      </c>
      <c r="G3738" s="587">
        <v>92889</v>
      </c>
      <c r="H3738" s="585" t="s">
        <v>3757</v>
      </c>
      <c r="I3738" s="585" t="s">
        <v>174</v>
      </c>
      <c r="J3738" s="585" t="s">
        <v>398</v>
      </c>
      <c r="K3738" s="589">
        <v>77.760000000000005</v>
      </c>
      <c r="L3738" s="585" t="s">
        <v>144</v>
      </c>
      <c r="M3738" s="581"/>
    </row>
    <row r="3739" spans="1:13" ht="13.5">
      <c r="A3739" s="585" t="s">
        <v>6626</v>
      </c>
      <c r="B3739" s="585" t="s">
        <v>6627</v>
      </c>
      <c r="C3739" s="585" t="s">
        <v>6565</v>
      </c>
      <c r="D3739" s="585" t="s">
        <v>6630</v>
      </c>
      <c r="E3739" s="584" t="s">
        <v>30</v>
      </c>
      <c r="F3739" s="585" t="s">
        <v>30</v>
      </c>
      <c r="G3739" s="587">
        <v>92890</v>
      </c>
      <c r="H3739" s="585" t="s">
        <v>3758</v>
      </c>
      <c r="I3739" s="585" t="s">
        <v>174</v>
      </c>
      <c r="J3739" s="585" t="s">
        <v>398</v>
      </c>
      <c r="K3739" s="589">
        <v>116.84</v>
      </c>
      <c r="L3739" s="585" t="s">
        <v>144</v>
      </c>
      <c r="M3739" s="581"/>
    </row>
    <row r="3740" spans="1:13" ht="13.5">
      <c r="A3740" s="585" t="s">
        <v>6626</v>
      </c>
      <c r="B3740" s="585" t="s">
        <v>6627</v>
      </c>
      <c r="C3740" s="585" t="s">
        <v>6565</v>
      </c>
      <c r="D3740" s="585" t="s">
        <v>6630</v>
      </c>
      <c r="E3740" s="584" t="s">
        <v>30</v>
      </c>
      <c r="F3740" s="585" t="s">
        <v>30</v>
      </c>
      <c r="G3740" s="587">
        <v>92891</v>
      </c>
      <c r="H3740" s="585" t="s">
        <v>3759</v>
      </c>
      <c r="I3740" s="585" t="s">
        <v>174</v>
      </c>
      <c r="J3740" s="585" t="s">
        <v>398</v>
      </c>
      <c r="K3740" s="589">
        <v>170.32</v>
      </c>
      <c r="L3740" s="585" t="s">
        <v>144</v>
      </c>
      <c r="M3740" s="581"/>
    </row>
    <row r="3741" spans="1:13" ht="13.5">
      <c r="A3741" s="585" t="s">
        <v>6626</v>
      </c>
      <c r="B3741" s="585" t="s">
        <v>6627</v>
      </c>
      <c r="C3741" s="585" t="s">
        <v>6565</v>
      </c>
      <c r="D3741" s="585" t="s">
        <v>6630</v>
      </c>
      <c r="E3741" s="584" t="s">
        <v>30</v>
      </c>
      <c r="F3741" s="585" t="s">
        <v>30</v>
      </c>
      <c r="G3741" s="587">
        <v>92892</v>
      </c>
      <c r="H3741" s="585" t="s">
        <v>3760</v>
      </c>
      <c r="I3741" s="585" t="s">
        <v>174</v>
      </c>
      <c r="J3741" s="585" t="s">
        <v>398</v>
      </c>
      <c r="K3741" s="589">
        <v>34.380000000000003</v>
      </c>
      <c r="L3741" s="585" t="s">
        <v>144</v>
      </c>
      <c r="M3741" s="581"/>
    </row>
    <row r="3742" spans="1:13" ht="13.5">
      <c r="A3742" s="585" t="s">
        <v>6626</v>
      </c>
      <c r="B3742" s="585" t="s">
        <v>6627</v>
      </c>
      <c r="C3742" s="585" t="s">
        <v>6565</v>
      </c>
      <c r="D3742" s="585" t="s">
        <v>6630</v>
      </c>
      <c r="E3742" s="584" t="s">
        <v>30</v>
      </c>
      <c r="F3742" s="585" t="s">
        <v>30</v>
      </c>
      <c r="G3742" s="587">
        <v>92893</v>
      </c>
      <c r="H3742" s="585" t="s">
        <v>3761</v>
      </c>
      <c r="I3742" s="585" t="s">
        <v>174</v>
      </c>
      <c r="J3742" s="585" t="s">
        <v>398</v>
      </c>
      <c r="K3742" s="589">
        <v>48.29</v>
      </c>
      <c r="L3742" s="585" t="s">
        <v>144</v>
      </c>
      <c r="M3742" s="581"/>
    </row>
    <row r="3743" spans="1:13" ht="13.5">
      <c r="A3743" s="585" t="s">
        <v>6626</v>
      </c>
      <c r="B3743" s="585" t="s">
        <v>6627</v>
      </c>
      <c r="C3743" s="585" t="s">
        <v>6565</v>
      </c>
      <c r="D3743" s="585" t="s">
        <v>6630</v>
      </c>
      <c r="E3743" s="584" t="s">
        <v>30</v>
      </c>
      <c r="F3743" s="585" t="s">
        <v>30</v>
      </c>
      <c r="G3743" s="587">
        <v>92894</v>
      </c>
      <c r="H3743" s="585" t="s">
        <v>3762</v>
      </c>
      <c r="I3743" s="585" t="s">
        <v>174</v>
      </c>
      <c r="J3743" s="585" t="s">
        <v>398</v>
      </c>
      <c r="K3743" s="589">
        <v>57.49</v>
      </c>
      <c r="L3743" s="585" t="s">
        <v>144</v>
      </c>
      <c r="M3743" s="581"/>
    </row>
    <row r="3744" spans="1:13" ht="13.5">
      <c r="A3744" s="585" t="s">
        <v>6626</v>
      </c>
      <c r="B3744" s="585" t="s">
        <v>6627</v>
      </c>
      <c r="C3744" s="585" t="s">
        <v>6565</v>
      </c>
      <c r="D3744" s="585" t="s">
        <v>6630</v>
      </c>
      <c r="E3744" s="584" t="s">
        <v>30</v>
      </c>
      <c r="F3744" s="585" t="s">
        <v>30</v>
      </c>
      <c r="G3744" s="587">
        <v>92895</v>
      </c>
      <c r="H3744" s="585" t="s">
        <v>3763</v>
      </c>
      <c r="I3744" s="585" t="s">
        <v>174</v>
      </c>
      <c r="J3744" s="585" t="s">
        <v>398</v>
      </c>
      <c r="K3744" s="589">
        <v>77.73</v>
      </c>
      <c r="L3744" s="585" t="s">
        <v>144</v>
      </c>
      <c r="M3744" s="581"/>
    </row>
    <row r="3745" spans="1:13" ht="13.5">
      <c r="A3745" s="585" t="s">
        <v>6626</v>
      </c>
      <c r="B3745" s="585" t="s">
        <v>6627</v>
      </c>
      <c r="C3745" s="585" t="s">
        <v>6565</v>
      </c>
      <c r="D3745" s="585" t="s">
        <v>6630</v>
      </c>
      <c r="E3745" s="584" t="s">
        <v>30</v>
      </c>
      <c r="F3745" s="585" t="s">
        <v>30</v>
      </c>
      <c r="G3745" s="587">
        <v>92896</v>
      </c>
      <c r="H3745" s="585" t="s">
        <v>3764</v>
      </c>
      <c r="I3745" s="585" t="s">
        <v>174</v>
      </c>
      <c r="J3745" s="585" t="s">
        <v>398</v>
      </c>
      <c r="K3745" s="589">
        <v>117.92</v>
      </c>
      <c r="L3745" s="585" t="s">
        <v>144</v>
      </c>
      <c r="M3745" s="581"/>
    </row>
    <row r="3746" spans="1:13" ht="13.5">
      <c r="A3746" s="585" t="s">
        <v>6626</v>
      </c>
      <c r="B3746" s="585" t="s">
        <v>6627</v>
      </c>
      <c r="C3746" s="585" t="s">
        <v>6565</v>
      </c>
      <c r="D3746" s="585" t="s">
        <v>6630</v>
      </c>
      <c r="E3746" s="584" t="s">
        <v>30</v>
      </c>
      <c r="F3746" s="585" t="s">
        <v>30</v>
      </c>
      <c r="G3746" s="587">
        <v>92897</v>
      </c>
      <c r="H3746" s="585" t="s">
        <v>3765</v>
      </c>
      <c r="I3746" s="585" t="s">
        <v>174</v>
      </c>
      <c r="J3746" s="585" t="s">
        <v>398</v>
      </c>
      <c r="K3746" s="589">
        <v>172.55</v>
      </c>
      <c r="L3746" s="585" t="s">
        <v>144</v>
      </c>
      <c r="M3746" s="581"/>
    </row>
    <row r="3747" spans="1:13" ht="13.5">
      <c r="A3747" s="585" t="s">
        <v>6626</v>
      </c>
      <c r="B3747" s="585" t="s">
        <v>6627</v>
      </c>
      <c r="C3747" s="585" t="s">
        <v>6565</v>
      </c>
      <c r="D3747" s="585" t="s">
        <v>6630</v>
      </c>
      <c r="E3747" s="584" t="s">
        <v>30</v>
      </c>
      <c r="F3747" s="585" t="s">
        <v>30</v>
      </c>
      <c r="G3747" s="587">
        <v>92898</v>
      </c>
      <c r="H3747" s="585" t="s">
        <v>3766</v>
      </c>
      <c r="I3747" s="585" t="s">
        <v>174</v>
      </c>
      <c r="J3747" s="585" t="s">
        <v>398</v>
      </c>
      <c r="K3747" s="589">
        <v>28.34</v>
      </c>
      <c r="L3747" s="585" t="s">
        <v>144</v>
      </c>
      <c r="M3747" s="581"/>
    </row>
    <row r="3748" spans="1:13" ht="13.5">
      <c r="A3748" s="585" t="s">
        <v>6626</v>
      </c>
      <c r="B3748" s="585" t="s">
        <v>6627</v>
      </c>
      <c r="C3748" s="585" t="s">
        <v>6565</v>
      </c>
      <c r="D3748" s="585" t="s">
        <v>6630</v>
      </c>
      <c r="E3748" s="584" t="s">
        <v>30</v>
      </c>
      <c r="F3748" s="585" t="s">
        <v>30</v>
      </c>
      <c r="G3748" s="587">
        <v>92899</v>
      </c>
      <c r="H3748" s="585" t="s">
        <v>3767</v>
      </c>
      <c r="I3748" s="585" t="s">
        <v>174</v>
      </c>
      <c r="J3748" s="585" t="s">
        <v>398</v>
      </c>
      <c r="K3748" s="589">
        <v>41.43</v>
      </c>
      <c r="L3748" s="585" t="s">
        <v>144</v>
      </c>
      <c r="M3748" s="581"/>
    </row>
    <row r="3749" spans="1:13" ht="13.5">
      <c r="A3749" s="585" t="s">
        <v>6626</v>
      </c>
      <c r="B3749" s="585" t="s">
        <v>6627</v>
      </c>
      <c r="C3749" s="585" t="s">
        <v>6565</v>
      </c>
      <c r="D3749" s="585" t="s">
        <v>6630</v>
      </c>
      <c r="E3749" s="584" t="s">
        <v>30</v>
      </c>
      <c r="F3749" s="585" t="s">
        <v>30</v>
      </c>
      <c r="G3749" s="587">
        <v>92900</v>
      </c>
      <c r="H3749" s="585" t="s">
        <v>3768</v>
      </c>
      <c r="I3749" s="585" t="s">
        <v>174</v>
      </c>
      <c r="J3749" s="585" t="s">
        <v>398</v>
      </c>
      <c r="K3749" s="589">
        <v>49.68</v>
      </c>
      <c r="L3749" s="585" t="s">
        <v>144</v>
      </c>
      <c r="M3749" s="581"/>
    </row>
    <row r="3750" spans="1:13" ht="13.5">
      <c r="A3750" s="585" t="s">
        <v>6626</v>
      </c>
      <c r="B3750" s="585" t="s">
        <v>6627</v>
      </c>
      <c r="C3750" s="585" t="s">
        <v>6565</v>
      </c>
      <c r="D3750" s="585" t="s">
        <v>6630</v>
      </c>
      <c r="E3750" s="584" t="s">
        <v>30</v>
      </c>
      <c r="F3750" s="585" t="s">
        <v>30</v>
      </c>
      <c r="G3750" s="587">
        <v>92901</v>
      </c>
      <c r="H3750" s="585" t="s">
        <v>3769</v>
      </c>
      <c r="I3750" s="585" t="s">
        <v>174</v>
      </c>
      <c r="J3750" s="585" t="s">
        <v>398</v>
      </c>
      <c r="K3750" s="589">
        <v>68.739999999999995</v>
      </c>
      <c r="L3750" s="585" t="s">
        <v>144</v>
      </c>
      <c r="M3750" s="581"/>
    </row>
    <row r="3751" spans="1:13" ht="13.5">
      <c r="A3751" s="585" t="s">
        <v>6626</v>
      </c>
      <c r="B3751" s="585" t="s">
        <v>6627</v>
      </c>
      <c r="C3751" s="585" t="s">
        <v>6565</v>
      </c>
      <c r="D3751" s="585" t="s">
        <v>6630</v>
      </c>
      <c r="E3751" s="584" t="s">
        <v>30</v>
      </c>
      <c r="F3751" s="585" t="s">
        <v>30</v>
      </c>
      <c r="G3751" s="587">
        <v>92902</v>
      </c>
      <c r="H3751" s="585" t="s">
        <v>3770</v>
      </c>
      <c r="I3751" s="585" t="s">
        <v>174</v>
      </c>
      <c r="J3751" s="585" t="s">
        <v>398</v>
      </c>
      <c r="K3751" s="589">
        <v>107.14</v>
      </c>
      <c r="L3751" s="585" t="s">
        <v>144</v>
      </c>
      <c r="M3751" s="581"/>
    </row>
    <row r="3752" spans="1:13" ht="13.5">
      <c r="A3752" s="585" t="s">
        <v>6626</v>
      </c>
      <c r="B3752" s="585" t="s">
        <v>6627</v>
      </c>
      <c r="C3752" s="585" t="s">
        <v>6565</v>
      </c>
      <c r="D3752" s="585" t="s">
        <v>6630</v>
      </c>
      <c r="E3752" s="584" t="s">
        <v>30</v>
      </c>
      <c r="F3752" s="585" t="s">
        <v>30</v>
      </c>
      <c r="G3752" s="587">
        <v>92903</v>
      </c>
      <c r="H3752" s="585" t="s">
        <v>3771</v>
      </c>
      <c r="I3752" s="585" t="s">
        <v>174</v>
      </c>
      <c r="J3752" s="585" t="s">
        <v>398</v>
      </c>
      <c r="K3752" s="589">
        <v>160.01</v>
      </c>
      <c r="L3752" s="585" t="s">
        <v>144</v>
      </c>
      <c r="M3752" s="581"/>
    </row>
    <row r="3753" spans="1:13" ht="13.5">
      <c r="A3753" s="585" t="s">
        <v>6626</v>
      </c>
      <c r="B3753" s="585" t="s">
        <v>6627</v>
      </c>
      <c r="C3753" s="585" t="s">
        <v>6565</v>
      </c>
      <c r="D3753" s="585" t="s">
        <v>6630</v>
      </c>
      <c r="E3753" s="584" t="s">
        <v>30</v>
      </c>
      <c r="F3753" s="585" t="s">
        <v>30</v>
      </c>
      <c r="G3753" s="587">
        <v>92904</v>
      </c>
      <c r="H3753" s="585" t="s">
        <v>3772</v>
      </c>
      <c r="I3753" s="585" t="s">
        <v>174</v>
      </c>
      <c r="J3753" s="585" t="s">
        <v>398</v>
      </c>
      <c r="K3753" s="589">
        <v>19.170000000000002</v>
      </c>
      <c r="L3753" s="585" t="s">
        <v>144</v>
      </c>
      <c r="M3753" s="581"/>
    </row>
    <row r="3754" spans="1:13" ht="13.5">
      <c r="A3754" s="585" t="s">
        <v>6626</v>
      </c>
      <c r="B3754" s="585" t="s">
        <v>6627</v>
      </c>
      <c r="C3754" s="585" t="s">
        <v>6565</v>
      </c>
      <c r="D3754" s="585" t="s">
        <v>6630</v>
      </c>
      <c r="E3754" s="584" t="s">
        <v>30</v>
      </c>
      <c r="F3754" s="585" t="s">
        <v>30</v>
      </c>
      <c r="G3754" s="587">
        <v>92905</v>
      </c>
      <c r="H3754" s="585" t="s">
        <v>3773</v>
      </c>
      <c r="I3754" s="585" t="s">
        <v>174</v>
      </c>
      <c r="J3754" s="585" t="s">
        <v>398</v>
      </c>
      <c r="K3754" s="589">
        <v>27.58</v>
      </c>
      <c r="L3754" s="585" t="s">
        <v>144</v>
      </c>
      <c r="M3754" s="581"/>
    </row>
    <row r="3755" spans="1:13" ht="13.5">
      <c r="A3755" s="585" t="s">
        <v>6626</v>
      </c>
      <c r="B3755" s="585" t="s">
        <v>6627</v>
      </c>
      <c r="C3755" s="585" t="s">
        <v>6565</v>
      </c>
      <c r="D3755" s="585" t="s">
        <v>6630</v>
      </c>
      <c r="E3755" s="584" t="s">
        <v>30</v>
      </c>
      <c r="F3755" s="585" t="s">
        <v>30</v>
      </c>
      <c r="G3755" s="587">
        <v>92906</v>
      </c>
      <c r="H3755" s="585" t="s">
        <v>3774</v>
      </c>
      <c r="I3755" s="585" t="s">
        <v>174</v>
      </c>
      <c r="J3755" s="585" t="s">
        <v>398</v>
      </c>
      <c r="K3755" s="589">
        <v>34.119999999999997</v>
      </c>
      <c r="L3755" s="585" t="s">
        <v>144</v>
      </c>
      <c r="M3755" s="581"/>
    </row>
    <row r="3756" spans="1:13" ht="13.5">
      <c r="A3756" s="585" t="s">
        <v>6626</v>
      </c>
      <c r="B3756" s="585" t="s">
        <v>6627</v>
      </c>
      <c r="C3756" s="585" t="s">
        <v>6565</v>
      </c>
      <c r="D3756" s="585" t="s">
        <v>6630</v>
      </c>
      <c r="E3756" s="584" t="s">
        <v>30</v>
      </c>
      <c r="F3756" s="585" t="s">
        <v>30</v>
      </c>
      <c r="G3756" s="587">
        <v>92907</v>
      </c>
      <c r="H3756" s="585" t="s">
        <v>3775</v>
      </c>
      <c r="I3756" s="585" t="s">
        <v>174</v>
      </c>
      <c r="J3756" s="585" t="s">
        <v>398</v>
      </c>
      <c r="K3756" s="589">
        <v>42.71</v>
      </c>
      <c r="L3756" s="585" t="s">
        <v>144</v>
      </c>
      <c r="M3756" s="581"/>
    </row>
    <row r="3757" spans="1:13" ht="13.5">
      <c r="A3757" s="585" t="s">
        <v>6626</v>
      </c>
      <c r="B3757" s="585" t="s">
        <v>6627</v>
      </c>
      <c r="C3757" s="585" t="s">
        <v>6565</v>
      </c>
      <c r="D3757" s="585" t="s">
        <v>6630</v>
      </c>
      <c r="E3757" s="584" t="s">
        <v>30</v>
      </c>
      <c r="F3757" s="585" t="s">
        <v>30</v>
      </c>
      <c r="G3757" s="587">
        <v>92908</v>
      </c>
      <c r="H3757" s="585" t="s">
        <v>3776</v>
      </c>
      <c r="I3757" s="585" t="s">
        <v>174</v>
      </c>
      <c r="J3757" s="585" t="s">
        <v>398</v>
      </c>
      <c r="K3757" s="589">
        <v>42.71</v>
      </c>
      <c r="L3757" s="585" t="s">
        <v>144</v>
      </c>
      <c r="M3757" s="581"/>
    </row>
    <row r="3758" spans="1:13" ht="13.5">
      <c r="A3758" s="585" t="s">
        <v>6626</v>
      </c>
      <c r="B3758" s="585" t="s">
        <v>6627</v>
      </c>
      <c r="C3758" s="585" t="s">
        <v>6565</v>
      </c>
      <c r="D3758" s="585" t="s">
        <v>6630</v>
      </c>
      <c r="E3758" s="584" t="s">
        <v>30</v>
      </c>
      <c r="F3758" s="585" t="s">
        <v>30</v>
      </c>
      <c r="G3758" s="587">
        <v>92909</v>
      </c>
      <c r="H3758" s="585" t="s">
        <v>3777</v>
      </c>
      <c r="I3758" s="585" t="s">
        <v>174</v>
      </c>
      <c r="J3758" s="585" t="s">
        <v>398</v>
      </c>
      <c r="K3758" s="589">
        <v>42.71</v>
      </c>
      <c r="L3758" s="585" t="s">
        <v>144</v>
      </c>
      <c r="M3758" s="581"/>
    </row>
    <row r="3759" spans="1:13" ht="13.5">
      <c r="A3759" s="585" t="s">
        <v>6626</v>
      </c>
      <c r="B3759" s="585" t="s">
        <v>6627</v>
      </c>
      <c r="C3759" s="585" t="s">
        <v>6565</v>
      </c>
      <c r="D3759" s="585" t="s">
        <v>6630</v>
      </c>
      <c r="E3759" s="584" t="s">
        <v>30</v>
      </c>
      <c r="F3759" s="585" t="s">
        <v>30</v>
      </c>
      <c r="G3759" s="587">
        <v>92910</v>
      </c>
      <c r="H3759" s="585" t="s">
        <v>3778</v>
      </c>
      <c r="I3759" s="585" t="s">
        <v>174</v>
      </c>
      <c r="J3759" s="585" t="s">
        <v>398</v>
      </c>
      <c r="K3759" s="589">
        <v>61.02</v>
      </c>
      <c r="L3759" s="585" t="s">
        <v>144</v>
      </c>
      <c r="M3759" s="581"/>
    </row>
    <row r="3760" spans="1:13" ht="13.5">
      <c r="A3760" s="585" t="s">
        <v>6626</v>
      </c>
      <c r="B3760" s="585" t="s">
        <v>6627</v>
      </c>
      <c r="C3760" s="585" t="s">
        <v>6565</v>
      </c>
      <c r="D3760" s="585" t="s">
        <v>6630</v>
      </c>
      <c r="E3760" s="584" t="s">
        <v>30</v>
      </c>
      <c r="F3760" s="585" t="s">
        <v>30</v>
      </c>
      <c r="G3760" s="587">
        <v>92911</v>
      </c>
      <c r="H3760" s="585" t="s">
        <v>3779</v>
      </c>
      <c r="I3760" s="585" t="s">
        <v>174</v>
      </c>
      <c r="J3760" s="585" t="s">
        <v>398</v>
      </c>
      <c r="K3760" s="589">
        <v>61.02</v>
      </c>
      <c r="L3760" s="585" t="s">
        <v>144</v>
      </c>
      <c r="M3760" s="581"/>
    </row>
    <row r="3761" spans="1:13" ht="13.5">
      <c r="A3761" s="585" t="s">
        <v>6626</v>
      </c>
      <c r="B3761" s="585" t="s">
        <v>6627</v>
      </c>
      <c r="C3761" s="585" t="s">
        <v>6565</v>
      </c>
      <c r="D3761" s="585" t="s">
        <v>6630</v>
      </c>
      <c r="E3761" s="584" t="s">
        <v>30</v>
      </c>
      <c r="F3761" s="585" t="s">
        <v>30</v>
      </c>
      <c r="G3761" s="587">
        <v>92912</v>
      </c>
      <c r="H3761" s="585" t="s">
        <v>3780</v>
      </c>
      <c r="I3761" s="585" t="s">
        <v>174</v>
      </c>
      <c r="J3761" s="585" t="s">
        <v>398</v>
      </c>
      <c r="K3761" s="589">
        <v>81</v>
      </c>
      <c r="L3761" s="585" t="s">
        <v>144</v>
      </c>
      <c r="M3761" s="581"/>
    </row>
    <row r="3762" spans="1:13" ht="13.5">
      <c r="A3762" s="585" t="s">
        <v>6626</v>
      </c>
      <c r="B3762" s="585" t="s">
        <v>6627</v>
      </c>
      <c r="C3762" s="585" t="s">
        <v>6565</v>
      </c>
      <c r="D3762" s="585" t="s">
        <v>6630</v>
      </c>
      <c r="E3762" s="584" t="s">
        <v>30</v>
      </c>
      <c r="F3762" s="585" t="s">
        <v>30</v>
      </c>
      <c r="G3762" s="587">
        <v>92913</v>
      </c>
      <c r="H3762" s="585" t="s">
        <v>3781</v>
      </c>
      <c r="I3762" s="585" t="s">
        <v>174</v>
      </c>
      <c r="J3762" s="585" t="s">
        <v>398</v>
      </c>
      <c r="K3762" s="589">
        <v>82.86</v>
      </c>
      <c r="L3762" s="585" t="s">
        <v>144</v>
      </c>
      <c r="M3762" s="581"/>
    </row>
    <row r="3763" spans="1:13" ht="13.5">
      <c r="A3763" s="585" t="s">
        <v>6626</v>
      </c>
      <c r="B3763" s="585" t="s">
        <v>6627</v>
      </c>
      <c r="C3763" s="585" t="s">
        <v>6565</v>
      </c>
      <c r="D3763" s="585" t="s">
        <v>6630</v>
      </c>
      <c r="E3763" s="584" t="s">
        <v>30</v>
      </c>
      <c r="F3763" s="585" t="s">
        <v>30</v>
      </c>
      <c r="G3763" s="587">
        <v>92914</v>
      </c>
      <c r="H3763" s="585" t="s">
        <v>3782</v>
      </c>
      <c r="I3763" s="585" t="s">
        <v>174</v>
      </c>
      <c r="J3763" s="585" t="s">
        <v>398</v>
      </c>
      <c r="K3763" s="589">
        <v>82.86</v>
      </c>
      <c r="L3763" s="585" t="s">
        <v>144</v>
      </c>
      <c r="M3763" s="581"/>
    </row>
    <row r="3764" spans="1:13" ht="13.5">
      <c r="A3764" s="585" t="s">
        <v>6626</v>
      </c>
      <c r="B3764" s="585" t="s">
        <v>6627</v>
      </c>
      <c r="C3764" s="585" t="s">
        <v>6565</v>
      </c>
      <c r="D3764" s="585" t="s">
        <v>6630</v>
      </c>
      <c r="E3764" s="584" t="s">
        <v>30</v>
      </c>
      <c r="F3764" s="585" t="s">
        <v>30</v>
      </c>
      <c r="G3764" s="587">
        <v>92918</v>
      </c>
      <c r="H3764" s="585" t="s">
        <v>3783</v>
      </c>
      <c r="I3764" s="585" t="s">
        <v>174</v>
      </c>
      <c r="J3764" s="585" t="s">
        <v>398</v>
      </c>
      <c r="K3764" s="589">
        <v>23.22</v>
      </c>
      <c r="L3764" s="585" t="s">
        <v>144</v>
      </c>
      <c r="M3764" s="581"/>
    </row>
    <row r="3765" spans="1:13" ht="13.5">
      <c r="A3765" s="585" t="s">
        <v>6626</v>
      </c>
      <c r="B3765" s="585" t="s">
        <v>6627</v>
      </c>
      <c r="C3765" s="585" t="s">
        <v>6565</v>
      </c>
      <c r="D3765" s="585" t="s">
        <v>6630</v>
      </c>
      <c r="E3765" s="584" t="s">
        <v>30</v>
      </c>
      <c r="F3765" s="585" t="s">
        <v>30</v>
      </c>
      <c r="G3765" s="587">
        <v>92920</v>
      </c>
      <c r="H3765" s="585" t="s">
        <v>3784</v>
      </c>
      <c r="I3765" s="585" t="s">
        <v>174</v>
      </c>
      <c r="J3765" s="585" t="s">
        <v>398</v>
      </c>
      <c r="K3765" s="589">
        <v>23.36</v>
      </c>
      <c r="L3765" s="585" t="s">
        <v>144</v>
      </c>
      <c r="M3765" s="581"/>
    </row>
    <row r="3766" spans="1:13" ht="13.5">
      <c r="A3766" s="585" t="s">
        <v>6626</v>
      </c>
      <c r="B3766" s="585" t="s">
        <v>6627</v>
      </c>
      <c r="C3766" s="585" t="s">
        <v>6565</v>
      </c>
      <c r="D3766" s="585" t="s">
        <v>6630</v>
      </c>
      <c r="E3766" s="584" t="s">
        <v>30</v>
      </c>
      <c r="F3766" s="585" t="s">
        <v>30</v>
      </c>
      <c r="G3766" s="587">
        <v>92925</v>
      </c>
      <c r="H3766" s="585" t="s">
        <v>3785</v>
      </c>
      <c r="I3766" s="585" t="s">
        <v>174</v>
      </c>
      <c r="J3766" s="585" t="s">
        <v>398</v>
      </c>
      <c r="K3766" s="589">
        <v>28.47</v>
      </c>
      <c r="L3766" s="585" t="s">
        <v>144</v>
      </c>
      <c r="M3766" s="581"/>
    </row>
    <row r="3767" spans="1:13" ht="13.5">
      <c r="A3767" s="585" t="s">
        <v>6626</v>
      </c>
      <c r="B3767" s="585" t="s">
        <v>6627</v>
      </c>
      <c r="C3767" s="585" t="s">
        <v>6565</v>
      </c>
      <c r="D3767" s="585" t="s">
        <v>6630</v>
      </c>
      <c r="E3767" s="584" t="s">
        <v>30</v>
      </c>
      <c r="F3767" s="585" t="s">
        <v>30</v>
      </c>
      <c r="G3767" s="587">
        <v>92926</v>
      </c>
      <c r="H3767" s="585" t="s">
        <v>3786</v>
      </c>
      <c r="I3767" s="585" t="s">
        <v>174</v>
      </c>
      <c r="J3767" s="585" t="s">
        <v>398</v>
      </c>
      <c r="K3767" s="589">
        <v>28.47</v>
      </c>
      <c r="L3767" s="585" t="s">
        <v>144</v>
      </c>
      <c r="M3767" s="581"/>
    </row>
    <row r="3768" spans="1:13" ht="13.5">
      <c r="A3768" s="585" t="s">
        <v>6626</v>
      </c>
      <c r="B3768" s="585" t="s">
        <v>6627</v>
      </c>
      <c r="C3768" s="585" t="s">
        <v>6565</v>
      </c>
      <c r="D3768" s="585" t="s">
        <v>6630</v>
      </c>
      <c r="E3768" s="584" t="s">
        <v>30</v>
      </c>
      <c r="F3768" s="585" t="s">
        <v>30</v>
      </c>
      <c r="G3768" s="587">
        <v>92927</v>
      </c>
      <c r="H3768" s="585" t="s">
        <v>3787</v>
      </c>
      <c r="I3768" s="585" t="s">
        <v>174</v>
      </c>
      <c r="J3768" s="585" t="s">
        <v>398</v>
      </c>
      <c r="K3768" s="589">
        <v>28.47</v>
      </c>
      <c r="L3768" s="585" t="s">
        <v>144</v>
      </c>
      <c r="M3768" s="581"/>
    </row>
    <row r="3769" spans="1:13" ht="13.5">
      <c r="A3769" s="585" t="s">
        <v>6626</v>
      </c>
      <c r="B3769" s="585" t="s">
        <v>6627</v>
      </c>
      <c r="C3769" s="585" t="s">
        <v>6565</v>
      </c>
      <c r="D3769" s="585" t="s">
        <v>6630</v>
      </c>
      <c r="E3769" s="584" t="s">
        <v>30</v>
      </c>
      <c r="F3769" s="585" t="s">
        <v>30</v>
      </c>
      <c r="G3769" s="587">
        <v>92928</v>
      </c>
      <c r="H3769" s="585" t="s">
        <v>3788</v>
      </c>
      <c r="I3769" s="585" t="s">
        <v>174</v>
      </c>
      <c r="J3769" s="585" t="s">
        <v>398</v>
      </c>
      <c r="K3769" s="589">
        <v>32.44</v>
      </c>
      <c r="L3769" s="585" t="s">
        <v>144</v>
      </c>
      <c r="M3769" s="581"/>
    </row>
    <row r="3770" spans="1:13" ht="13.5">
      <c r="A3770" s="585" t="s">
        <v>6626</v>
      </c>
      <c r="B3770" s="585" t="s">
        <v>6627</v>
      </c>
      <c r="C3770" s="585" t="s">
        <v>6565</v>
      </c>
      <c r="D3770" s="585" t="s">
        <v>6630</v>
      </c>
      <c r="E3770" s="584" t="s">
        <v>30</v>
      </c>
      <c r="F3770" s="585" t="s">
        <v>30</v>
      </c>
      <c r="G3770" s="587">
        <v>92929</v>
      </c>
      <c r="H3770" s="585" t="s">
        <v>3789</v>
      </c>
      <c r="I3770" s="585" t="s">
        <v>174</v>
      </c>
      <c r="J3770" s="585" t="s">
        <v>398</v>
      </c>
      <c r="K3770" s="589">
        <v>32.44</v>
      </c>
      <c r="L3770" s="585" t="s">
        <v>144</v>
      </c>
      <c r="M3770" s="581"/>
    </row>
    <row r="3771" spans="1:13" ht="13.5">
      <c r="A3771" s="585" t="s">
        <v>6626</v>
      </c>
      <c r="B3771" s="585" t="s">
        <v>6627</v>
      </c>
      <c r="C3771" s="585" t="s">
        <v>6565</v>
      </c>
      <c r="D3771" s="585" t="s">
        <v>6630</v>
      </c>
      <c r="E3771" s="584" t="s">
        <v>30</v>
      </c>
      <c r="F3771" s="585" t="s">
        <v>30</v>
      </c>
      <c r="G3771" s="587">
        <v>92930</v>
      </c>
      <c r="H3771" s="585" t="s">
        <v>3790</v>
      </c>
      <c r="I3771" s="585" t="s">
        <v>174</v>
      </c>
      <c r="J3771" s="585" t="s">
        <v>398</v>
      </c>
      <c r="K3771" s="589">
        <v>32.44</v>
      </c>
      <c r="L3771" s="585" t="s">
        <v>144</v>
      </c>
      <c r="M3771" s="581"/>
    </row>
    <row r="3772" spans="1:13" ht="13.5">
      <c r="A3772" s="585" t="s">
        <v>6626</v>
      </c>
      <c r="B3772" s="585" t="s">
        <v>6627</v>
      </c>
      <c r="C3772" s="585" t="s">
        <v>6565</v>
      </c>
      <c r="D3772" s="585" t="s">
        <v>6630</v>
      </c>
      <c r="E3772" s="584" t="s">
        <v>30</v>
      </c>
      <c r="F3772" s="585" t="s">
        <v>30</v>
      </c>
      <c r="G3772" s="587">
        <v>92931</v>
      </c>
      <c r="H3772" s="585" t="s">
        <v>3791</v>
      </c>
      <c r="I3772" s="585" t="s">
        <v>174</v>
      </c>
      <c r="J3772" s="585" t="s">
        <v>398</v>
      </c>
      <c r="K3772" s="589">
        <v>42.68</v>
      </c>
      <c r="L3772" s="585" t="s">
        <v>144</v>
      </c>
      <c r="M3772" s="581"/>
    </row>
    <row r="3773" spans="1:13" ht="13.5">
      <c r="A3773" s="585" t="s">
        <v>6626</v>
      </c>
      <c r="B3773" s="585" t="s">
        <v>6627</v>
      </c>
      <c r="C3773" s="585" t="s">
        <v>6565</v>
      </c>
      <c r="D3773" s="585" t="s">
        <v>6630</v>
      </c>
      <c r="E3773" s="584" t="s">
        <v>30</v>
      </c>
      <c r="F3773" s="585" t="s">
        <v>30</v>
      </c>
      <c r="G3773" s="587">
        <v>92932</v>
      </c>
      <c r="H3773" s="585" t="s">
        <v>3792</v>
      </c>
      <c r="I3773" s="585" t="s">
        <v>174</v>
      </c>
      <c r="J3773" s="585" t="s">
        <v>398</v>
      </c>
      <c r="K3773" s="589">
        <v>42.68</v>
      </c>
      <c r="L3773" s="585" t="s">
        <v>144</v>
      </c>
      <c r="M3773" s="581"/>
    </row>
    <row r="3774" spans="1:13" ht="13.5">
      <c r="A3774" s="585" t="s">
        <v>6626</v>
      </c>
      <c r="B3774" s="585" t="s">
        <v>6627</v>
      </c>
      <c r="C3774" s="585" t="s">
        <v>6565</v>
      </c>
      <c r="D3774" s="585" t="s">
        <v>6630</v>
      </c>
      <c r="E3774" s="584" t="s">
        <v>30</v>
      </c>
      <c r="F3774" s="585" t="s">
        <v>30</v>
      </c>
      <c r="G3774" s="587">
        <v>92933</v>
      </c>
      <c r="H3774" s="585" t="s">
        <v>3793</v>
      </c>
      <c r="I3774" s="585" t="s">
        <v>174</v>
      </c>
      <c r="J3774" s="585" t="s">
        <v>398</v>
      </c>
      <c r="K3774" s="589">
        <v>42.68</v>
      </c>
      <c r="L3774" s="585" t="s">
        <v>144</v>
      </c>
      <c r="M3774" s="581"/>
    </row>
    <row r="3775" spans="1:13" ht="13.5">
      <c r="A3775" s="585" t="s">
        <v>6626</v>
      </c>
      <c r="B3775" s="585" t="s">
        <v>6627</v>
      </c>
      <c r="C3775" s="585" t="s">
        <v>6565</v>
      </c>
      <c r="D3775" s="585" t="s">
        <v>6630</v>
      </c>
      <c r="E3775" s="584" t="s">
        <v>30</v>
      </c>
      <c r="F3775" s="585" t="s">
        <v>30</v>
      </c>
      <c r="G3775" s="587">
        <v>92934</v>
      </c>
      <c r="H3775" s="585" t="s">
        <v>3794</v>
      </c>
      <c r="I3775" s="585" t="s">
        <v>174</v>
      </c>
      <c r="J3775" s="585" t="s">
        <v>398</v>
      </c>
      <c r="K3775" s="589">
        <v>62.1</v>
      </c>
      <c r="L3775" s="585" t="s">
        <v>144</v>
      </c>
      <c r="M3775" s="581"/>
    </row>
    <row r="3776" spans="1:13" ht="13.5">
      <c r="A3776" s="585" t="s">
        <v>6626</v>
      </c>
      <c r="B3776" s="585" t="s">
        <v>6627</v>
      </c>
      <c r="C3776" s="585" t="s">
        <v>6565</v>
      </c>
      <c r="D3776" s="585" t="s">
        <v>6630</v>
      </c>
      <c r="E3776" s="584" t="s">
        <v>30</v>
      </c>
      <c r="F3776" s="585" t="s">
        <v>30</v>
      </c>
      <c r="G3776" s="587">
        <v>92935</v>
      </c>
      <c r="H3776" s="585" t="s">
        <v>3795</v>
      </c>
      <c r="I3776" s="585" t="s">
        <v>174</v>
      </c>
      <c r="J3776" s="585" t="s">
        <v>398</v>
      </c>
      <c r="K3776" s="589">
        <v>62.1</v>
      </c>
      <c r="L3776" s="585" t="s">
        <v>144</v>
      </c>
      <c r="M3776" s="581"/>
    </row>
    <row r="3777" spans="1:13" ht="13.5">
      <c r="A3777" s="585" t="s">
        <v>6626</v>
      </c>
      <c r="B3777" s="585" t="s">
        <v>6627</v>
      </c>
      <c r="C3777" s="585" t="s">
        <v>6565</v>
      </c>
      <c r="D3777" s="585" t="s">
        <v>6630</v>
      </c>
      <c r="E3777" s="584" t="s">
        <v>30</v>
      </c>
      <c r="F3777" s="585" t="s">
        <v>30</v>
      </c>
      <c r="G3777" s="587">
        <v>92936</v>
      </c>
      <c r="H3777" s="585" t="s">
        <v>3796</v>
      </c>
      <c r="I3777" s="585" t="s">
        <v>174</v>
      </c>
      <c r="J3777" s="585" t="s">
        <v>398</v>
      </c>
      <c r="K3777" s="589">
        <v>85.09</v>
      </c>
      <c r="L3777" s="585" t="s">
        <v>144</v>
      </c>
      <c r="M3777" s="581"/>
    </row>
    <row r="3778" spans="1:13" ht="13.5">
      <c r="A3778" s="585" t="s">
        <v>6626</v>
      </c>
      <c r="B3778" s="585" t="s">
        <v>6627</v>
      </c>
      <c r="C3778" s="585" t="s">
        <v>6565</v>
      </c>
      <c r="D3778" s="585" t="s">
        <v>6630</v>
      </c>
      <c r="E3778" s="584" t="s">
        <v>30</v>
      </c>
      <c r="F3778" s="585" t="s">
        <v>30</v>
      </c>
      <c r="G3778" s="587">
        <v>92937</v>
      </c>
      <c r="H3778" s="585" t="s">
        <v>3797</v>
      </c>
      <c r="I3778" s="585" t="s">
        <v>174</v>
      </c>
      <c r="J3778" s="585" t="s">
        <v>398</v>
      </c>
      <c r="K3778" s="589">
        <v>85.09</v>
      </c>
      <c r="L3778" s="585" t="s">
        <v>144</v>
      </c>
      <c r="M3778" s="581"/>
    </row>
    <row r="3779" spans="1:13" ht="13.5">
      <c r="A3779" s="585" t="s">
        <v>6626</v>
      </c>
      <c r="B3779" s="585" t="s">
        <v>6627</v>
      </c>
      <c r="C3779" s="585" t="s">
        <v>6565</v>
      </c>
      <c r="D3779" s="585" t="s">
        <v>6630</v>
      </c>
      <c r="E3779" s="584" t="s">
        <v>30</v>
      </c>
      <c r="F3779" s="585" t="s">
        <v>30</v>
      </c>
      <c r="G3779" s="587">
        <v>92938</v>
      </c>
      <c r="H3779" s="585" t="s">
        <v>3798</v>
      </c>
      <c r="I3779" s="585" t="s">
        <v>174</v>
      </c>
      <c r="J3779" s="585" t="s">
        <v>398</v>
      </c>
      <c r="K3779" s="589">
        <v>17.18</v>
      </c>
      <c r="L3779" s="585" t="s">
        <v>144</v>
      </c>
      <c r="M3779" s="581"/>
    </row>
    <row r="3780" spans="1:13" ht="13.5">
      <c r="A3780" s="585" t="s">
        <v>6626</v>
      </c>
      <c r="B3780" s="585" t="s">
        <v>6627</v>
      </c>
      <c r="C3780" s="585" t="s">
        <v>6565</v>
      </c>
      <c r="D3780" s="585" t="s">
        <v>6630</v>
      </c>
      <c r="E3780" s="584" t="s">
        <v>30</v>
      </c>
      <c r="F3780" s="585" t="s">
        <v>30</v>
      </c>
      <c r="G3780" s="587">
        <v>92939</v>
      </c>
      <c r="H3780" s="585" t="s">
        <v>3799</v>
      </c>
      <c r="I3780" s="585" t="s">
        <v>174</v>
      </c>
      <c r="J3780" s="585" t="s">
        <v>398</v>
      </c>
      <c r="K3780" s="589">
        <v>17.32</v>
      </c>
      <c r="L3780" s="585" t="s">
        <v>144</v>
      </c>
      <c r="M3780" s="581"/>
    </row>
    <row r="3781" spans="1:13" ht="13.5">
      <c r="A3781" s="585" t="s">
        <v>6626</v>
      </c>
      <c r="B3781" s="585" t="s">
        <v>6627</v>
      </c>
      <c r="C3781" s="585" t="s">
        <v>6565</v>
      </c>
      <c r="D3781" s="585" t="s">
        <v>6630</v>
      </c>
      <c r="E3781" s="584" t="s">
        <v>30</v>
      </c>
      <c r="F3781" s="585" t="s">
        <v>30</v>
      </c>
      <c r="G3781" s="587">
        <v>92940</v>
      </c>
      <c r="H3781" s="585" t="s">
        <v>3800</v>
      </c>
      <c r="I3781" s="585" t="s">
        <v>174</v>
      </c>
      <c r="J3781" s="585" t="s">
        <v>398</v>
      </c>
      <c r="K3781" s="589">
        <v>21.61</v>
      </c>
      <c r="L3781" s="585" t="s">
        <v>144</v>
      </c>
      <c r="M3781" s="581"/>
    </row>
    <row r="3782" spans="1:13" ht="13.5">
      <c r="A3782" s="585" t="s">
        <v>6626</v>
      </c>
      <c r="B3782" s="585" t="s">
        <v>6627</v>
      </c>
      <c r="C3782" s="585" t="s">
        <v>6565</v>
      </c>
      <c r="D3782" s="585" t="s">
        <v>6630</v>
      </c>
      <c r="E3782" s="584" t="s">
        <v>30</v>
      </c>
      <c r="F3782" s="585" t="s">
        <v>30</v>
      </c>
      <c r="G3782" s="587">
        <v>92941</v>
      </c>
      <c r="H3782" s="585" t="s">
        <v>3801</v>
      </c>
      <c r="I3782" s="585" t="s">
        <v>174</v>
      </c>
      <c r="J3782" s="585" t="s">
        <v>398</v>
      </c>
      <c r="K3782" s="589">
        <v>21.61</v>
      </c>
      <c r="L3782" s="585" t="s">
        <v>144</v>
      </c>
      <c r="M3782" s="581"/>
    </row>
    <row r="3783" spans="1:13" ht="13.5">
      <c r="A3783" s="585" t="s">
        <v>6626</v>
      </c>
      <c r="B3783" s="585" t="s">
        <v>6627</v>
      </c>
      <c r="C3783" s="585" t="s">
        <v>6565</v>
      </c>
      <c r="D3783" s="585" t="s">
        <v>6630</v>
      </c>
      <c r="E3783" s="584" t="s">
        <v>30</v>
      </c>
      <c r="F3783" s="585" t="s">
        <v>30</v>
      </c>
      <c r="G3783" s="587">
        <v>92942</v>
      </c>
      <c r="H3783" s="585" t="s">
        <v>3802</v>
      </c>
      <c r="I3783" s="585" t="s">
        <v>174</v>
      </c>
      <c r="J3783" s="585" t="s">
        <v>398</v>
      </c>
      <c r="K3783" s="589">
        <v>21.61</v>
      </c>
      <c r="L3783" s="585" t="s">
        <v>144</v>
      </c>
      <c r="M3783" s="581"/>
    </row>
    <row r="3784" spans="1:13" ht="13.5">
      <c r="A3784" s="585" t="s">
        <v>6626</v>
      </c>
      <c r="B3784" s="585" t="s">
        <v>6627</v>
      </c>
      <c r="C3784" s="585" t="s">
        <v>6565</v>
      </c>
      <c r="D3784" s="585" t="s">
        <v>6630</v>
      </c>
      <c r="E3784" s="584" t="s">
        <v>30</v>
      </c>
      <c r="F3784" s="585" t="s">
        <v>30</v>
      </c>
      <c r="G3784" s="587">
        <v>92943</v>
      </c>
      <c r="H3784" s="585" t="s">
        <v>3803</v>
      </c>
      <c r="I3784" s="585" t="s">
        <v>174</v>
      </c>
      <c r="J3784" s="585" t="s">
        <v>398</v>
      </c>
      <c r="K3784" s="589">
        <v>24.63</v>
      </c>
      <c r="L3784" s="585" t="s">
        <v>144</v>
      </c>
      <c r="M3784" s="581"/>
    </row>
    <row r="3785" spans="1:13" ht="13.5">
      <c r="A3785" s="585" t="s">
        <v>6626</v>
      </c>
      <c r="B3785" s="585" t="s">
        <v>6627</v>
      </c>
      <c r="C3785" s="585" t="s">
        <v>6565</v>
      </c>
      <c r="D3785" s="585" t="s">
        <v>6630</v>
      </c>
      <c r="E3785" s="584" t="s">
        <v>30</v>
      </c>
      <c r="F3785" s="585" t="s">
        <v>30</v>
      </c>
      <c r="G3785" s="587">
        <v>92944</v>
      </c>
      <c r="H3785" s="585" t="s">
        <v>3804</v>
      </c>
      <c r="I3785" s="585" t="s">
        <v>174</v>
      </c>
      <c r="J3785" s="585" t="s">
        <v>398</v>
      </c>
      <c r="K3785" s="589">
        <v>24.63</v>
      </c>
      <c r="L3785" s="585" t="s">
        <v>144</v>
      </c>
      <c r="M3785" s="581"/>
    </row>
    <row r="3786" spans="1:13" ht="13.5">
      <c r="A3786" s="585" t="s">
        <v>6626</v>
      </c>
      <c r="B3786" s="585" t="s">
        <v>6627</v>
      </c>
      <c r="C3786" s="585" t="s">
        <v>6565</v>
      </c>
      <c r="D3786" s="585" t="s">
        <v>6630</v>
      </c>
      <c r="E3786" s="584" t="s">
        <v>30</v>
      </c>
      <c r="F3786" s="585" t="s">
        <v>30</v>
      </c>
      <c r="G3786" s="587">
        <v>92945</v>
      </c>
      <c r="H3786" s="585" t="s">
        <v>3805</v>
      </c>
      <c r="I3786" s="585" t="s">
        <v>174</v>
      </c>
      <c r="J3786" s="585" t="s">
        <v>398</v>
      </c>
      <c r="K3786" s="589">
        <v>24.63</v>
      </c>
      <c r="L3786" s="585" t="s">
        <v>144</v>
      </c>
      <c r="M3786" s="581"/>
    </row>
    <row r="3787" spans="1:13" ht="13.5">
      <c r="A3787" s="585" t="s">
        <v>6626</v>
      </c>
      <c r="B3787" s="585" t="s">
        <v>6627</v>
      </c>
      <c r="C3787" s="585" t="s">
        <v>6565</v>
      </c>
      <c r="D3787" s="585" t="s">
        <v>6630</v>
      </c>
      <c r="E3787" s="584" t="s">
        <v>30</v>
      </c>
      <c r="F3787" s="585" t="s">
        <v>30</v>
      </c>
      <c r="G3787" s="587">
        <v>92946</v>
      </c>
      <c r="H3787" s="585" t="s">
        <v>3806</v>
      </c>
      <c r="I3787" s="585" t="s">
        <v>174</v>
      </c>
      <c r="J3787" s="585" t="s">
        <v>398</v>
      </c>
      <c r="K3787" s="589">
        <v>33.69</v>
      </c>
      <c r="L3787" s="585" t="s">
        <v>144</v>
      </c>
      <c r="M3787" s="581"/>
    </row>
    <row r="3788" spans="1:13" ht="13.5">
      <c r="A3788" s="585" t="s">
        <v>6626</v>
      </c>
      <c r="B3788" s="585" t="s">
        <v>6627</v>
      </c>
      <c r="C3788" s="585" t="s">
        <v>6565</v>
      </c>
      <c r="D3788" s="585" t="s">
        <v>6630</v>
      </c>
      <c r="E3788" s="584" t="s">
        <v>30</v>
      </c>
      <c r="F3788" s="585" t="s">
        <v>30</v>
      </c>
      <c r="G3788" s="587">
        <v>92947</v>
      </c>
      <c r="H3788" s="585" t="s">
        <v>3807</v>
      </c>
      <c r="I3788" s="585" t="s">
        <v>174</v>
      </c>
      <c r="J3788" s="585" t="s">
        <v>398</v>
      </c>
      <c r="K3788" s="589">
        <v>33.69</v>
      </c>
      <c r="L3788" s="585" t="s">
        <v>144</v>
      </c>
      <c r="M3788" s="581"/>
    </row>
    <row r="3789" spans="1:13" ht="13.5">
      <c r="A3789" s="585" t="s">
        <v>6626</v>
      </c>
      <c r="B3789" s="585" t="s">
        <v>6627</v>
      </c>
      <c r="C3789" s="585" t="s">
        <v>6565</v>
      </c>
      <c r="D3789" s="585" t="s">
        <v>6630</v>
      </c>
      <c r="E3789" s="584" t="s">
        <v>30</v>
      </c>
      <c r="F3789" s="585" t="s">
        <v>30</v>
      </c>
      <c r="G3789" s="587">
        <v>92948</v>
      </c>
      <c r="H3789" s="585" t="s">
        <v>3808</v>
      </c>
      <c r="I3789" s="585" t="s">
        <v>174</v>
      </c>
      <c r="J3789" s="585" t="s">
        <v>398</v>
      </c>
      <c r="K3789" s="589">
        <v>33.69</v>
      </c>
      <c r="L3789" s="585" t="s">
        <v>144</v>
      </c>
      <c r="M3789" s="581"/>
    </row>
    <row r="3790" spans="1:13" ht="13.5">
      <c r="A3790" s="585" t="s">
        <v>6626</v>
      </c>
      <c r="B3790" s="585" t="s">
        <v>6627</v>
      </c>
      <c r="C3790" s="585" t="s">
        <v>6565</v>
      </c>
      <c r="D3790" s="585" t="s">
        <v>6630</v>
      </c>
      <c r="E3790" s="584" t="s">
        <v>30</v>
      </c>
      <c r="F3790" s="585" t="s">
        <v>30</v>
      </c>
      <c r="G3790" s="587">
        <v>92949</v>
      </c>
      <c r="H3790" s="585" t="s">
        <v>3809</v>
      </c>
      <c r="I3790" s="585" t="s">
        <v>174</v>
      </c>
      <c r="J3790" s="585" t="s">
        <v>398</v>
      </c>
      <c r="K3790" s="589">
        <v>51.32</v>
      </c>
      <c r="L3790" s="585" t="s">
        <v>144</v>
      </c>
      <c r="M3790" s="581"/>
    </row>
    <row r="3791" spans="1:13" ht="13.5">
      <c r="A3791" s="585" t="s">
        <v>6626</v>
      </c>
      <c r="B3791" s="585" t="s">
        <v>6627</v>
      </c>
      <c r="C3791" s="585" t="s">
        <v>6565</v>
      </c>
      <c r="D3791" s="585" t="s">
        <v>6630</v>
      </c>
      <c r="E3791" s="584" t="s">
        <v>30</v>
      </c>
      <c r="F3791" s="585" t="s">
        <v>30</v>
      </c>
      <c r="G3791" s="587">
        <v>92950</v>
      </c>
      <c r="H3791" s="585" t="s">
        <v>3810</v>
      </c>
      <c r="I3791" s="585" t="s">
        <v>174</v>
      </c>
      <c r="J3791" s="585" t="s">
        <v>398</v>
      </c>
      <c r="K3791" s="589">
        <v>51.32</v>
      </c>
      <c r="L3791" s="585" t="s">
        <v>144</v>
      </c>
      <c r="M3791" s="581"/>
    </row>
    <row r="3792" spans="1:13" ht="13.5">
      <c r="A3792" s="585" t="s">
        <v>6626</v>
      </c>
      <c r="B3792" s="585" t="s">
        <v>6627</v>
      </c>
      <c r="C3792" s="585" t="s">
        <v>6565</v>
      </c>
      <c r="D3792" s="585" t="s">
        <v>6630</v>
      </c>
      <c r="E3792" s="584" t="s">
        <v>30</v>
      </c>
      <c r="F3792" s="585" t="s">
        <v>30</v>
      </c>
      <c r="G3792" s="587">
        <v>92951</v>
      </c>
      <c r="H3792" s="585" t="s">
        <v>3811</v>
      </c>
      <c r="I3792" s="585" t="s">
        <v>174</v>
      </c>
      <c r="J3792" s="585" t="s">
        <v>398</v>
      </c>
      <c r="K3792" s="589">
        <v>72.55</v>
      </c>
      <c r="L3792" s="585" t="s">
        <v>144</v>
      </c>
      <c r="M3792" s="581"/>
    </row>
    <row r="3793" spans="1:13" ht="13.5">
      <c r="A3793" s="585" t="s">
        <v>6626</v>
      </c>
      <c r="B3793" s="585" t="s">
        <v>6627</v>
      </c>
      <c r="C3793" s="585" t="s">
        <v>6565</v>
      </c>
      <c r="D3793" s="585" t="s">
        <v>6630</v>
      </c>
      <c r="E3793" s="584" t="s">
        <v>30</v>
      </c>
      <c r="F3793" s="585" t="s">
        <v>30</v>
      </c>
      <c r="G3793" s="587">
        <v>92952</v>
      </c>
      <c r="H3793" s="585" t="s">
        <v>3812</v>
      </c>
      <c r="I3793" s="585" t="s">
        <v>174</v>
      </c>
      <c r="J3793" s="585" t="s">
        <v>398</v>
      </c>
      <c r="K3793" s="589">
        <v>72.55</v>
      </c>
      <c r="L3793" s="585" t="s">
        <v>144</v>
      </c>
      <c r="M3793" s="581"/>
    </row>
    <row r="3794" spans="1:13" ht="13.5">
      <c r="A3794" s="585" t="s">
        <v>6626</v>
      </c>
      <c r="B3794" s="585" t="s">
        <v>6627</v>
      </c>
      <c r="C3794" s="585" t="s">
        <v>6565</v>
      </c>
      <c r="D3794" s="585" t="s">
        <v>6630</v>
      </c>
      <c r="E3794" s="584" t="s">
        <v>30</v>
      </c>
      <c r="F3794" s="585" t="s">
        <v>30</v>
      </c>
      <c r="G3794" s="587">
        <v>92953</v>
      </c>
      <c r="H3794" s="585" t="s">
        <v>3813</v>
      </c>
      <c r="I3794" s="585" t="s">
        <v>174</v>
      </c>
      <c r="J3794" s="585" t="s">
        <v>398</v>
      </c>
      <c r="K3794" s="589">
        <v>14.99</v>
      </c>
      <c r="L3794" s="585" t="s">
        <v>144</v>
      </c>
      <c r="M3794" s="581"/>
    </row>
    <row r="3795" spans="1:13" ht="13.5">
      <c r="A3795" s="585" t="s">
        <v>6626</v>
      </c>
      <c r="B3795" s="585" t="s">
        <v>6627</v>
      </c>
      <c r="C3795" s="585" t="s">
        <v>6565</v>
      </c>
      <c r="D3795" s="585" t="s">
        <v>6630</v>
      </c>
      <c r="E3795" s="584" t="s">
        <v>30</v>
      </c>
      <c r="F3795" s="585" t="s">
        <v>30</v>
      </c>
      <c r="G3795" s="587">
        <v>93050</v>
      </c>
      <c r="H3795" s="585" t="s">
        <v>3814</v>
      </c>
      <c r="I3795" s="585" t="s">
        <v>174</v>
      </c>
      <c r="J3795" s="585" t="s">
        <v>143</v>
      </c>
      <c r="K3795" s="589">
        <v>5.74</v>
      </c>
      <c r="L3795" s="585" t="s">
        <v>144</v>
      </c>
      <c r="M3795" s="581"/>
    </row>
    <row r="3796" spans="1:13" ht="13.5">
      <c r="A3796" s="585" t="s">
        <v>6626</v>
      </c>
      <c r="B3796" s="585" t="s">
        <v>6627</v>
      </c>
      <c r="C3796" s="585" t="s">
        <v>6565</v>
      </c>
      <c r="D3796" s="585" t="s">
        <v>6630</v>
      </c>
      <c r="E3796" s="584" t="s">
        <v>30</v>
      </c>
      <c r="F3796" s="585" t="s">
        <v>30</v>
      </c>
      <c r="G3796" s="587">
        <v>93051</v>
      </c>
      <c r="H3796" s="585" t="s">
        <v>3815</v>
      </c>
      <c r="I3796" s="585" t="s">
        <v>174</v>
      </c>
      <c r="J3796" s="585" t="s">
        <v>143</v>
      </c>
      <c r="K3796" s="589">
        <v>5.39</v>
      </c>
      <c r="L3796" s="585" t="s">
        <v>144</v>
      </c>
      <c r="M3796" s="581"/>
    </row>
    <row r="3797" spans="1:13" ht="13.5">
      <c r="A3797" s="585" t="s">
        <v>6626</v>
      </c>
      <c r="B3797" s="585" t="s">
        <v>6627</v>
      </c>
      <c r="C3797" s="585" t="s">
        <v>6565</v>
      </c>
      <c r="D3797" s="585" t="s">
        <v>6630</v>
      </c>
      <c r="E3797" s="584" t="s">
        <v>30</v>
      </c>
      <c r="F3797" s="585" t="s">
        <v>30</v>
      </c>
      <c r="G3797" s="587">
        <v>93052</v>
      </c>
      <c r="H3797" s="585" t="s">
        <v>3816</v>
      </c>
      <c r="I3797" s="585" t="s">
        <v>174</v>
      </c>
      <c r="J3797" s="585" t="s">
        <v>143</v>
      </c>
      <c r="K3797" s="589">
        <v>205.66</v>
      </c>
      <c r="L3797" s="585" t="s">
        <v>144</v>
      </c>
      <c r="M3797" s="581"/>
    </row>
    <row r="3798" spans="1:13" ht="13.5">
      <c r="A3798" s="585" t="s">
        <v>6626</v>
      </c>
      <c r="B3798" s="585" t="s">
        <v>6627</v>
      </c>
      <c r="C3798" s="585" t="s">
        <v>6565</v>
      </c>
      <c r="D3798" s="585" t="s">
        <v>6630</v>
      </c>
      <c r="E3798" s="584" t="s">
        <v>30</v>
      </c>
      <c r="F3798" s="585" t="s">
        <v>30</v>
      </c>
      <c r="G3798" s="587">
        <v>93054</v>
      </c>
      <c r="H3798" s="585" t="s">
        <v>3817</v>
      </c>
      <c r="I3798" s="585" t="s">
        <v>174</v>
      </c>
      <c r="J3798" s="585" t="s">
        <v>143</v>
      </c>
      <c r="K3798" s="589">
        <v>9.91</v>
      </c>
      <c r="L3798" s="585" t="s">
        <v>144</v>
      </c>
      <c r="M3798" s="581"/>
    </row>
    <row r="3799" spans="1:13" ht="13.5">
      <c r="A3799" s="585" t="s">
        <v>6626</v>
      </c>
      <c r="B3799" s="585" t="s">
        <v>6627</v>
      </c>
      <c r="C3799" s="585" t="s">
        <v>6565</v>
      </c>
      <c r="D3799" s="585" t="s">
        <v>6630</v>
      </c>
      <c r="E3799" s="584" t="s">
        <v>30</v>
      </c>
      <c r="F3799" s="585" t="s">
        <v>30</v>
      </c>
      <c r="G3799" s="587">
        <v>93055</v>
      </c>
      <c r="H3799" s="585" t="s">
        <v>3818</v>
      </c>
      <c r="I3799" s="585" t="s">
        <v>174</v>
      </c>
      <c r="J3799" s="585" t="s">
        <v>143</v>
      </c>
      <c r="K3799" s="589">
        <v>18.98</v>
      </c>
      <c r="L3799" s="585" t="s">
        <v>144</v>
      </c>
      <c r="M3799" s="581"/>
    </row>
    <row r="3800" spans="1:13" ht="13.5">
      <c r="A3800" s="585" t="s">
        <v>6626</v>
      </c>
      <c r="B3800" s="585" t="s">
        <v>6627</v>
      </c>
      <c r="C3800" s="585" t="s">
        <v>6565</v>
      </c>
      <c r="D3800" s="585" t="s">
        <v>6630</v>
      </c>
      <c r="E3800" s="584" t="s">
        <v>30</v>
      </c>
      <c r="F3800" s="585" t="s">
        <v>30</v>
      </c>
      <c r="G3800" s="587">
        <v>93056</v>
      </c>
      <c r="H3800" s="585" t="s">
        <v>3819</v>
      </c>
      <c r="I3800" s="585" t="s">
        <v>174</v>
      </c>
      <c r="J3800" s="585" t="s">
        <v>143</v>
      </c>
      <c r="K3800" s="589">
        <v>8.08</v>
      </c>
      <c r="L3800" s="585" t="s">
        <v>144</v>
      </c>
      <c r="M3800" s="581"/>
    </row>
    <row r="3801" spans="1:13" ht="13.5">
      <c r="A3801" s="585" t="s">
        <v>6626</v>
      </c>
      <c r="B3801" s="585" t="s">
        <v>6627</v>
      </c>
      <c r="C3801" s="585" t="s">
        <v>6565</v>
      </c>
      <c r="D3801" s="585" t="s">
        <v>6630</v>
      </c>
      <c r="E3801" s="584" t="s">
        <v>30</v>
      </c>
      <c r="F3801" s="585" t="s">
        <v>30</v>
      </c>
      <c r="G3801" s="587">
        <v>93057</v>
      </c>
      <c r="H3801" s="585" t="s">
        <v>3820</v>
      </c>
      <c r="I3801" s="585" t="s">
        <v>174</v>
      </c>
      <c r="J3801" s="585" t="s">
        <v>143</v>
      </c>
      <c r="K3801" s="589">
        <v>7.23</v>
      </c>
      <c r="L3801" s="585" t="s">
        <v>144</v>
      </c>
      <c r="M3801" s="581"/>
    </row>
    <row r="3802" spans="1:13" ht="13.5">
      <c r="A3802" s="585" t="s">
        <v>6626</v>
      </c>
      <c r="B3802" s="585" t="s">
        <v>6627</v>
      </c>
      <c r="C3802" s="585" t="s">
        <v>6565</v>
      </c>
      <c r="D3802" s="585" t="s">
        <v>6630</v>
      </c>
      <c r="E3802" s="584" t="s">
        <v>30</v>
      </c>
      <c r="F3802" s="585" t="s">
        <v>30</v>
      </c>
      <c r="G3802" s="587">
        <v>93058</v>
      </c>
      <c r="H3802" s="585" t="s">
        <v>3821</v>
      </c>
      <c r="I3802" s="585" t="s">
        <v>174</v>
      </c>
      <c r="J3802" s="585" t="s">
        <v>143</v>
      </c>
      <c r="K3802" s="589">
        <v>226.27</v>
      </c>
      <c r="L3802" s="585" t="s">
        <v>144</v>
      </c>
      <c r="M3802" s="581"/>
    </row>
    <row r="3803" spans="1:13" ht="13.5">
      <c r="A3803" s="585" t="s">
        <v>6626</v>
      </c>
      <c r="B3803" s="585" t="s">
        <v>6627</v>
      </c>
      <c r="C3803" s="585" t="s">
        <v>6565</v>
      </c>
      <c r="D3803" s="585" t="s">
        <v>6630</v>
      </c>
      <c r="E3803" s="584" t="s">
        <v>30</v>
      </c>
      <c r="F3803" s="585" t="s">
        <v>30</v>
      </c>
      <c r="G3803" s="587">
        <v>93059</v>
      </c>
      <c r="H3803" s="585" t="s">
        <v>3822</v>
      </c>
      <c r="I3803" s="585" t="s">
        <v>174</v>
      </c>
      <c r="J3803" s="585" t="s">
        <v>143</v>
      </c>
      <c r="K3803" s="589">
        <v>13.4</v>
      </c>
      <c r="L3803" s="585" t="s">
        <v>144</v>
      </c>
      <c r="M3803" s="581"/>
    </row>
    <row r="3804" spans="1:13" ht="13.5">
      <c r="A3804" s="585" t="s">
        <v>6626</v>
      </c>
      <c r="B3804" s="585" t="s">
        <v>6627</v>
      </c>
      <c r="C3804" s="585" t="s">
        <v>6565</v>
      </c>
      <c r="D3804" s="585" t="s">
        <v>6630</v>
      </c>
      <c r="E3804" s="584" t="s">
        <v>30</v>
      </c>
      <c r="F3804" s="585" t="s">
        <v>30</v>
      </c>
      <c r="G3804" s="587">
        <v>93060</v>
      </c>
      <c r="H3804" s="585" t="s">
        <v>3823</v>
      </c>
      <c r="I3804" s="585" t="s">
        <v>174</v>
      </c>
      <c r="J3804" s="585" t="s">
        <v>143</v>
      </c>
      <c r="K3804" s="589">
        <v>32.42</v>
      </c>
      <c r="L3804" s="585" t="s">
        <v>144</v>
      </c>
      <c r="M3804" s="581"/>
    </row>
    <row r="3805" spans="1:13" ht="13.5">
      <c r="A3805" s="585" t="s">
        <v>6626</v>
      </c>
      <c r="B3805" s="585" t="s">
        <v>6627</v>
      </c>
      <c r="C3805" s="585" t="s">
        <v>6565</v>
      </c>
      <c r="D3805" s="585" t="s">
        <v>6630</v>
      </c>
      <c r="E3805" s="584" t="s">
        <v>30</v>
      </c>
      <c r="F3805" s="585" t="s">
        <v>30</v>
      </c>
      <c r="G3805" s="587">
        <v>93061</v>
      </c>
      <c r="H3805" s="585" t="s">
        <v>3824</v>
      </c>
      <c r="I3805" s="585" t="s">
        <v>174</v>
      </c>
      <c r="J3805" s="585" t="s">
        <v>143</v>
      </c>
      <c r="K3805" s="589">
        <v>14.15</v>
      </c>
      <c r="L3805" s="585" t="s">
        <v>144</v>
      </c>
      <c r="M3805" s="581"/>
    </row>
    <row r="3806" spans="1:13" ht="13.5">
      <c r="A3806" s="585" t="s">
        <v>6626</v>
      </c>
      <c r="B3806" s="585" t="s">
        <v>6627</v>
      </c>
      <c r="C3806" s="585" t="s">
        <v>6565</v>
      </c>
      <c r="D3806" s="585" t="s">
        <v>6630</v>
      </c>
      <c r="E3806" s="584" t="s">
        <v>30</v>
      </c>
      <c r="F3806" s="585" t="s">
        <v>30</v>
      </c>
      <c r="G3806" s="587">
        <v>93062</v>
      </c>
      <c r="H3806" s="585" t="s">
        <v>3825</v>
      </c>
      <c r="I3806" s="585" t="s">
        <v>174</v>
      </c>
      <c r="J3806" s="585" t="s">
        <v>143</v>
      </c>
      <c r="K3806" s="589">
        <v>12.5</v>
      </c>
      <c r="L3806" s="585" t="s">
        <v>144</v>
      </c>
      <c r="M3806" s="581"/>
    </row>
    <row r="3807" spans="1:13" ht="13.5">
      <c r="A3807" s="585" t="s">
        <v>6626</v>
      </c>
      <c r="B3807" s="585" t="s">
        <v>6627</v>
      </c>
      <c r="C3807" s="585" t="s">
        <v>6565</v>
      </c>
      <c r="D3807" s="585" t="s">
        <v>6630</v>
      </c>
      <c r="E3807" s="584" t="s">
        <v>30</v>
      </c>
      <c r="F3807" s="585" t="s">
        <v>30</v>
      </c>
      <c r="G3807" s="587">
        <v>93063</v>
      </c>
      <c r="H3807" s="585" t="s">
        <v>3826</v>
      </c>
      <c r="I3807" s="585" t="s">
        <v>174</v>
      </c>
      <c r="J3807" s="585" t="s">
        <v>143</v>
      </c>
      <c r="K3807" s="589">
        <v>259.2</v>
      </c>
      <c r="L3807" s="585" t="s">
        <v>144</v>
      </c>
      <c r="M3807" s="581"/>
    </row>
    <row r="3808" spans="1:13" ht="13.5">
      <c r="A3808" s="585" t="s">
        <v>6626</v>
      </c>
      <c r="B3808" s="585" t="s">
        <v>6627</v>
      </c>
      <c r="C3808" s="585" t="s">
        <v>6565</v>
      </c>
      <c r="D3808" s="585" t="s">
        <v>6630</v>
      </c>
      <c r="E3808" s="584" t="s">
        <v>30</v>
      </c>
      <c r="F3808" s="585" t="s">
        <v>30</v>
      </c>
      <c r="G3808" s="587">
        <v>93064</v>
      </c>
      <c r="H3808" s="585" t="s">
        <v>3827</v>
      </c>
      <c r="I3808" s="585" t="s">
        <v>174</v>
      </c>
      <c r="J3808" s="585" t="s">
        <v>143</v>
      </c>
      <c r="K3808" s="589">
        <v>21.16</v>
      </c>
      <c r="L3808" s="585" t="s">
        <v>144</v>
      </c>
      <c r="M3808" s="581"/>
    </row>
    <row r="3809" spans="1:13" ht="13.5">
      <c r="A3809" s="585" t="s">
        <v>6626</v>
      </c>
      <c r="B3809" s="585" t="s">
        <v>6627</v>
      </c>
      <c r="C3809" s="585" t="s">
        <v>6565</v>
      </c>
      <c r="D3809" s="585" t="s">
        <v>6630</v>
      </c>
      <c r="E3809" s="584" t="s">
        <v>30</v>
      </c>
      <c r="F3809" s="585" t="s">
        <v>30</v>
      </c>
      <c r="G3809" s="587">
        <v>93065</v>
      </c>
      <c r="H3809" s="585" t="s">
        <v>3828</v>
      </c>
      <c r="I3809" s="585" t="s">
        <v>174</v>
      </c>
      <c r="J3809" s="585" t="s">
        <v>143</v>
      </c>
      <c r="K3809" s="589">
        <v>19.940000000000001</v>
      </c>
      <c r="L3809" s="585" t="s">
        <v>144</v>
      </c>
      <c r="M3809" s="581"/>
    </row>
    <row r="3810" spans="1:13" ht="13.5">
      <c r="A3810" s="585" t="s">
        <v>6626</v>
      </c>
      <c r="B3810" s="585" t="s">
        <v>6627</v>
      </c>
      <c r="C3810" s="585" t="s">
        <v>6565</v>
      </c>
      <c r="D3810" s="585" t="s">
        <v>6630</v>
      </c>
      <c r="E3810" s="584" t="s">
        <v>30</v>
      </c>
      <c r="F3810" s="585" t="s">
        <v>30</v>
      </c>
      <c r="G3810" s="587">
        <v>93066</v>
      </c>
      <c r="H3810" s="585" t="s">
        <v>3829</v>
      </c>
      <c r="I3810" s="585" t="s">
        <v>174</v>
      </c>
      <c r="J3810" s="585" t="s">
        <v>143</v>
      </c>
      <c r="K3810" s="589">
        <v>325.18</v>
      </c>
      <c r="L3810" s="585" t="s">
        <v>144</v>
      </c>
      <c r="M3810" s="581"/>
    </row>
    <row r="3811" spans="1:13" ht="13.5">
      <c r="A3811" s="585" t="s">
        <v>6626</v>
      </c>
      <c r="B3811" s="585" t="s">
        <v>6627</v>
      </c>
      <c r="C3811" s="585" t="s">
        <v>6565</v>
      </c>
      <c r="D3811" s="585" t="s">
        <v>6630</v>
      </c>
      <c r="E3811" s="584" t="s">
        <v>30</v>
      </c>
      <c r="F3811" s="585" t="s">
        <v>30</v>
      </c>
      <c r="G3811" s="587">
        <v>93067</v>
      </c>
      <c r="H3811" s="585" t="s">
        <v>3830</v>
      </c>
      <c r="I3811" s="585" t="s">
        <v>174</v>
      </c>
      <c r="J3811" s="585" t="s">
        <v>143</v>
      </c>
      <c r="K3811" s="589">
        <v>30.89</v>
      </c>
      <c r="L3811" s="585" t="s">
        <v>144</v>
      </c>
      <c r="M3811" s="581"/>
    </row>
    <row r="3812" spans="1:13" ht="13.5">
      <c r="A3812" s="585" t="s">
        <v>6626</v>
      </c>
      <c r="B3812" s="585" t="s">
        <v>6627</v>
      </c>
      <c r="C3812" s="585" t="s">
        <v>6565</v>
      </c>
      <c r="D3812" s="585" t="s">
        <v>6630</v>
      </c>
      <c r="E3812" s="584" t="s">
        <v>30</v>
      </c>
      <c r="F3812" s="585" t="s">
        <v>30</v>
      </c>
      <c r="G3812" s="587">
        <v>93068</v>
      </c>
      <c r="H3812" s="585" t="s">
        <v>3831</v>
      </c>
      <c r="I3812" s="585" t="s">
        <v>174</v>
      </c>
      <c r="J3812" s="585" t="s">
        <v>143</v>
      </c>
      <c r="K3812" s="589">
        <v>27.32</v>
      </c>
      <c r="L3812" s="585" t="s">
        <v>144</v>
      </c>
      <c r="M3812" s="581"/>
    </row>
    <row r="3813" spans="1:13" ht="13.5">
      <c r="A3813" s="585" t="s">
        <v>6626</v>
      </c>
      <c r="B3813" s="585" t="s">
        <v>6627</v>
      </c>
      <c r="C3813" s="585" t="s">
        <v>6565</v>
      </c>
      <c r="D3813" s="585" t="s">
        <v>6630</v>
      </c>
      <c r="E3813" s="584" t="s">
        <v>30</v>
      </c>
      <c r="F3813" s="585" t="s">
        <v>30</v>
      </c>
      <c r="G3813" s="587">
        <v>93069</v>
      </c>
      <c r="H3813" s="585" t="s">
        <v>3832</v>
      </c>
      <c r="I3813" s="585" t="s">
        <v>174</v>
      </c>
      <c r="J3813" s="585" t="s">
        <v>143</v>
      </c>
      <c r="K3813" s="589">
        <v>450.36</v>
      </c>
      <c r="L3813" s="585" t="s">
        <v>144</v>
      </c>
      <c r="M3813" s="581"/>
    </row>
    <row r="3814" spans="1:13" ht="13.5">
      <c r="A3814" s="585" t="s">
        <v>6626</v>
      </c>
      <c r="B3814" s="585" t="s">
        <v>6627</v>
      </c>
      <c r="C3814" s="585" t="s">
        <v>6565</v>
      </c>
      <c r="D3814" s="585" t="s">
        <v>6630</v>
      </c>
      <c r="E3814" s="584" t="s">
        <v>30</v>
      </c>
      <c r="F3814" s="585" t="s">
        <v>30</v>
      </c>
      <c r="G3814" s="587">
        <v>93070</v>
      </c>
      <c r="H3814" s="585" t="s">
        <v>3833</v>
      </c>
      <c r="I3814" s="585" t="s">
        <v>174</v>
      </c>
      <c r="J3814" s="585" t="s">
        <v>143</v>
      </c>
      <c r="K3814" s="589">
        <v>74.819999999999993</v>
      </c>
      <c r="L3814" s="585" t="s">
        <v>144</v>
      </c>
      <c r="M3814" s="581"/>
    </row>
    <row r="3815" spans="1:13" ht="13.5">
      <c r="A3815" s="585" t="s">
        <v>6626</v>
      </c>
      <c r="B3815" s="585" t="s">
        <v>6627</v>
      </c>
      <c r="C3815" s="585" t="s">
        <v>6565</v>
      </c>
      <c r="D3815" s="585" t="s">
        <v>6630</v>
      </c>
      <c r="E3815" s="584" t="s">
        <v>30</v>
      </c>
      <c r="F3815" s="585" t="s">
        <v>30</v>
      </c>
      <c r="G3815" s="587">
        <v>93071</v>
      </c>
      <c r="H3815" s="585" t="s">
        <v>3834</v>
      </c>
      <c r="I3815" s="585" t="s">
        <v>174</v>
      </c>
      <c r="J3815" s="585" t="s">
        <v>143</v>
      </c>
      <c r="K3815" s="589">
        <v>69.680000000000007</v>
      </c>
      <c r="L3815" s="585" t="s">
        <v>144</v>
      </c>
      <c r="M3815" s="581"/>
    </row>
    <row r="3816" spans="1:13" ht="13.5">
      <c r="A3816" s="585" t="s">
        <v>6626</v>
      </c>
      <c r="B3816" s="585" t="s">
        <v>6627</v>
      </c>
      <c r="C3816" s="585" t="s">
        <v>6565</v>
      </c>
      <c r="D3816" s="585" t="s">
        <v>6630</v>
      </c>
      <c r="E3816" s="584" t="s">
        <v>30</v>
      </c>
      <c r="F3816" s="585" t="s">
        <v>30</v>
      </c>
      <c r="G3816" s="587">
        <v>93072</v>
      </c>
      <c r="H3816" s="585" t="s">
        <v>3835</v>
      </c>
      <c r="I3816" s="585" t="s">
        <v>174</v>
      </c>
      <c r="J3816" s="585" t="s">
        <v>143</v>
      </c>
      <c r="K3816" s="589">
        <v>593.89</v>
      </c>
      <c r="L3816" s="585" t="s">
        <v>144</v>
      </c>
      <c r="M3816" s="581"/>
    </row>
    <row r="3817" spans="1:13" ht="13.5">
      <c r="A3817" s="585" t="s">
        <v>6626</v>
      </c>
      <c r="B3817" s="585" t="s">
        <v>6627</v>
      </c>
      <c r="C3817" s="585" t="s">
        <v>6565</v>
      </c>
      <c r="D3817" s="585" t="s">
        <v>6630</v>
      </c>
      <c r="E3817" s="584" t="s">
        <v>30</v>
      </c>
      <c r="F3817" s="585" t="s">
        <v>30</v>
      </c>
      <c r="G3817" s="587">
        <v>93073</v>
      </c>
      <c r="H3817" s="585" t="s">
        <v>3836</v>
      </c>
      <c r="I3817" s="585" t="s">
        <v>174</v>
      </c>
      <c r="J3817" s="585" t="s">
        <v>143</v>
      </c>
      <c r="K3817" s="589">
        <v>34.97</v>
      </c>
      <c r="L3817" s="585" t="s">
        <v>144</v>
      </c>
      <c r="M3817" s="581"/>
    </row>
    <row r="3818" spans="1:13" ht="13.5">
      <c r="A3818" s="585" t="s">
        <v>6626</v>
      </c>
      <c r="B3818" s="585" t="s">
        <v>6627</v>
      </c>
      <c r="C3818" s="585" t="s">
        <v>6565</v>
      </c>
      <c r="D3818" s="585" t="s">
        <v>6630</v>
      </c>
      <c r="E3818" s="584" t="s">
        <v>30</v>
      </c>
      <c r="F3818" s="585" t="s">
        <v>30</v>
      </c>
      <c r="G3818" s="587">
        <v>93074</v>
      </c>
      <c r="H3818" s="585" t="s">
        <v>3837</v>
      </c>
      <c r="I3818" s="585" t="s">
        <v>174</v>
      </c>
      <c r="J3818" s="585" t="s">
        <v>143</v>
      </c>
      <c r="K3818" s="589">
        <v>7.53</v>
      </c>
      <c r="L3818" s="585" t="s">
        <v>144</v>
      </c>
      <c r="M3818" s="581"/>
    </row>
    <row r="3819" spans="1:13" ht="13.5">
      <c r="A3819" s="585" t="s">
        <v>6626</v>
      </c>
      <c r="B3819" s="585" t="s">
        <v>6627</v>
      </c>
      <c r="C3819" s="585" t="s">
        <v>6565</v>
      </c>
      <c r="D3819" s="585" t="s">
        <v>6630</v>
      </c>
      <c r="E3819" s="584" t="s">
        <v>30</v>
      </c>
      <c r="F3819" s="585" t="s">
        <v>30</v>
      </c>
      <c r="G3819" s="587">
        <v>93075</v>
      </c>
      <c r="H3819" s="585" t="s">
        <v>3838</v>
      </c>
      <c r="I3819" s="585" t="s">
        <v>174</v>
      </c>
      <c r="J3819" s="585" t="s">
        <v>143</v>
      </c>
      <c r="K3819" s="589">
        <v>10.92</v>
      </c>
      <c r="L3819" s="585" t="s">
        <v>144</v>
      </c>
      <c r="M3819" s="581"/>
    </row>
    <row r="3820" spans="1:13" ht="13.5">
      <c r="A3820" s="585" t="s">
        <v>6626</v>
      </c>
      <c r="B3820" s="585" t="s">
        <v>6627</v>
      </c>
      <c r="C3820" s="585" t="s">
        <v>6565</v>
      </c>
      <c r="D3820" s="585" t="s">
        <v>6630</v>
      </c>
      <c r="E3820" s="584" t="s">
        <v>30</v>
      </c>
      <c r="F3820" s="585" t="s">
        <v>30</v>
      </c>
      <c r="G3820" s="587">
        <v>93076</v>
      </c>
      <c r="H3820" s="585" t="s">
        <v>3839</v>
      </c>
      <c r="I3820" s="585" t="s">
        <v>174</v>
      </c>
      <c r="J3820" s="585" t="s">
        <v>143</v>
      </c>
      <c r="K3820" s="589">
        <v>11.02</v>
      </c>
      <c r="L3820" s="585" t="s">
        <v>144</v>
      </c>
      <c r="M3820" s="581"/>
    </row>
    <row r="3821" spans="1:13" ht="13.5">
      <c r="A3821" s="585" t="s">
        <v>6626</v>
      </c>
      <c r="B3821" s="585" t="s">
        <v>6627</v>
      </c>
      <c r="C3821" s="585" t="s">
        <v>6565</v>
      </c>
      <c r="D3821" s="585" t="s">
        <v>6630</v>
      </c>
      <c r="E3821" s="584" t="s">
        <v>30</v>
      </c>
      <c r="F3821" s="585" t="s">
        <v>30</v>
      </c>
      <c r="G3821" s="587">
        <v>93077</v>
      </c>
      <c r="H3821" s="585" t="s">
        <v>3840</v>
      </c>
      <c r="I3821" s="585" t="s">
        <v>174</v>
      </c>
      <c r="J3821" s="585" t="s">
        <v>143</v>
      </c>
      <c r="K3821" s="589">
        <v>14.84</v>
      </c>
      <c r="L3821" s="585" t="s">
        <v>144</v>
      </c>
      <c r="M3821" s="581"/>
    </row>
    <row r="3822" spans="1:13" ht="13.5">
      <c r="A3822" s="585" t="s">
        <v>6626</v>
      </c>
      <c r="B3822" s="585" t="s">
        <v>6627</v>
      </c>
      <c r="C3822" s="585" t="s">
        <v>6565</v>
      </c>
      <c r="D3822" s="585" t="s">
        <v>6630</v>
      </c>
      <c r="E3822" s="584" t="s">
        <v>30</v>
      </c>
      <c r="F3822" s="585" t="s">
        <v>30</v>
      </c>
      <c r="G3822" s="587">
        <v>93078</v>
      </c>
      <c r="H3822" s="585" t="s">
        <v>3841</v>
      </c>
      <c r="I3822" s="585" t="s">
        <v>174</v>
      </c>
      <c r="J3822" s="585" t="s">
        <v>143</v>
      </c>
      <c r="K3822" s="589">
        <v>15.84</v>
      </c>
      <c r="L3822" s="585" t="s">
        <v>144</v>
      </c>
      <c r="M3822" s="581"/>
    </row>
    <row r="3823" spans="1:13" ht="13.5">
      <c r="A3823" s="585" t="s">
        <v>6626</v>
      </c>
      <c r="B3823" s="585" t="s">
        <v>6627</v>
      </c>
      <c r="C3823" s="585" t="s">
        <v>6565</v>
      </c>
      <c r="D3823" s="585" t="s">
        <v>6630</v>
      </c>
      <c r="E3823" s="584" t="s">
        <v>30</v>
      </c>
      <c r="F3823" s="585" t="s">
        <v>30</v>
      </c>
      <c r="G3823" s="587">
        <v>93079</v>
      </c>
      <c r="H3823" s="585" t="s">
        <v>3842</v>
      </c>
      <c r="I3823" s="585" t="s">
        <v>174</v>
      </c>
      <c r="J3823" s="585" t="s">
        <v>143</v>
      </c>
      <c r="K3823" s="589">
        <v>14.62</v>
      </c>
      <c r="L3823" s="585" t="s">
        <v>144</v>
      </c>
      <c r="M3823" s="581"/>
    </row>
    <row r="3824" spans="1:13" ht="13.5">
      <c r="A3824" s="585" t="s">
        <v>6626</v>
      </c>
      <c r="B3824" s="585" t="s">
        <v>6627</v>
      </c>
      <c r="C3824" s="585" t="s">
        <v>6565</v>
      </c>
      <c r="D3824" s="585" t="s">
        <v>6630</v>
      </c>
      <c r="E3824" s="584" t="s">
        <v>30</v>
      </c>
      <c r="F3824" s="585" t="s">
        <v>30</v>
      </c>
      <c r="G3824" s="587">
        <v>93080</v>
      </c>
      <c r="H3824" s="585" t="s">
        <v>3843</v>
      </c>
      <c r="I3824" s="585" t="s">
        <v>174</v>
      </c>
      <c r="J3824" s="585" t="s">
        <v>143</v>
      </c>
      <c r="K3824" s="589">
        <v>4.96</v>
      </c>
      <c r="L3824" s="585" t="s">
        <v>144</v>
      </c>
      <c r="M3824" s="581"/>
    </row>
    <row r="3825" spans="1:13" ht="13.5">
      <c r="A3825" s="585" t="s">
        <v>6626</v>
      </c>
      <c r="B3825" s="585" t="s">
        <v>6627</v>
      </c>
      <c r="C3825" s="585" t="s">
        <v>6565</v>
      </c>
      <c r="D3825" s="585" t="s">
        <v>6630</v>
      </c>
      <c r="E3825" s="584" t="s">
        <v>30</v>
      </c>
      <c r="F3825" s="585" t="s">
        <v>30</v>
      </c>
      <c r="G3825" s="587">
        <v>93081</v>
      </c>
      <c r="H3825" s="585" t="s">
        <v>3844</v>
      </c>
      <c r="I3825" s="585" t="s">
        <v>174</v>
      </c>
      <c r="J3825" s="585" t="s">
        <v>143</v>
      </c>
      <c r="K3825" s="589">
        <v>9.26</v>
      </c>
      <c r="L3825" s="585" t="s">
        <v>144</v>
      </c>
      <c r="M3825" s="581"/>
    </row>
    <row r="3826" spans="1:13" ht="13.5">
      <c r="A3826" s="585" t="s">
        <v>6626</v>
      </c>
      <c r="B3826" s="585" t="s">
        <v>6627</v>
      </c>
      <c r="C3826" s="585" t="s">
        <v>6565</v>
      </c>
      <c r="D3826" s="585" t="s">
        <v>6630</v>
      </c>
      <c r="E3826" s="584" t="s">
        <v>30</v>
      </c>
      <c r="F3826" s="585" t="s">
        <v>30</v>
      </c>
      <c r="G3826" s="587">
        <v>93082</v>
      </c>
      <c r="H3826" s="585" t="s">
        <v>3845</v>
      </c>
      <c r="I3826" s="585" t="s">
        <v>174</v>
      </c>
      <c r="J3826" s="585" t="s">
        <v>143</v>
      </c>
      <c r="K3826" s="589">
        <v>10.98</v>
      </c>
      <c r="L3826" s="585" t="s">
        <v>144</v>
      </c>
      <c r="M3826" s="581"/>
    </row>
    <row r="3827" spans="1:13" ht="13.5">
      <c r="A3827" s="585" t="s">
        <v>6626</v>
      </c>
      <c r="B3827" s="585" t="s">
        <v>6627</v>
      </c>
      <c r="C3827" s="585" t="s">
        <v>6565</v>
      </c>
      <c r="D3827" s="585" t="s">
        <v>6630</v>
      </c>
      <c r="E3827" s="584" t="s">
        <v>30</v>
      </c>
      <c r="F3827" s="585" t="s">
        <v>30</v>
      </c>
      <c r="G3827" s="587">
        <v>93083</v>
      </c>
      <c r="H3827" s="585" t="s">
        <v>3846</v>
      </c>
      <c r="I3827" s="585" t="s">
        <v>174</v>
      </c>
      <c r="J3827" s="585" t="s">
        <v>143</v>
      </c>
      <c r="K3827" s="589">
        <v>178.48</v>
      </c>
      <c r="L3827" s="585" t="s">
        <v>144</v>
      </c>
      <c r="M3827" s="581"/>
    </row>
    <row r="3828" spans="1:13" ht="13.5">
      <c r="A3828" s="585" t="s">
        <v>6626</v>
      </c>
      <c r="B3828" s="585" t="s">
        <v>6627</v>
      </c>
      <c r="C3828" s="585" t="s">
        <v>6565</v>
      </c>
      <c r="D3828" s="585" t="s">
        <v>6630</v>
      </c>
      <c r="E3828" s="584" t="s">
        <v>30</v>
      </c>
      <c r="F3828" s="585" t="s">
        <v>30</v>
      </c>
      <c r="G3828" s="587">
        <v>93084</v>
      </c>
      <c r="H3828" s="585" t="s">
        <v>3847</v>
      </c>
      <c r="I3828" s="585" t="s">
        <v>174</v>
      </c>
      <c r="J3828" s="585" t="s">
        <v>143</v>
      </c>
      <c r="K3828" s="589">
        <v>7.33</v>
      </c>
      <c r="L3828" s="585" t="s">
        <v>144</v>
      </c>
      <c r="M3828" s="581"/>
    </row>
    <row r="3829" spans="1:13" ht="13.5">
      <c r="A3829" s="585" t="s">
        <v>6626</v>
      </c>
      <c r="B3829" s="585" t="s">
        <v>6627</v>
      </c>
      <c r="C3829" s="585" t="s">
        <v>6565</v>
      </c>
      <c r="D3829" s="585" t="s">
        <v>6630</v>
      </c>
      <c r="E3829" s="584" t="s">
        <v>30</v>
      </c>
      <c r="F3829" s="585" t="s">
        <v>30</v>
      </c>
      <c r="G3829" s="587">
        <v>93085</v>
      </c>
      <c r="H3829" s="585" t="s">
        <v>3848</v>
      </c>
      <c r="I3829" s="585" t="s">
        <v>174</v>
      </c>
      <c r="J3829" s="585" t="s">
        <v>143</v>
      </c>
      <c r="K3829" s="589">
        <v>6.98</v>
      </c>
      <c r="L3829" s="585" t="s">
        <v>144</v>
      </c>
      <c r="M3829" s="581"/>
    </row>
    <row r="3830" spans="1:13" ht="13.5">
      <c r="A3830" s="585" t="s">
        <v>6626</v>
      </c>
      <c r="B3830" s="585" t="s">
        <v>6627</v>
      </c>
      <c r="C3830" s="585" t="s">
        <v>6565</v>
      </c>
      <c r="D3830" s="585" t="s">
        <v>6630</v>
      </c>
      <c r="E3830" s="584" t="s">
        <v>30</v>
      </c>
      <c r="F3830" s="585" t="s">
        <v>30</v>
      </c>
      <c r="G3830" s="587">
        <v>93086</v>
      </c>
      <c r="H3830" s="585" t="s">
        <v>3849</v>
      </c>
      <c r="I3830" s="585" t="s">
        <v>174</v>
      </c>
      <c r="J3830" s="585" t="s">
        <v>143</v>
      </c>
      <c r="K3830" s="589">
        <v>207.25</v>
      </c>
      <c r="L3830" s="585" t="s">
        <v>144</v>
      </c>
      <c r="M3830" s="581"/>
    </row>
    <row r="3831" spans="1:13" ht="13.5">
      <c r="A3831" s="585" t="s">
        <v>6626</v>
      </c>
      <c r="B3831" s="585" t="s">
        <v>6627</v>
      </c>
      <c r="C3831" s="585" t="s">
        <v>6565</v>
      </c>
      <c r="D3831" s="585" t="s">
        <v>6630</v>
      </c>
      <c r="E3831" s="584" t="s">
        <v>30</v>
      </c>
      <c r="F3831" s="585" t="s">
        <v>30</v>
      </c>
      <c r="G3831" s="587">
        <v>93087</v>
      </c>
      <c r="H3831" s="585" t="s">
        <v>3850</v>
      </c>
      <c r="I3831" s="585" t="s">
        <v>174</v>
      </c>
      <c r="J3831" s="585" t="s">
        <v>143</v>
      </c>
      <c r="K3831" s="589">
        <v>10.17</v>
      </c>
      <c r="L3831" s="585" t="s">
        <v>144</v>
      </c>
      <c r="M3831" s="581"/>
    </row>
    <row r="3832" spans="1:13" ht="13.5">
      <c r="A3832" s="585" t="s">
        <v>6626</v>
      </c>
      <c r="B3832" s="585" t="s">
        <v>6627</v>
      </c>
      <c r="C3832" s="585" t="s">
        <v>6565</v>
      </c>
      <c r="D3832" s="585" t="s">
        <v>6630</v>
      </c>
      <c r="E3832" s="584" t="s">
        <v>30</v>
      </c>
      <c r="F3832" s="585" t="s">
        <v>30</v>
      </c>
      <c r="G3832" s="587">
        <v>93088</v>
      </c>
      <c r="H3832" s="585" t="s">
        <v>3851</v>
      </c>
      <c r="I3832" s="585" t="s">
        <v>174</v>
      </c>
      <c r="J3832" s="585" t="s">
        <v>143</v>
      </c>
      <c r="K3832" s="589">
        <v>11.5</v>
      </c>
      <c r="L3832" s="585" t="s">
        <v>144</v>
      </c>
      <c r="M3832" s="581"/>
    </row>
    <row r="3833" spans="1:13" ht="13.5">
      <c r="A3833" s="585" t="s">
        <v>6626</v>
      </c>
      <c r="B3833" s="585" t="s">
        <v>6627</v>
      </c>
      <c r="C3833" s="585" t="s">
        <v>6565</v>
      </c>
      <c r="D3833" s="585" t="s">
        <v>6630</v>
      </c>
      <c r="E3833" s="584" t="s">
        <v>30</v>
      </c>
      <c r="F3833" s="585" t="s">
        <v>30</v>
      </c>
      <c r="G3833" s="587">
        <v>93089</v>
      </c>
      <c r="H3833" s="585" t="s">
        <v>3852</v>
      </c>
      <c r="I3833" s="585" t="s">
        <v>174</v>
      </c>
      <c r="J3833" s="585" t="s">
        <v>143</v>
      </c>
      <c r="K3833" s="589">
        <v>20.57</v>
      </c>
      <c r="L3833" s="585" t="s">
        <v>144</v>
      </c>
      <c r="M3833" s="581"/>
    </row>
    <row r="3834" spans="1:13" ht="13.5">
      <c r="A3834" s="585" t="s">
        <v>6626</v>
      </c>
      <c r="B3834" s="585" t="s">
        <v>6627</v>
      </c>
      <c r="C3834" s="585" t="s">
        <v>6565</v>
      </c>
      <c r="D3834" s="585" t="s">
        <v>6630</v>
      </c>
      <c r="E3834" s="584" t="s">
        <v>30</v>
      </c>
      <c r="F3834" s="585" t="s">
        <v>30</v>
      </c>
      <c r="G3834" s="587">
        <v>93090</v>
      </c>
      <c r="H3834" s="585" t="s">
        <v>3853</v>
      </c>
      <c r="I3834" s="585" t="s">
        <v>174</v>
      </c>
      <c r="J3834" s="585" t="s">
        <v>143</v>
      </c>
      <c r="K3834" s="589">
        <v>9.65</v>
      </c>
      <c r="L3834" s="585" t="s">
        <v>144</v>
      </c>
      <c r="M3834" s="581"/>
    </row>
    <row r="3835" spans="1:13" ht="13.5">
      <c r="A3835" s="585" t="s">
        <v>6626</v>
      </c>
      <c r="B3835" s="585" t="s">
        <v>6627</v>
      </c>
      <c r="C3835" s="585" t="s">
        <v>6565</v>
      </c>
      <c r="D3835" s="585" t="s">
        <v>6630</v>
      </c>
      <c r="E3835" s="584" t="s">
        <v>30</v>
      </c>
      <c r="F3835" s="585" t="s">
        <v>30</v>
      </c>
      <c r="G3835" s="587">
        <v>93091</v>
      </c>
      <c r="H3835" s="585" t="s">
        <v>3854</v>
      </c>
      <c r="I3835" s="585" t="s">
        <v>174</v>
      </c>
      <c r="J3835" s="585" t="s">
        <v>143</v>
      </c>
      <c r="K3835" s="589">
        <v>8.8000000000000007</v>
      </c>
      <c r="L3835" s="585" t="s">
        <v>144</v>
      </c>
      <c r="M3835" s="581"/>
    </row>
    <row r="3836" spans="1:13" ht="13.5">
      <c r="A3836" s="585" t="s">
        <v>6626</v>
      </c>
      <c r="B3836" s="585" t="s">
        <v>6627</v>
      </c>
      <c r="C3836" s="585" t="s">
        <v>6565</v>
      </c>
      <c r="D3836" s="585" t="s">
        <v>6630</v>
      </c>
      <c r="E3836" s="584" t="s">
        <v>30</v>
      </c>
      <c r="F3836" s="585" t="s">
        <v>30</v>
      </c>
      <c r="G3836" s="587">
        <v>93092</v>
      </c>
      <c r="H3836" s="585" t="s">
        <v>3855</v>
      </c>
      <c r="I3836" s="585" t="s">
        <v>174</v>
      </c>
      <c r="J3836" s="585" t="s">
        <v>143</v>
      </c>
      <c r="K3836" s="589">
        <v>227.84</v>
      </c>
      <c r="L3836" s="585" t="s">
        <v>144</v>
      </c>
      <c r="M3836" s="581"/>
    </row>
    <row r="3837" spans="1:13" ht="13.5">
      <c r="A3837" s="585" t="s">
        <v>6626</v>
      </c>
      <c r="B3837" s="585" t="s">
        <v>6627</v>
      </c>
      <c r="C3837" s="585" t="s">
        <v>6565</v>
      </c>
      <c r="D3837" s="585" t="s">
        <v>6630</v>
      </c>
      <c r="E3837" s="584" t="s">
        <v>30</v>
      </c>
      <c r="F3837" s="585" t="s">
        <v>30</v>
      </c>
      <c r="G3837" s="587">
        <v>93093</v>
      </c>
      <c r="H3837" s="585" t="s">
        <v>3856</v>
      </c>
      <c r="I3837" s="585" t="s">
        <v>174</v>
      </c>
      <c r="J3837" s="585" t="s">
        <v>143</v>
      </c>
      <c r="K3837" s="589">
        <v>14.97</v>
      </c>
      <c r="L3837" s="585" t="s">
        <v>144</v>
      </c>
      <c r="M3837" s="581"/>
    </row>
    <row r="3838" spans="1:13" ht="13.5">
      <c r="A3838" s="585" t="s">
        <v>6626</v>
      </c>
      <c r="B3838" s="585" t="s">
        <v>6627</v>
      </c>
      <c r="C3838" s="585" t="s">
        <v>6565</v>
      </c>
      <c r="D3838" s="585" t="s">
        <v>6630</v>
      </c>
      <c r="E3838" s="584" t="s">
        <v>30</v>
      </c>
      <c r="F3838" s="585" t="s">
        <v>30</v>
      </c>
      <c r="G3838" s="587">
        <v>93094</v>
      </c>
      <c r="H3838" s="585" t="s">
        <v>3857</v>
      </c>
      <c r="I3838" s="585" t="s">
        <v>174</v>
      </c>
      <c r="J3838" s="585" t="s">
        <v>143</v>
      </c>
      <c r="K3838" s="589">
        <v>33.99</v>
      </c>
      <c r="L3838" s="585" t="s">
        <v>144</v>
      </c>
      <c r="M3838" s="581"/>
    </row>
    <row r="3839" spans="1:13" ht="13.5">
      <c r="A3839" s="585" t="s">
        <v>6626</v>
      </c>
      <c r="B3839" s="585" t="s">
        <v>6627</v>
      </c>
      <c r="C3839" s="585" t="s">
        <v>6565</v>
      </c>
      <c r="D3839" s="585" t="s">
        <v>6630</v>
      </c>
      <c r="E3839" s="584" t="s">
        <v>30</v>
      </c>
      <c r="F3839" s="585" t="s">
        <v>30</v>
      </c>
      <c r="G3839" s="587">
        <v>93095</v>
      </c>
      <c r="H3839" s="585" t="s">
        <v>3858</v>
      </c>
      <c r="I3839" s="585" t="s">
        <v>174</v>
      </c>
      <c r="J3839" s="585" t="s">
        <v>143</v>
      </c>
      <c r="K3839" s="589">
        <v>27.34</v>
      </c>
      <c r="L3839" s="585" t="s">
        <v>144</v>
      </c>
      <c r="M3839" s="581"/>
    </row>
    <row r="3840" spans="1:13" ht="13.5">
      <c r="A3840" s="585" t="s">
        <v>6626</v>
      </c>
      <c r="B3840" s="585" t="s">
        <v>6627</v>
      </c>
      <c r="C3840" s="585" t="s">
        <v>6565</v>
      </c>
      <c r="D3840" s="585" t="s">
        <v>6630</v>
      </c>
      <c r="E3840" s="584" t="s">
        <v>30</v>
      </c>
      <c r="F3840" s="585" t="s">
        <v>30</v>
      </c>
      <c r="G3840" s="587">
        <v>93096</v>
      </c>
      <c r="H3840" s="585" t="s">
        <v>3859</v>
      </c>
      <c r="I3840" s="585" t="s">
        <v>174</v>
      </c>
      <c r="J3840" s="585" t="s">
        <v>143</v>
      </c>
      <c r="K3840" s="589">
        <v>38.06</v>
      </c>
      <c r="L3840" s="585" t="s">
        <v>144</v>
      </c>
      <c r="M3840" s="581"/>
    </row>
    <row r="3841" spans="1:13" ht="13.5">
      <c r="A3841" s="585" t="s">
        <v>6626</v>
      </c>
      <c r="B3841" s="585" t="s">
        <v>6627</v>
      </c>
      <c r="C3841" s="585" t="s">
        <v>6565</v>
      </c>
      <c r="D3841" s="585" t="s">
        <v>6630</v>
      </c>
      <c r="E3841" s="584" t="s">
        <v>30</v>
      </c>
      <c r="F3841" s="585" t="s">
        <v>30</v>
      </c>
      <c r="G3841" s="587">
        <v>93097</v>
      </c>
      <c r="H3841" s="585" t="s">
        <v>3860</v>
      </c>
      <c r="I3841" s="585" t="s">
        <v>174</v>
      </c>
      <c r="J3841" s="585" t="s">
        <v>143</v>
      </c>
      <c r="K3841" s="589">
        <v>7.7</v>
      </c>
      <c r="L3841" s="585" t="s">
        <v>144</v>
      </c>
      <c r="M3841" s="581"/>
    </row>
    <row r="3842" spans="1:13" ht="13.5">
      <c r="A3842" s="585" t="s">
        <v>6626</v>
      </c>
      <c r="B3842" s="585" t="s">
        <v>6627</v>
      </c>
      <c r="C3842" s="585" t="s">
        <v>6565</v>
      </c>
      <c r="D3842" s="585" t="s">
        <v>6630</v>
      </c>
      <c r="E3842" s="584" t="s">
        <v>30</v>
      </c>
      <c r="F3842" s="585" t="s">
        <v>30</v>
      </c>
      <c r="G3842" s="587">
        <v>93098</v>
      </c>
      <c r="H3842" s="585" t="s">
        <v>3861</v>
      </c>
      <c r="I3842" s="585" t="s">
        <v>174</v>
      </c>
      <c r="J3842" s="585" t="s">
        <v>143</v>
      </c>
      <c r="K3842" s="589">
        <v>11.09</v>
      </c>
      <c r="L3842" s="585" t="s">
        <v>144</v>
      </c>
      <c r="M3842" s="581"/>
    </row>
    <row r="3843" spans="1:13" ht="13.5">
      <c r="A3843" s="585" t="s">
        <v>6626</v>
      </c>
      <c r="B3843" s="585" t="s">
        <v>6627</v>
      </c>
      <c r="C3843" s="585" t="s">
        <v>6565</v>
      </c>
      <c r="D3843" s="585" t="s">
        <v>6630</v>
      </c>
      <c r="E3843" s="584" t="s">
        <v>30</v>
      </c>
      <c r="F3843" s="585" t="s">
        <v>30</v>
      </c>
      <c r="G3843" s="587">
        <v>93099</v>
      </c>
      <c r="H3843" s="585" t="s">
        <v>3862</v>
      </c>
      <c r="I3843" s="585" t="s">
        <v>174</v>
      </c>
      <c r="J3843" s="585" t="s">
        <v>143</v>
      </c>
      <c r="K3843" s="589">
        <v>13.17</v>
      </c>
      <c r="L3843" s="585" t="s">
        <v>144</v>
      </c>
      <c r="M3843" s="581"/>
    </row>
    <row r="3844" spans="1:13" ht="13.5">
      <c r="A3844" s="585" t="s">
        <v>6626</v>
      </c>
      <c r="B3844" s="585" t="s">
        <v>6627</v>
      </c>
      <c r="C3844" s="585" t="s">
        <v>6565</v>
      </c>
      <c r="D3844" s="585" t="s">
        <v>6630</v>
      </c>
      <c r="E3844" s="584" t="s">
        <v>30</v>
      </c>
      <c r="F3844" s="585" t="s">
        <v>30</v>
      </c>
      <c r="G3844" s="587">
        <v>93100</v>
      </c>
      <c r="H3844" s="585" t="s">
        <v>3863</v>
      </c>
      <c r="I3844" s="585" t="s">
        <v>174</v>
      </c>
      <c r="J3844" s="585" t="s">
        <v>143</v>
      </c>
      <c r="K3844" s="589">
        <v>16.989999999999998</v>
      </c>
      <c r="L3844" s="585" t="s">
        <v>144</v>
      </c>
      <c r="M3844" s="581"/>
    </row>
    <row r="3845" spans="1:13" ht="13.5">
      <c r="A3845" s="585" t="s">
        <v>6626</v>
      </c>
      <c r="B3845" s="585" t="s">
        <v>6627</v>
      </c>
      <c r="C3845" s="585" t="s">
        <v>6565</v>
      </c>
      <c r="D3845" s="585" t="s">
        <v>6630</v>
      </c>
      <c r="E3845" s="584" t="s">
        <v>30</v>
      </c>
      <c r="F3845" s="585" t="s">
        <v>30</v>
      </c>
      <c r="G3845" s="587">
        <v>93101</v>
      </c>
      <c r="H3845" s="585" t="s">
        <v>3864</v>
      </c>
      <c r="I3845" s="585" t="s">
        <v>174</v>
      </c>
      <c r="J3845" s="585" t="s">
        <v>143</v>
      </c>
      <c r="K3845" s="589">
        <v>17.989999999999998</v>
      </c>
      <c r="L3845" s="585" t="s">
        <v>144</v>
      </c>
      <c r="M3845" s="581"/>
    </row>
    <row r="3846" spans="1:13" ht="13.5">
      <c r="A3846" s="585" t="s">
        <v>6626</v>
      </c>
      <c r="B3846" s="585" t="s">
        <v>6627</v>
      </c>
      <c r="C3846" s="585" t="s">
        <v>6565</v>
      </c>
      <c r="D3846" s="585" t="s">
        <v>6630</v>
      </c>
      <c r="E3846" s="584" t="s">
        <v>30</v>
      </c>
      <c r="F3846" s="585" t="s">
        <v>30</v>
      </c>
      <c r="G3846" s="587">
        <v>93102</v>
      </c>
      <c r="H3846" s="585" t="s">
        <v>3865</v>
      </c>
      <c r="I3846" s="585" t="s">
        <v>174</v>
      </c>
      <c r="J3846" s="585" t="s">
        <v>143</v>
      </c>
      <c r="K3846" s="589">
        <v>16.829999999999998</v>
      </c>
      <c r="L3846" s="585" t="s">
        <v>144</v>
      </c>
      <c r="M3846" s="581"/>
    </row>
    <row r="3847" spans="1:13" ht="13.5">
      <c r="A3847" s="585" t="s">
        <v>6626</v>
      </c>
      <c r="B3847" s="585" t="s">
        <v>6627</v>
      </c>
      <c r="C3847" s="585" t="s">
        <v>6565</v>
      </c>
      <c r="D3847" s="585" t="s">
        <v>6630</v>
      </c>
      <c r="E3847" s="584" t="s">
        <v>30</v>
      </c>
      <c r="F3847" s="585" t="s">
        <v>30</v>
      </c>
      <c r="G3847" s="587">
        <v>93103</v>
      </c>
      <c r="H3847" s="585" t="s">
        <v>3866</v>
      </c>
      <c r="I3847" s="585" t="s">
        <v>174</v>
      </c>
      <c r="J3847" s="585" t="s">
        <v>143</v>
      </c>
      <c r="K3847" s="589">
        <v>5.09</v>
      </c>
      <c r="L3847" s="585" t="s">
        <v>144</v>
      </c>
      <c r="M3847" s="581"/>
    </row>
    <row r="3848" spans="1:13" ht="13.5">
      <c r="A3848" s="585" t="s">
        <v>6626</v>
      </c>
      <c r="B3848" s="585" t="s">
        <v>6627</v>
      </c>
      <c r="C3848" s="585" t="s">
        <v>6565</v>
      </c>
      <c r="D3848" s="585" t="s">
        <v>6630</v>
      </c>
      <c r="E3848" s="584" t="s">
        <v>30</v>
      </c>
      <c r="F3848" s="585" t="s">
        <v>30</v>
      </c>
      <c r="G3848" s="587">
        <v>93104</v>
      </c>
      <c r="H3848" s="585" t="s">
        <v>3867</v>
      </c>
      <c r="I3848" s="585" t="s">
        <v>174</v>
      </c>
      <c r="J3848" s="585" t="s">
        <v>143</v>
      </c>
      <c r="K3848" s="589">
        <v>9.39</v>
      </c>
      <c r="L3848" s="585" t="s">
        <v>144</v>
      </c>
      <c r="M3848" s="581"/>
    </row>
    <row r="3849" spans="1:13" ht="13.5">
      <c r="A3849" s="585" t="s">
        <v>6626</v>
      </c>
      <c r="B3849" s="585" t="s">
        <v>6627</v>
      </c>
      <c r="C3849" s="585" t="s">
        <v>6565</v>
      </c>
      <c r="D3849" s="585" t="s">
        <v>6630</v>
      </c>
      <c r="E3849" s="584" t="s">
        <v>30</v>
      </c>
      <c r="F3849" s="585" t="s">
        <v>30</v>
      </c>
      <c r="G3849" s="587">
        <v>93105</v>
      </c>
      <c r="H3849" s="585" t="s">
        <v>3868</v>
      </c>
      <c r="I3849" s="585" t="s">
        <v>174</v>
      </c>
      <c r="J3849" s="585" t="s">
        <v>143</v>
      </c>
      <c r="K3849" s="589">
        <v>11.11</v>
      </c>
      <c r="L3849" s="585" t="s">
        <v>144</v>
      </c>
      <c r="M3849" s="581"/>
    </row>
    <row r="3850" spans="1:13" ht="13.5">
      <c r="A3850" s="585" t="s">
        <v>6626</v>
      </c>
      <c r="B3850" s="585" t="s">
        <v>6627</v>
      </c>
      <c r="C3850" s="585" t="s">
        <v>6565</v>
      </c>
      <c r="D3850" s="585" t="s">
        <v>6630</v>
      </c>
      <c r="E3850" s="584" t="s">
        <v>30</v>
      </c>
      <c r="F3850" s="585" t="s">
        <v>30</v>
      </c>
      <c r="G3850" s="587">
        <v>93106</v>
      </c>
      <c r="H3850" s="585" t="s">
        <v>3869</v>
      </c>
      <c r="I3850" s="585" t="s">
        <v>174</v>
      </c>
      <c r="J3850" s="585" t="s">
        <v>143</v>
      </c>
      <c r="K3850" s="589">
        <v>178.61</v>
      </c>
      <c r="L3850" s="585" t="s">
        <v>144</v>
      </c>
      <c r="M3850" s="581"/>
    </row>
    <row r="3851" spans="1:13" ht="13.5">
      <c r="A3851" s="585" t="s">
        <v>6626</v>
      </c>
      <c r="B3851" s="585" t="s">
        <v>6627</v>
      </c>
      <c r="C3851" s="585" t="s">
        <v>6565</v>
      </c>
      <c r="D3851" s="585" t="s">
        <v>6630</v>
      </c>
      <c r="E3851" s="584" t="s">
        <v>30</v>
      </c>
      <c r="F3851" s="585" t="s">
        <v>30</v>
      </c>
      <c r="G3851" s="587">
        <v>93107</v>
      </c>
      <c r="H3851" s="585" t="s">
        <v>3870</v>
      </c>
      <c r="I3851" s="585" t="s">
        <v>174</v>
      </c>
      <c r="J3851" s="585" t="s">
        <v>143</v>
      </c>
      <c r="K3851" s="589">
        <v>8.73</v>
      </c>
      <c r="L3851" s="585" t="s">
        <v>144</v>
      </c>
      <c r="M3851" s="581"/>
    </row>
    <row r="3852" spans="1:13" ht="13.5">
      <c r="A3852" s="585" t="s">
        <v>6626</v>
      </c>
      <c r="B3852" s="585" t="s">
        <v>6627</v>
      </c>
      <c r="C3852" s="585" t="s">
        <v>6565</v>
      </c>
      <c r="D3852" s="585" t="s">
        <v>6630</v>
      </c>
      <c r="E3852" s="584" t="s">
        <v>30</v>
      </c>
      <c r="F3852" s="585" t="s">
        <v>30</v>
      </c>
      <c r="G3852" s="587">
        <v>93108</v>
      </c>
      <c r="H3852" s="585" t="s">
        <v>3871</v>
      </c>
      <c r="I3852" s="585" t="s">
        <v>174</v>
      </c>
      <c r="J3852" s="585" t="s">
        <v>143</v>
      </c>
      <c r="K3852" s="589">
        <v>8.3800000000000008</v>
      </c>
      <c r="L3852" s="585" t="s">
        <v>144</v>
      </c>
      <c r="M3852" s="581"/>
    </row>
    <row r="3853" spans="1:13" ht="13.5">
      <c r="A3853" s="585" t="s">
        <v>6626</v>
      </c>
      <c r="B3853" s="585" t="s">
        <v>6627</v>
      </c>
      <c r="C3853" s="585" t="s">
        <v>6565</v>
      </c>
      <c r="D3853" s="585" t="s">
        <v>6630</v>
      </c>
      <c r="E3853" s="584" t="s">
        <v>30</v>
      </c>
      <c r="F3853" s="585" t="s">
        <v>30</v>
      </c>
      <c r="G3853" s="587">
        <v>93109</v>
      </c>
      <c r="H3853" s="585" t="s">
        <v>3872</v>
      </c>
      <c r="I3853" s="585" t="s">
        <v>174</v>
      </c>
      <c r="J3853" s="585" t="s">
        <v>143</v>
      </c>
      <c r="K3853" s="589">
        <v>208.65</v>
      </c>
      <c r="L3853" s="585" t="s">
        <v>144</v>
      </c>
      <c r="M3853" s="581"/>
    </row>
    <row r="3854" spans="1:13" ht="13.5">
      <c r="A3854" s="585" t="s">
        <v>6626</v>
      </c>
      <c r="B3854" s="585" t="s">
        <v>6627</v>
      </c>
      <c r="C3854" s="585" t="s">
        <v>6565</v>
      </c>
      <c r="D3854" s="585" t="s">
        <v>6630</v>
      </c>
      <c r="E3854" s="584" t="s">
        <v>30</v>
      </c>
      <c r="F3854" s="585" t="s">
        <v>30</v>
      </c>
      <c r="G3854" s="587">
        <v>93110</v>
      </c>
      <c r="H3854" s="585" t="s">
        <v>3873</v>
      </c>
      <c r="I3854" s="585" t="s">
        <v>174</v>
      </c>
      <c r="J3854" s="585" t="s">
        <v>143</v>
      </c>
      <c r="K3854" s="589">
        <v>11.57</v>
      </c>
      <c r="L3854" s="585" t="s">
        <v>144</v>
      </c>
      <c r="M3854" s="581"/>
    </row>
    <row r="3855" spans="1:13" ht="13.5">
      <c r="A3855" s="585" t="s">
        <v>6626</v>
      </c>
      <c r="B3855" s="585" t="s">
        <v>6627</v>
      </c>
      <c r="C3855" s="585" t="s">
        <v>6565</v>
      </c>
      <c r="D3855" s="585" t="s">
        <v>6630</v>
      </c>
      <c r="E3855" s="584" t="s">
        <v>30</v>
      </c>
      <c r="F3855" s="585" t="s">
        <v>30</v>
      </c>
      <c r="G3855" s="587">
        <v>93111</v>
      </c>
      <c r="H3855" s="585" t="s">
        <v>3874</v>
      </c>
      <c r="I3855" s="585" t="s">
        <v>174</v>
      </c>
      <c r="J3855" s="585" t="s">
        <v>143</v>
      </c>
      <c r="K3855" s="589">
        <v>12.9</v>
      </c>
      <c r="L3855" s="585" t="s">
        <v>144</v>
      </c>
      <c r="M3855" s="581"/>
    </row>
    <row r="3856" spans="1:13" ht="13.5">
      <c r="A3856" s="585" t="s">
        <v>6626</v>
      </c>
      <c r="B3856" s="585" t="s">
        <v>6627</v>
      </c>
      <c r="C3856" s="585" t="s">
        <v>6565</v>
      </c>
      <c r="D3856" s="585" t="s">
        <v>6630</v>
      </c>
      <c r="E3856" s="584" t="s">
        <v>30</v>
      </c>
      <c r="F3856" s="585" t="s">
        <v>30</v>
      </c>
      <c r="G3856" s="587">
        <v>93112</v>
      </c>
      <c r="H3856" s="585" t="s">
        <v>3875</v>
      </c>
      <c r="I3856" s="585" t="s">
        <v>174</v>
      </c>
      <c r="J3856" s="585" t="s">
        <v>143</v>
      </c>
      <c r="K3856" s="589">
        <v>21.97</v>
      </c>
      <c r="L3856" s="585" t="s">
        <v>144</v>
      </c>
      <c r="M3856" s="581"/>
    </row>
    <row r="3857" spans="1:13" ht="13.5">
      <c r="A3857" s="585" t="s">
        <v>6626</v>
      </c>
      <c r="B3857" s="585" t="s">
        <v>6627</v>
      </c>
      <c r="C3857" s="585" t="s">
        <v>6565</v>
      </c>
      <c r="D3857" s="585" t="s">
        <v>6630</v>
      </c>
      <c r="E3857" s="584" t="s">
        <v>30</v>
      </c>
      <c r="F3857" s="585" t="s">
        <v>30</v>
      </c>
      <c r="G3857" s="587">
        <v>93113</v>
      </c>
      <c r="H3857" s="585" t="s">
        <v>3876</v>
      </c>
      <c r="I3857" s="585" t="s">
        <v>174</v>
      </c>
      <c r="J3857" s="585" t="s">
        <v>143</v>
      </c>
      <c r="K3857" s="589">
        <v>12.19</v>
      </c>
      <c r="L3857" s="585" t="s">
        <v>144</v>
      </c>
      <c r="M3857" s="581"/>
    </row>
    <row r="3858" spans="1:13" ht="13.5">
      <c r="A3858" s="585" t="s">
        <v>6626</v>
      </c>
      <c r="B3858" s="585" t="s">
        <v>6627</v>
      </c>
      <c r="C3858" s="585" t="s">
        <v>6565</v>
      </c>
      <c r="D3858" s="585" t="s">
        <v>6630</v>
      </c>
      <c r="E3858" s="584" t="s">
        <v>30</v>
      </c>
      <c r="F3858" s="585" t="s">
        <v>30</v>
      </c>
      <c r="G3858" s="587">
        <v>93114</v>
      </c>
      <c r="H3858" s="585" t="s">
        <v>3877</v>
      </c>
      <c r="I3858" s="585" t="s">
        <v>174</v>
      </c>
      <c r="J3858" s="585" t="s">
        <v>143</v>
      </c>
      <c r="K3858" s="589">
        <v>17.510000000000002</v>
      </c>
      <c r="L3858" s="585" t="s">
        <v>144</v>
      </c>
      <c r="M3858" s="581"/>
    </row>
    <row r="3859" spans="1:13" ht="13.5">
      <c r="A3859" s="585" t="s">
        <v>6626</v>
      </c>
      <c r="B3859" s="585" t="s">
        <v>6627</v>
      </c>
      <c r="C3859" s="585" t="s">
        <v>6565</v>
      </c>
      <c r="D3859" s="585" t="s">
        <v>6630</v>
      </c>
      <c r="E3859" s="584" t="s">
        <v>30</v>
      </c>
      <c r="F3859" s="585" t="s">
        <v>30</v>
      </c>
      <c r="G3859" s="587">
        <v>93115</v>
      </c>
      <c r="H3859" s="585" t="s">
        <v>3878</v>
      </c>
      <c r="I3859" s="585" t="s">
        <v>174</v>
      </c>
      <c r="J3859" s="585" t="s">
        <v>143</v>
      </c>
      <c r="K3859" s="589">
        <v>36.53</v>
      </c>
      <c r="L3859" s="585" t="s">
        <v>144</v>
      </c>
      <c r="M3859" s="581"/>
    </row>
    <row r="3860" spans="1:13" ht="13.5">
      <c r="A3860" s="585" t="s">
        <v>6626</v>
      </c>
      <c r="B3860" s="585" t="s">
        <v>6627</v>
      </c>
      <c r="C3860" s="585" t="s">
        <v>6565</v>
      </c>
      <c r="D3860" s="585" t="s">
        <v>6630</v>
      </c>
      <c r="E3860" s="584" t="s">
        <v>30</v>
      </c>
      <c r="F3860" s="585" t="s">
        <v>30</v>
      </c>
      <c r="G3860" s="587">
        <v>93116</v>
      </c>
      <c r="H3860" s="585" t="s">
        <v>3879</v>
      </c>
      <c r="I3860" s="585" t="s">
        <v>174</v>
      </c>
      <c r="J3860" s="585" t="s">
        <v>143</v>
      </c>
      <c r="K3860" s="589">
        <v>230.38</v>
      </c>
      <c r="L3860" s="585" t="s">
        <v>144</v>
      </c>
      <c r="M3860" s="581"/>
    </row>
    <row r="3861" spans="1:13" ht="13.5">
      <c r="A3861" s="585" t="s">
        <v>6626</v>
      </c>
      <c r="B3861" s="585" t="s">
        <v>6627</v>
      </c>
      <c r="C3861" s="585" t="s">
        <v>6565</v>
      </c>
      <c r="D3861" s="585" t="s">
        <v>6630</v>
      </c>
      <c r="E3861" s="584" t="s">
        <v>30</v>
      </c>
      <c r="F3861" s="585" t="s">
        <v>30</v>
      </c>
      <c r="G3861" s="587">
        <v>93117</v>
      </c>
      <c r="H3861" s="585" t="s">
        <v>3880</v>
      </c>
      <c r="I3861" s="585" t="s">
        <v>174</v>
      </c>
      <c r="J3861" s="585" t="s">
        <v>143</v>
      </c>
      <c r="K3861" s="589">
        <v>27.57</v>
      </c>
      <c r="L3861" s="585" t="s">
        <v>144</v>
      </c>
      <c r="M3861" s="581"/>
    </row>
    <row r="3862" spans="1:13" ht="13.5">
      <c r="A3862" s="585" t="s">
        <v>6626</v>
      </c>
      <c r="B3862" s="585" t="s">
        <v>6627</v>
      </c>
      <c r="C3862" s="585" t="s">
        <v>6565</v>
      </c>
      <c r="D3862" s="585" t="s">
        <v>6630</v>
      </c>
      <c r="E3862" s="584" t="s">
        <v>30</v>
      </c>
      <c r="F3862" s="585" t="s">
        <v>30</v>
      </c>
      <c r="G3862" s="587">
        <v>93118</v>
      </c>
      <c r="H3862" s="585" t="s">
        <v>3881</v>
      </c>
      <c r="I3862" s="585" t="s">
        <v>174</v>
      </c>
      <c r="J3862" s="585" t="s">
        <v>143</v>
      </c>
      <c r="K3862" s="589">
        <v>40.880000000000003</v>
      </c>
      <c r="L3862" s="585" t="s">
        <v>144</v>
      </c>
      <c r="M3862" s="581"/>
    </row>
    <row r="3863" spans="1:13" ht="13.5">
      <c r="A3863" s="585" t="s">
        <v>6626</v>
      </c>
      <c r="B3863" s="585" t="s">
        <v>6627</v>
      </c>
      <c r="C3863" s="585" t="s">
        <v>6565</v>
      </c>
      <c r="D3863" s="585" t="s">
        <v>6630</v>
      </c>
      <c r="E3863" s="584" t="s">
        <v>30</v>
      </c>
      <c r="F3863" s="585" t="s">
        <v>30</v>
      </c>
      <c r="G3863" s="587">
        <v>93119</v>
      </c>
      <c r="H3863" s="585" t="s">
        <v>3882</v>
      </c>
      <c r="I3863" s="585" t="s">
        <v>174</v>
      </c>
      <c r="J3863" s="585" t="s">
        <v>143</v>
      </c>
      <c r="K3863" s="589">
        <v>8.6999999999999993</v>
      </c>
      <c r="L3863" s="585" t="s">
        <v>144</v>
      </c>
      <c r="M3863" s="581"/>
    </row>
    <row r="3864" spans="1:13" ht="13.5">
      <c r="A3864" s="585" t="s">
        <v>6626</v>
      </c>
      <c r="B3864" s="585" t="s">
        <v>6627</v>
      </c>
      <c r="C3864" s="585" t="s">
        <v>6565</v>
      </c>
      <c r="D3864" s="585" t="s">
        <v>6630</v>
      </c>
      <c r="E3864" s="584" t="s">
        <v>30</v>
      </c>
      <c r="F3864" s="585" t="s">
        <v>30</v>
      </c>
      <c r="G3864" s="587">
        <v>93120</v>
      </c>
      <c r="H3864" s="585" t="s">
        <v>3883</v>
      </c>
      <c r="I3864" s="585" t="s">
        <v>174</v>
      </c>
      <c r="J3864" s="585" t="s">
        <v>143</v>
      </c>
      <c r="K3864" s="589">
        <v>12.52</v>
      </c>
      <c r="L3864" s="585" t="s">
        <v>144</v>
      </c>
      <c r="M3864" s="581"/>
    </row>
    <row r="3865" spans="1:13" ht="13.5">
      <c r="A3865" s="585" t="s">
        <v>6626</v>
      </c>
      <c r="B3865" s="585" t="s">
        <v>6627</v>
      </c>
      <c r="C3865" s="585" t="s">
        <v>6565</v>
      </c>
      <c r="D3865" s="585" t="s">
        <v>6630</v>
      </c>
      <c r="E3865" s="584" t="s">
        <v>30</v>
      </c>
      <c r="F3865" s="585" t="s">
        <v>30</v>
      </c>
      <c r="G3865" s="587">
        <v>93121</v>
      </c>
      <c r="H3865" s="585" t="s">
        <v>3884</v>
      </c>
      <c r="I3865" s="585" t="s">
        <v>174</v>
      </c>
      <c r="J3865" s="585" t="s">
        <v>143</v>
      </c>
      <c r="K3865" s="589">
        <v>13.52</v>
      </c>
      <c r="L3865" s="585" t="s">
        <v>144</v>
      </c>
      <c r="M3865" s="581"/>
    </row>
    <row r="3866" spans="1:13" ht="13.5">
      <c r="A3866" s="585" t="s">
        <v>6626</v>
      </c>
      <c r="B3866" s="585" t="s">
        <v>6627</v>
      </c>
      <c r="C3866" s="585" t="s">
        <v>6565</v>
      </c>
      <c r="D3866" s="585" t="s">
        <v>6630</v>
      </c>
      <c r="E3866" s="584" t="s">
        <v>30</v>
      </c>
      <c r="F3866" s="585" t="s">
        <v>30</v>
      </c>
      <c r="G3866" s="587">
        <v>93122</v>
      </c>
      <c r="H3866" s="585" t="s">
        <v>3885</v>
      </c>
      <c r="I3866" s="585" t="s">
        <v>174</v>
      </c>
      <c r="J3866" s="585" t="s">
        <v>143</v>
      </c>
      <c r="K3866" s="589">
        <v>12.31</v>
      </c>
      <c r="L3866" s="585" t="s">
        <v>144</v>
      </c>
      <c r="M3866" s="581"/>
    </row>
    <row r="3867" spans="1:13" ht="13.5">
      <c r="A3867" s="585" t="s">
        <v>6626</v>
      </c>
      <c r="B3867" s="585" t="s">
        <v>6627</v>
      </c>
      <c r="C3867" s="585" t="s">
        <v>6565</v>
      </c>
      <c r="D3867" s="585" t="s">
        <v>6630</v>
      </c>
      <c r="E3867" s="584" t="s">
        <v>30</v>
      </c>
      <c r="F3867" s="585" t="s">
        <v>30</v>
      </c>
      <c r="G3867" s="587">
        <v>93123</v>
      </c>
      <c r="H3867" s="585" t="s">
        <v>3886</v>
      </c>
      <c r="I3867" s="585" t="s">
        <v>174</v>
      </c>
      <c r="J3867" s="585" t="s">
        <v>143</v>
      </c>
      <c r="K3867" s="589">
        <v>25.04</v>
      </c>
      <c r="L3867" s="585" t="s">
        <v>144</v>
      </c>
      <c r="M3867" s="581"/>
    </row>
    <row r="3868" spans="1:13" ht="13.5">
      <c r="A3868" s="585" t="s">
        <v>6626</v>
      </c>
      <c r="B3868" s="585" t="s">
        <v>6627</v>
      </c>
      <c r="C3868" s="585" t="s">
        <v>6565</v>
      </c>
      <c r="D3868" s="585" t="s">
        <v>6630</v>
      </c>
      <c r="E3868" s="584" t="s">
        <v>30</v>
      </c>
      <c r="F3868" s="585" t="s">
        <v>30</v>
      </c>
      <c r="G3868" s="587">
        <v>93124</v>
      </c>
      <c r="H3868" s="585" t="s">
        <v>3887</v>
      </c>
      <c r="I3868" s="585" t="s">
        <v>174</v>
      </c>
      <c r="J3868" s="585" t="s">
        <v>143</v>
      </c>
      <c r="K3868" s="589">
        <v>38.33</v>
      </c>
      <c r="L3868" s="585" t="s">
        <v>144</v>
      </c>
      <c r="M3868" s="581"/>
    </row>
    <row r="3869" spans="1:13" ht="13.5">
      <c r="A3869" s="585" t="s">
        <v>6626</v>
      </c>
      <c r="B3869" s="585" t="s">
        <v>6627</v>
      </c>
      <c r="C3869" s="585" t="s">
        <v>6565</v>
      </c>
      <c r="D3869" s="585" t="s">
        <v>6630</v>
      </c>
      <c r="E3869" s="584" t="s">
        <v>30</v>
      </c>
      <c r="F3869" s="585" t="s">
        <v>30</v>
      </c>
      <c r="G3869" s="587">
        <v>93125</v>
      </c>
      <c r="H3869" s="585" t="s">
        <v>3888</v>
      </c>
      <c r="I3869" s="585" t="s">
        <v>174</v>
      </c>
      <c r="J3869" s="585" t="s">
        <v>143</v>
      </c>
      <c r="K3869" s="589">
        <v>55.14</v>
      </c>
      <c r="L3869" s="585" t="s">
        <v>144</v>
      </c>
      <c r="M3869" s="581"/>
    </row>
    <row r="3870" spans="1:13" ht="13.5">
      <c r="A3870" s="585" t="s">
        <v>6626</v>
      </c>
      <c r="B3870" s="585" t="s">
        <v>6627</v>
      </c>
      <c r="C3870" s="585" t="s">
        <v>6565</v>
      </c>
      <c r="D3870" s="585" t="s">
        <v>6630</v>
      </c>
      <c r="E3870" s="584" t="s">
        <v>30</v>
      </c>
      <c r="F3870" s="585" t="s">
        <v>30</v>
      </c>
      <c r="G3870" s="587">
        <v>93126</v>
      </c>
      <c r="H3870" s="585" t="s">
        <v>3889</v>
      </c>
      <c r="I3870" s="585" t="s">
        <v>174</v>
      </c>
      <c r="J3870" s="585" t="s">
        <v>143</v>
      </c>
      <c r="K3870" s="589">
        <v>118.76</v>
      </c>
      <c r="L3870" s="585" t="s">
        <v>144</v>
      </c>
      <c r="M3870" s="581"/>
    </row>
    <row r="3871" spans="1:13" ht="13.5">
      <c r="A3871" s="585" t="s">
        <v>6626</v>
      </c>
      <c r="B3871" s="585" t="s">
        <v>6627</v>
      </c>
      <c r="C3871" s="585" t="s">
        <v>6565</v>
      </c>
      <c r="D3871" s="585" t="s">
        <v>6630</v>
      </c>
      <c r="E3871" s="584" t="s">
        <v>30</v>
      </c>
      <c r="F3871" s="585" t="s">
        <v>30</v>
      </c>
      <c r="G3871" s="587">
        <v>93133</v>
      </c>
      <c r="H3871" s="585" t="s">
        <v>3890</v>
      </c>
      <c r="I3871" s="585" t="s">
        <v>174</v>
      </c>
      <c r="J3871" s="585" t="s">
        <v>143</v>
      </c>
      <c r="K3871" s="589">
        <v>11.34</v>
      </c>
      <c r="L3871" s="585" t="s">
        <v>144</v>
      </c>
      <c r="M3871" s="581"/>
    </row>
    <row r="3872" spans="1:13" ht="13.5">
      <c r="A3872" s="585" t="s">
        <v>6626</v>
      </c>
      <c r="B3872" s="585" t="s">
        <v>6627</v>
      </c>
      <c r="C3872" s="585" t="s">
        <v>6565</v>
      </c>
      <c r="D3872" s="585" t="s">
        <v>6630</v>
      </c>
      <c r="E3872" s="584" t="s">
        <v>30</v>
      </c>
      <c r="F3872" s="585" t="s">
        <v>30</v>
      </c>
      <c r="G3872" s="587">
        <v>94465</v>
      </c>
      <c r="H3872" s="585" t="s">
        <v>3891</v>
      </c>
      <c r="I3872" s="585" t="s">
        <v>174</v>
      </c>
      <c r="J3872" s="585" t="s">
        <v>398</v>
      </c>
      <c r="K3872" s="589">
        <v>31.03</v>
      </c>
      <c r="L3872" s="585" t="s">
        <v>144</v>
      </c>
      <c r="M3872" s="581"/>
    </row>
    <row r="3873" spans="1:13" ht="13.5">
      <c r="A3873" s="585" t="s">
        <v>6626</v>
      </c>
      <c r="B3873" s="585" t="s">
        <v>6627</v>
      </c>
      <c r="C3873" s="585" t="s">
        <v>6565</v>
      </c>
      <c r="D3873" s="585" t="s">
        <v>6630</v>
      </c>
      <c r="E3873" s="584" t="s">
        <v>30</v>
      </c>
      <c r="F3873" s="585" t="s">
        <v>30</v>
      </c>
      <c r="G3873" s="587">
        <v>94466</v>
      </c>
      <c r="H3873" s="585" t="s">
        <v>3892</v>
      </c>
      <c r="I3873" s="585" t="s">
        <v>174</v>
      </c>
      <c r="J3873" s="585" t="s">
        <v>398</v>
      </c>
      <c r="K3873" s="589">
        <v>31.04</v>
      </c>
      <c r="L3873" s="585" t="s">
        <v>144</v>
      </c>
      <c r="M3873" s="581"/>
    </row>
    <row r="3874" spans="1:13" ht="13.5">
      <c r="A3874" s="585" t="s">
        <v>6626</v>
      </c>
      <c r="B3874" s="585" t="s">
        <v>6627</v>
      </c>
      <c r="C3874" s="585" t="s">
        <v>6565</v>
      </c>
      <c r="D3874" s="585" t="s">
        <v>6630</v>
      </c>
      <c r="E3874" s="584" t="s">
        <v>30</v>
      </c>
      <c r="F3874" s="585" t="s">
        <v>30</v>
      </c>
      <c r="G3874" s="587">
        <v>94467</v>
      </c>
      <c r="H3874" s="585" t="s">
        <v>3893</v>
      </c>
      <c r="I3874" s="585" t="s">
        <v>174</v>
      </c>
      <c r="J3874" s="585" t="s">
        <v>398</v>
      </c>
      <c r="K3874" s="589">
        <v>47.17</v>
      </c>
      <c r="L3874" s="585" t="s">
        <v>144</v>
      </c>
      <c r="M3874" s="581"/>
    </row>
    <row r="3875" spans="1:13" ht="13.5">
      <c r="A3875" s="585" t="s">
        <v>6626</v>
      </c>
      <c r="B3875" s="585" t="s">
        <v>6627</v>
      </c>
      <c r="C3875" s="585" t="s">
        <v>6565</v>
      </c>
      <c r="D3875" s="585" t="s">
        <v>6630</v>
      </c>
      <c r="E3875" s="584" t="s">
        <v>30</v>
      </c>
      <c r="F3875" s="585" t="s">
        <v>30</v>
      </c>
      <c r="G3875" s="587">
        <v>94468</v>
      </c>
      <c r="H3875" s="585" t="s">
        <v>3894</v>
      </c>
      <c r="I3875" s="585" t="s">
        <v>174</v>
      </c>
      <c r="J3875" s="585" t="s">
        <v>398</v>
      </c>
      <c r="K3875" s="589">
        <v>41.44</v>
      </c>
      <c r="L3875" s="585" t="s">
        <v>144</v>
      </c>
      <c r="M3875" s="581"/>
    </row>
    <row r="3876" spans="1:13" ht="13.5">
      <c r="A3876" s="585" t="s">
        <v>6626</v>
      </c>
      <c r="B3876" s="585" t="s">
        <v>6627</v>
      </c>
      <c r="C3876" s="585" t="s">
        <v>6565</v>
      </c>
      <c r="D3876" s="585" t="s">
        <v>6630</v>
      </c>
      <c r="E3876" s="584" t="s">
        <v>30</v>
      </c>
      <c r="F3876" s="585" t="s">
        <v>30</v>
      </c>
      <c r="G3876" s="587">
        <v>94469</v>
      </c>
      <c r="H3876" s="585" t="s">
        <v>3895</v>
      </c>
      <c r="I3876" s="585" t="s">
        <v>174</v>
      </c>
      <c r="J3876" s="585" t="s">
        <v>398</v>
      </c>
      <c r="K3876" s="589">
        <v>68.23</v>
      </c>
      <c r="L3876" s="585" t="s">
        <v>144</v>
      </c>
      <c r="M3876" s="581"/>
    </row>
    <row r="3877" spans="1:13" ht="13.5">
      <c r="A3877" s="585" t="s">
        <v>6626</v>
      </c>
      <c r="B3877" s="585" t="s">
        <v>6627</v>
      </c>
      <c r="C3877" s="585" t="s">
        <v>6565</v>
      </c>
      <c r="D3877" s="585" t="s">
        <v>6630</v>
      </c>
      <c r="E3877" s="584" t="s">
        <v>30</v>
      </c>
      <c r="F3877" s="585" t="s">
        <v>30</v>
      </c>
      <c r="G3877" s="587">
        <v>94470</v>
      </c>
      <c r="H3877" s="585" t="s">
        <v>3896</v>
      </c>
      <c r="I3877" s="585" t="s">
        <v>174</v>
      </c>
      <c r="J3877" s="585" t="s">
        <v>398</v>
      </c>
      <c r="K3877" s="589">
        <v>63.13</v>
      </c>
      <c r="L3877" s="585" t="s">
        <v>144</v>
      </c>
      <c r="M3877" s="581"/>
    </row>
    <row r="3878" spans="1:13" ht="13.5">
      <c r="A3878" s="585" t="s">
        <v>6626</v>
      </c>
      <c r="B3878" s="585" t="s">
        <v>6627</v>
      </c>
      <c r="C3878" s="585" t="s">
        <v>6565</v>
      </c>
      <c r="D3878" s="585" t="s">
        <v>6630</v>
      </c>
      <c r="E3878" s="584" t="s">
        <v>30</v>
      </c>
      <c r="F3878" s="585" t="s">
        <v>30</v>
      </c>
      <c r="G3878" s="587">
        <v>94471</v>
      </c>
      <c r="H3878" s="585" t="s">
        <v>3897</v>
      </c>
      <c r="I3878" s="585" t="s">
        <v>174</v>
      </c>
      <c r="J3878" s="585" t="s">
        <v>398</v>
      </c>
      <c r="K3878" s="589">
        <v>44.81</v>
      </c>
      <c r="L3878" s="585" t="s">
        <v>144</v>
      </c>
      <c r="M3878" s="581"/>
    </row>
    <row r="3879" spans="1:13" ht="13.5">
      <c r="A3879" s="585" t="s">
        <v>6626</v>
      </c>
      <c r="B3879" s="585" t="s">
        <v>6627</v>
      </c>
      <c r="C3879" s="585" t="s">
        <v>6565</v>
      </c>
      <c r="D3879" s="585" t="s">
        <v>6630</v>
      </c>
      <c r="E3879" s="584" t="s">
        <v>30</v>
      </c>
      <c r="F3879" s="585" t="s">
        <v>30</v>
      </c>
      <c r="G3879" s="587">
        <v>94472</v>
      </c>
      <c r="H3879" s="585" t="s">
        <v>3898</v>
      </c>
      <c r="I3879" s="585" t="s">
        <v>174</v>
      </c>
      <c r="J3879" s="585" t="s">
        <v>398</v>
      </c>
      <c r="K3879" s="589">
        <v>46.09</v>
      </c>
      <c r="L3879" s="585" t="s">
        <v>144</v>
      </c>
      <c r="M3879" s="581"/>
    </row>
    <row r="3880" spans="1:13" ht="13.5">
      <c r="A3880" s="585" t="s">
        <v>6626</v>
      </c>
      <c r="B3880" s="585" t="s">
        <v>6627</v>
      </c>
      <c r="C3880" s="585" t="s">
        <v>6565</v>
      </c>
      <c r="D3880" s="585" t="s">
        <v>6630</v>
      </c>
      <c r="E3880" s="584" t="s">
        <v>30</v>
      </c>
      <c r="F3880" s="585" t="s">
        <v>30</v>
      </c>
      <c r="G3880" s="587">
        <v>94473</v>
      </c>
      <c r="H3880" s="585" t="s">
        <v>3899</v>
      </c>
      <c r="I3880" s="585" t="s">
        <v>174</v>
      </c>
      <c r="J3880" s="585" t="s">
        <v>398</v>
      </c>
      <c r="K3880" s="589">
        <v>67.63</v>
      </c>
      <c r="L3880" s="585" t="s">
        <v>144</v>
      </c>
      <c r="M3880" s="581"/>
    </row>
    <row r="3881" spans="1:13" ht="13.5">
      <c r="A3881" s="585" t="s">
        <v>6626</v>
      </c>
      <c r="B3881" s="585" t="s">
        <v>6627</v>
      </c>
      <c r="C3881" s="585" t="s">
        <v>6565</v>
      </c>
      <c r="D3881" s="585" t="s">
        <v>6630</v>
      </c>
      <c r="E3881" s="584" t="s">
        <v>30</v>
      </c>
      <c r="F3881" s="585" t="s">
        <v>30</v>
      </c>
      <c r="G3881" s="587">
        <v>94474</v>
      </c>
      <c r="H3881" s="585" t="s">
        <v>3900</v>
      </c>
      <c r="I3881" s="585" t="s">
        <v>174</v>
      </c>
      <c r="J3881" s="585" t="s">
        <v>398</v>
      </c>
      <c r="K3881" s="589">
        <v>73.239999999999995</v>
      </c>
      <c r="L3881" s="585" t="s">
        <v>144</v>
      </c>
      <c r="M3881" s="581"/>
    </row>
    <row r="3882" spans="1:13" ht="13.5">
      <c r="A3882" s="585" t="s">
        <v>6626</v>
      </c>
      <c r="B3882" s="585" t="s">
        <v>6627</v>
      </c>
      <c r="C3882" s="585" t="s">
        <v>6565</v>
      </c>
      <c r="D3882" s="585" t="s">
        <v>6630</v>
      </c>
      <c r="E3882" s="584" t="s">
        <v>30</v>
      </c>
      <c r="F3882" s="585" t="s">
        <v>30</v>
      </c>
      <c r="G3882" s="587">
        <v>94475</v>
      </c>
      <c r="H3882" s="585" t="s">
        <v>3901</v>
      </c>
      <c r="I3882" s="585" t="s">
        <v>174</v>
      </c>
      <c r="J3882" s="585" t="s">
        <v>398</v>
      </c>
      <c r="K3882" s="589">
        <v>92.68</v>
      </c>
      <c r="L3882" s="585" t="s">
        <v>144</v>
      </c>
      <c r="M3882" s="581"/>
    </row>
    <row r="3883" spans="1:13" ht="13.5">
      <c r="A3883" s="585" t="s">
        <v>6626</v>
      </c>
      <c r="B3883" s="585" t="s">
        <v>6627</v>
      </c>
      <c r="C3883" s="585" t="s">
        <v>6565</v>
      </c>
      <c r="D3883" s="585" t="s">
        <v>6630</v>
      </c>
      <c r="E3883" s="584" t="s">
        <v>30</v>
      </c>
      <c r="F3883" s="585" t="s">
        <v>30</v>
      </c>
      <c r="G3883" s="587">
        <v>94476</v>
      </c>
      <c r="H3883" s="585" t="s">
        <v>3902</v>
      </c>
      <c r="I3883" s="585" t="s">
        <v>174</v>
      </c>
      <c r="J3883" s="585" t="s">
        <v>398</v>
      </c>
      <c r="K3883" s="589">
        <v>103.49</v>
      </c>
      <c r="L3883" s="585" t="s">
        <v>144</v>
      </c>
      <c r="M3883" s="581"/>
    </row>
    <row r="3884" spans="1:13" ht="13.5">
      <c r="A3884" s="585" t="s">
        <v>6626</v>
      </c>
      <c r="B3884" s="585" t="s">
        <v>6627</v>
      </c>
      <c r="C3884" s="585" t="s">
        <v>6565</v>
      </c>
      <c r="D3884" s="585" t="s">
        <v>6630</v>
      </c>
      <c r="E3884" s="584" t="s">
        <v>30</v>
      </c>
      <c r="F3884" s="585" t="s">
        <v>30</v>
      </c>
      <c r="G3884" s="587">
        <v>94477</v>
      </c>
      <c r="H3884" s="585" t="s">
        <v>3903</v>
      </c>
      <c r="I3884" s="585" t="s">
        <v>174</v>
      </c>
      <c r="J3884" s="585" t="s">
        <v>398</v>
      </c>
      <c r="K3884" s="589">
        <v>59.67</v>
      </c>
      <c r="L3884" s="585" t="s">
        <v>144</v>
      </c>
      <c r="M3884" s="581"/>
    </row>
    <row r="3885" spans="1:13" ht="13.5">
      <c r="A3885" s="585" t="s">
        <v>6626</v>
      </c>
      <c r="B3885" s="585" t="s">
        <v>6627</v>
      </c>
      <c r="C3885" s="585" t="s">
        <v>6565</v>
      </c>
      <c r="D3885" s="585" t="s">
        <v>6630</v>
      </c>
      <c r="E3885" s="584" t="s">
        <v>30</v>
      </c>
      <c r="F3885" s="585" t="s">
        <v>30</v>
      </c>
      <c r="G3885" s="587">
        <v>94478</v>
      </c>
      <c r="H3885" s="585" t="s">
        <v>3904</v>
      </c>
      <c r="I3885" s="585" t="s">
        <v>174</v>
      </c>
      <c r="J3885" s="585" t="s">
        <v>398</v>
      </c>
      <c r="K3885" s="589">
        <v>92.92</v>
      </c>
      <c r="L3885" s="585" t="s">
        <v>144</v>
      </c>
      <c r="M3885" s="581"/>
    </row>
    <row r="3886" spans="1:13" ht="13.5">
      <c r="A3886" s="585" t="s">
        <v>6626</v>
      </c>
      <c r="B3886" s="585" t="s">
        <v>6627</v>
      </c>
      <c r="C3886" s="585" t="s">
        <v>6565</v>
      </c>
      <c r="D3886" s="585" t="s">
        <v>6630</v>
      </c>
      <c r="E3886" s="584" t="s">
        <v>30</v>
      </c>
      <c r="F3886" s="585" t="s">
        <v>30</v>
      </c>
      <c r="G3886" s="587">
        <v>94479</v>
      </c>
      <c r="H3886" s="585" t="s">
        <v>3905</v>
      </c>
      <c r="I3886" s="585" t="s">
        <v>174</v>
      </c>
      <c r="J3886" s="585" t="s">
        <v>398</v>
      </c>
      <c r="K3886" s="589">
        <v>122.46</v>
      </c>
      <c r="L3886" s="585" t="s">
        <v>144</v>
      </c>
      <c r="M3886" s="581"/>
    </row>
    <row r="3887" spans="1:13" ht="13.5">
      <c r="A3887" s="585" t="s">
        <v>6626</v>
      </c>
      <c r="B3887" s="585" t="s">
        <v>6627</v>
      </c>
      <c r="C3887" s="585" t="s">
        <v>6565</v>
      </c>
      <c r="D3887" s="585" t="s">
        <v>6630</v>
      </c>
      <c r="E3887" s="584" t="s">
        <v>30</v>
      </c>
      <c r="F3887" s="585" t="s">
        <v>30</v>
      </c>
      <c r="G3887" s="587">
        <v>94606</v>
      </c>
      <c r="H3887" s="585" t="s">
        <v>3906</v>
      </c>
      <c r="I3887" s="585" t="s">
        <v>174</v>
      </c>
      <c r="J3887" s="585" t="s">
        <v>143</v>
      </c>
      <c r="K3887" s="589">
        <v>37.46</v>
      </c>
      <c r="L3887" s="585" t="s">
        <v>144</v>
      </c>
      <c r="M3887" s="581"/>
    </row>
    <row r="3888" spans="1:13" ht="13.5">
      <c r="A3888" s="585" t="s">
        <v>6626</v>
      </c>
      <c r="B3888" s="585" t="s">
        <v>6627</v>
      </c>
      <c r="C3888" s="585" t="s">
        <v>6565</v>
      </c>
      <c r="D3888" s="585" t="s">
        <v>6630</v>
      </c>
      <c r="E3888" s="584" t="s">
        <v>30</v>
      </c>
      <c r="F3888" s="585" t="s">
        <v>30</v>
      </c>
      <c r="G3888" s="587">
        <v>94608</v>
      </c>
      <c r="H3888" s="585" t="s">
        <v>3907</v>
      </c>
      <c r="I3888" s="585" t="s">
        <v>174</v>
      </c>
      <c r="J3888" s="585" t="s">
        <v>143</v>
      </c>
      <c r="K3888" s="589">
        <v>82.7</v>
      </c>
      <c r="L3888" s="585" t="s">
        <v>144</v>
      </c>
      <c r="M3888" s="581"/>
    </row>
    <row r="3889" spans="1:13" ht="13.5">
      <c r="A3889" s="585" t="s">
        <v>6626</v>
      </c>
      <c r="B3889" s="585" t="s">
        <v>6627</v>
      </c>
      <c r="C3889" s="585" t="s">
        <v>6565</v>
      </c>
      <c r="D3889" s="585" t="s">
        <v>6630</v>
      </c>
      <c r="E3889" s="584" t="s">
        <v>30</v>
      </c>
      <c r="F3889" s="585" t="s">
        <v>30</v>
      </c>
      <c r="G3889" s="587">
        <v>94610</v>
      </c>
      <c r="H3889" s="585" t="s">
        <v>3908</v>
      </c>
      <c r="I3889" s="585" t="s">
        <v>174</v>
      </c>
      <c r="J3889" s="585" t="s">
        <v>143</v>
      </c>
      <c r="K3889" s="589">
        <v>120.28</v>
      </c>
      <c r="L3889" s="585" t="s">
        <v>144</v>
      </c>
      <c r="M3889" s="581"/>
    </row>
    <row r="3890" spans="1:13" ht="13.5">
      <c r="A3890" s="585" t="s">
        <v>6626</v>
      </c>
      <c r="B3890" s="585" t="s">
        <v>6627</v>
      </c>
      <c r="C3890" s="585" t="s">
        <v>6565</v>
      </c>
      <c r="D3890" s="585" t="s">
        <v>6630</v>
      </c>
      <c r="E3890" s="584" t="s">
        <v>30</v>
      </c>
      <c r="F3890" s="585" t="s">
        <v>30</v>
      </c>
      <c r="G3890" s="587">
        <v>94612</v>
      </c>
      <c r="H3890" s="585" t="s">
        <v>3909</v>
      </c>
      <c r="I3890" s="585" t="s">
        <v>174</v>
      </c>
      <c r="J3890" s="585" t="s">
        <v>143</v>
      </c>
      <c r="K3890" s="589">
        <v>165.95</v>
      </c>
      <c r="L3890" s="585" t="s">
        <v>144</v>
      </c>
      <c r="M3890" s="581"/>
    </row>
    <row r="3891" spans="1:13" ht="13.5">
      <c r="A3891" s="585" t="s">
        <v>6626</v>
      </c>
      <c r="B3891" s="585" t="s">
        <v>6627</v>
      </c>
      <c r="C3891" s="585" t="s">
        <v>6565</v>
      </c>
      <c r="D3891" s="585" t="s">
        <v>6630</v>
      </c>
      <c r="E3891" s="584" t="s">
        <v>30</v>
      </c>
      <c r="F3891" s="585" t="s">
        <v>30</v>
      </c>
      <c r="G3891" s="587">
        <v>94614</v>
      </c>
      <c r="H3891" s="585" t="s">
        <v>3910</v>
      </c>
      <c r="I3891" s="585" t="s">
        <v>174</v>
      </c>
      <c r="J3891" s="585" t="s">
        <v>143</v>
      </c>
      <c r="K3891" s="589">
        <v>62.2</v>
      </c>
      <c r="L3891" s="585" t="s">
        <v>144</v>
      </c>
      <c r="M3891" s="581"/>
    </row>
    <row r="3892" spans="1:13" ht="13.5">
      <c r="A3892" s="585" t="s">
        <v>6626</v>
      </c>
      <c r="B3892" s="585" t="s">
        <v>6627</v>
      </c>
      <c r="C3892" s="585" t="s">
        <v>6565</v>
      </c>
      <c r="D3892" s="585" t="s">
        <v>6630</v>
      </c>
      <c r="E3892" s="584" t="s">
        <v>30</v>
      </c>
      <c r="F3892" s="585" t="s">
        <v>30</v>
      </c>
      <c r="G3892" s="587">
        <v>94615</v>
      </c>
      <c r="H3892" s="585" t="s">
        <v>3911</v>
      </c>
      <c r="I3892" s="585" t="s">
        <v>174</v>
      </c>
      <c r="J3892" s="585" t="s">
        <v>143</v>
      </c>
      <c r="K3892" s="589">
        <v>69.31</v>
      </c>
      <c r="L3892" s="585" t="s">
        <v>144</v>
      </c>
      <c r="M3892" s="581"/>
    </row>
    <row r="3893" spans="1:13" ht="13.5">
      <c r="A3893" s="585" t="s">
        <v>6626</v>
      </c>
      <c r="B3893" s="585" t="s">
        <v>6627</v>
      </c>
      <c r="C3893" s="585" t="s">
        <v>6565</v>
      </c>
      <c r="D3893" s="585" t="s">
        <v>6630</v>
      </c>
      <c r="E3893" s="584" t="s">
        <v>30</v>
      </c>
      <c r="F3893" s="585" t="s">
        <v>30</v>
      </c>
      <c r="G3893" s="587">
        <v>94616</v>
      </c>
      <c r="H3893" s="585" t="s">
        <v>7040</v>
      </c>
      <c r="I3893" s="585" t="s">
        <v>174</v>
      </c>
      <c r="J3893" s="585" t="s">
        <v>143</v>
      </c>
      <c r="K3893" s="589">
        <v>155.55000000000001</v>
      </c>
      <c r="L3893" s="585" t="s">
        <v>144</v>
      </c>
      <c r="M3893" s="581"/>
    </row>
    <row r="3894" spans="1:13" ht="13.5">
      <c r="A3894" s="585" t="s">
        <v>6626</v>
      </c>
      <c r="B3894" s="585" t="s">
        <v>6627</v>
      </c>
      <c r="C3894" s="585" t="s">
        <v>6565</v>
      </c>
      <c r="D3894" s="585" t="s">
        <v>6630</v>
      </c>
      <c r="E3894" s="584" t="s">
        <v>30</v>
      </c>
      <c r="F3894" s="585" t="s">
        <v>30</v>
      </c>
      <c r="G3894" s="587">
        <v>94617</v>
      </c>
      <c r="H3894" s="585" t="s">
        <v>3912</v>
      </c>
      <c r="I3894" s="585" t="s">
        <v>174</v>
      </c>
      <c r="J3894" s="585" t="s">
        <v>143</v>
      </c>
      <c r="K3894" s="589">
        <v>130.85</v>
      </c>
      <c r="L3894" s="585" t="s">
        <v>144</v>
      </c>
      <c r="M3894" s="581"/>
    </row>
    <row r="3895" spans="1:13" ht="13.5">
      <c r="A3895" s="585" t="s">
        <v>6626</v>
      </c>
      <c r="B3895" s="585" t="s">
        <v>6627</v>
      </c>
      <c r="C3895" s="585" t="s">
        <v>6565</v>
      </c>
      <c r="D3895" s="585" t="s">
        <v>6630</v>
      </c>
      <c r="E3895" s="584" t="s">
        <v>30</v>
      </c>
      <c r="F3895" s="585" t="s">
        <v>30</v>
      </c>
      <c r="G3895" s="587">
        <v>94618</v>
      </c>
      <c r="H3895" s="585" t="s">
        <v>3913</v>
      </c>
      <c r="I3895" s="585" t="s">
        <v>174</v>
      </c>
      <c r="J3895" s="585" t="s">
        <v>143</v>
      </c>
      <c r="K3895" s="589">
        <v>153.77000000000001</v>
      </c>
      <c r="L3895" s="585" t="s">
        <v>144</v>
      </c>
      <c r="M3895" s="581"/>
    </row>
    <row r="3896" spans="1:13" ht="13.5">
      <c r="A3896" s="585" t="s">
        <v>6626</v>
      </c>
      <c r="B3896" s="585" t="s">
        <v>6627</v>
      </c>
      <c r="C3896" s="585" t="s">
        <v>6565</v>
      </c>
      <c r="D3896" s="585" t="s">
        <v>6630</v>
      </c>
      <c r="E3896" s="584" t="s">
        <v>30</v>
      </c>
      <c r="F3896" s="585" t="s">
        <v>30</v>
      </c>
      <c r="G3896" s="587">
        <v>94620</v>
      </c>
      <c r="H3896" s="585" t="s">
        <v>3914</v>
      </c>
      <c r="I3896" s="585" t="s">
        <v>174</v>
      </c>
      <c r="J3896" s="585" t="s">
        <v>143</v>
      </c>
      <c r="K3896" s="589">
        <v>338.48</v>
      </c>
      <c r="L3896" s="585" t="s">
        <v>144</v>
      </c>
      <c r="M3896" s="581"/>
    </row>
    <row r="3897" spans="1:13" ht="13.5">
      <c r="A3897" s="585" t="s">
        <v>6626</v>
      </c>
      <c r="B3897" s="585" t="s">
        <v>6627</v>
      </c>
      <c r="C3897" s="585" t="s">
        <v>6565</v>
      </c>
      <c r="D3897" s="585" t="s">
        <v>6630</v>
      </c>
      <c r="E3897" s="584" t="s">
        <v>30</v>
      </c>
      <c r="F3897" s="585" t="s">
        <v>30</v>
      </c>
      <c r="G3897" s="587">
        <v>94622</v>
      </c>
      <c r="H3897" s="585" t="s">
        <v>3915</v>
      </c>
      <c r="I3897" s="585" t="s">
        <v>174</v>
      </c>
      <c r="J3897" s="585" t="s">
        <v>143</v>
      </c>
      <c r="K3897" s="589">
        <v>89.76</v>
      </c>
      <c r="L3897" s="585" t="s">
        <v>144</v>
      </c>
      <c r="M3897" s="581"/>
    </row>
    <row r="3898" spans="1:13" ht="13.5">
      <c r="A3898" s="585" t="s">
        <v>6626</v>
      </c>
      <c r="B3898" s="585" t="s">
        <v>6627</v>
      </c>
      <c r="C3898" s="585" t="s">
        <v>6565</v>
      </c>
      <c r="D3898" s="585" t="s">
        <v>6630</v>
      </c>
      <c r="E3898" s="584" t="s">
        <v>30</v>
      </c>
      <c r="F3898" s="585" t="s">
        <v>30</v>
      </c>
      <c r="G3898" s="587">
        <v>94623</v>
      </c>
      <c r="H3898" s="585" t="s">
        <v>3916</v>
      </c>
      <c r="I3898" s="585" t="s">
        <v>174</v>
      </c>
      <c r="J3898" s="585" t="s">
        <v>143</v>
      </c>
      <c r="K3898" s="589">
        <v>193.59</v>
      </c>
      <c r="L3898" s="585" t="s">
        <v>144</v>
      </c>
      <c r="M3898" s="581"/>
    </row>
    <row r="3899" spans="1:13" ht="13.5">
      <c r="A3899" s="585" t="s">
        <v>6626</v>
      </c>
      <c r="B3899" s="585" t="s">
        <v>6627</v>
      </c>
      <c r="C3899" s="585" t="s">
        <v>6565</v>
      </c>
      <c r="D3899" s="585" t="s">
        <v>6630</v>
      </c>
      <c r="E3899" s="584" t="s">
        <v>30</v>
      </c>
      <c r="F3899" s="585" t="s">
        <v>30</v>
      </c>
      <c r="G3899" s="587">
        <v>94624</v>
      </c>
      <c r="H3899" s="585" t="s">
        <v>3917</v>
      </c>
      <c r="I3899" s="585" t="s">
        <v>174</v>
      </c>
      <c r="J3899" s="585" t="s">
        <v>143</v>
      </c>
      <c r="K3899" s="589">
        <v>288.94</v>
      </c>
      <c r="L3899" s="585" t="s">
        <v>144</v>
      </c>
      <c r="M3899" s="581"/>
    </row>
    <row r="3900" spans="1:13" ht="13.5">
      <c r="A3900" s="585" t="s">
        <v>6626</v>
      </c>
      <c r="B3900" s="585" t="s">
        <v>6627</v>
      </c>
      <c r="C3900" s="585" t="s">
        <v>6565</v>
      </c>
      <c r="D3900" s="585" t="s">
        <v>6630</v>
      </c>
      <c r="E3900" s="584" t="s">
        <v>30</v>
      </c>
      <c r="F3900" s="585" t="s">
        <v>30</v>
      </c>
      <c r="G3900" s="587">
        <v>94625</v>
      </c>
      <c r="H3900" s="585" t="s">
        <v>3918</v>
      </c>
      <c r="I3900" s="585" t="s">
        <v>174</v>
      </c>
      <c r="J3900" s="585" t="s">
        <v>143</v>
      </c>
      <c r="K3900" s="589">
        <v>586.03</v>
      </c>
      <c r="L3900" s="585" t="s">
        <v>144</v>
      </c>
      <c r="M3900" s="581"/>
    </row>
    <row r="3901" spans="1:13" ht="13.5">
      <c r="A3901" s="585" t="s">
        <v>6626</v>
      </c>
      <c r="B3901" s="585" t="s">
        <v>6627</v>
      </c>
      <c r="C3901" s="585" t="s">
        <v>6565</v>
      </c>
      <c r="D3901" s="585" t="s">
        <v>6630</v>
      </c>
      <c r="E3901" s="584" t="s">
        <v>30</v>
      </c>
      <c r="F3901" s="585" t="s">
        <v>30</v>
      </c>
      <c r="G3901" s="587">
        <v>94656</v>
      </c>
      <c r="H3901" s="585" t="s">
        <v>3919</v>
      </c>
      <c r="I3901" s="585" t="s">
        <v>174</v>
      </c>
      <c r="J3901" s="585" t="s">
        <v>398</v>
      </c>
      <c r="K3901" s="589">
        <v>4.32</v>
      </c>
      <c r="L3901" s="585" t="s">
        <v>144</v>
      </c>
      <c r="M3901" s="581"/>
    </row>
    <row r="3902" spans="1:13" ht="13.5">
      <c r="A3902" s="585" t="s">
        <v>6626</v>
      </c>
      <c r="B3902" s="585" t="s">
        <v>6627</v>
      </c>
      <c r="C3902" s="585" t="s">
        <v>6565</v>
      </c>
      <c r="D3902" s="585" t="s">
        <v>6630</v>
      </c>
      <c r="E3902" s="584" t="s">
        <v>30</v>
      </c>
      <c r="F3902" s="585" t="s">
        <v>30</v>
      </c>
      <c r="G3902" s="587">
        <v>94657</v>
      </c>
      <c r="H3902" s="585" t="s">
        <v>3920</v>
      </c>
      <c r="I3902" s="585" t="s">
        <v>174</v>
      </c>
      <c r="J3902" s="585" t="s">
        <v>143</v>
      </c>
      <c r="K3902" s="589">
        <v>4.13</v>
      </c>
      <c r="L3902" s="585" t="s">
        <v>144</v>
      </c>
      <c r="M3902" s="581"/>
    </row>
    <row r="3903" spans="1:13" ht="13.5">
      <c r="A3903" s="585" t="s">
        <v>6626</v>
      </c>
      <c r="B3903" s="585" t="s">
        <v>6627</v>
      </c>
      <c r="C3903" s="585" t="s">
        <v>6565</v>
      </c>
      <c r="D3903" s="585" t="s">
        <v>6630</v>
      </c>
      <c r="E3903" s="584" t="s">
        <v>30</v>
      </c>
      <c r="F3903" s="585" t="s">
        <v>30</v>
      </c>
      <c r="G3903" s="587">
        <v>94658</v>
      </c>
      <c r="H3903" s="585" t="s">
        <v>3921</v>
      </c>
      <c r="I3903" s="585" t="s">
        <v>174</v>
      </c>
      <c r="J3903" s="585" t="s">
        <v>398</v>
      </c>
      <c r="K3903" s="589">
        <v>5.08</v>
      </c>
      <c r="L3903" s="585" t="s">
        <v>144</v>
      </c>
      <c r="M3903" s="581"/>
    </row>
    <row r="3904" spans="1:13" ht="13.5">
      <c r="A3904" s="585" t="s">
        <v>6626</v>
      </c>
      <c r="B3904" s="585" t="s">
        <v>6627</v>
      </c>
      <c r="C3904" s="585" t="s">
        <v>6565</v>
      </c>
      <c r="D3904" s="585" t="s">
        <v>6630</v>
      </c>
      <c r="E3904" s="584" t="s">
        <v>30</v>
      </c>
      <c r="F3904" s="585" t="s">
        <v>30</v>
      </c>
      <c r="G3904" s="587">
        <v>94659</v>
      </c>
      <c r="H3904" s="585" t="s">
        <v>3922</v>
      </c>
      <c r="I3904" s="585" t="s">
        <v>174</v>
      </c>
      <c r="J3904" s="585" t="s">
        <v>143</v>
      </c>
      <c r="K3904" s="589">
        <v>4.78</v>
      </c>
      <c r="L3904" s="585" t="s">
        <v>144</v>
      </c>
      <c r="M3904" s="581"/>
    </row>
    <row r="3905" spans="1:13" ht="13.5">
      <c r="A3905" s="585" t="s">
        <v>6626</v>
      </c>
      <c r="B3905" s="585" t="s">
        <v>6627</v>
      </c>
      <c r="C3905" s="585" t="s">
        <v>6565</v>
      </c>
      <c r="D3905" s="585" t="s">
        <v>6630</v>
      </c>
      <c r="E3905" s="584" t="s">
        <v>30</v>
      </c>
      <c r="F3905" s="585" t="s">
        <v>30</v>
      </c>
      <c r="G3905" s="587">
        <v>94660</v>
      </c>
      <c r="H3905" s="585" t="s">
        <v>3923</v>
      </c>
      <c r="I3905" s="585" t="s">
        <v>174</v>
      </c>
      <c r="J3905" s="585" t="s">
        <v>398</v>
      </c>
      <c r="K3905" s="589">
        <v>8.19</v>
      </c>
      <c r="L3905" s="585" t="s">
        <v>144</v>
      </c>
      <c r="M3905" s="581"/>
    </row>
    <row r="3906" spans="1:13" ht="13.5">
      <c r="A3906" s="585" t="s">
        <v>6626</v>
      </c>
      <c r="B3906" s="585" t="s">
        <v>6627</v>
      </c>
      <c r="C3906" s="585" t="s">
        <v>6565</v>
      </c>
      <c r="D3906" s="585" t="s">
        <v>6630</v>
      </c>
      <c r="E3906" s="584" t="s">
        <v>30</v>
      </c>
      <c r="F3906" s="585" t="s">
        <v>30</v>
      </c>
      <c r="G3906" s="587">
        <v>94661</v>
      </c>
      <c r="H3906" s="585" t="s">
        <v>3924</v>
      </c>
      <c r="I3906" s="585" t="s">
        <v>174</v>
      </c>
      <c r="J3906" s="585" t="s">
        <v>143</v>
      </c>
      <c r="K3906" s="589">
        <v>8.16</v>
      </c>
      <c r="L3906" s="585" t="s">
        <v>144</v>
      </c>
      <c r="M3906" s="581"/>
    </row>
    <row r="3907" spans="1:13" ht="13.5">
      <c r="A3907" s="585" t="s">
        <v>6626</v>
      </c>
      <c r="B3907" s="585" t="s">
        <v>6627</v>
      </c>
      <c r="C3907" s="585" t="s">
        <v>6565</v>
      </c>
      <c r="D3907" s="585" t="s">
        <v>6630</v>
      </c>
      <c r="E3907" s="584" t="s">
        <v>30</v>
      </c>
      <c r="F3907" s="585" t="s">
        <v>30</v>
      </c>
      <c r="G3907" s="587">
        <v>94662</v>
      </c>
      <c r="H3907" s="585" t="s">
        <v>3925</v>
      </c>
      <c r="I3907" s="585" t="s">
        <v>174</v>
      </c>
      <c r="J3907" s="585" t="s">
        <v>398</v>
      </c>
      <c r="K3907" s="589">
        <v>8.83</v>
      </c>
      <c r="L3907" s="585" t="s">
        <v>144</v>
      </c>
      <c r="M3907" s="581"/>
    </row>
    <row r="3908" spans="1:13" ht="13.5">
      <c r="A3908" s="585" t="s">
        <v>6626</v>
      </c>
      <c r="B3908" s="585" t="s">
        <v>6627</v>
      </c>
      <c r="C3908" s="585" t="s">
        <v>6565</v>
      </c>
      <c r="D3908" s="585" t="s">
        <v>6630</v>
      </c>
      <c r="E3908" s="584" t="s">
        <v>30</v>
      </c>
      <c r="F3908" s="585" t="s">
        <v>30</v>
      </c>
      <c r="G3908" s="587">
        <v>94663</v>
      </c>
      <c r="H3908" s="585" t="s">
        <v>3926</v>
      </c>
      <c r="I3908" s="585" t="s">
        <v>174</v>
      </c>
      <c r="J3908" s="585" t="s">
        <v>143</v>
      </c>
      <c r="K3908" s="589">
        <v>8.64</v>
      </c>
      <c r="L3908" s="585" t="s">
        <v>144</v>
      </c>
      <c r="M3908" s="581"/>
    </row>
    <row r="3909" spans="1:13" ht="13.5">
      <c r="A3909" s="585" t="s">
        <v>6626</v>
      </c>
      <c r="B3909" s="585" t="s">
        <v>6627</v>
      </c>
      <c r="C3909" s="585" t="s">
        <v>6565</v>
      </c>
      <c r="D3909" s="585" t="s">
        <v>6630</v>
      </c>
      <c r="E3909" s="584" t="s">
        <v>30</v>
      </c>
      <c r="F3909" s="585" t="s">
        <v>30</v>
      </c>
      <c r="G3909" s="587">
        <v>94664</v>
      </c>
      <c r="H3909" s="585" t="s">
        <v>3927</v>
      </c>
      <c r="I3909" s="585" t="s">
        <v>174</v>
      </c>
      <c r="J3909" s="585" t="s">
        <v>398</v>
      </c>
      <c r="K3909" s="589">
        <v>18.53</v>
      </c>
      <c r="L3909" s="585" t="s">
        <v>144</v>
      </c>
      <c r="M3909" s="581"/>
    </row>
    <row r="3910" spans="1:13" ht="13.5">
      <c r="A3910" s="585" t="s">
        <v>6626</v>
      </c>
      <c r="B3910" s="585" t="s">
        <v>6627</v>
      </c>
      <c r="C3910" s="585" t="s">
        <v>6565</v>
      </c>
      <c r="D3910" s="585" t="s">
        <v>6630</v>
      </c>
      <c r="E3910" s="584" t="s">
        <v>30</v>
      </c>
      <c r="F3910" s="585" t="s">
        <v>30</v>
      </c>
      <c r="G3910" s="587">
        <v>94665</v>
      </c>
      <c r="H3910" s="585" t="s">
        <v>3928</v>
      </c>
      <c r="I3910" s="585" t="s">
        <v>174</v>
      </c>
      <c r="J3910" s="585" t="s">
        <v>143</v>
      </c>
      <c r="K3910" s="589">
        <v>18.670000000000002</v>
      </c>
      <c r="L3910" s="585" t="s">
        <v>144</v>
      </c>
      <c r="M3910" s="581"/>
    </row>
    <row r="3911" spans="1:13" ht="13.5">
      <c r="A3911" s="585" t="s">
        <v>6626</v>
      </c>
      <c r="B3911" s="585" t="s">
        <v>6627</v>
      </c>
      <c r="C3911" s="585" t="s">
        <v>6565</v>
      </c>
      <c r="D3911" s="585" t="s">
        <v>6630</v>
      </c>
      <c r="E3911" s="584" t="s">
        <v>30</v>
      </c>
      <c r="F3911" s="585" t="s">
        <v>30</v>
      </c>
      <c r="G3911" s="587">
        <v>94666</v>
      </c>
      <c r="H3911" s="585" t="s">
        <v>3929</v>
      </c>
      <c r="I3911" s="585" t="s">
        <v>174</v>
      </c>
      <c r="J3911" s="585" t="s">
        <v>398</v>
      </c>
      <c r="K3911" s="589">
        <v>24.86</v>
      </c>
      <c r="L3911" s="585" t="s">
        <v>144</v>
      </c>
      <c r="M3911" s="581"/>
    </row>
    <row r="3912" spans="1:13" ht="13.5">
      <c r="A3912" s="585" t="s">
        <v>6626</v>
      </c>
      <c r="B3912" s="585" t="s">
        <v>6627</v>
      </c>
      <c r="C3912" s="585" t="s">
        <v>6565</v>
      </c>
      <c r="D3912" s="585" t="s">
        <v>6630</v>
      </c>
      <c r="E3912" s="584" t="s">
        <v>30</v>
      </c>
      <c r="F3912" s="585" t="s">
        <v>30</v>
      </c>
      <c r="G3912" s="587">
        <v>94667</v>
      </c>
      <c r="H3912" s="585" t="s">
        <v>3930</v>
      </c>
      <c r="I3912" s="585" t="s">
        <v>174</v>
      </c>
      <c r="J3912" s="585" t="s">
        <v>143</v>
      </c>
      <c r="K3912" s="589">
        <v>23.05</v>
      </c>
      <c r="L3912" s="585" t="s">
        <v>144</v>
      </c>
      <c r="M3912" s="581"/>
    </row>
    <row r="3913" spans="1:13" ht="13.5">
      <c r="A3913" s="585" t="s">
        <v>6626</v>
      </c>
      <c r="B3913" s="585" t="s">
        <v>6627</v>
      </c>
      <c r="C3913" s="585" t="s">
        <v>6565</v>
      </c>
      <c r="D3913" s="585" t="s">
        <v>6630</v>
      </c>
      <c r="E3913" s="584" t="s">
        <v>30</v>
      </c>
      <c r="F3913" s="585" t="s">
        <v>30</v>
      </c>
      <c r="G3913" s="587">
        <v>94668</v>
      </c>
      <c r="H3913" s="585" t="s">
        <v>3931</v>
      </c>
      <c r="I3913" s="585" t="s">
        <v>174</v>
      </c>
      <c r="J3913" s="585" t="s">
        <v>398</v>
      </c>
      <c r="K3913" s="589">
        <v>40.299999999999997</v>
      </c>
      <c r="L3913" s="585" t="s">
        <v>144</v>
      </c>
      <c r="M3913" s="581"/>
    </row>
    <row r="3914" spans="1:13" ht="13.5">
      <c r="A3914" s="585" t="s">
        <v>6626</v>
      </c>
      <c r="B3914" s="585" t="s">
        <v>6627</v>
      </c>
      <c r="C3914" s="585" t="s">
        <v>6565</v>
      </c>
      <c r="D3914" s="585" t="s">
        <v>6630</v>
      </c>
      <c r="E3914" s="584" t="s">
        <v>30</v>
      </c>
      <c r="F3914" s="585" t="s">
        <v>30</v>
      </c>
      <c r="G3914" s="587">
        <v>94669</v>
      </c>
      <c r="H3914" s="585" t="s">
        <v>3932</v>
      </c>
      <c r="I3914" s="585" t="s">
        <v>174</v>
      </c>
      <c r="J3914" s="585" t="s">
        <v>143</v>
      </c>
      <c r="K3914" s="589">
        <v>47.85</v>
      </c>
      <c r="L3914" s="585" t="s">
        <v>144</v>
      </c>
      <c r="M3914" s="581"/>
    </row>
    <row r="3915" spans="1:13" ht="13.5">
      <c r="A3915" s="585" t="s">
        <v>6626</v>
      </c>
      <c r="B3915" s="585" t="s">
        <v>6627</v>
      </c>
      <c r="C3915" s="585" t="s">
        <v>6565</v>
      </c>
      <c r="D3915" s="585" t="s">
        <v>6630</v>
      </c>
      <c r="E3915" s="584" t="s">
        <v>30</v>
      </c>
      <c r="F3915" s="585" t="s">
        <v>30</v>
      </c>
      <c r="G3915" s="587">
        <v>94670</v>
      </c>
      <c r="H3915" s="585" t="s">
        <v>3933</v>
      </c>
      <c r="I3915" s="585" t="s">
        <v>174</v>
      </c>
      <c r="J3915" s="585" t="s">
        <v>398</v>
      </c>
      <c r="K3915" s="589">
        <v>54.1</v>
      </c>
      <c r="L3915" s="585" t="s">
        <v>144</v>
      </c>
      <c r="M3915" s="581"/>
    </row>
    <row r="3916" spans="1:13" ht="13.5">
      <c r="A3916" s="585" t="s">
        <v>6626</v>
      </c>
      <c r="B3916" s="585" t="s">
        <v>6627</v>
      </c>
      <c r="C3916" s="585" t="s">
        <v>6565</v>
      </c>
      <c r="D3916" s="585" t="s">
        <v>6630</v>
      </c>
      <c r="E3916" s="584" t="s">
        <v>30</v>
      </c>
      <c r="F3916" s="585" t="s">
        <v>30</v>
      </c>
      <c r="G3916" s="587">
        <v>94671</v>
      </c>
      <c r="H3916" s="585" t="s">
        <v>3934</v>
      </c>
      <c r="I3916" s="585" t="s">
        <v>174</v>
      </c>
      <c r="J3916" s="585" t="s">
        <v>143</v>
      </c>
      <c r="K3916" s="589">
        <v>69.010000000000005</v>
      </c>
      <c r="L3916" s="585" t="s">
        <v>144</v>
      </c>
      <c r="M3916" s="581"/>
    </row>
    <row r="3917" spans="1:13" ht="13.5">
      <c r="A3917" s="585" t="s">
        <v>6626</v>
      </c>
      <c r="B3917" s="585" t="s">
        <v>6627</v>
      </c>
      <c r="C3917" s="585" t="s">
        <v>6565</v>
      </c>
      <c r="D3917" s="585" t="s">
        <v>6630</v>
      </c>
      <c r="E3917" s="584" t="s">
        <v>30</v>
      </c>
      <c r="F3917" s="585" t="s">
        <v>30</v>
      </c>
      <c r="G3917" s="587">
        <v>94672</v>
      </c>
      <c r="H3917" s="585" t="s">
        <v>3935</v>
      </c>
      <c r="I3917" s="585" t="s">
        <v>174</v>
      </c>
      <c r="J3917" s="585" t="s">
        <v>398</v>
      </c>
      <c r="K3917" s="589">
        <v>6.52</v>
      </c>
      <c r="L3917" s="585" t="s">
        <v>144</v>
      </c>
      <c r="M3917" s="581"/>
    </row>
    <row r="3918" spans="1:13" ht="13.5">
      <c r="A3918" s="585" t="s">
        <v>6626</v>
      </c>
      <c r="B3918" s="585" t="s">
        <v>6627</v>
      </c>
      <c r="C3918" s="585" t="s">
        <v>6565</v>
      </c>
      <c r="D3918" s="585" t="s">
        <v>6630</v>
      </c>
      <c r="E3918" s="584" t="s">
        <v>30</v>
      </c>
      <c r="F3918" s="585" t="s">
        <v>30</v>
      </c>
      <c r="G3918" s="587">
        <v>94673</v>
      </c>
      <c r="H3918" s="585" t="s">
        <v>3936</v>
      </c>
      <c r="I3918" s="585" t="s">
        <v>174</v>
      </c>
      <c r="J3918" s="585" t="s">
        <v>398</v>
      </c>
      <c r="K3918" s="589">
        <v>6.84</v>
      </c>
      <c r="L3918" s="585" t="s">
        <v>144</v>
      </c>
      <c r="M3918" s="581"/>
    </row>
    <row r="3919" spans="1:13" ht="13.5">
      <c r="A3919" s="585" t="s">
        <v>6626</v>
      </c>
      <c r="B3919" s="585" t="s">
        <v>6627</v>
      </c>
      <c r="C3919" s="585" t="s">
        <v>6565</v>
      </c>
      <c r="D3919" s="585" t="s">
        <v>6630</v>
      </c>
      <c r="E3919" s="584" t="s">
        <v>30</v>
      </c>
      <c r="F3919" s="585" t="s">
        <v>30</v>
      </c>
      <c r="G3919" s="587">
        <v>94674</v>
      </c>
      <c r="H3919" s="585" t="s">
        <v>3937</v>
      </c>
      <c r="I3919" s="585" t="s">
        <v>174</v>
      </c>
      <c r="J3919" s="585" t="s">
        <v>398</v>
      </c>
      <c r="K3919" s="589">
        <v>5.96</v>
      </c>
      <c r="L3919" s="585" t="s">
        <v>144</v>
      </c>
      <c r="M3919" s="581"/>
    </row>
    <row r="3920" spans="1:13" ht="13.5">
      <c r="A3920" s="585" t="s">
        <v>6626</v>
      </c>
      <c r="B3920" s="585" t="s">
        <v>6627</v>
      </c>
      <c r="C3920" s="585" t="s">
        <v>6565</v>
      </c>
      <c r="D3920" s="585" t="s">
        <v>6630</v>
      </c>
      <c r="E3920" s="584" t="s">
        <v>30</v>
      </c>
      <c r="F3920" s="585" t="s">
        <v>30</v>
      </c>
      <c r="G3920" s="587">
        <v>94675</v>
      </c>
      <c r="H3920" s="585" t="s">
        <v>3938</v>
      </c>
      <c r="I3920" s="585" t="s">
        <v>174</v>
      </c>
      <c r="J3920" s="585" t="s">
        <v>398</v>
      </c>
      <c r="K3920" s="589">
        <v>8.9</v>
      </c>
      <c r="L3920" s="585" t="s">
        <v>144</v>
      </c>
      <c r="M3920" s="581"/>
    </row>
    <row r="3921" spans="1:13" ht="13.5">
      <c r="A3921" s="585" t="s">
        <v>6626</v>
      </c>
      <c r="B3921" s="585" t="s">
        <v>6627</v>
      </c>
      <c r="C3921" s="585" t="s">
        <v>6565</v>
      </c>
      <c r="D3921" s="585" t="s">
        <v>6630</v>
      </c>
      <c r="E3921" s="584" t="s">
        <v>30</v>
      </c>
      <c r="F3921" s="585" t="s">
        <v>30</v>
      </c>
      <c r="G3921" s="587">
        <v>94676</v>
      </c>
      <c r="H3921" s="585" t="s">
        <v>3939</v>
      </c>
      <c r="I3921" s="585" t="s">
        <v>174</v>
      </c>
      <c r="J3921" s="585" t="s">
        <v>398</v>
      </c>
      <c r="K3921" s="589">
        <v>10.02</v>
      </c>
      <c r="L3921" s="585" t="s">
        <v>144</v>
      </c>
      <c r="M3921" s="581"/>
    </row>
    <row r="3922" spans="1:13" ht="13.5">
      <c r="A3922" s="585" t="s">
        <v>6626</v>
      </c>
      <c r="B3922" s="585" t="s">
        <v>6627</v>
      </c>
      <c r="C3922" s="585" t="s">
        <v>6565</v>
      </c>
      <c r="D3922" s="585" t="s">
        <v>6630</v>
      </c>
      <c r="E3922" s="584" t="s">
        <v>30</v>
      </c>
      <c r="F3922" s="585" t="s">
        <v>30</v>
      </c>
      <c r="G3922" s="587">
        <v>94677</v>
      </c>
      <c r="H3922" s="585" t="s">
        <v>3940</v>
      </c>
      <c r="I3922" s="585" t="s">
        <v>174</v>
      </c>
      <c r="J3922" s="585" t="s">
        <v>398</v>
      </c>
      <c r="K3922" s="589">
        <v>14.64</v>
      </c>
      <c r="L3922" s="585" t="s">
        <v>144</v>
      </c>
      <c r="M3922" s="581"/>
    </row>
    <row r="3923" spans="1:13" ht="13.5">
      <c r="A3923" s="585" t="s">
        <v>6626</v>
      </c>
      <c r="B3923" s="585" t="s">
        <v>6627</v>
      </c>
      <c r="C3923" s="585" t="s">
        <v>6565</v>
      </c>
      <c r="D3923" s="585" t="s">
        <v>6630</v>
      </c>
      <c r="E3923" s="584" t="s">
        <v>30</v>
      </c>
      <c r="F3923" s="585" t="s">
        <v>30</v>
      </c>
      <c r="G3923" s="587">
        <v>94678</v>
      </c>
      <c r="H3923" s="585" t="s">
        <v>3941</v>
      </c>
      <c r="I3923" s="585" t="s">
        <v>174</v>
      </c>
      <c r="J3923" s="585" t="s">
        <v>398</v>
      </c>
      <c r="K3923" s="589">
        <v>10.33</v>
      </c>
      <c r="L3923" s="585" t="s">
        <v>144</v>
      </c>
      <c r="M3923" s="581"/>
    </row>
    <row r="3924" spans="1:13" ht="13.5">
      <c r="A3924" s="585" t="s">
        <v>6626</v>
      </c>
      <c r="B3924" s="585" t="s">
        <v>6627</v>
      </c>
      <c r="C3924" s="585" t="s">
        <v>6565</v>
      </c>
      <c r="D3924" s="585" t="s">
        <v>6630</v>
      </c>
      <c r="E3924" s="584" t="s">
        <v>30</v>
      </c>
      <c r="F3924" s="585" t="s">
        <v>30</v>
      </c>
      <c r="G3924" s="587">
        <v>94679</v>
      </c>
      <c r="H3924" s="585" t="s">
        <v>3942</v>
      </c>
      <c r="I3924" s="585" t="s">
        <v>174</v>
      </c>
      <c r="J3924" s="585" t="s">
        <v>398</v>
      </c>
      <c r="K3924" s="589">
        <v>15.4</v>
      </c>
      <c r="L3924" s="585" t="s">
        <v>144</v>
      </c>
      <c r="M3924" s="581"/>
    </row>
    <row r="3925" spans="1:13" ht="13.5">
      <c r="A3925" s="585" t="s">
        <v>6626</v>
      </c>
      <c r="B3925" s="585" t="s">
        <v>6627</v>
      </c>
      <c r="C3925" s="585" t="s">
        <v>6565</v>
      </c>
      <c r="D3925" s="585" t="s">
        <v>6630</v>
      </c>
      <c r="E3925" s="584" t="s">
        <v>30</v>
      </c>
      <c r="F3925" s="585" t="s">
        <v>30</v>
      </c>
      <c r="G3925" s="587">
        <v>94680</v>
      </c>
      <c r="H3925" s="585" t="s">
        <v>3943</v>
      </c>
      <c r="I3925" s="585" t="s">
        <v>174</v>
      </c>
      <c r="J3925" s="585" t="s">
        <v>398</v>
      </c>
      <c r="K3925" s="589">
        <v>26.89</v>
      </c>
      <c r="L3925" s="585" t="s">
        <v>144</v>
      </c>
      <c r="M3925" s="581"/>
    </row>
    <row r="3926" spans="1:13" ht="13.5">
      <c r="A3926" s="585" t="s">
        <v>6626</v>
      </c>
      <c r="B3926" s="585" t="s">
        <v>6627</v>
      </c>
      <c r="C3926" s="585" t="s">
        <v>6565</v>
      </c>
      <c r="D3926" s="585" t="s">
        <v>6630</v>
      </c>
      <c r="E3926" s="584" t="s">
        <v>30</v>
      </c>
      <c r="F3926" s="585" t="s">
        <v>30</v>
      </c>
      <c r="G3926" s="587">
        <v>94681</v>
      </c>
      <c r="H3926" s="585" t="s">
        <v>3944</v>
      </c>
      <c r="I3926" s="585" t="s">
        <v>174</v>
      </c>
      <c r="J3926" s="585" t="s">
        <v>398</v>
      </c>
      <c r="K3926" s="589">
        <v>31.63</v>
      </c>
      <c r="L3926" s="585" t="s">
        <v>144</v>
      </c>
      <c r="M3926" s="581"/>
    </row>
    <row r="3927" spans="1:13" ht="13.5">
      <c r="A3927" s="585" t="s">
        <v>6626</v>
      </c>
      <c r="B3927" s="585" t="s">
        <v>6627</v>
      </c>
      <c r="C3927" s="585" t="s">
        <v>6565</v>
      </c>
      <c r="D3927" s="585" t="s">
        <v>6630</v>
      </c>
      <c r="E3927" s="584" t="s">
        <v>30</v>
      </c>
      <c r="F3927" s="585" t="s">
        <v>30</v>
      </c>
      <c r="G3927" s="587">
        <v>94682</v>
      </c>
      <c r="H3927" s="585" t="s">
        <v>3945</v>
      </c>
      <c r="I3927" s="585" t="s">
        <v>174</v>
      </c>
      <c r="J3927" s="585" t="s">
        <v>398</v>
      </c>
      <c r="K3927" s="589">
        <v>57.5</v>
      </c>
      <c r="L3927" s="585" t="s">
        <v>144</v>
      </c>
      <c r="M3927" s="581"/>
    </row>
    <row r="3928" spans="1:13" ht="13.5">
      <c r="A3928" s="585" t="s">
        <v>6626</v>
      </c>
      <c r="B3928" s="585" t="s">
        <v>6627</v>
      </c>
      <c r="C3928" s="585" t="s">
        <v>6565</v>
      </c>
      <c r="D3928" s="585" t="s">
        <v>6630</v>
      </c>
      <c r="E3928" s="584" t="s">
        <v>30</v>
      </c>
      <c r="F3928" s="585" t="s">
        <v>30</v>
      </c>
      <c r="G3928" s="587">
        <v>94683</v>
      </c>
      <c r="H3928" s="585" t="s">
        <v>3946</v>
      </c>
      <c r="I3928" s="585" t="s">
        <v>174</v>
      </c>
      <c r="J3928" s="585" t="s">
        <v>398</v>
      </c>
      <c r="K3928" s="589">
        <v>45.33</v>
      </c>
      <c r="L3928" s="585" t="s">
        <v>144</v>
      </c>
      <c r="M3928" s="581"/>
    </row>
    <row r="3929" spans="1:13" ht="13.5">
      <c r="A3929" s="585" t="s">
        <v>6626</v>
      </c>
      <c r="B3929" s="585" t="s">
        <v>6627</v>
      </c>
      <c r="C3929" s="585" t="s">
        <v>6565</v>
      </c>
      <c r="D3929" s="585" t="s">
        <v>6630</v>
      </c>
      <c r="E3929" s="584" t="s">
        <v>30</v>
      </c>
      <c r="F3929" s="585" t="s">
        <v>30</v>
      </c>
      <c r="G3929" s="587">
        <v>94684</v>
      </c>
      <c r="H3929" s="585" t="s">
        <v>3947</v>
      </c>
      <c r="I3929" s="585" t="s">
        <v>174</v>
      </c>
      <c r="J3929" s="585" t="s">
        <v>398</v>
      </c>
      <c r="K3929" s="589">
        <v>73.33</v>
      </c>
      <c r="L3929" s="585" t="s">
        <v>144</v>
      </c>
      <c r="M3929" s="581"/>
    </row>
    <row r="3930" spans="1:13" ht="13.5">
      <c r="A3930" s="585" t="s">
        <v>6626</v>
      </c>
      <c r="B3930" s="585" t="s">
        <v>6627</v>
      </c>
      <c r="C3930" s="585" t="s">
        <v>6565</v>
      </c>
      <c r="D3930" s="585" t="s">
        <v>6630</v>
      </c>
      <c r="E3930" s="584" t="s">
        <v>30</v>
      </c>
      <c r="F3930" s="585" t="s">
        <v>30</v>
      </c>
      <c r="G3930" s="587">
        <v>94685</v>
      </c>
      <c r="H3930" s="585" t="s">
        <v>3948</v>
      </c>
      <c r="I3930" s="585" t="s">
        <v>174</v>
      </c>
      <c r="J3930" s="585" t="s">
        <v>398</v>
      </c>
      <c r="K3930" s="589">
        <v>61.99</v>
      </c>
      <c r="L3930" s="585" t="s">
        <v>144</v>
      </c>
      <c r="M3930" s="581"/>
    </row>
    <row r="3931" spans="1:13" ht="13.5">
      <c r="A3931" s="585" t="s">
        <v>6626</v>
      </c>
      <c r="B3931" s="585" t="s">
        <v>6627</v>
      </c>
      <c r="C3931" s="585" t="s">
        <v>6565</v>
      </c>
      <c r="D3931" s="585" t="s">
        <v>6630</v>
      </c>
      <c r="E3931" s="584" t="s">
        <v>30</v>
      </c>
      <c r="F3931" s="585" t="s">
        <v>30</v>
      </c>
      <c r="G3931" s="587">
        <v>94686</v>
      </c>
      <c r="H3931" s="585" t="s">
        <v>3949</v>
      </c>
      <c r="I3931" s="585" t="s">
        <v>174</v>
      </c>
      <c r="J3931" s="585" t="s">
        <v>398</v>
      </c>
      <c r="K3931" s="589">
        <v>140.22999999999999</v>
      </c>
      <c r="L3931" s="585" t="s">
        <v>144</v>
      </c>
      <c r="M3931" s="581"/>
    </row>
    <row r="3932" spans="1:13" ht="13.5">
      <c r="A3932" s="585" t="s">
        <v>6626</v>
      </c>
      <c r="B3932" s="585" t="s">
        <v>6627</v>
      </c>
      <c r="C3932" s="585" t="s">
        <v>6565</v>
      </c>
      <c r="D3932" s="585" t="s">
        <v>6630</v>
      </c>
      <c r="E3932" s="584" t="s">
        <v>30</v>
      </c>
      <c r="F3932" s="585" t="s">
        <v>30</v>
      </c>
      <c r="G3932" s="587">
        <v>94687</v>
      </c>
      <c r="H3932" s="585" t="s">
        <v>3950</v>
      </c>
      <c r="I3932" s="585" t="s">
        <v>174</v>
      </c>
      <c r="J3932" s="585" t="s">
        <v>398</v>
      </c>
      <c r="K3932" s="589">
        <v>105.31</v>
      </c>
      <c r="L3932" s="585" t="s">
        <v>144</v>
      </c>
      <c r="M3932" s="581"/>
    </row>
    <row r="3933" spans="1:13" ht="13.5">
      <c r="A3933" s="585" t="s">
        <v>6626</v>
      </c>
      <c r="B3933" s="585" t="s">
        <v>6627</v>
      </c>
      <c r="C3933" s="585" t="s">
        <v>6565</v>
      </c>
      <c r="D3933" s="585" t="s">
        <v>6630</v>
      </c>
      <c r="E3933" s="584" t="s">
        <v>30</v>
      </c>
      <c r="F3933" s="585" t="s">
        <v>30</v>
      </c>
      <c r="G3933" s="587">
        <v>94688</v>
      </c>
      <c r="H3933" s="585" t="s">
        <v>3951</v>
      </c>
      <c r="I3933" s="585" t="s">
        <v>174</v>
      </c>
      <c r="J3933" s="585" t="s">
        <v>398</v>
      </c>
      <c r="K3933" s="589">
        <v>7.27</v>
      </c>
      <c r="L3933" s="585" t="s">
        <v>144</v>
      </c>
      <c r="M3933" s="581"/>
    </row>
    <row r="3934" spans="1:13" ht="13.5">
      <c r="A3934" s="585" t="s">
        <v>6626</v>
      </c>
      <c r="B3934" s="585" t="s">
        <v>6627</v>
      </c>
      <c r="C3934" s="585" t="s">
        <v>6565</v>
      </c>
      <c r="D3934" s="585" t="s">
        <v>6630</v>
      </c>
      <c r="E3934" s="584" t="s">
        <v>30</v>
      </c>
      <c r="F3934" s="585" t="s">
        <v>30</v>
      </c>
      <c r="G3934" s="587">
        <v>94689</v>
      </c>
      <c r="H3934" s="585" t="s">
        <v>3952</v>
      </c>
      <c r="I3934" s="585" t="s">
        <v>174</v>
      </c>
      <c r="J3934" s="585" t="s">
        <v>398</v>
      </c>
      <c r="K3934" s="589">
        <v>8.6300000000000008</v>
      </c>
      <c r="L3934" s="585" t="s">
        <v>144</v>
      </c>
      <c r="M3934" s="581"/>
    </row>
    <row r="3935" spans="1:13" ht="13.5">
      <c r="A3935" s="585" t="s">
        <v>6626</v>
      </c>
      <c r="B3935" s="585" t="s">
        <v>6627</v>
      </c>
      <c r="C3935" s="585" t="s">
        <v>6565</v>
      </c>
      <c r="D3935" s="585" t="s">
        <v>6630</v>
      </c>
      <c r="E3935" s="584" t="s">
        <v>30</v>
      </c>
      <c r="F3935" s="585" t="s">
        <v>30</v>
      </c>
      <c r="G3935" s="587">
        <v>94690</v>
      </c>
      <c r="H3935" s="585" t="s">
        <v>3953</v>
      </c>
      <c r="I3935" s="585" t="s">
        <v>174</v>
      </c>
      <c r="J3935" s="585" t="s">
        <v>398</v>
      </c>
      <c r="K3935" s="589">
        <v>8.3699999999999992</v>
      </c>
      <c r="L3935" s="585" t="s">
        <v>144</v>
      </c>
      <c r="M3935" s="581"/>
    </row>
    <row r="3936" spans="1:13" ht="13.5">
      <c r="A3936" s="585" t="s">
        <v>6626</v>
      </c>
      <c r="B3936" s="585" t="s">
        <v>6627</v>
      </c>
      <c r="C3936" s="585" t="s">
        <v>6565</v>
      </c>
      <c r="D3936" s="585" t="s">
        <v>6630</v>
      </c>
      <c r="E3936" s="584" t="s">
        <v>30</v>
      </c>
      <c r="F3936" s="585" t="s">
        <v>30</v>
      </c>
      <c r="G3936" s="587">
        <v>94691</v>
      </c>
      <c r="H3936" s="585" t="s">
        <v>3954</v>
      </c>
      <c r="I3936" s="585" t="s">
        <v>174</v>
      </c>
      <c r="J3936" s="585" t="s">
        <v>398</v>
      </c>
      <c r="K3936" s="589">
        <v>9.94</v>
      </c>
      <c r="L3936" s="585" t="s">
        <v>144</v>
      </c>
      <c r="M3936" s="581"/>
    </row>
    <row r="3937" spans="1:13" ht="13.5">
      <c r="A3937" s="585" t="s">
        <v>6626</v>
      </c>
      <c r="B3937" s="585" t="s">
        <v>6627</v>
      </c>
      <c r="C3937" s="585" t="s">
        <v>6565</v>
      </c>
      <c r="D3937" s="585" t="s">
        <v>6630</v>
      </c>
      <c r="E3937" s="584" t="s">
        <v>30</v>
      </c>
      <c r="F3937" s="585" t="s">
        <v>30</v>
      </c>
      <c r="G3937" s="587">
        <v>94692</v>
      </c>
      <c r="H3937" s="585" t="s">
        <v>3955</v>
      </c>
      <c r="I3937" s="585" t="s">
        <v>174</v>
      </c>
      <c r="J3937" s="585" t="s">
        <v>398</v>
      </c>
      <c r="K3937" s="589">
        <v>14.68</v>
      </c>
      <c r="L3937" s="585" t="s">
        <v>144</v>
      </c>
      <c r="M3937" s="581"/>
    </row>
    <row r="3938" spans="1:13" ht="13.5">
      <c r="A3938" s="585" t="s">
        <v>6626</v>
      </c>
      <c r="B3938" s="585" t="s">
        <v>6627</v>
      </c>
      <c r="C3938" s="585" t="s">
        <v>6565</v>
      </c>
      <c r="D3938" s="585" t="s">
        <v>6630</v>
      </c>
      <c r="E3938" s="584" t="s">
        <v>30</v>
      </c>
      <c r="F3938" s="585" t="s">
        <v>30</v>
      </c>
      <c r="G3938" s="587">
        <v>94693</v>
      </c>
      <c r="H3938" s="585" t="s">
        <v>3956</v>
      </c>
      <c r="I3938" s="585" t="s">
        <v>174</v>
      </c>
      <c r="J3938" s="585" t="s">
        <v>398</v>
      </c>
      <c r="K3938" s="589">
        <v>14.59</v>
      </c>
      <c r="L3938" s="585" t="s">
        <v>144</v>
      </c>
      <c r="M3938" s="581"/>
    </row>
    <row r="3939" spans="1:13" ht="13.5">
      <c r="A3939" s="585" t="s">
        <v>6626</v>
      </c>
      <c r="B3939" s="585" t="s">
        <v>6627</v>
      </c>
      <c r="C3939" s="585" t="s">
        <v>6565</v>
      </c>
      <c r="D3939" s="585" t="s">
        <v>6630</v>
      </c>
      <c r="E3939" s="584" t="s">
        <v>30</v>
      </c>
      <c r="F3939" s="585" t="s">
        <v>30</v>
      </c>
      <c r="G3939" s="587">
        <v>94694</v>
      </c>
      <c r="H3939" s="585" t="s">
        <v>3957</v>
      </c>
      <c r="I3939" s="585" t="s">
        <v>174</v>
      </c>
      <c r="J3939" s="585" t="s">
        <v>398</v>
      </c>
      <c r="K3939" s="589">
        <v>15.29</v>
      </c>
      <c r="L3939" s="585" t="s">
        <v>144</v>
      </c>
      <c r="M3939" s="581"/>
    </row>
    <row r="3940" spans="1:13" ht="13.5">
      <c r="A3940" s="585" t="s">
        <v>6626</v>
      </c>
      <c r="B3940" s="585" t="s">
        <v>6627</v>
      </c>
      <c r="C3940" s="585" t="s">
        <v>6565</v>
      </c>
      <c r="D3940" s="585" t="s">
        <v>6630</v>
      </c>
      <c r="E3940" s="584" t="s">
        <v>30</v>
      </c>
      <c r="F3940" s="585" t="s">
        <v>30</v>
      </c>
      <c r="G3940" s="587">
        <v>94695</v>
      </c>
      <c r="H3940" s="585" t="s">
        <v>3958</v>
      </c>
      <c r="I3940" s="585" t="s">
        <v>174</v>
      </c>
      <c r="J3940" s="585" t="s">
        <v>398</v>
      </c>
      <c r="K3940" s="589">
        <v>17.989999999999998</v>
      </c>
      <c r="L3940" s="585" t="s">
        <v>144</v>
      </c>
      <c r="M3940" s="581"/>
    </row>
    <row r="3941" spans="1:13" ht="13.5">
      <c r="A3941" s="585" t="s">
        <v>6626</v>
      </c>
      <c r="B3941" s="585" t="s">
        <v>6627</v>
      </c>
      <c r="C3941" s="585" t="s">
        <v>6565</v>
      </c>
      <c r="D3941" s="585" t="s">
        <v>6630</v>
      </c>
      <c r="E3941" s="584" t="s">
        <v>30</v>
      </c>
      <c r="F3941" s="585" t="s">
        <v>30</v>
      </c>
      <c r="G3941" s="587">
        <v>94696</v>
      </c>
      <c r="H3941" s="585" t="s">
        <v>3959</v>
      </c>
      <c r="I3941" s="585" t="s">
        <v>174</v>
      </c>
      <c r="J3941" s="585" t="s">
        <v>398</v>
      </c>
      <c r="K3941" s="589">
        <v>33.04</v>
      </c>
      <c r="L3941" s="585" t="s">
        <v>144</v>
      </c>
      <c r="M3941" s="581"/>
    </row>
    <row r="3942" spans="1:13" ht="13.5">
      <c r="A3942" s="585" t="s">
        <v>6626</v>
      </c>
      <c r="B3942" s="585" t="s">
        <v>6627</v>
      </c>
      <c r="C3942" s="585" t="s">
        <v>6565</v>
      </c>
      <c r="D3942" s="585" t="s">
        <v>6630</v>
      </c>
      <c r="E3942" s="584" t="s">
        <v>30</v>
      </c>
      <c r="F3942" s="585" t="s">
        <v>30</v>
      </c>
      <c r="G3942" s="587">
        <v>94697</v>
      </c>
      <c r="H3942" s="585" t="s">
        <v>3960</v>
      </c>
      <c r="I3942" s="585" t="s">
        <v>174</v>
      </c>
      <c r="J3942" s="585" t="s">
        <v>398</v>
      </c>
      <c r="K3942" s="589">
        <v>47.07</v>
      </c>
      <c r="L3942" s="585" t="s">
        <v>144</v>
      </c>
      <c r="M3942" s="581"/>
    </row>
    <row r="3943" spans="1:13" ht="13.5">
      <c r="A3943" s="585" t="s">
        <v>6626</v>
      </c>
      <c r="B3943" s="585" t="s">
        <v>6627</v>
      </c>
      <c r="C3943" s="585" t="s">
        <v>6565</v>
      </c>
      <c r="D3943" s="585" t="s">
        <v>6630</v>
      </c>
      <c r="E3943" s="584" t="s">
        <v>30</v>
      </c>
      <c r="F3943" s="585" t="s">
        <v>30</v>
      </c>
      <c r="G3943" s="587">
        <v>94698</v>
      </c>
      <c r="H3943" s="585" t="s">
        <v>3961</v>
      </c>
      <c r="I3943" s="585" t="s">
        <v>174</v>
      </c>
      <c r="J3943" s="585" t="s">
        <v>398</v>
      </c>
      <c r="K3943" s="589">
        <v>41.69</v>
      </c>
      <c r="L3943" s="585" t="s">
        <v>144</v>
      </c>
      <c r="M3943" s="581"/>
    </row>
    <row r="3944" spans="1:13" ht="13.5">
      <c r="A3944" s="585" t="s">
        <v>6626</v>
      </c>
      <c r="B3944" s="585" t="s">
        <v>6627</v>
      </c>
      <c r="C3944" s="585" t="s">
        <v>6565</v>
      </c>
      <c r="D3944" s="585" t="s">
        <v>6630</v>
      </c>
      <c r="E3944" s="584" t="s">
        <v>30</v>
      </c>
      <c r="F3944" s="585" t="s">
        <v>30</v>
      </c>
      <c r="G3944" s="587">
        <v>94699</v>
      </c>
      <c r="H3944" s="585" t="s">
        <v>3962</v>
      </c>
      <c r="I3944" s="585" t="s">
        <v>174</v>
      </c>
      <c r="J3944" s="585" t="s">
        <v>398</v>
      </c>
      <c r="K3944" s="589">
        <v>77.790000000000006</v>
      </c>
      <c r="L3944" s="585" t="s">
        <v>144</v>
      </c>
      <c r="M3944" s="581"/>
    </row>
    <row r="3945" spans="1:13" ht="13.5">
      <c r="A3945" s="585" t="s">
        <v>6626</v>
      </c>
      <c r="B3945" s="585" t="s">
        <v>6627</v>
      </c>
      <c r="C3945" s="585" t="s">
        <v>6565</v>
      </c>
      <c r="D3945" s="585" t="s">
        <v>6630</v>
      </c>
      <c r="E3945" s="584" t="s">
        <v>30</v>
      </c>
      <c r="F3945" s="585" t="s">
        <v>30</v>
      </c>
      <c r="G3945" s="587">
        <v>94700</v>
      </c>
      <c r="H3945" s="585" t="s">
        <v>3963</v>
      </c>
      <c r="I3945" s="585" t="s">
        <v>174</v>
      </c>
      <c r="J3945" s="585" t="s">
        <v>398</v>
      </c>
      <c r="K3945" s="589">
        <v>69.790000000000006</v>
      </c>
      <c r="L3945" s="585" t="s">
        <v>144</v>
      </c>
      <c r="M3945" s="581"/>
    </row>
    <row r="3946" spans="1:13" ht="13.5">
      <c r="A3946" s="585" t="s">
        <v>6626</v>
      </c>
      <c r="B3946" s="585" t="s">
        <v>6627</v>
      </c>
      <c r="C3946" s="585" t="s">
        <v>6565</v>
      </c>
      <c r="D3946" s="585" t="s">
        <v>6630</v>
      </c>
      <c r="E3946" s="584" t="s">
        <v>30</v>
      </c>
      <c r="F3946" s="585" t="s">
        <v>30</v>
      </c>
      <c r="G3946" s="587">
        <v>94701</v>
      </c>
      <c r="H3946" s="585" t="s">
        <v>3964</v>
      </c>
      <c r="I3946" s="585" t="s">
        <v>174</v>
      </c>
      <c r="J3946" s="585" t="s">
        <v>398</v>
      </c>
      <c r="K3946" s="589">
        <v>117.85</v>
      </c>
      <c r="L3946" s="585" t="s">
        <v>144</v>
      </c>
      <c r="M3946" s="581"/>
    </row>
    <row r="3947" spans="1:13" ht="13.5">
      <c r="A3947" s="585" t="s">
        <v>6626</v>
      </c>
      <c r="B3947" s="585" t="s">
        <v>6627</v>
      </c>
      <c r="C3947" s="585" t="s">
        <v>6565</v>
      </c>
      <c r="D3947" s="585" t="s">
        <v>6630</v>
      </c>
      <c r="E3947" s="584" t="s">
        <v>30</v>
      </c>
      <c r="F3947" s="585" t="s">
        <v>30</v>
      </c>
      <c r="G3947" s="587">
        <v>94702</v>
      </c>
      <c r="H3947" s="585" t="s">
        <v>3965</v>
      </c>
      <c r="I3947" s="585" t="s">
        <v>174</v>
      </c>
      <c r="J3947" s="585" t="s">
        <v>398</v>
      </c>
      <c r="K3947" s="589">
        <v>95.34</v>
      </c>
      <c r="L3947" s="585" t="s">
        <v>144</v>
      </c>
      <c r="M3947" s="581"/>
    </row>
    <row r="3948" spans="1:13" ht="13.5">
      <c r="A3948" s="585" t="s">
        <v>6626</v>
      </c>
      <c r="B3948" s="585" t="s">
        <v>6627</v>
      </c>
      <c r="C3948" s="585" t="s">
        <v>6565</v>
      </c>
      <c r="D3948" s="585" t="s">
        <v>6630</v>
      </c>
      <c r="E3948" s="584" t="s">
        <v>30</v>
      </c>
      <c r="F3948" s="585" t="s">
        <v>30</v>
      </c>
      <c r="G3948" s="587">
        <v>94703</v>
      </c>
      <c r="H3948" s="585" t="s">
        <v>3966</v>
      </c>
      <c r="I3948" s="585" t="s">
        <v>174</v>
      </c>
      <c r="J3948" s="585" t="s">
        <v>398</v>
      </c>
      <c r="K3948" s="589">
        <v>17.829999999999998</v>
      </c>
      <c r="L3948" s="585" t="s">
        <v>144</v>
      </c>
      <c r="M3948" s="581"/>
    </row>
    <row r="3949" spans="1:13" ht="13.5">
      <c r="A3949" s="585" t="s">
        <v>6626</v>
      </c>
      <c r="B3949" s="585" t="s">
        <v>6627</v>
      </c>
      <c r="C3949" s="585" t="s">
        <v>6565</v>
      </c>
      <c r="D3949" s="585" t="s">
        <v>6630</v>
      </c>
      <c r="E3949" s="584" t="s">
        <v>30</v>
      </c>
      <c r="F3949" s="585" t="s">
        <v>30</v>
      </c>
      <c r="G3949" s="587">
        <v>94704</v>
      </c>
      <c r="H3949" s="585" t="s">
        <v>3967</v>
      </c>
      <c r="I3949" s="585" t="s">
        <v>174</v>
      </c>
      <c r="J3949" s="585" t="s">
        <v>398</v>
      </c>
      <c r="K3949" s="589">
        <v>21.04</v>
      </c>
      <c r="L3949" s="585" t="s">
        <v>144</v>
      </c>
      <c r="M3949" s="581"/>
    </row>
    <row r="3950" spans="1:13" ht="13.5">
      <c r="A3950" s="585" t="s">
        <v>6626</v>
      </c>
      <c r="B3950" s="585" t="s">
        <v>6627</v>
      </c>
      <c r="C3950" s="585" t="s">
        <v>6565</v>
      </c>
      <c r="D3950" s="585" t="s">
        <v>6630</v>
      </c>
      <c r="E3950" s="584" t="s">
        <v>30</v>
      </c>
      <c r="F3950" s="585" t="s">
        <v>30</v>
      </c>
      <c r="G3950" s="587">
        <v>94705</v>
      </c>
      <c r="H3950" s="585" t="s">
        <v>3968</v>
      </c>
      <c r="I3950" s="585" t="s">
        <v>174</v>
      </c>
      <c r="J3950" s="585" t="s">
        <v>398</v>
      </c>
      <c r="K3950" s="589">
        <v>30.72</v>
      </c>
      <c r="L3950" s="585" t="s">
        <v>144</v>
      </c>
      <c r="M3950" s="581"/>
    </row>
    <row r="3951" spans="1:13" ht="13.5">
      <c r="A3951" s="585" t="s">
        <v>6626</v>
      </c>
      <c r="B3951" s="585" t="s">
        <v>6627</v>
      </c>
      <c r="C3951" s="585" t="s">
        <v>6565</v>
      </c>
      <c r="D3951" s="585" t="s">
        <v>6630</v>
      </c>
      <c r="E3951" s="584" t="s">
        <v>30</v>
      </c>
      <c r="F3951" s="585" t="s">
        <v>30</v>
      </c>
      <c r="G3951" s="587">
        <v>94706</v>
      </c>
      <c r="H3951" s="585" t="s">
        <v>3969</v>
      </c>
      <c r="I3951" s="585" t="s">
        <v>174</v>
      </c>
      <c r="J3951" s="585" t="s">
        <v>398</v>
      </c>
      <c r="K3951" s="589">
        <v>39.880000000000003</v>
      </c>
      <c r="L3951" s="585" t="s">
        <v>144</v>
      </c>
      <c r="M3951" s="581"/>
    </row>
    <row r="3952" spans="1:13" ht="13.5">
      <c r="A3952" s="585" t="s">
        <v>6626</v>
      </c>
      <c r="B3952" s="585" t="s">
        <v>6627</v>
      </c>
      <c r="C3952" s="585" t="s">
        <v>6565</v>
      </c>
      <c r="D3952" s="585" t="s">
        <v>6630</v>
      </c>
      <c r="E3952" s="584" t="s">
        <v>30</v>
      </c>
      <c r="F3952" s="585" t="s">
        <v>30</v>
      </c>
      <c r="G3952" s="587">
        <v>94707</v>
      </c>
      <c r="H3952" s="585" t="s">
        <v>3970</v>
      </c>
      <c r="I3952" s="585" t="s">
        <v>174</v>
      </c>
      <c r="J3952" s="585" t="s">
        <v>398</v>
      </c>
      <c r="K3952" s="589">
        <v>46.17</v>
      </c>
      <c r="L3952" s="585" t="s">
        <v>144</v>
      </c>
      <c r="M3952" s="581"/>
    </row>
    <row r="3953" spans="1:13" ht="13.5">
      <c r="A3953" s="585" t="s">
        <v>6626</v>
      </c>
      <c r="B3953" s="585" t="s">
        <v>6627</v>
      </c>
      <c r="C3953" s="585" t="s">
        <v>6565</v>
      </c>
      <c r="D3953" s="585" t="s">
        <v>6630</v>
      </c>
      <c r="E3953" s="584" t="s">
        <v>30</v>
      </c>
      <c r="F3953" s="585" t="s">
        <v>30</v>
      </c>
      <c r="G3953" s="587">
        <v>94708</v>
      </c>
      <c r="H3953" s="585" t="s">
        <v>3971</v>
      </c>
      <c r="I3953" s="585" t="s">
        <v>174</v>
      </c>
      <c r="J3953" s="585" t="s">
        <v>398</v>
      </c>
      <c r="K3953" s="589">
        <v>18.989999999999998</v>
      </c>
      <c r="L3953" s="585" t="s">
        <v>144</v>
      </c>
      <c r="M3953" s="581"/>
    </row>
    <row r="3954" spans="1:13" ht="13.5">
      <c r="A3954" s="585" t="s">
        <v>6626</v>
      </c>
      <c r="B3954" s="585" t="s">
        <v>6627</v>
      </c>
      <c r="C3954" s="585" t="s">
        <v>6565</v>
      </c>
      <c r="D3954" s="585" t="s">
        <v>6630</v>
      </c>
      <c r="E3954" s="584" t="s">
        <v>30</v>
      </c>
      <c r="F3954" s="585" t="s">
        <v>30</v>
      </c>
      <c r="G3954" s="587">
        <v>94709</v>
      </c>
      <c r="H3954" s="585" t="s">
        <v>3972</v>
      </c>
      <c r="I3954" s="585" t="s">
        <v>174</v>
      </c>
      <c r="J3954" s="585" t="s">
        <v>398</v>
      </c>
      <c r="K3954" s="589">
        <v>22.56</v>
      </c>
      <c r="L3954" s="585" t="s">
        <v>144</v>
      </c>
      <c r="M3954" s="581"/>
    </row>
    <row r="3955" spans="1:13" ht="13.5">
      <c r="A3955" s="585" t="s">
        <v>6626</v>
      </c>
      <c r="B3955" s="585" t="s">
        <v>6627</v>
      </c>
      <c r="C3955" s="585" t="s">
        <v>6565</v>
      </c>
      <c r="D3955" s="585" t="s">
        <v>6630</v>
      </c>
      <c r="E3955" s="584" t="s">
        <v>30</v>
      </c>
      <c r="F3955" s="585" t="s">
        <v>30</v>
      </c>
      <c r="G3955" s="587">
        <v>94710</v>
      </c>
      <c r="H3955" s="585" t="s">
        <v>3973</v>
      </c>
      <c r="I3955" s="585" t="s">
        <v>174</v>
      </c>
      <c r="J3955" s="585" t="s">
        <v>398</v>
      </c>
      <c r="K3955" s="589">
        <v>29.32</v>
      </c>
      <c r="L3955" s="585" t="s">
        <v>144</v>
      </c>
      <c r="M3955" s="581"/>
    </row>
    <row r="3956" spans="1:13" ht="13.5">
      <c r="A3956" s="585" t="s">
        <v>6626</v>
      </c>
      <c r="B3956" s="585" t="s">
        <v>6627</v>
      </c>
      <c r="C3956" s="585" t="s">
        <v>6565</v>
      </c>
      <c r="D3956" s="585" t="s">
        <v>6630</v>
      </c>
      <c r="E3956" s="584" t="s">
        <v>30</v>
      </c>
      <c r="F3956" s="585" t="s">
        <v>30</v>
      </c>
      <c r="G3956" s="587">
        <v>94711</v>
      </c>
      <c r="H3956" s="585" t="s">
        <v>3974</v>
      </c>
      <c r="I3956" s="585" t="s">
        <v>174</v>
      </c>
      <c r="J3956" s="585" t="s">
        <v>398</v>
      </c>
      <c r="K3956" s="589">
        <v>38.71</v>
      </c>
      <c r="L3956" s="585" t="s">
        <v>144</v>
      </c>
      <c r="M3956" s="581"/>
    </row>
    <row r="3957" spans="1:13" ht="13.5">
      <c r="A3957" s="585" t="s">
        <v>6626</v>
      </c>
      <c r="B3957" s="585" t="s">
        <v>6627</v>
      </c>
      <c r="C3957" s="585" t="s">
        <v>6565</v>
      </c>
      <c r="D3957" s="585" t="s">
        <v>6630</v>
      </c>
      <c r="E3957" s="584" t="s">
        <v>30</v>
      </c>
      <c r="F3957" s="585" t="s">
        <v>30</v>
      </c>
      <c r="G3957" s="587">
        <v>94712</v>
      </c>
      <c r="H3957" s="585" t="s">
        <v>3975</v>
      </c>
      <c r="I3957" s="585" t="s">
        <v>174</v>
      </c>
      <c r="J3957" s="585" t="s">
        <v>398</v>
      </c>
      <c r="K3957" s="589">
        <v>50.24</v>
      </c>
      <c r="L3957" s="585" t="s">
        <v>144</v>
      </c>
      <c r="M3957" s="581"/>
    </row>
    <row r="3958" spans="1:13" ht="13.5">
      <c r="A3958" s="585" t="s">
        <v>6626</v>
      </c>
      <c r="B3958" s="585" t="s">
        <v>6627</v>
      </c>
      <c r="C3958" s="585" t="s">
        <v>6565</v>
      </c>
      <c r="D3958" s="585" t="s">
        <v>6630</v>
      </c>
      <c r="E3958" s="584" t="s">
        <v>30</v>
      </c>
      <c r="F3958" s="585" t="s">
        <v>30</v>
      </c>
      <c r="G3958" s="587">
        <v>94713</v>
      </c>
      <c r="H3958" s="585" t="s">
        <v>3976</v>
      </c>
      <c r="I3958" s="585" t="s">
        <v>174</v>
      </c>
      <c r="J3958" s="585" t="s">
        <v>398</v>
      </c>
      <c r="K3958" s="589">
        <v>152.62</v>
      </c>
      <c r="L3958" s="585" t="s">
        <v>144</v>
      </c>
      <c r="M3958" s="581"/>
    </row>
    <row r="3959" spans="1:13" ht="13.5">
      <c r="A3959" s="585" t="s">
        <v>6626</v>
      </c>
      <c r="B3959" s="585" t="s">
        <v>6627</v>
      </c>
      <c r="C3959" s="585" t="s">
        <v>6565</v>
      </c>
      <c r="D3959" s="585" t="s">
        <v>6630</v>
      </c>
      <c r="E3959" s="584" t="s">
        <v>30</v>
      </c>
      <c r="F3959" s="585" t="s">
        <v>30</v>
      </c>
      <c r="G3959" s="587">
        <v>94714</v>
      </c>
      <c r="H3959" s="585" t="s">
        <v>3977</v>
      </c>
      <c r="I3959" s="585" t="s">
        <v>174</v>
      </c>
      <c r="J3959" s="585" t="s">
        <v>398</v>
      </c>
      <c r="K3959" s="589">
        <v>200.45</v>
      </c>
      <c r="L3959" s="585" t="s">
        <v>144</v>
      </c>
      <c r="M3959" s="581"/>
    </row>
    <row r="3960" spans="1:13" ht="13.5">
      <c r="A3960" s="585" t="s">
        <v>6626</v>
      </c>
      <c r="B3960" s="585" t="s">
        <v>6627</v>
      </c>
      <c r="C3960" s="585" t="s">
        <v>6565</v>
      </c>
      <c r="D3960" s="585" t="s">
        <v>6630</v>
      </c>
      <c r="E3960" s="584" t="s">
        <v>30</v>
      </c>
      <c r="F3960" s="585" t="s">
        <v>30</v>
      </c>
      <c r="G3960" s="587">
        <v>94715</v>
      </c>
      <c r="H3960" s="585" t="s">
        <v>3978</v>
      </c>
      <c r="I3960" s="585" t="s">
        <v>174</v>
      </c>
      <c r="J3960" s="585" t="s">
        <v>398</v>
      </c>
      <c r="K3960" s="589">
        <v>280.47000000000003</v>
      </c>
      <c r="L3960" s="585" t="s">
        <v>144</v>
      </c>
      <c r="M3960" s="581"/>
    </row>
    <row r="3961" spans="1:13" ht="13.5">
      <c r="A3961" s="585" t="s">
        <v>6626</v>
      </c>
      <c r="B3961" s="585" t="s">
        <v>6627</v>
      </c>
      <c r="C3961" s="585" t="s">
        <v>6565</v>
      </c>
      <c r="D3961" s="585" t="s">
        <v>6630</v>
      </c>
      <c r="E3961" s="584" t="s">
        <v>30</v>
      </c>
      <c r="F3961" s="585" t="s">
        <v>30</v>
      </c>
      <c r="G3961" s="587">
        <v>94724</v>
      </c>
      <c r="H3961" s="585" t="s">
        <v>3979</v>
      </c>
      <c r="I3961" s="585" t="s">
        <v>174</v>
      </c>
      <c r="J3961" s="585" t="s">
        <v>398</v>
      </c>
      <c r="K3961" s="589">
        <v>12.74</v>
      </c>
      <c r="L3961" s="585" t="s">
        <v>144</v>
      </c>
      <c r="M3961" s="581"/>
    </row>
    <row r="3962" spans="1:13" ht="13.5">
      <c r="A3962" s="585" t="s">
        <v>6626</v>
      </c>
      <c r="B3962" s="585" t="s">
        <v>6627</v>
      </c>
      <c r="C3962" s="585" t="s">
        <v>6565</v>
      </c>
      <c r="D3962" s="585" t="s">
        <v>6630</v>
      </c>
      <c r="E3962" s="584" t="s">
        <v>30</v>
      </c>
      <c r="F3962" s="585" t="s">
        <v>30</v>
      </c>
      <c r="G3962" s="587">
        <v>94725</v>
      </c>
      <c r="H3962" s="585" t="s">
        <v>3980</v>
      </c>
      <c r="I3962" s="585" t="s">
        <v>174</v>
      </c>
      <c r="J3962" s="585" t="s">
        <v>398</v>
      </c>
      <c r="K3962" s="589">
        <v>3.88</v>
      </c>
      <c r="L3962" s="585" t="s">
        <v>144</v>
      </c>
      <c r="M3962" s="581"/>
    </row>
    <row r="3963" spans="1:13" ht="13.5">
      <c r="A3963" s="585" t="s">
        <v>6626</v>
      </c>
      <c r="B3963" s="585" t="s">
        <v>6627</v>
      </c>
      <c r="C3963" s="585" t="s">
        <v>6565</v>
      </c>
      <c r="D3963" s="585" t="s">
        <v>6630</v>
      </c>
      <c r="E3963" s="584" t="s">
        <v>30</v>
      </c>
      <c r="F3963" s="585" t="s">
        <v>30</v>
      </c>
      <c r="G3963" s="587">
        <v>94726</v>
      </c>
      <c r="H3963" s="585" t="s">
        <v>3981</v>
      </c>
      <c r="I3963" s="585" t="s">
        <v>174</v>
      </c>
      <c r="J3963" s="585" t="s">
        <v>398</v>
      </c>
      <c r="K3963" s="589">
        <v>19.07</v>
      </c>
      <c r="L3963" s="585" t="s">
        <v>144</v>
      </c>
      <c r="M3963" s="581"/>
    </row>
    <row r="3964" spans="1:13" ht="13.5">
      <c r="A3964" s="585" t="s">
        <v>6626</v>
      </c>
      <c r="B3964" s="585" t="s">
        <v>6627</v>
      </c>
      <c r="C3964" s="585" t="s">
        <v>6565</v>
      </c>
      <c r="D3964" s="585" t="s">
        <v>6630</v>
      </c>
      <c r="E3964" s="584" t="s">
        <v>30</v>
      </c>
      <c r="F3964" s="585" t="s">
        <v>30</v>
      </c>
      <c r="G3964" s="587">
        <v>94727</v>
      </c>
      <c r="H3964" s="585" t="s">
        <v>3982</v>
      </c>
      <c r="I3964" s="585" t="s">
        <v>174</v>
      </c>
      <c r="J3964" s="585" t="s">
        <v>398</v>
      </c>
      <c r="K3964" s="589">
        <v>5.0599999999999996</v>
      </c>
      <c r="L3964" s="585" t="s">
        <v>144</v>
      </c>
      <c r="M3964" s="581"/>
    </row>
    <row r="3965" spans="1:13" ht="13.5">
      <c r="A3965" s="585" t="s">
        <v>6626</v>
      </c>
      <c r="B3965" s="585" t="s">
        <v>6627</v>
      </c>
      <c r="C3965" s="585" t="s">
        <v>6565</v>
      </c>
      <c r="D3965" s="585" t="s">
        <v>6630</v>
      </c>
      <c r="E3965" s="584" t="s">
        <v>30</v>
      </c>
      <c r="F3965" s="585" t="s">
        <v>30</v>
      </c>
      <c r="G3965" s="587">
        <v>94728</v>
      </c>
      <c r="H3965" s="585" t="s">
        <v>3983</v>
      </c>
      <c r="I3965" s="585" t="s">
        <v>174</v>
      </c>
      <c r="J3965" s="585" t="s">
        <v>398</v>
      </c>
      <c r="K3965" s="589">
        <v>69.5</v>
      </c>
      <c r="L3965" s="585" t="s">
        <v>144</v>
      </c>
      <c r="M3965" s="581"/>
    </row>
    <row r="3966" spans="1:13" ht="13.5">
      <c r="A3966" s="585" t="s">
        <v>6626</v>
      </c>
      <c r="B3966" s="585" t="s">
        <v>6627</v>
      </c>
      <c r="C3966" s="585" t="s">
        <v>6565</v>
      </c>
      <c r="D3966" s="585" t="s">
        <v>6630</v>
      </c>
      <c r="E3966" s="584" t="s">
        <v>30</v>
      </c>
      <c r="F3966" s="585" t="s">
        <v>30</v>
      </c>
      <c r="G3966" s="587">
        <v>94729</v>
      </c>
      <c r="H3966" s="585" t="s">
        <v>3984</v>
      </c>
      <c r="I3966" s="585" t="s">
        <v>174</v>
      </c>
      <c r="J3966" s="585" t="s">
        <v>398</v>
      </c>
      <c r="K3966" s="589">
        <v>8.49</v>
      </c>
      <c r="L3966" s="585" t="s">
        <v>144</v>
      </c>
      <c r="M3966" s="581"/>
    </row>
    <row r="3967" spans="1:13" ht="13.5">
      <c r="A3967" s="585" t="s">
        <v>6626</v>
      </c>
      <c r="B3967" s="585" t="s">
        <v>6627</v>
      </c>
      <c r="C3967" s="585" t="s">
        <v>6565</v>
      </c>
      <c r="D3967" s="585" t="s">
        <v>6630</v>
      </c>
      <c r="E3967" s="584" t="s">
        <v>30</v>
      </c>
      <c r="F3967" s="585" t="s">
        <v>30</v>
      </c>
      <c r="G3967" s="587">
        <v>94730</v>
      </c>
      <c r="H3967" s="585" t="s">
        <v>3985</v>
      </c>
      <c r="I3967" s="585" t="s">
        <v>174</v>
      </c>
      <c r="J3967" s="585" t="s">
        <v>398</v>
      </c>
      <c r="K3967" s="589">
        <v>84.11</v>
      </c>
      <c r="L3967" s="585" t="s">
        <v>144</v>
      </c>
      <c r="M3967" s="581"/>
    </row>
    <row r="3968" spans="1:13" ht="13.5">
      <c r="A3968" s="585" t="s">
        <v>6626</v>
      </c>
      <c r="B3968" s="585" t="s">
        <v>6627</v>
      </c>
      <c r="C3968" s="585" t="s">
        <v>6565</v>
      </c>
      <c r="D3968" s="585" t="s">
        <v>6630</v>
      </c>
      <c r="E3968" s="584" t="s">
        <v>30</v>
      </c>
      <c r="F3968" s="585" t="s">
        <v>30</v>
      </c>
      <c r="G3968" s="587">
        <v>94731</v>
      </c>
      <c r="H3968" s="585" t="s">
        <v>3986</v>
      </c>
      <c r="I3968" s="585" t="s">
        <v>174</v>
      </c>
      <c r="J3968" s="585" t="s">
        <v>398</v>
      </c>
      <c r="K3968" s="589">
        <v>10.26</v>
      </c>
      <c r="L3968" s="585" t="s">
        <v>144</v>
      </c>
      <c r="M3968" s="581"/>
    </row>
    <row r="3969" spans="1:13" ht="13.5">
      <c r="A3969" s="585" t="s">
        <v>6626</v>
      </c>
      <c r="B3969" s="585" t="s">
        <v>6627</v>
      </c>
      <c r="C3969" s="585" t="s">
        <v>6565</v>
      </c>
      <c r="D3969" s="585" t="s">
        <v>6630</v>
      </c>
      <c r="E3969" s="584" t="s">
        <v>30</v>
      </c>
      <c r="F3969" s="585" t="s">
        <v>30</v>
      </c>
      <c r="G3969" s="587">
        <v>94733</v>
      </c>
      <c r="H3969" s="585" t="s">
        <v>3987</v>
      </c>
      <c r="I3969" s="585" t="s">
        <v>174</v>
      </c>
      <c r="J3969" s="585" t="s">
        <v>398</v>
      </c>
      <c r="K3969" s="589">
        <v>19.54</v>
      </c>
      <c r="L3969" s="585" t="s">
        <v>144</v>
      </c>
      <c r="M3969" s="581"/>
    </row>
    <row r="3970" spans="1:13" ht="13.5">
      <c r="A3970" s="585" t="s">
        <v>6626</v>
      </c>
      <c r="B3970" s="585" t="s">
        <v>6627</v>
      </c>
      <c r="C3970" s="585" t="s">
        <v>6565</v>
      </c>
      <c r="D3970" s="585" t="s">
        <v>6630</v>
      </c>
      <c r="E3970" s="584" t="s">
        <v>30</v>
      </c>
      <c r="F3970" s="585" t="s">
        <v>30</v>
      </c>
      <c r="G3970" s="587">
        <v>94737</v>
      </c>
      <c r="H3970" s="585" t="s">
        <v>3988</v>
      </c>
      <c r="I3970" s="585" t="s">
        <v>174</v>
      </c>
      <c r="J3970" s="585" t="s">
        <v>398</v>
      </c>
      <c r="K3970" s="589">
        <v>76</v>
      </c>
      <c r="L3970" s="585" t="s">
        <v>144</v>
      </c>
      <c r="M3970" s="581"/>
    </row>
    <row r="3971" spans="1:13" ht="13.5">
      <c r="A3971" s="585" t="s">
        <v>6626</v>
      </c>
      <c r="B3971" s="585" t="s">
        <v>6627</v>
      </c>
      <c r="C3971" s="585" t="s">
        <v>6565</v>
      </c>
      <c r="D3971" s="585" t="s">
        <v>6630</v>
      </c>
      <c r="E3971" s="584" t="s">
        <v>30</v>
      </c>
      <c r="F3971" s="585" t="s">
        <v>30</v>
      </c>
      <c r="G3971" s="587">
        <v>94740</v>
      </c>
      <c r="H3971" s="585" t="s">
        <v>3989</v>
      </c>
      <c r="I3971" s="585" t="s">
        <v>174</v>
      </c>
      <c r="J3971" s="585" t="s">
        <v>398</v>
      </c>
      <c r="K3971" s="589">
        <v>5.97</v>
      </c>
      <c r="L3971" s="585" t="s">
        <v>144</v>
      </c>
      <c r="M3971" s="581"/>
    </row>
    <row r="3972" spans="1:13" ht="13.5">
      <c r="A3972" s="585" t="s">
        <v>6626</v>
      </c>
      <c r="B3972" s="585" t="s">
        <v>6627</v>
      </c>
      <c r="C3972" s="585" t="s">
        <v>6565</v>
      </c>
      <c r="D3972" s="585" t="s">
        <v>6630</v>
      </c>
      <c r="E3972" s="584" t="s">
        <v>30</v>
      </c>
      <c r="F3972" s="585" t="s">
        <v>30</v>
      </c>
      <c r="G3972" s="587">
        <v>94741</v>
      </c>
      <c r="H3972" s="585" t="s">
        <v>3990</v>
      </c>
      <c r="I3972" s="585" t="s">
        <v>174</v>
      </c>
      <c r="J3972" s="585" t="s">
        <v>398</v>
      </c>
      <c r="K3972" s="589">
        <v>7.04</v>
      </c>
      <c r="L3972" s="585" t="s">
        <v>144</v>
      </c>
      <c r="M3972" s="581"/>
    </row>
    <row r="3973" spans="1:13" ht="13.5">
      <c r="A3973" s="585" t="s">
        <v>6626</v>
      </c>
      <c r="B3973" s="585" t="s">
        <v>6627</v>
      </c>
      <c r="C3973" s="585" t="s">
        <v>6565</v>
      </c>
      <c r="D3973" s="585" t="s">
        <v>6630</v>
      </c>
      <c r="E3973" s="584" t="s">
        <v>30</v>
      </c>
      <c r="F3973" s="585" t="s">
        <v>30</v>
      </c>
      <c r="G3973" s="587">
        <v>94742</v>
      </c>
      <c r="H3973" s="585" t="s">
        <v>3991</v>
      </c>
      <c r="I3973" s="585" t="s">
        <v>174</v>
      </c>
      <c r="J3973" s="585" t="s">
        <v>398</v>
      </c>
      <c r="K3973" s="589">
        <v>8.24</v>
      </c>
      <c r="L3973" s="585" t="s">
        <v>144</v>
      </c>
      <c r="M3973" s="581"/>
    </row>
    <row r="3974" spans="1:13" ht="13.5">
      <c r="A3974" s="585" t="s">
        <v>6626</v>
      </c>
      <c r="B3974" s="585" t="s">
        <v>6627</v>
      </c>
      <c r="C3974" s="585" t="s">
        <v>6565</v>
      </c>
      <c r="D3974" s="585" t="s">
        <v>6630</v>
      </c>
      <c r="E3974" s="584" t="s">
        <v>30</v>
      </c>
      <c r="F3974" s="585" t="s">
        <v>30</v>
      </c>
      <c r="G3974" s="587">
        <v>94743</v>
      </c>
      <c r="H3974" s="585" t="s">
        <v>3992</v>
      </c>
      <c r="I3974" s="585" t="s">
        <v>174</v>
      </c>
      <c r="J3974" s="585" t="s">
        <v>398</v>
      </c>
      <c r="K3974" s="589">
        <v>8.91</v>
      </c>
      <c r="L3974" s="585" t="s">
        <v>144</v>
      </c>
      <c r="M3974" s="581"/>
    </row>
    <row r="3975" spans="1:13" ht="13.5">
      <c r="A3975" s="585" t="s">
        <v>6626</v>
      </c>
      <c r="B3975" s="585" t="s">
        <v>6627</v>
      </c>
      <c r="C3975" s="585" t="s">
        <v>6565</v>
      </c>
      <c r="D3975" s="585" t="s">
        <v>6630</v>
      </c>
      <c r="E3975" s="584" t="s">
        <v>30</v>
      </c>
      <c r="F3975" s="585" t="s">
        <v>30</v>
      </c>
      <c r="G3975" s="587">
        <v>94744</v>
      </c>
      <c r="H3975" s="585" t="s">
        <v>3993</v>
      </c>
      <c r="I3975" s="585" t="s">
        <v>174</v>
      </c>
      <c r="J3975" s="585" t="s">
        <v>398</v>
      </c>
      <c r="K3975" s="589">
        <v>12.75</v>
      </c>
      <c r="L3975" s="585" t="s">
        <v>144</v>
      </c>
      <c r="M3975" s="581"/>
    </row>
    <row r="3976" spans="1:13" ht="13.5">
      <c r="A3976" s="585" t="s">
        <v>6626</v>
      </c>
      <c r="B3976" s="585" t="s">
        <v>6627</v>
      </c>
      <c r="C3976" s="585" t="s">
        <v>6565</v>
      </c>
      <c r="D3976" s="585" t="s">
        <v>6630</v>
      </c>
      <c r="E3976" s="584" t="s">
        <v>30</v>
      </c>
      <c r="F3976" s="585" t="s">
        <v>30</v>
      </c>
      <c r="G3976" s="587">
        <v>94746</v>
      </c>
      <c r="H3976" s="585" t="s">
        <v>3994</v>
      </c>
      <c r="I3976" s="585" t="s">
        <v>174</v>
      </c>
      <c r="J3976" s="585" t="s">
        <v>398</v>
      </c>
      <c r="K3976" s="589">
        <v>17.260000000000002</v>
      </c>
      <c r="L3976" s="585" t="s">
        <v>144</v>
      </c>
      <c r="M3976" s="581"/>
    </row>
    <row r="3977" spans="1:13" ht="13.5">
      <c r="A3977" s="585" t="s">
        <v>6626</v>
      </c>
      <c r="B3977" s="585" t="s">
        <v>6627</v>
      </c>
      <c r="C3977" s="585" t="s">
        <v>6565</v>
      </c>
      <c r="D3977" s="585" t="s">
        <v>6630</v>
      </c>
      <c r="E3977" s="584" t="s">
        <v>30</v>
      </c>
      <c r="F3977" s="585" t="s">
        <v>30</v>
      </c>
      <c r="G3977" s="587">
        <v>94748</v>
      </c>
      <c r="H3977" s="585" t="s">
        <v>3995</v>
      </c>
      <c r="I3977" s="585" t="s">
        <v>174</v>
      </c>
      <c r="J3977" s="585" t="s">
        <v>398</v>
      </c>
      <c r="K3977" s="589">
        <v>34.840000000000003</v>
      </c>
      <c r="L3977" s="585" t="s">
        <v>144</v>
      </c>
      <c r="M3977" s="581"/>
    </row>
    <row r="3978" spans="1:13" ht="13.5">
      <c r="A3978" s="585" t="s">
        <v>6626</v>
      </c>
      <c r="B3978" s="585" t="s">
        <v>6627</v>
      </c>
      <c r="C3978" s="585" t="s">
        <v>6565</v>
      </c>
      <c r="D3978" s="585" t="s">
        <v>6630</v>
      </c>
      <c r="E3978" s="584" t="s">
        <v>30</v>
      </c>
      <c r="F3978" s="585" t="s">
        <v>30</v>
      </c>
      <c r="G3978" s="587">
        <v>94750</v>
      </c>
      <c r="H3978" s="585" t="s">
        <v>3996</v>
      </c>
      <c r="I3978" s="585" t="s">
        <v>174</v>
      </c>
      <c r="J3978" s="585" t="s">
        <v>398</v>
      </c>
      <c r="K3978" s="589">
        <v>77.489999999999995</v>
      </c>
      <c r="L3978" s="585" t="s">
        <v>144</v>
      </c>
      <c r="M3978" s="581"/>
    </row>
    <row r="3979" spans="1:13" ht="13.5">
      <c r="A3979" s="585" t="s">
        <v>6626</v>
      </c>
      <c r="B3979" s="585" t="s">
        <v>6627</v>
      </c>
      <c r="C3979" s="585" t="s">
        <v>6565</v>
      </c>
      <c r="D3979" s="585" t="s">
        <v>6630</v>
      </c>
      <c r="E3979" s="584" t="s">
        <v>30</v>
      </c>
      <c r="F3979" s="585" t="s">
        <v>30</v>
      </c>
      <c r="G3979" s="587">
        <v>94752</v>
      </c>
      <c r="H3979" s="585" t="s">
        <v>3997</v>
      </c>
      <c r="I3979" s="585" t="s">
        <v>174</v>
      </c>
      <c r="J3979" s="585" t="s">
        <v>398</v>
      </c>
      <c r="K3979" s="589">
        <v>97.26</v>
      </c>
      <c r="L3979" s="585" t="s">
        <v>144</v>
      </c>
      <c r="M3979" s="581"/>
    </row>
    <row r="3980" spans="1:13" ht="13.5">
      <c r="A3980" s="585" t="s">
        <v>6626</v>
      </c>
      <c r="B3980" s="585" t="s">
        <v>6627</v>
      </c>
      <c r="C3980" s="585" t="s">
        <v>6565</v>
      </c>
      <c r="D3980" s="585" t="s">
        <v>6630</v>
      </c>
      <c r="E3980" s="584" t="s">
        <v>30</v>
      </c>
      <c r="F3980" s="585" t="s">
        <v>30</v>
      </c>
      <c r="G3980" s="587">
        <v>94756</v>
      </c>
      <c r="H3980" s="585" t="s">
        <v>3998</v>
      </c>
      <c r="I3980" s="585" t="s">
        <v>174</v>
      </c>
      <c r="J3980" s="585" t="s">
        <v>398</v>
      </c>
      <c r="K3980" s="589">
        <v>7.7</v>
      </c>
      <c r="L3980" s="585" t="s">
        <v>144</v>
      </c>
      <c r="M3980" s="581"/>
    </row>
    <row r="3981" spans="1:13" ht="13.5">
      <c r="A3981" s="585" t="s">
        <v>6626</v>
      </c>
      <c r="B3981" s="585" t="s">
        <v>6627</v>
      </c>
      <c r="C3981" s="585" t="s">
        <v>6565</v>
      </c>
      <c r="D3981" s="585" t="s">
        <v>6630</v>
      </c>
      <c r="E3981" s="584" t="s">
        <v>30</v>
      </c>
      <c r="F3981" s="585" t="s">
        <v>30</v>
      </c>
      <c r="G3981" s="587">
        <v>94757</v>
      </c>
      <c r="H3981" s="585" t="s">
        <v>3999</v>
      </c>
      <c r="I3981" s="585" t="s">
        <v>174</v>
      </c>
      <c r="J3981" s="585" t="s">
        <v>398</v>
      </c>
      <c r="K3981" s="589">
        <v>9.7200000000000006</v>
      </c>
      <c r="L3981" s="585" t="s">
        <v>144</v>
      </c>
      <c r="M3981" s="581"/>
    </row>
    <row r="3982" spans="1:13" ht="13.5">
      <c r="A3982" s="585" t="s">
        <v>6626</v>
      </c>
      <c r="B3982" s="585" t="s">
        <v>6627</v>
      </c>
      <c r="C3982" s="585" t="s">
        <v>6565</v>
      </c>
      <c r="D3982" s="585" t="s">
        <v>6630</v>
      </c>
      <c r="E3982" s="584" t="s">
        <v>30</v>
      </c>
      <c r="F3982" s="585" t="s">
        <v>30</v>
      </c>
      <c r="G3982" s="587">
        <v>94758</v>
      </c>
      <c r="H3982" s="585" t="s">
        <v>4000</v>
      </c>
      <c r="I3982" s="585" t="s">
        <v>174</v>
      </c>
      <c r="J3982" s="585" t="s">
        <v>398</v>
      </c>
      <c r="K3982" s="589">
        <v>22.21</v>
      </c>
      <c r="L3982" s="585" t="s">
        <v>144</v>
      </c>
      <c r="M3982" s="581"/>
    </row>
    <row r="3983" spans="1:13" ht="13.5">
      <c r="A3983" s="585" t="s">
        <v>6626</v>
      </c>
      <c r="B3983" s="585" t="s">
        <v>6627</v>
      </c>
      <c r="C3983" s="585" t="s">
        <v>6565</v>
      </c>
      <c r="D3983" s="585" t="s">
        <v>6630</v>
      </c>
      <c r="E3983" s="584" t="s">
        <v>30</v>
      </c>
      <c r="F3983" s="585" t="s">
        <v>30</v>
      </c>
      <c r="G3983" s="587">
        <v>94759</v>
      </c>
      <c r="H3983" s="585" t="s">
        <v>4001</v>
      </c>
      <c r="I3983" s="585" t="s">
        <v>174</v>
      </c>
      <c r="J3983" s="585" t="s">
        <v>398</v>
      </c>
      <c r="K3983" s="589">
        <v>26.71</v>
      </c>
      <c r="L3983" s="585" t="s">
        <v>144</v>
      </c>
      <c r="M3983" s="581"/>
    </row>
    <row r="3984" spans="1:13" ht="13.5">
      <c r="A3984" s="585" t="s">
        <v>6626</v>
      </c>
      <c r="B3984" s="585" t="s">
        <v>6627</v>
      </c>
      <c r="C3984" s="585" t="s">
        <v>6565</v>
      </c>
      <c r="D3984" s="585" t="s">
        <v>6630</v>
      </c>
      <c r="E3984" s="584" t="s">
        <v>30</v>
      </c>
      <c r="F3984" s="585" t="s">
        <v>30</v>
      </c>
      <c r="G3984" s="587">
        <v>94760</v>
      </c>
      <c r="H3984" s="585" t="s">
        <v>4002</v>
      </c>
      <c r="I3984" s="585" t="s">
        <v>174</v>
      </c>
      <c r="J3984" s="585" t="s">
        <v>398</v>
      </c>
      <c r="K3984" s="589">
        <v>44.08</v>
      </c>
      <c r="L3984" s="585" t="s">
        <v>144</v>
      </c>
      <c r="M3984" s="581"/>
    </row>
    <row r="3985" spans="1:13" ht="13.5">
      <c r="A3985" s="585" t="s">
        <v>6626</v>
      </c>
      <c r="B3985" s="585" t="s">
        <v>6627</v>
      </c>
      <c r="C3985" s="585" t="s">
        <v>6565</v>
      </c>
      <c r="D3985" s="585" t="s">
        <v>6630</v>
      </c>
      <c r="E3985" s="584" t="s">
        <v>30</v>
      </c>
      <c r="F3985" s="585" t="s">
        <v>30</v>
      </c>
      <c r="G3985" s="587">
        <v>94761</v>
      </c>
      <c r="H3985" s="585" t="s">
        <v>4003</v>
      </c>
      <c r="I3985" s="585" t="s">
        <v>174</v>
      </c>
      <c r="J3985" s="585" t="s">
        <v>398</v>
      </c>
      <c r="K3985" s="589">
        <v>89.16</v>
      </c>
      <c r="L3985" s="585" t="s">
        <v>144</v>
      </c>
      <c r="M3985" s="581"/>
    </row>
    <row r="3986" spans="1:13" ht="13.5">
      <c r="A3986" s="585" t="s">
        <v>6626</v>
      </c>
      <c r="B3986" s="585" t="s">
        <v>6627</v>
      </c>
      <c r="C3986" s="585" t="s">
        <v>6565</v>
      </c>
      <c r="D3986" s="585" t="s">
        <v>6630</v>
      </c>
      <c r="E3986" s="584" t="s">
        <v>30</v>
      </c>
      <c r="F3986" s="585" t="s">
        <v>30</v>
      </c>
      <c r="G3986" s="587">
        <v>94762</v>
      </c>
      <c r="H3986" s="585" t="s">
        <v>4004</v>
      </c>
      <c r="I3986" s="585" t="s">
        <v>174</v>
      </c>
      <c r="J3986" s="585" t="s">
        <v>398</v>
      </c>
      <c r="K3986" s="589">
        <v>117.49</v>
      </c>
      <c r="L3986" s="585" t="s">
        <v>144</v>
      </c>
      <c r="M3986" s="581"/>
    </row>
    <row r="3987" spans="1:13" ht="13.5">
      <c r="A3987" s="585" t="s">
        <v>6626</v>
      </c>
      <c r="B3987" s="585" t="s">
        <v>6627</v>
      </c>
      <c r="C3987" s="585" t="s">
        <v>6565</v>
      </c>
      <c r="D3987" s="585" t="s">
        <v>6630</v>
      </c>
      <c r="E3987" s="584" t="s">
        <v>30</v>
      </c>
      <c r="F3987" s="585" t="s">
        <v>30</v>
      </c>
      <c r="G3987" s="587">
        <v>94783</v>
      </c>
      <c r="H3987" s="585" t="s">
        <v>4005</v>
      </c>
      <c r="I3987" s="585" t="s">
        <v>174</v>
      </c>
      <c r="J3987" s="585" t="s">
        <v>398</v>
      </c>
      <c r="K3987" s="589">
        <v>15.02</v>
      </c>
      <c r="L3987" s="585" t="s">
        <v>144</v>
      </c>
      <c r="M3987" s="581"/>
    </row>
    <row r="3988" spans="1:13" ht="13.5">
      <c r="A3988" s="585" t="s">
        <v>6626</v>
      </c>
      <c r="B3988" s="585" t="s">
        <v>6627</v>
      </c>
      <c r="C3988" s="585" t="s">
        <v>6565</v>
      </c>
      <c r="D3988" s="585" t="s">
        <v>6630</v>
      </c>
      <c r="E3988" s="584" t="s">
        <v>30</v>
      </c>
      <c r="F3988" s="585" t="s">
        <v>30</v>
      </c>
      <c r="G3988" s="587">
        <v>94785</v>
      </c>
      <c r="H3988" s="585" t="s">
        <v>4006</v>
      </c>
      <c r="I3988" s="585" t="s">
        <v>174</v>
      </c>
      <c r="J3988" s="585" t="s">
        <v>398</v>
      </c>
      <c r="K3988" s="589">
        <v>27.4</v>
      </c>
      <c r="L3988" s="585" t="s">
        <v>144</v>
      </c>
      <c r="M3988" s="581"/>
    </row>
    <row r="3989" spans="1:13" ht="13.5">
      <c r="A3989" s="585" t="s">
        <v>6626</v>
      </c>
      <c r="B3989" s="585" t="s">
        <v>6627</v>
      </c>
      <c r="C3989" s="585" t="s">
        <v>6565</v>
      </c>
      <c r="D3989" s="585" t="s">
        <v>6630</v>
      </c>
      <c r="E3989" s="584" t="s">
        <v>30</v>
      </c>
      <c r="F3989" s="585" t="s">
        <v>30</v>
      </c>
      <c r="G3989" s="587">
        <v>94786</v>
      </c>
      <c r="H3989" s="585" t="s">
        <v>4007</v>
      </c>
      <c r="I3989" s="585" t="s">
        <v>174</v>
      </c>
      <c r="J3989" s="585" t="s">
        <v>398</v>
      </c>
      <c r="K3989" s="589">
        <v>36.4</v>
      </c>
      <c r="L3989" s="585" t="s">
        <v>144</v>
      </c>
      <c r="M3989" s="581"/>
    </row>
    <row r="3990" spans="1:13" ht="13.5">
      <c r="A3990" s="585" t="s">
        <v>6626</v>
      </c>
      <c r="B3990" s="585" t="s">
        <v>6627</v>
      </c>
      <c r="C3990" s="585" t="s">
        <v>6565</v>
      </c>
      <c r="D3990" s="585" t="s">
        <v>6630</v>
      </c>
      <c r="E3990" s="584" t="s">
        <v>30</v>
      </c>
      <c r="F3990" s="585" t="s">
        <v>30</v>
      </c>
      <c r="G3990" s="587">
        <v>94787</v>
      </c>
      <c r="H3990" s="585" t="s">
        <v>4008</v>
      </c>
      <c r="I3990" s="585" t="s">
        <v>174</v>
      </c>
      <c r="J3990" s="585" t="s">
        <v>398</v>
      </c>
      <c r="K3990" s="589">
        <v>46.81</v>
      </c>
      <c r="L3990" s="585" t="s">
        <v>144</v>
      </c>
      <c r="M3990" s="581"/>
    </row>
    <row r="3991" spans="1:13" ht="13.5">
      <c r="A3991" s="585" t="s">
        <v>6626</v>
      </c>
      <c r="B3991" s="585" t="s">
        <v>6627</v>
      </c>
      <c r="C3991" s="585" t="s">
        <v>6565</v>
      </c>
      <c r="D3991" s="585" t="s">
        <v>6630</v>
      </c>
      <c r="E3991" s="584" t="s">
        <v>30</v>
      </c>
      <c r="F3991" s="585" t="s">
        <v>30</v>
      </c>
      <c r="G3991" s="587">
        <v>94788</v>
      </c>
      <c r="H3991" s="585" t="s">
        <v>4009</v>
      </c>
      <c r="I3991" s="585" t="s">
        <v>174</v>
      </c>
      <c r="J3991" s="585" t="s">
        <v>398</v>
      </c>
      <c r="K3991" s="589">
        <v>62.29</v>
      </c>
      <c r="L3991" s="585" t="s">
        <v>144</v>
      </c>
      <c r="M3991" s="581"/>
    </row>
    <row r="3992" spans="1:13" ht="13.5">
      <c r="A3992" s="585" t="s">
        <v>6626</v>
      </c>
      <c r="B3992" s="585" t="s">
        <v>6627</v>
      </c>
      <c r="C3992" s="585" t="s">
        <v>6565</v>
      </c>
      <c r="D3992" s="585" t="s">
        <v>6630</v>
      </c>
      <c r="E3992" s="584" t="s">
        <v>30</v>
      </c>
      <c r="F3992" s="585" t="s">
        <v>30</v>
      </c>
      <c r="G3992" s="587">
        <v>94789</v>
      </c>
      <c r="H3992" s="585" t="s">
        <v>4010</v>
      </c>
      <c r="I3992" s="585" t="s">
        <v>174</v>
      </c>
      <c r="J3992" s="585" t="s">
        <v>398</v>
      </c>
      <c r="K3992" s="589">
        <v>199.54</v>
      </c>
      <c r="L3992" s="585" t="s">
        <v>144</v>
      </c>
      <c r="M3992" s="581"/>
    </row>
    <row r="3993" spans="1:13" ht="13.5">
      <c r="A3993" s="585" t="s">
        <v>6626</v>
      </c>
      <c r="B3993" s="585" t="s">
        <v>6627</v>
      </c>
      <c r="C3993" s="585" t="s">
        <v>6565</v>
      </c>
      <c r="D3993" s="585" t="s">
        <v>6630</v>
      </c>
      <c r="E3993" s="584" t="s">
        <v>30</v>
      </c>
      <c r="F3993" s="585" t="s">
        <v>30</v>
      </c>
      <c r="G3993" s="587">
        <v>94790</v>
      </c>
      <c r="H3993" s="585" t="s">
        <v>4011</v>
      </c>
      <c r="I3993" s="585" t="s">
        <v>174</v>
      </c>
      <c r="J3993" s="585" t="s">
        <v>398</v>
      </c>
      <c r="K3993" s="589">
        <v>263.63</v>
      </c>
      <c r="L3993" s="585" t="s">
        <v>144</v>
      </c>
      <c r="M3993" s="581"/>
    </row>
    <row r="3994" spans="1:13" ht="13.5">
      <c r="A3994" s="585" t="s">
        <v>6626</v>
      </c>
      <c r="B3994" s="585" t="s">
        <v>6627</v>
      </c>
      <c r="C3994" s="585" t="s">
        <v>6565</v>
      </c>
      <c r="D3994" s="585" t="s">
        <v>6630</v>
      </c>
      <c r="E3994" s="584" t="s">
        <v>30</v>
      </c>
      <c r="F3994" s="585" t="s">
        <v>30</v>
      </c>
      <c r="G3994" s="587">
        <v>94791</v>
      </c>
      <c r="H3994" s="585" t="s">
        <v>4012</v>
      </c>
      <c r="I3994" s="585" t="s">
        <v>174</v>
      </c>
      <c r="J3994" s="585" t="s">
        <v>398</v>
      </c>
      <c r="K3994" s="589">
        <v>394.3</v>
      </c>
      <c r="L3994" s="585" t="s">
        <v>144</v>
      </c>
      <c r="M3994" s="581"/>
    </row>
    <row r="3995" spans="1:13" ht="13.5">
      <c r="A3995" s="585" t="s">
        <v>6626</v>
      </c>
      <c r="B3995" s="585" t="s">
        <v>6627</v>
      </c>
      <c r="C3995" s="585" t="s">
        <v>6565</v>
      </c>
      <c r="D3995" s="585" t="s">
        <v>6630</v>
      </c>
      <c r="E3995" s="584" t="s">
        <v>30</v>
      </c>
      <c r="F3995" s="585" t="s">
        <v>30</v>
      </c>
      <c r="G3995" s="587">
        <v>94863</v>
      </c>
      <c r="H3995" s="585" t="s">
        <v>4013</v>
      </c>
      <c r="I3995" s="585" t="s">
        <v>174</v>
      </c>
      <c r="J3995" s="585" t="s">
        <v>398</v>
      </c>
      <c r="K3995" s="589">
        <v>63.09</v>
      </c>
      <c r="L3995" s="585" t="s">
        <v>144</v>
      </c>
      <c r="M3995" s="581"/>
    </row>
    <row r="3996" spans="1:13" ht="13.5">
      <c r="A3996" s="585" t="s">
        <v>6626</v>
      </c>
      <c r="B3996" s="585" t="s">
        <v>6627</v>
      </c>
      <c r="C3996" s="585" t="s">
        <v>6565</v>
      </c>
      <c r="D3996" s="585" t="s">
        <v>6630</v>
      </c>
      <c r="E3996" s="584" t="s">
        <v>30</v>
      </c>
      <c r="F3996" s="585" t="s">
        <v>30</v>
      </c>
      <c r="G3996" s="587">
        <v>95141</v>
      </c>
      <c r="H3996" s="585" t="s">
        <v>4014</v>
      </c>
      <c r="I3996" s="585" t="s">
        <v>174</v>
      </c>
      <c r="J3996" s="585" t="s">
        <v>398</v>
      </c>
      <c r="K3996" s="589">
        <v>24.22</v>
      </c>
      <c r="L3996" s="585" t="s">
        <v>144</v>
      </c>
      <c r="M3996" s="581"/>
    </row>
    <row r="3997" spans="1:13" ht="13.5">
      <c r="A3997" s="585" t="s">
        <v>6626</v>
      </c>
      <c r="B3997" s="585" t="s">
        <v>6627</v>
      </c>
      <c r="C3997" s="585" t="s">
        <v>6565</v>
      </c>
      <c r="D3997" s="585" t="s">
        <v>6630</v>
      </c>
      <c r="E3997" s="584" t="s">
        <v>30</v>
      </c>
      <c r="F3997" s="585" t="s">
        <v>30</v>
      </c>
      <c r="G3997" s="587">
        <v>95237</v>
      </c>
      <c r="H3997" s="585" t="s">
        <v>4015</v>
      </c>
      <c r="I3997" s="585" t="s">
        <v>174</v>
      </c>
      <c r="J3997" s="585" t="s">
        <v>143</v>
      </c>
      <c r="K3997" s="589">
        <v>14.85</v>
      </c>
      <c r="L3997" s="585" t="s">
        <v>144</v>
      </c>
      <c r="M3997" s="581"/>
    </row>
    <row r="3998" spans="1:13" ht="13.5">
      <c r="A3998" s="585" t="s">
        <v>6626</v>
      </c>
      <c r="B3998" s="585" t="s">
        <v>6627</v>
      </c>
      <c r="C3998" s="585" t="s">
        <v>6565</v>
      </c>
      <c r="D3998" s="585" t="s">
        <v>6630</v>
      </c>
      <c r="E3998" s="584" t="s">
        <v>30</v>
      </c>
      <c r="F3998" s="585" t="s">
        <v>30</v>
      </c>
      <c r="G3998" s="587">
        <v>95693</v>
      </c>
      <c r="H3998" s="585" t="s">
        <v>4016</v>
      </c>
      <c r="I3998" s="585" t="s">
        <v>174</v>
      </c>
      <c r="J3998" s="585" t="s">
        <v>143</v>
      </c>
      <c r="K3998" s="589">
        <v>33.659999999999997</v>
      </c>
      <c r="L3998" s="585" t="s">
        <v>144</v>
      </c>
      <c r="M3998" s="581"/>
    </row>
    <row r="3999" spans="1:13" ht="13.5">
      <c r="A3999" s="585" t="s">
        <v>6626</v>
      </c>
      <c r="B3999" s="585" t="s">
        <v>6627</v>
      </c>
      <c r="C3999" s="585" t="s">
        <v>6565</v>
      </c>
      <c r="D3999" s="585" t="s">
        <v>6630</v>
      </c>
      <c r="E3999" s="584" t="s">
        <v>30</v>
      </c>
      <c r="F3999" s="585" t="s">
        <v>30</v>
      </c>
      <c r="G3999" s="587">
        <v>95694</v>
      </c>
      <c r="H3999" s="585" t="s">
        <v>4017</v>
      </c>
      <c r="I3999" s="585" t="s">
        <v>174</v>
      </c>
      <c r="J3999" s="585" t="s">
        <v>143</v>
      </c>
      <c r="K3999" s="589">
        <v>38.85</v>
      </c>
      <c r="L3999" s="585" t="s">
        <v>144</v>
      </c>
      <c r="M3999" s="581"/>
    </row>
    <row r="4000" spans="1:13" ht="13.5">
      <c r="A4000" s="585" t="s">
        <v>6626</v>
      </c>
      <c r="B4000" s="585" t="s">
        <v>6627</v>
      </c>
      <c r="C4000" s="585" t="s">
        <v>6565</v>
      </c>
      <c r="D4000" s="585" t="s">
        <v>6630</v>
      </c>
      <c r="E4000" s="584" t="s">
        <v>30</v>
      </c>
      <c r="F4000" s="585" t="s">
        <v>30</v>
      </c>
      <c r="G4000" s="587">
        <v>95695</v>
      </c>
      <c r="H4000" s="585" t="s">
        <v>4018</v>
      </c>
      <c r="I4000" s="585" t="s">
        <v>174</v>
      </c>
      <c r="J4000" s="585" t="s">
        <v>143</v>
      </c>
      <c r="K4000" s="589">
        <v>37.57</v>
      </c>
      <c r="L4000" s="585" t="s">
        <v>144</v>
      </c>
      <c r="M4000" s="581"/>
    </row>
    <row r="4001" spans="1:13" ht="13.5">
      <c r="A4001" s="585" t="s">
        <v>6626</v>
      </c>
      <c r="B4001" s="585" t="s">
        <v>6627</v>
      </c>
      <c r="C4001" s="585" t="s">
        <v>6565</v>
      </c>
      <c r="D4001" s="585" t="s">
        <v>6630</v>
      </c>
      <c r="E4001" s="584" t="s">
        <v>30</v>
      </c>
      <c r="F4001" s="585" t="s">
        <v>30</v>
      </c>
      <c r="G4001" s="587">
        <v>95696</v>
      </c>
      <c r="H4001" s="585" t="s">
        <v>4019</v>
      </c>
      <c r="I4001" s="585" t="s">
        <v>174</v>
      </c>
      <c r="J4001" s="585" t="s">
        <v>398</v>
      </c>
      <c r="K4001" s="589">
        <v>31.34</v>
      </c>
      <c r="L4001" s="585" t="s">
        <v>144</v>
      </c>
      <c r="M4001" s="581"/>
    </row>
    <row r="4002" spans="1:13" ht="13.5">
      <c r="A4002" s="585" t="s">
        <v>6626</v>
      </c>
      <c r="B4002" s="585" t="s">
        <v>6627</v>
      </c>
      <c r="C4002" s="585" t="s">
        <v>6565</v>
      </c>
      <c r="D4002" s="585" t="s">
        <v>6630</v>
      </c>
      <c r="E4002" s="584" t="s">
        <v>30</v>
      </c>
      <c r="F4002" s="585" t="s">
        <v>30</v>
      </c>
      <c r="G4002" s="587">
        <v>96637</v>
      </c>
      <c r="H4002" s="585" t="s">
        <v>4020</v>
      </c>
      <c r="I4002" s="585" t="s">
        <v>174</v>
      </c>
      <c r="J4002" s="585" t="s">
        <v>143</v>
      </c>
      <c r="K4002" s="589">
        <v>9.51</v>
      </c>
      <c r="L4002" s="585" t="s">
        <v>144</v>
      </c>
      <c r="M4002" s="581"/>
    </row>
    <row r="4003" spans="1:13" ht="13.5">
      <c r="A4003" s="585" t="s">
        <v>6626</v>
      </c>
      <c r="B4003" s="585" t="s">
        <v>6627</v>
      </c>
      <c r="C4003" s="585" t="s">
        <v>6565</v>
      </c>
      <c r="D4003" s="585" t="s">
        <v>6630</v>
      </c>
      <c r="E4003" s="584" t="s">
        <v>30</v>
      </c>
      <c r="F4003" s="585" t="s">
        <v>30</v>
      </c>
      <c r="G4003" s="587">
        <v>96638</v>
      </c>
      <c r="H4003" s="585" t="s">
        <v>4021</v>
      </c>
      <c r="I4003" s="585" t="s">
        <v>174</v>
      </c>
      <c r="J4003" s="585" t="s">
        <v>143</v>
      </c>
      <c r="K4003" s="589">
        <v>9.14</v>
      </c>
      <c r="L4003" s="585" t="s">
        <v>144</v>
      </c>
      <c r="M4003" s="581"/>
    </row>
    <row r="4004" spans="1:13" ht="13.5">
      <c r="A4004" s="585" t="s">
        <v>6626</v>
      </c>
      <c r="B4004" s="585" t="s">
        <v>6627</v>
      </c>
      <c r="C4004" s="585" t="s">
        <v>6565</v>
      </c>
      <c r="D4004" s="585" t="s">
        <v>6630</v>
      </c>
      <c r="E4004" s="584" t="s">
        <v>30</v>
      </c>
      <c r="F4004" s="585" t="s">
        <v>30</v>
      </c>
      <c r="G4004" s="587">
        <v>96639</v>
      </c>
      <c r="H4004" s="585" t="s">
        <v>4022</v>
      </c>
      <c r="I4004" s="585" t="s">
        <v>174</v>
      </c>
      <c r="J4004" s="585" t="s">
        <v>143</v>
      </c>
      <c r="K4004" s="589">
        <v>6.64</v>
      </c>
      <c r="L4004" s="585" t="s">
        <v>144</v>
      </c>
      <c r="M4004" s="581"/>
    </row>
    <row r="4005" spans="1:13" ht="13.5">
      <c r="A4005" s="585" t="s">
        <v>6626</v>
      </c>
      <c r="B4005" s="585" t="s">
        <v>6627</v>
      </c>
      <c r="C4005" s="585" t="s">
        <v>6565</v>
      </c>
      <c r="D4005" s="585" t="s">
        <v>6630</v>
      </c>
      <c r="E4005" s="584" t="s">
        <v>30</v>
      </c>
      <c r="F4005" s="585" t="s">
        <v>30</v>
      </c>
      <c r="G4005" s="587">
        <v>96640</v>
      </c>
      <c r="H4005" s="585" t="s">
        <v>4023</v>
      </c>
      <c r="I4005" s="585" t="s">
        <v>174</v>
      </c>
      <c r="J4005" s="585" t="s">
        <v>143</v>
      </c>
      <c r="K4005" s="589">
        <v>16.850000000000001</v>
      </c>
      <c r="L4005" s="585" t="s">
        <v>144</v>
      </c>
      <c r="M4005" s="581"/>
    </row>
    <row r="4006" spans="1:13" ht="13.5">
      <c r="A4006" s="585" t="s">
        <v>6626</v>
      </c>
      <c r="B4006" s="585" t="s">
        <v>6627</v>
      </c>
      <c r="C4006" s="585" t="s">
        <v>6565</v>
      </c>
      <c r="D4006" s="585" t="s">
        <v>6630</v>
      </c>
      <c r="E4006" s="584" t="s">
        <v>30</v>
      </c>
      <c r="F4006" s="585" t="s">
        <v>30</v>
      </c>
      <c r="G4006" s="587">
        <v>96641</v>
      </c>
      <c r="H4006" s="585" t="s">
        <v>4024</v>
      </c>
      <c r="I4006" s="585" t="s">
        <v>174</v>
      </c>
      <c r="J4006" s="585" t="s">
        <v>143</v>
      </c>
      <c r="K4006" s="589">
        <v>13.2</v>
      </c>
      <c r="L4006" s="585" t="s">
        <v>144</v>
      </c>
      <c r="M4006" s="581"/>
    </row>
    <row r="4007" spans="1:13" ht="13.5">
      <c r="A4007" s="585" t="s">
        <v>6626</v>
      </c>
      <c r="B4007" s="585" t="s">
        <v>6627</v>
      </c>
      <c r="C4007" s="585" t="s">
        <v>6565</v>
      </c>
      <c r="D4007" s="585" t="s">
        <v>6630</v>
      </c>
      <c r="E4007" s="584" t="s">
        <v>30</v>
      </c>
      <c r="F4007" s="585" t="s">
        <v>30</v>
      </c>
      <c r="G4007" s="587">
        <v>96642</v>
      </c>
      <c r="H4007" s="585" t="s">
        <v>4025</v>
      </c>
      <c r="I4007" s="585" t="s">
        <v>174</v>
      </c>
      <c r="J4007" s="585" t="s">
        <v>143</v>
      </c>
      <c r="K4007" s="589">
        <v>12.58</v>
      </c>
      <c r="L4007" s="585" t="s">
        <v>144</v>
      </c>
      <c r="M4007" s="581"/>
    </row>
    <row r="4008" spans="1:13" ht="13.5">
      <c r="A4008" s="585" t="s">
        <v>6626</v>
      </c>
      <c r="B4008" s="585" t="s">
        <v>6627</v>
      </c>
      <c r="C4008" s="585" t="s">
        <v>6565</v>
      </c>
      <c r="D4008" s="585" t="s">
        <v>6630</v>
      </c>
      <c r="E4008" s="584" t="s">
        <v>30</v>
      </c>
      <c r="F4008" s="585" t="s">
        <v>30</v>
      </c>
      <c r="G4008" s="587">
        <v>96643</v>
      </c>
      <c r="H4008" s="585" t="s">
        <v>4026</v>
      </c>
      <c r="I4008" s="585" t="s">
        <v>174</v>
      </c>
      <c r="J4008" s="585" t="s">
        <v>143</v>
      </c>
      <c r="K4008" s="589">
        <v>33.97</v>
      </c>
      <c r="L4008" s="585" t="s">
        <v>144</v>
      </c>
      <c r="M4008" s="581"/>
    </row>
    <row r="4009" spans="1:13" ht="13.5">
      <c r="A4009" s="585" t="s">
        <v>6626</v>
      </c>
      <c r="B4009" s="585" t="s">
        <v>6627</v>
      </c>
      <c r="C4009" s="585" t="s">
        <v>6565</v>
      </c>
      <c r="D4009" s="585" t="s">
        <v>6630</v>
      </c>
      <c r="E4009" s="584" t="s">
        <v>30</v>
      </c>
      <c r="F4009" s="585" t="s">
        <v>30</v>
      </c>
      <c r="G4009" s="587">
        <v>96650</v>
      </c>
      <c r="H4009" s="585" t="s">
        <v>4027</v>
      </c>
      <c r="I4009" s="585" t="s">
        <v>174</v>
      </c>
      <c r="J4009" s="585" t="s">
        <v>143</v>
      </c>
      <c r="K4009" s="589">
        <v>7.08</v>
      </c>
      <c r="L4009" s="585" t="s">
        <v>144</v>
      </c>
      <c r="M4009" s="581"/>
    </row>
    <row r="4010" spans="1:13" ht="13.5">
      <c r="A4010" s="585" t="s">
        <v>6626</v>
      </c>
      <c r="B4010" s="585" t="s">
        <v>6627</v>
      </c>
      <c r="C4010" s="585" t="s">
        <v>6565</v>
      </c>
      <c r="D4010" s="585" t="s">
        <v>6630</v>
      </c>
      <c r="E4010" s="584" t="s">
        <v>30</v>
      </c>
      <c r="F4010" s="585" t="s">
        <v>30</v>
      </c>
      <c r="G4010" s="587">
        <v>96651</v>
      </c>
      <c r="H4010" s="585" t="s">
        <v>4028</v>
      </c>
      <c r="I4010" s="585" t="s">
        <v>174</v>
      </c>
      <c r="J4010" s="585" t="s">
        <v>143</v>
      </c>
      <c r="K4010" s="589">
        <v>6.71</v>
      </c>
      <c r="L4010" s="585" t="s">
        <v>144</v>
      </c>
      <c r="M4010" s="581"/>
    </row>
    <row r="4011" spans="1:13" ht="13.5">
      <c r="A4011" s="585" t="s">
        <v>6626</v>
      </c>
      <c r="B4011" s="585" t="s">
        <v>6627</v>
      </c>
      <c r="C4011" s="585" t="s">
        <v>6565</v>
      </c>
      <c r="D4011" s="585" t="s">
        <v>6630</v>
      </c>
      <c r="E4011" s="584" t="s">
        <v>30</v>
      </c>
      <c r="F4011" s="585" t="s">
        <v>30</v>
      </c>
      <c r="G4011" s="587">
        <v>96652</v>
      </c>
      <c r="H4011" s="585" t="s">
        <v>4029</v>
      </c>
      <c r="I4011" s="585" t="s">
        <v>174</v>
      </c>
      <c r="J4011" s="585" t="s">
        <v>143</v>
      </c>
      <c r="K4011" s="589">
        <v>13.5</v>
      </c>
      <c r="L4011" s="585" t="s">
        <v>144</v>
      </c>
      <c r="M4011" s="581"/>
    </row>
    <row r="4012" spans="1:13" ht="13.5">
      <c r="A4012" s="585" t="s">
        <v>6626</v>
      </c>
      <c r="B4012" s="585" t="s">
        <v>6627</v>
      </c>
      <c r="C4012" s="585" t="s">
        <v>6565</v>
      </c>
      <c r="D4012" s="585" t="s">
        <v>6630</v>
      </c>
      <c r="E4012" s="584" t="s">
        <v>30</v>
      </c>
      <c r="F4012" s="585" t="s">
        <v>30</v>
      </c>
      <c r="G4012" s="587">
        <v>96653</v>
      </c>
      <c r="H4012" s="585" t="s">
        <v>4030</v>
      </c>
      <c r="I4012" s="585" t="s">
        <v>174</v>
      </c>
      <c r="J4012" s="585" t="s">
        <v>143</v>
      </c>
      <c r="K4012" s="589">
        <v>13.46</v>
      </c>
      <c r="L4012" s="585" t="s">
        <v>144</v>
      </c>
      <c r="M4012" s="581"/>
    </row>
    <row r="4013" spans="1:13" ht="13.5">
      <c r="A4013" s="585" t="s">
        <v>6626</v>
      </c>
      <c r="B4013" s="585" t="s">
        <v>6627</v>
      </c>
      <c r="C4013" s="585" t="s">
        <v>6565</v>
      </c>
      <c r="D4013" s="585" t="s">
        <v>6630</v>
      </c>
      <c r="E4013" s="584" t="s">
        <v>30</v>
      </c>
      <c r="F4013" s="585" t="s">
        <v>30</v>
      </c>
      <c r="G4013" s="587">
        <v>96654</v>
      </c>
      <c r="H4013" s="585" t="s">
        <v>4031</v>
      </c>
      <c r="I4013" s="585" t="s">
        <v>174</v>
      </c>
      <c r="J4013" s="585" t="s">
        <v>143</v>
      </c>
      <c r="K4013" s="589">
        <v>22.36</v>
      </c>
      <c r="L4013" s="585" t="s">
        <v>144</v>
      </c>
      <c r="M4013" s="581"/>
    </row>
    <row r="4014" spans="1:13" ht="13.5">
      <c r="A4014" s="585" t="s">
        <v>6626</v>
      </c>
      <c r="B4014" s="585" t="s">
        <v>6627</v>
      </c>
      <c r="C4014" s="585" t="s">
        <v>6565</v>
      </c>
      <c r="D4014" s="585" t="s">
        <v>6630</v>
      </c>
      <c r="E4014" s="584" t="s">
        <v>30</v>
      </c>
      <c r="F4014" s="585" t="s">
        <v>30</v>
      </c>
      <c r="G4014" s="587">
        <v>96655</v>
      </c>
      <c r="H4014" s="585" t="s">
        <v>4032</v>
      </c>
      <c r="I4014" s="585" t="s">
        <v>174</v>
      </c>
      <c r="J4014" s="585" t="s">
        <v>143</v>
      </c>
      <c r="K4014" s="589">
        <v>21.96</v>
      </c>
      <c r="L4014" s="585" t="s">
        <v>144</v>
      </c>
      <c r="M4014" s="581"/>
    </row>
    <row r="4015" spans="1:13" ht="13.5">
      <c r="A4015" s="585" t="s">
        <v>6626</v>
      </c>
      <c r="B4015" s="585" t="s">
        <v>6627</v>
      </c>
      <c r="C4015" s="585" t="s">
        <v>6565</v>
      </c>
      <c r="D4015" s="585" t="s">
        <v>6630</v>
      </c>
      <c r="E4015" s="584" t="s">
        <v>30</v>
      </c>
      <c r="F4015" s="585" t="s">
        <v>30</v>
      </c>
      <c r="G4015" s="587">
        <v>96656</v>
      </c>
      <c r="H4015" s="585" t="s">
        <v>4033</v>
      </c>
      <c r="I4015" s="585" t="s">
        <v>174</v>
      </c>
      <c r="J4015" s="585" t="s">
        <v>143</v>
      </c>
      <c r="K4015" s="589">
        <v>5.04</v>
      </c>
      <c r="L4015" s="585" t="s">
        <v>144</v>
      </c>
      <c r="M4015" s="581"/>
    </row>
    <row r="4016" spans="1:13" ht="13.5">
      <c r="A4016" s="585" t="s">
        <v>6626</v>
      </c>
      <c r="B4016" s="585" t="s">
        <v>6627</v>
      </c>
      <c r="C4016" s="585" t="s">
        <v>6565</v>
      </c>
      <c r="D4016" s="585" t="s">
        <v>6630</v>
      </c>
      <c r="E4016" s="584" t="s">
        <v>30</v>
      </c>
      <c r="F4016" s="585" t="s">
        <v>30</v>
      </c>
      <c r="G4016" s="587">
        <v>96657</v>
      </c>
      <c r="H4016" s="585" t="s">
        <v>4034</v>
      </c>
      <c r="I4016" s="585" t="s">
        <v>174</v>
      </c>
      <c r="J4016" s="585" t="s">
        <v>143</v>
      </c>
      <c r="K4016" s="589">
        <v>15.25</v>
      </c>
      <c r="L4016" s="585" t="s">
        <v>144</v>
      </c>
      <c r="M4016" s="581"/>
    </row>
    <row r="4017" spans="1:13" ht="13.5">
      <c r="A4017" s="585" t="s">
        <v>6626</v>
      </c>
      <c r="B4017" s="585" t="s">
        <v>6627</v>
      </c>
      <c r="C4017" s="585" t="s">
        <v>6565</v>
      </c>
      <c r="D4017" s="585" t="s">
        <v>6630</v>
      </c>
      <c r="E4017" s="584" t="s">
        <v>30</v>
      </c>
      <c r="F4017" s="585" t="s">
        <v>30</v>
      </c>
      <c r="G4017" s="587">
        <v>96658</v>
      </c>
      <c r="H4017" s="585" t="s">
        <v>4035</v>
      </c>
      <c r="I4017" s="585" t="s">
        <v>174</v>
      </c>
      <c r="J4017" s="585" t="s">
        <v>143</v>
      </c>
      <c r="K4017" s="589">
        <v>11.6</v>
      </c>
      <c r="L4017" s="585" t="s">
        <v>144</v>
      </c>
      <c r="M4017" s="581"/>
    </row>
    <row r="4018" spans="1:13" ht="13.5">
      <c r="A4018" s="585" t="s">
        <v>6626</v>
      </c>
      <c r="B4018" s="585" t="s">
        <v>6627</v>
      </c>
      <c r="C4018" s="585" t="s">
        <v>6565</v>
      </c>
      <c r="D4018" s="585" t="s">
        <v>6630</v>
      </c>
      <c r="E4018" s="584" t="s">
        <v>30</v>
      </c>
      <c r="F4018" s="585" t="s">
        <v>30</v>
      </c>
      <c r="G4018" s="587">
        <v>96659</v>
      </c>
      <c r="H4018" s="585" t="s">
        <v>4036</v>
      </c>
      <c r="I4018" s="585" t="s">
        <v>174</v>
      </c>
      <c r="J4018" s="585" t="s">
        <v>143</v>
      </c>
      <c r="K4018" s="589">
        <v>9.1300000000000008</v>
      </c>
      <c r="L4018" s="585" t="s">
        <v>144</v>
      </c>
      <c r="M4018" s="581"/>
    </row>
    <row r="4019" spans="1:13" ht="13.5">
      <c r="A4019" s="585" t="s">
        <v>6626</v>
      </c>
      <c r="B4019" s="585" t="s">
        <v>6627</v>
      </c>
      <c r="C4019" s="585" t="s">
        <v>6565</v>
      </c>
      <c r="D4019" s="585" t="s">
        <v>6630</v>
      </c>
      <c r="E4019" s="584" t="s">
        <v>30</v>
      </c>
      <c r="F4019" s="585" t="s">
        <v>30</v>
      </c>
      <c r="G4019" s="587">
        <v>96660</v>
      </c>
      <c r="H4019" s="585" t="s">
        <v>4037</v>
      </c>
      <c r="I4019" s="585" t="s">
        <v>174</v>
      </c>
      <c r="J4019" s="585" t="s">
        <v>143</v>
      </c>
      <c r="K4019" s="589">
        <v>26.16</v>
      </c>
      <c r="L4019" s="585" t="s">
        <v>144</v>
      </c>
      <c r="M4019" s="581"/>
    </row>
    <row r="4020" spans="1:13" ht="13.5">
      <c r="A4020" s="585" t="s">
        <v>6626</v>
      </c>
      <c r="B4020" s="585" t="s">
        <v>6627</v>
      </c>
      <c r="C4020" s="585" t="s">
        <v>6565</v>
      </c>
      <c r="D4020" s="585" t="s">
        <v>6630</v>
      </c>
      <c r="E4020" s="584" t="s">
        <v>30</v>
      </c>
      <c r="F4020" s="585" t="s">
        <v>30</v>
      </c>
      <c r="G4020" s="587">
        <v>96661</v>
      </c>
      <c r="H4020" s="585" t="s">
        <v>4038</v>
      </c>
      <c r="I4020" s="585" t="s">
        <v>174</v>
      </c>
      <c r="J4020" s="585" t="s">
        <v>143</v>
      </c>
      <c r="K4020" s="589">
        <v>20.55</v>
      </c>
      <c r="L4020" s="585" t="s">
        <v>144</v>
      </c>
      <c r="M4020" s="581"/>
    </row>
    <row r="4021" spans="1:13" ht="13.5">
      <c r="A4021" s="585" t="s">
        <v>6626</v>
      </c>
      <c r="B4021" s="585" t="s">
        <v>6627</v>
      </c>
      <c r="C4021" s="585" t="s">
        <v>6565</v>
      </c>
      <c r="D4021" s="585" t="s">
        <v>6630</v>
      </c>
      <c r="E4021" s="584" t="s">
        <v>30</v>
      </c>
      <c r="F4021" s="585" t="s">
        <v>30</v>
      </c>
      <c r="G4021" s="587">
        <v>96662</v>
      </c>
      <c r="H4021" s="585" t="s">
        <v>4039</v>
      </c>
      <c r="I4021" s="585" t="s">
        <v>174</v>
      </c>
      <c r="J4021" s="585" t="s">
        <v>143</v>
      </c>
      <c r="K4021" s="589">
        <v>9.32</v>
      </c>
      <c r="L4021" s="585" t="s">
        <v>144</v>
      </c>
      <c r="M4021" s="581"/>
    </row>
    <row r="4022" spans="1:13" ht="13.5">
      <c r="A4022" s="585" t="s">
        <v>6626</v>
      </c>
      <c r="B4022" s="585" t="s">
        <v>6627</v>
      </c>
      <c r="C4022" s="585" t="s">
        <v>6565</v>
      </c>
      <c r="D4022" s="585" t="s">
        <v>6630</v>
      </c>
      <c r="E4022" s="584" t="s">
        <v>30</v>
      </c>
      <c r="F4022" s="585" t="s">
        <v>30</v>
      </c>
      <c r="G4022" s="587">
        <v>96663</v>
      </c>
      <c r="H4022" s="585" t="s">
        <v>4040</v>
      </c>
      <c r="I4022" s="585" t="s">
        <v>174</v>
      </c>
      <c r="J4022" s="585" t="s">
        <v>143</v>
      </c>
      <c r="K4022" s="589">
        <v>16.54</v>
      </c>
      <c r="L4022" s="585" t="s">
        <v>144</v>
      </c>
      <c r="M4022" s="581"/>
    </row>
    <row r="4023" spans="1:13" ht="13.5">
      <c r="A4023" s="585" t="s">
        <v>6626</v>
      </c>
      <c r="B4023" s="585" t="s">
        <v>6627</v>
      </c>
      <c r="C4023" s="585" t="s">
        <v>6565</v>
      </c>
      <c r="D4023" s="585" t="s">
        <v>6630</v>
      </c>
      <c r="E4023" s="584" t="s">
        <v>30</v>
      </c>
      <c r="F4023" s="585" t="s">
        <v>30</v>
      </c>
      <c r="G4023" s="587">
        <v>96664</v>
      </c>
      <c r="H4023" s="585" t="s">
        <v>4041</v>
      </c>
      <c r="I4023" s="585" t="s">
        <v>174</v>
      </c>
      <c r="J4023" s="585" t="s">
        <v>143</v>
      </c>
      <c r="K4023" s="589">
        <v>17.739999999999998</v>
      </c>
      <c r="L4023" s="585" t="s">
        <v>144</v>
      </c>
      <c r="M4023" s="581"/>
    </row>
    <row r="4024" spans="1:13" ht="13.5">
      <c r="A4024" s="585" t="s">
        <v>6626</v>
      </c>
      <c r="B4024" s="585" t="s">
        <v>6627</v>
      </c>
      <c r="C4024" s="585" t="s">
        <v>6565</v>
      </c>
      <c r="D4024" s="585" t="s">
        <v>6630</v>
      </c>
      <c r="E4024" s="584" t="s">
        <v>30</v>
      </c>
      <c r="F4024" s="585" t="s">
        <v>30</v>
      </c>
      <c r="G4024" s="587">
        <v>96665</v>
      </c>
      <c r="H4024" s="585" t="s">
        <v>4042</v>
      </c>
      <c r="I4024" s="585" t="s">
        <v>174</v>
      </c>
      <c r="J4024" s="585" t="s">
        <v>143</v>
      </c>
      <c r="K4024" s="589">
        <v>9.32</v>
      </c>
      <c r="L4024" s="585" t="s">
        <v>144</v>
      </c>
      <c r="M4024" s="581"/>
    </row>
    <row r="4025" spans="1:13" ht="13.5">
      <c r="A4025" s="585" t="s">
        <v>6626</v>
      </c>
      <c r="B4025" s="585" t="s">
        <v>6627</v>
      </c>
      <c r="C4025" s="585" t="s">
        <v>6565</v>
      </c>
      <c r="D4025" s="585" t="s">
        <v>6630</v>
      </c>
      <c r="E4025" s="584" t="s">
        <v>30</v>
      </c>
      <c r="F4025" s="585" t="s">
        <v>30</v>
      </c>
      <c r="G4025" s="587">
        <v>96666</v>
      </c>
      <c r="H4025" s="585" t="s">
        <v>4043</v>
      </c>
      <c r="I4025" s="585" t="s">
        <v>174</v>
      </c>
      <c r="J4025" s="585" t="s">
        <v>143</v>
      </c>
      <c r="K4025" s="589">
        <v>18.079999999999998</v>
      </c>
      <c r="L4025" s="585" t="s">
        <v>144</v>
      </c>
      <c r="M4025" s="581"/>
    </row>
    <row r="4026" spans="1:13" ht="13.5">
      <c r="A4026" s="585" t="s">
        <v>6626</v>
      </c>
      <c r="B4026" s="585" t="s">
        <v>6627</v>
      </c>
      <c r="C4026" s="585" t="s">
        <v>6565</v>
      </c>
      <c r="D4026" s="585" t="s">
        <v>6630</v>
      </c>
      <c r="E4026" s="584" t="s">
        <v>30</v>
      </c>
      <c r="F4026" s="585" t="s">
        <v>30</v>
      </c>
      <c r="G4026" s="587">
        <v>96667</v>
      </c>
      <c r="H4026" s="585" t="s">
        <v>4044</v>
      </c>
      <c r="I4026" s="585" t="s">
        <v>174</v>
      </c>
      <c r="J4026" s="585" t="s">
        <v>143</v>
      </c>
      <c r="K4026" s="589">
        <v>31.49</v>
      </c>
      <c r="L4026" s="585" t="s">
        <v>144</v>
      </c>
      <c r="M4026" s="581"/>
    </row>
    <row r="4027" spans="1:13" ht="13.5">
      <c r="A4027" s="585" t="s">
        <v>6626</v>
      </c>
      <c r="B4027" s="585" t="s">
        <v>6627</v>
      </c>
      <c r="C4027" s="585" t="s">
        <v>6565</v>
      </c>
      <c r="D4027" s="585" t="s">
        <v>6630</v>
      </c>
      <c r="E4027" s="584" t="s">
        <v>30</v>
      </c>
      <c r="F4027" s="585" t="s">
        <v>30</v>
      </c>
      <c r="G4027" s="587">
        <v>96684</v>
      </c>
      <c r="H4027" s="585" t="s">
        <v>4045</v>
      </c>
      <c r="I4027" s="585" t="s">
        <v>174</v>
      </c>
      <c r="J4027" s="585" t="s">
        <v>143</v>
      </c>
      <c r="K4027" s="589">
        <v>3.45</v>
      </c>
      <c r="L4027" s="585" t="s">
        <v>144</v>
      </c>
      <c r="M4027" s="581"/>
    </row>
    <row r="4028" spans="1:13" ht="13.5">
      <c r="A4028" s="585" t="s">
        <v>6626</v>
      </c>
      <c r="B4028" s="585" t="s">
        <v>6627</v>
      </c>
      <c r="C4028" s="585" t="s">
        <v>6565</v>
      </c>
      <c r="D4028" s="585" t="s">
        <v>6630</v>
      </c>
      <c r="E4028" s="584" t="s">
        <v>30</v>
      </c>
      <c r="F4028" s="585" t="s">
        <v>30</v>
      </c>
      <c r="G4028" s="587">
        <v>96685</v>
      </c>
      <c r="H4028" s="585" t="s">
        <v>4046</v>
      </c>
      <c r="I4028" s="585" t="s">
        <v>174</v>
      </c>
      <c r="J4028" s="585" t="s">
        <v>143</v>
      </c>
      <c r="K4028" s="589">
        <v>3.08</v>
      </c>
      <c r="L4028" s="585" t="s">
        <v>144</v>
      </c>
      <c r="M4028" s="581"/>
    </row>
    <row r="4029" spans="1:13" ht="13.5">
      <c r="A4029" s="585" t="s">
        <v>6626</v>
      </c>
      <c r="B4029" s="585" t="s">
        <v>6627</v>
      </c>
      <c r="C4029" s="585" t="s">
        <v>6565</v>
      </c>
      <c r="D4029" s="585" t="s">
        <v>6630</v>
      </c>
      <c r="E4029" s="584" t="s">
        <v>30</v>
      </c>
      <c r="F4029" s="585" t="s">
        <v>30</v>
      </c>
      <c r="G4029" s="587">
        <v>96686</v>
      </c>
      <c r="H4029" s="585" t="s">
        <v>4047</v>
      </c>
      <c r="I4029" s="585" t="s">
        <v>174</v>
      </c>
      <c r="J4029" s="585" t="s">
        <v>143</v>
      </c>
      <c r="K4029" s="589">
        <v>5.17</v>
      </c>
      <c r="L4029" s="585" t="s">
        <v>144</v>
      </c>
      <c r="M4029" s="581"/>
    </row>
    <row r="4030" spans="1:13" ht="13.5">
      <c r="A4030" s="585" t="s">
        <v>6626</v>
      </c>
      <c r="B4030" s="585" t="s">
        <v>6627</v>
      </c>
      <c r="C4030" s="585" t="s">
        <v>6565</v>
      </c>
      <c r="D4030" s="585" t="s">
        <v>6630</v>
      </c>
      <c r="E4030" s="584" t="s">
        <v>30</v>
      </c>
      <c r="F4030" s="585" t="s">
        <v>30</v>
      </c>
      <c r="G4030" s="587">
        <v>96687</v>
      </c>
      <c r="H4030" s="585" t="s">
        <v>4048</v>
      </c>
      <c r="I4030" s="585" t="s">
        <v>174</v>
      </c>
      <c r="J4030" s="585" t="s">
        <v>143</v>
      </c>
      <c r="K4030" s="589">
        <v>5.13</v>
      </c>
      <c r="L4030" s="585" t="s">
        <v>144</v>
      </c>
      <c r="M4030" s="581"/>
    </row>
    <row r="4031" spans="1:13" ht="13.5">
      <c r="A4031" s="585" t="s">
        <v>6626</v>
      </c>
      <c r="B4031" s="585" t="s">
        <v>6627</v>
      </c>
      <c r="C4031" s="585" t="s">
        <v>6565</v>
      </c>
      <c r="D4031" s="585" t="s">
        <v>6630</v>
      </c>
      <c r="E4031" s="584" t="s">
        <v>30</v>
      </c>
      <c r="F4031" s="585" t="s">
        <v>30</v>
      </c>
      <c r="G4031" s="587">
        <v>96688</v>
      </c>
      <c r="H4031" s="585" t="s">
        <v>4049</v>
      </c>
      <c r="I4031" s="585" t="s">
        <v>174</v>
      </c>
      <c r="J4031" s="585" t="s">
        <v>143</v>
      </c>
      <c r="K4031" s="589">
        <v>8.9</v>
      </c>
      <c r="L4031" s="585" t="s">
        <v>144</v>
      </c>
      <c r="M4031" s="581"/>
    </row>
    <row r="4032" spans="1:13" ht="13.5">
      <c r="A4032" s="585" t="s">
        <v>6626</v>
      </c>
      <c r="B4032" s="585" t="s">
        <v>6627</v>
      </c>
      <c r="C4032" s="585" t="s">
        <v>6565</v>
      </c>
      <c r="D4032" s="585" t="s">
        <v>6630</v>
      </c>
      <c r="E4032" s="584" t="s">
        <v>30</v>
      </c>
      <c r="F4032" s="585" t="s">
        <v>30</v>
      </c>
      <c r="G4032" s="587">
        <v>96689</v>
      </c>
      <c r="H4032" s="585" t="s">
        <v>4050</v>
      </c>
      <c r="I4032" s="585" t="s">
        <v>174</v>
      </c>
      <c r="J4032" s="585" t="s">
        <v>143</v>
      </c>
      <c r="K4032" s="589">
        <v>8.5</v>
      </c>
      <c r="L4032" s="585" t="s">
        <v>144</v>
      </c>
      <c r="M4032" s="581"/>
    </row>
    <row r="4033" spans="1:13" ht="13.5">
      <c r="A4033" s="585" t="s">
        <v>6626</v>
      </c>
      <c r="B4033" s="585" t="s">
        <v>6627</v>
      </c>
      <c r="C4033" s="585" t="s">
        <v>6565</v>
      </c>
      <c r="D4033" s="585" t="s">
        <v>6630</v>
      </c>
      <c r="E4033" s="584" t="s">
        <v>30</v>
      </c>
      <c r="F4033" s="585" t="s">
        <v>30</v>
      </c>
      <c r="G4033" s="587">
        <v>96690</v>
      </c>
      <c r="H4033" s="585" t="s">
        <v>4051</v>
      </c>
      <c r="I4033" s="585" t="s">
        <v>174</v>
      </c>
      <c r="J4033" s="585" t="s">
        <v>143</v>
      </c>
      <c r="K4033" s="589">
        <v>16.57</v>
      </c>
      <c r="L4033" s="585" t="s">
        <v>144</v>
      </c>
      <c r="M4033" s="581"/>
    </row>
    <row r="4034" spans="1:13" ht="13.5">
      <c r="A4034" s="585" t="s">
        <v>6626</v>
      </c>
      <c r="B4034" s="585" t="s">
        <v>6627</v>
      </c>
      <c r="C4034" s="585" t="s">
        <v>6565</v>
      </c>
      <c r="D4034" s="585" t="s">
        <v>6630</v>
      </c>
      <c r="E4034" s="584" t="s">
        <v>30</v>
      </c>
      <c r="F4034" s="585" t="s">
        <v>30</v>
      </c>
      <c r="G4034" s="587">
        <v>96691</v>
      </c>
      <c r="H4034" s="585" t="s">
        <v>4052</v>
      </c>
      <c r="I4034" s="585" t="s">
        <v>174</v>
      </c>
      <c r="J4034" s="585" t="s">
        <v>143</v>
      </c>
      <c r="K4034" s="589">
        <v>17.11</v>
      </c>
      <c r="L4034" s="585" t="s">
        <v>144</v>
      </c>
      <c r="M4034" s="581"/>
    </row>
    <row r="4035" spans="1:13" ht="13.5">
      <c r="A4035" s="585" t="s">
        <v>6626</v>
      </c>
      <c r="B4035" s="585" t="s">
        <v>6627</v>
      </c>
      <c r="C4035" s="585" t="s">
        <v>6565</v>
      </c>
      <c r="D4035" s="585" t="s">
        <v>6630</v>
      </c>
      <c r="E4035" s="584" t="s">
        <v>30</v>
      </c>
      <c r="F4035" s="585" t="s">
        <v>30</v>
      </c>
      <c r="G4035" s="587">
        <v>96692</v>
      </c>
      <c r="H4035" s="585" t="s">
        <v>4053</v>
      </c>
      <c r="I4035" s="585" t="s">
        <v>174</v>
      </c>
      <c r="J4035" s="585" t="s">
        <v>143</v>
      </c>
      <c r="K4035" s="589">
        <v>25.06</v>
      </c>
      <c r="L4035" s="585" t="s">
        <v>144</v>
      </c>
      <c r="M4035" s="581"/>
    </row>
    <row r="4036" spans="1:13" ht="13.5">
      <c r="A4036" s="585" t="s">
        <v>6626</v>
      </c>
      <c r="B4036" s="585" t="s">
        <v>6627</v>
      </c>
      <c r="C4036" s="585" t="s">
        <v>6565</v>
      </c>
      <c r="D4036" s="585" t="s">
        <v>6630</v>
      </c>
      <c r="E4036" s="584" t="s">
        <v>30</v>
      </c>
      <c r="F4036" s="585" t="s">
        <v>30</v>
      </c>
      <c r="G4036" s="587">
        <v>96693</v>
      </c>
      <c r="H4036" s="585" t="s">
        <v>4054</v>
      </c>
      <c r="I4036" s="585" t="s">
        <v>174</v>
      </c>
      <c r="J4036" s="585" t="s">
        <v>143</v>
      </c>
      <c r="K4036" s="589">
        <v>23.71</v>
      </c>
      <c r="L4036" s="585" t="s">
        <v>144</v>
      </c>
      <c r="M4036" s="581"/>
    </row>
    <row r="4037" spans="1:13" ht="13.5">
      <c r="A4037" s="585" t="s">
        <v>6626</v>
      </c>
      <c r="B4037" s="585" t="s">
        <v>6627</v>
      </c>
      <c r="C4037" s="585" t="s">
        <v>6565</v>
      </c>
      <c r="D4037" s="585" t="s">
        <v>6630</v>
      </c>
      <c r="E4037" s="584" t="s">
        <v>30</v>
      </c>
      <c r="F4037" s="585" t="s">
        <v>30</v>
      </c>
      <c r="G4037" s="587">
        <v>96694</v>
      </c>
      <c r="H4037" s="585" t="s">
        <v>4055</v>
      </c>
      <c r="I4037" s="585" t="s">
        <v>174</v>
      </c>
      <c r="J4037" s="585" t="s">
        <v>143</v>
      </c>
      <c r="K4037" s="589">
        <v>55.25</v>
      </c>
      <c r="L4037" s="585" t="s">
        <v>144</v>
      </c>
      <c r="M4037" s="581"/>
    </row>
    <row r="4038" spans="1:13" ht="13.5">
      <c r="A4038" s="585" t="s">
        <v>6626</v>
      </c>
      <c r="B4038" s="585" t="s">
        <v>6627</v>
      </c>
      <c r="C4038" s="585" t="s">
        <v>6565</v>
      </c>
      <c r="D4038" s="585" t="s">
        <v>6630</v>
      </c>
      <c r="E4038" s="584" t="s">
        <v>30</v>
      </c>
      <c r="F4038" s="585" t="s">
        <v>30</v>
      </c>
      <c r="G4038" s="587">
        <v>96695</v>
      </c>
      <c r="H4038" s="585" t="s">
        <v>4056</v>
      </c>
      <c r="I4038" s="585" t="s">
        <v>174</v>
      </c>
      <c r="J4038" s="585" t="s">
        <v>143</v>
      </c>
      <c r="K4038" s="589">
        <v>53.68</v>
      </c>
      <c r="L4038" s="585" t="s">
        <v>144</v>
      </c>
      <c r="M4038" s="581"/>
    </row>
    <row r="4039" spans="1:13" ht="13.5">
      <c r="A4039" s="585" t="s">
        <v>6626</v>
      </c>
      <c r="B4039" s="585" t="s">
        <v>6627</v>
      </c>
      <c r="C4039" s="585" t="s">
        <v>6565</v>
      </c>
      <c r="D4039" s="585" t="s">
        <v>6630</v>
      </c>
      <c r="E4039" s="584" t="s">
        <v>30</v>
      </c>
      <c r="F4039" s="585" t="s">
        <v>30</v>
      </c>
      <c r="G4039" s="587">
        <v>96696</v>
      </c>
      <c r="H4039" s="585" t="s">
        <v>4057</v>
      </c>
      <c r="I4039" s="585" t="s">
        <v>174</v>
      </c>
      <c r="J4039" s="585" t="s">
        <v>143</v>
      </c>
      <c r="K4039" s="589">
        <v>83.22</v>
      </c>
      <c r="L4039" s="585" t="s">
        <v>144</v>
      </c>
      <c r="M4039" s="581"/>
    </row>
    <row r="4040" spans="1:13" ht="13.5">
      <c r="A4040" s="585" t="s">
        <v>6626</v>
      </c>
      <c r="B4040" s="585" t="s">
        <v>6627</v>
      </c>
      <c r="C4040" s="585" t="s">
        <v>6565</v>
      </c>
      <c r="D4040" s="585" t="s">
        <v>6630</v>
      </c>
      <c r="E4040" s="584" t="s">
        <v>30</v>
      </c>
      <c r="F4040" s="585" t="s">
        <v>30</v>
      </c>
      <c r="G4040" s="587">
        <v>96697</v>
      </c>
      <c r="H4040" s="585" t="s">
        <v>4058</v>
      </c>
      <c r="I4040" s="585" t="s">
        <v>174</v>
      </c>
      <c r="J4040" s="585" t="s">
        <v>143</v>
      </c>
      <c r="K4040" s="589">
        <v>124.52</v>
      </c>
      <c r="L4040" s="585" t="s">
        <v>144</v>
      </c>
      <c r="M4040" s="581"/>
    </row>
    <row r="4041" spans="1:13" ht="13.5">
      <c r="A4041" s="585" t="s">
        <v>6626</v>
      </c>
      <c r="B4041" s="585" t="s">
        <v>6627</v>
      </c>
      <c r="C4041" s="585" t="s">
        <v>6565</v>
      </c>
      <c r="D4041" s="585" t="s">
        <v>6630</v>
      </c>
      <c r="E4041" s="584" t="s">
        <v>30</v>
      </c>
      <c r="F4041" s="585" t="s">
        <v>30</v>
      </c>
      <c r="G4041" s="587">
        <v>96698</v>
      </c>
      <c r="H4041" s="585" t="s">
        <v>4059</v>
      </c>
      <c r="I4041" s="585" t="s">
        <v>174</v>
      </c>
      <c r="J4041" s="585" t="s">
        <v>143</v>
      </c>
      <c r="K4041" s="589">
        <v>2.62</v>
      </c>
      <c r="L4041" s="585" t="s">
        <v>144</v>
      </c>
      <c r="M4041" s="581"/>
    </row>
    <row r="4042" spans="1:13" ht="13.5">
      <c r="A4042" s="585" t="s">
        <v>6626</v>
      </c>
      <c r="B4042" s="585" t="s">
        <v>6627</v>
      </c>
      <c r="C4042" s="585" t="s">
        <v>6565</v>
      </c>
      <c r="D4042" s="585" t="s">
        <v>6630</v>
      </c>
      <c r="E4042" s="584" t="s">
        <v>30</v>
      </c>
      <c r="F4042" s="585" t="s">
        <v>30</v>
      </c>
      <c r="G4042" s="587">
        <v>96699</v>
      </c>
      <c r="H4042" s="585" t="s">
        <v>4060</v>
      </c>
      <c r="I4042" s="585" t="s">
        <v>174</v>
      </c>
      <c r="J4042" s="585" t="s">
        <v>143</v>
      </c>
      <c r="K4042" s="589">
        <v>12.83</v>
      </c>
      <c r="L4042" s="585" t="s">
        <v>144</v>
      </c>
      <c r="M4042" s="581"/>
    </row>
    <row r="4043" spans="1:13" ht="13.5">
      <c r="A4043" s="585" t="s">
        <v>6626</v>
      </c>
      <c r="B4043" s="585" t="s">
        <v>6627</v>
      </c>
      <c r="C4043" s="585" t="s">
        <v>6565</v>
      </c>
      <c r="D4043" s="585" t="s">
        <v>6630</v>
      </c>
      <c r="E4043" s="584" t="s">
        <v>30</v>
      </c>
      <c r="F4043" s="585" t="s">
        <v>30</v>
      </c>
      <c r="G4043" s="587">
        <v>96700</v>
      </c>
      <c r="H4043" s="585" t="s">
        <v>4061</v>
      </c>
      <c r="I4043" s="585" t="s">
        <v>174</v>
      </c>
      <c r="J4043" s="585" t="s">
        <v>143</v>
      </c>
      <c r="K4043" s="589">
        <v>9.18</v>
      </c>
      <c r="L4043" s="585" t="s">
        <v>144</v>
      </c>
      <c r="M4043" s="581"/>
    </row>
    <row r="4044" spans="1:13" ht="13.5">
      <c r="A4044" s="585" t="s">
        <v>6626</v>
      </c>
      <c r="B4044" s="585" t="s">
        <v>6627</v>
      </c>
      <c r="C4044" s="585" t="s">
        <v>6565</v>
      </c>
      <c r="D4044" s="585" t="s">
        <v>6630</v>
      </c>
      <c r="E4044" s="584" t="s">
        <v>30</v>
      </c>
      <c r="F4044" s="585" t="s">
        <v>30</v>
      </c>
      <c r="G4044" s="587">
        <v>96701</v>
      </c>
      <c r="H4044" s="585" t="s">
        <v>4062</v>
      </c>
      <c r="I4044" s="585" t="s">
        <v>174</v>
      </c>
      <c r="J4044" s="585" t="s">
        <v>143</v>
      </c>
      <c r="K4044" s="589">
        <v>3.57</v>
      </c>
      <c r="L4044" s="585" t="s">
        <v>144</v>
      </c>
      <c r="M4044" s="581"/>
    </row>
    <row r="4045" spans="1:13" ht="13.5">
      <c r="A4045" s="585" t="s">
        <v>6626</v>
      </c>
      <c r="B4045" s="585" t="s">
        <v>6627</v>
      </c>
      <c r="C4045" s="585" t="s">
        <v>6565</v>
      </c>
      <c r="D4045" s="585" t="s">
        <v>6630</v>
      </c>
      <c r="E4045" s="584" t="s">
        <v>30</v>
      </c>
      <c r="F4045" s="585" t="s">
        <v>30</v>
      </c>
      <c r="G4045" s="587">
        <v>96702</v>
      </c>
      <c r="H4045" s="585" t="s">
        <v>4063</v>
      </c>
      <c r="I4045" s="585" t="s">
        <v>174</v>
      </c>
      <c r="J4045" s="585" t="s">
        <v>143</v>
      </c>
      <c r="K4045" s="589">
        <v>3.76</v>
      </c>
      <c r="L4045" s="585" t="s">
        <v>144</v>
      </c>
      <c r="M4045" s="581"/>
    </row>
    <row r="4046" spans="1:13" ht="13.5">
      <c r="A4046" s="585" t="s">
        <v>6626</v>
      </c>
      <c r="B4046" s="585" t="s">
        <v>6627</v>
      </c>
      <c r="C4046" s="585" t="s">
        <v>6565</v>
      </c>
      <c r="D4046" s="585" t="s">
        <v>6630</v>
      </c>
      <c r="E4046" s="584" t="s">
        <v>30</v>
      </c>
      <c r="F4046" s="585" t="s">
        <v>30</v>
      </c>
      <c r="G4046" s="587">
        <v>96703</v>
      </c>
      <c r="H4046" s="585" t="s">
        <v>4064</v>
      </c>
      <c r="I4046" s="585" t="s">
        <v>174</v>
      </c>
      <c r="J4046" s="585" t="s">
        <v>143</v>
      </c>
      <c r="K4046" s="589">
        <v>7.53</v>
      </c>
      <c r="L4046" s="585" t="s">
        <v>144</v>
      </c>
      <c r="M4046" s="581"/>
    </row>
    <row r="4047" spans="1:13" ht="13.5">
      <c r="A4047" s="585" t="s">
        <v>6626</v>
      </c>
      <c r="B4047" s="585" t="s">
        <v>6627</v>
      </c>
      <c r="C4047" s="585" t="s">
        <v>6565</v>
      </c>
      <c r="D4047" s="585" t="s">
        <v>6630</v>
      </c>
      <c r="E4047" s="584" t="s">
        <v>30</v>
      </c>
      <c r="F4047" s="585" t="s">
        <v>30</v>
      </c>
      <c r="G4047" s="587">
        <v>96704</v>
      </c>
      <c r="H4047" s="585" t="s">
        <v>4065</v>
      </c>
      <c r="I4047" s="585" t="s">
        <v>174</v>
      </c>
      <c r="J4047" s="585" t="s">
        <v>143</v>
      </c>
      <c r="K4047" s="589">
        <v>8.73</v>
      </c>
      <c r="L4047" s="585" t="s">
        <v>144</v>
      </c>
      <c r="M4047" s="581"/>
    </row>
    <row r="4048" spans="1:13" ht="13.5">
      <c r="A4048" s="585" t="s">
        <v>6626</v>
      </c>
      <c r="B4048" s="585" t="s">
        <v>6627</v>
      </c>
      <c r="C4048" s="585" t="s">
        <v>6565</v>
      </c>
      <c r="D4048" s="585" t="s">
        <v>6630</v>
      </c>
      <c r="E4048" s="584" t="s">
        <v>30</v>
      </c>
      <c r="F4048" s="585" t="s">
        <v>30</v>
      </c>
      <c r="G4048" s="587">
        <v>96705</v>
      </c>
      <c r="H4048" s="585" t="s">
        <v>4066</v>
      </c>
      <c r="I4048" s="585" t="s">
        <v>174</v>
      </c>
      <c r="J4048" s="585" t="s">
        <v>143</v>
      </c>
      <c r="K4048" s="589">
        <v>11.35</v>
      </c>
      <c r="L4048" s="585" t="s">
        <v>144</v>
      </c>
      <c r="M4048" s="581"/>
    </row>
    <row r="4049" spans="1:13" ht="13.5">
      <c r="A4049" s="585" t="s">
        <v>6626</v>
      </c>
      <c r="B4049" s="585" t="s">
        <v>6627</v>
      </c>
      <c r="C4049" s="585" t="s">
        <v>6565</v>
      </c>
      <c r="D4049" s="585" t="s">
        <v>6630</v>
      </c>
      <c r="E4049" s="584" t="s">
        <v>30</v>
      </c>
      <c r="F4049" s="585" t="s">
        <v>30</v>
      </c>
      <c r="G4049" s="587">
        <v>96706</v>
      </c>
      <c r="H4049" s="585" t="s">
        <v>4067</v>
      </c>
      <c r="I4049" s="585" t="s">
        <v>174</v>
      </c>
      <c r="J4049" s="585" t="s">
        <v>143</v>
      </c>
      <c r="K4049" s="589">
        <v>17.059999999999999</v>
      </c>
      <c r="L4049" s="585" t="s">
        <v>144</v>
      </c>
      <c r="M4049" s="581"/>
    </row>
    <row r="4050" spans="1:13" ht="13.5">
      <c r="A4050" s="585" t="s">
        <v>6626</v>
      </c>
      <c r="B4050" s="585" t="s">
        <v>6627</v>
      </c>
      <c r="C4050" s="585" t="s">
        <v>6565</v>
      </c>
      <c r="D4050" s="585" t="s">
        <v>6630</v>
      </c>
      <c r="E4050" s="584" t="s">
        <v>30</v>
      </c>
      <c r="F4050" s="585" t="s">
        <v>30</v>
      </c>
      <c r="G4050" s="587">
        <v>96707</v>
      </c>
      <c r="H4050" s="585" t="s">
        <v>4068</v>
      </c>
      <c r="I4050" s="585" t="s">
        <v>174</v>
      </c>
      <c r="J4050" s="585" t="s">
        <v>143</v>
      </c>
      <c r="K4050" s="589">
        <v>35.51</v>
      </c>
      <c r="L4050" s="585" t="s">
        <v>144</v>
      </c>
      <c r="M4050" s="581"/>
    </row>
    <row r="4051" spans="1:13" ht="13.5">
      <c r="A4051" s="585" t="s">
        <v>6626</v>
      </c>
      <c r="B4051" s="585" t="s">
        <v>6627</v>
      </c>
      <c r="C4051" s="585" t="s">
        <v>6565</v>
      </c>
      <c r="D4051" s="585" t="s">
        <v>6630</v>
      </c>
      <c r="E4051" s="584" t="s">
        <v>30</v>
      </c>
      <c r="F4051" s="585" t="s">
        <v>30</v>
      </c>
      <c r="G4051" s="587">
        <v>96708</v>
      </c>
      <c r="H4051" s="585" t="s">
        <v>4069</v>
      </c>
      <c r="I4051" s="585" t="s">
        <v>174</v>
      </c>
      <c r="J4051" s="585" t="s">
        <v>143</v>
      </c>
      <c r="K4051" s="589">
        <v>56.03</v>
      </c>
      <c r="L4051" s="585" t="s">
        <v>144</v>
      </c>
      <c r="M4051" s="581"/>
    </row>
    <row r="4052" spans="1:13" ht="13.5">
      <c r="A4052" s="585" t="s">
        <v>6626</v>
      </c>
      <c r="B4052" s="585" t="s">
        <v>6627</v>
      </c>
      <c r="C4052" s="585" t="s">
        <v>6565</v>
      </c>
      <c r="D4052" s="585" t="s">
        <v>6630</v>
      </c>
      <c r="E4052" s="584" t="s">
        <v>30</v>
      </c>
      <c r="F4052" s="585" t="s">
        <v>30</v>
      </c>
      <c r="G4052" s="587">
        <v>96709</v>
      </c>
      <c r="H4052" s="585" t="s">
        <v>4070</v>
      </c>
      <c r="I4052" s="585" t="s">
        <v>174</v>
      </c>
      <c r="J4052" s="585" t="s">
        <v>143</v>
      </c>
      <c r="K4052" s="589">
        <v>88.52</v>
      </c>
      <c r="L4052" s="585" t="s">
        <v>144</v>
      </c>
      <c r="M4052" s="581"/>
    </row>
    <row r="4053" spans="1:13" ht="13.5">
      <c r="A4053" s="585" t="s">
        <v>6626</v>
      </c>
      <c r="B4053" s="585" t="s">
        <v>6627</v>
      </c>
      <c r="C4053" s="585" t="s">
        <v>6565</v>
      </c>
      <c r="D4053" s="585" t="s">
        <v>6630</v>
      </c>
      <c r="E4053" s="584" t="s">
        <v>30</v>
      </c>
      <c r="F4053" s="585" t="s">
        <v>30</v>
      </c>
      <c r="G4053" s="587">
        <v>96710</v>
      </c>
      <c r="H4053" s="585" t="s">
        <v>4071</v>
      </c>
      <c r="I4053" s="585" t="s">
        <v>174</v>
      </c>
      <c r="J4053" s="585" t="s">
        <v>143</v>
      </c>
      <c r="K4053" s="589">
        <v>4.51</v>
      </c>
      <c r="L4053" s="585" t="s">
        <v>144</v>
      </c>
      <c r="M4053" s="581"/>
    </row>
    <row r="4054" spans="1:13" ht="13.5">
      <c r="A4054" s="585" t="s">
        <v>6626</v>
      </c>
      <c r="B4054" s="585" t="s">
        <v>6627</v>
      </c>
      <c r="C4054" s="585" t="s">
        <v>6565</v>
      </c>
      <c r="D4054" s="585" t="s">
        <v>6630</v>
      </c>
      <c r="E4054" s="584" t="s">
        <v>30</v>
      </c>
      <c r="F4054" s="585" t="s">
        <v>30</v>
      </c>
      <c r="G4054" s="587">
        <v>96711</v>
      </c>
      <c r="H4054" s="585" t="s">
        <v>4072</v>
      </c>
      <c r="I4054" s="585" t="s">
        <v>174</v>
      </c>
      <c r="J4054" s="585" t="s">
        <v>143</v>
      </c>
      <c r="K4054" s="589">
        <v>7.01</v>
      </c>
      <c r="L4054" s="585" t="s">
        <v>144</v>
      </c>
      <c r="M4054" s="581"/>
    </row>
    <row r="4055" spans="1:13" ht="13.5">
      <c r="A4055" s="585" t="s">
        <v>6626</v>
      </c>
      <c r="B4055" s="585" t="s">
        <v>6627</v>
      </c>
      <c r="C4055" s="585" t="s">
        <v>6565</v>
      </c>
      <c r="D4055" s="585" t="s">
        <v>6630</v>
      </c>
      <c r="E4055" s="584" t="s">
        <v>30</v>
      </c>
      <c r="F4055" s="585" t="s">
        <v>30</v>
      </c>
      <c r="G4055" s="587">
        <v>96712</v>
      </c>
      <c r="H4055" s="585" t="s">
        <v>4073</v>
      </c>
      <c r="I4055" s="585" t="s">
        <v>174</v>
      </c>
      <c r="J4055" s="585" t="s">
        <v>143</v>
      </c>
      <c r="K4055" s="589">
        <v>13.49</v>
      </c>
      <c r="L4055" s="585" t="s">
        <v>144</v>
      </c>
      <c r="M4055" s="581"/>
    </row>
    <row r="4056" spans="1:13" ht="13.5">
      <c r="A4056" s="585" t="s">
        <v>6626</v>
      </c>
      <c r="B4056" s="585" t="s">
        <v>6627</v>
      </c>
      <c r="C4056" s="585" t="s">
        <v>6565</v>
      </c>
      <c r="D4056" s="585" t="s">
        <v>6630</v>
      </c>
      <c r="E4056" s="584" t="s">
        <v>30</v>
      </c>
      <c r="F4056" s="585" t="s">
        <v>30</v>
      </c>
      <c r="G4056" s="587">
        <v>96713</v>
      </c>
      <c r="H4056" s="585" t="s">
        <v>4074</v>
      </c>
      <c r="I4056" s="585" t="s">
        <v>174</v>
      </c>
      <c r="J4056" s="585" t="s">
        <v>143</v>
      </c>
      <c r="K4056" s="589">
        <v>18.72</v>
      </c>
      <c r="L4056" s="585" t="s">
        <v>144</v>
      </c>
      <c r="M4056" s="581"/>
    </row>
    <row r="4057" spans="1:13" ht="13.5">
      <c r="A4057" s="585" t="s">
        <v>6626</v>
      </c>
      <c r="B4057" s="585" t="s">
        <v>6627</v>
      </c>
      <c r="C4057" s="585" t="s">
        <v>6565</v>
      </c>
      <c r="D4057" s="585" t="s">
        <v>6630</v>
      </c>
      <c r="E4057" s="584" t="s">
        <v>30</v>
      </c>
      <c r="F4057" s="585" t="s">
        <v>30</v>
      </c>
      <c r="G4057" s="587">
        <v>96714</v>
      </c>
      <c r="H4057" s="585" t="s">
        <v>4075</v>
      </c>
      <c r="I4057" s="585" t="s">
        <v>174</v>
      </c>
      <c r="J4057" s="585" t="s">
        <v>143</v>
      </c>
      <c r="K4057" s="589">
        <v>31.6</v>
      </c>
      <c r="L4057" s="585" t="s">
        <v>144</v>
      </c>
      <c r="M4057" s="581"/>
    </row>
    <row r="4058" spans="1:13" ht="13.5">
      <c r="A4058" s="585" t="s">
        <v>6626</v>
      </c>
      <c r="B4058" s="585" t="s">
        <v>6627</v>
      </c>
      <c r="C4058" s="585" t="s">
        <v>6565</v>
      </c>
      <c r="D4058" s="585" t="s">
        <v>6630</v>
      </c>
      <c r="E4058" s="584" t="s">
        <v>30</v>
      </c>
      <c r="F4058" s="585" t="s">
        <v>30</v>
      </c>
      <c r="G4058" s="587">
        <v>96715</v>
      </c>
      <c r="H4058" s="585" t="s">
        <v>4076</v>
      </c>
      <c r="I4058" s="585" t="s">
        <v>174</v>
      </c>
      <c r="J4058" s="585" t="s">
        <v>143</v>
      </c>
      <c r="K4058" s="589">
        <v>59.43</v>
      </c>
      <c r="L4058" s="585" t="s">
        <v>144</v>
      </c>
      <c r="M4058" s="581"/>
    </row>
    <row r="4059" spans="1:13" ht="13.5">
      <c r="A4059" s="585" t="s">
        <v>6626</v>
      </c>
      <c r="B4059" s="585" t="s">
        <v>6627</v>
      </c>
      <c r="C4059" s="585" t="s">
        <v>6565</v>
      </c>
      <c r="D4059" s="585" t="s">
        <v>6630</v>
      </c>
      <c r="E4059" s="584" t="s">
        <v>30</v>
      </c>
      <c r="F4059" s="585" t="s">
        <v>30</v>
      </c>
      <c r="G4059" s="587">
        <v>96716</v>
      </c>
      <c r="H4059" s="585" t="s">
        <v>4077</v>
      </c>
      <c r="I4059" s="585" t="s">
        <v>174</v>
      </c>
      <c r="J4059" s="585" t="s">
        <v>143</v>
      </c>
      <c r="K4059" s="589">
        <v>89.28</v>
      </c>
      <c r="L4059" s="585" t="s">
        <v>144</v>
      </c>
      <c r="M4059" s="581"/>
    </row>
    <row r="4060" spans="1:13" ht="13.5">
      <c r="A4060" s="585" t="s">
        <v>6626</v>
      </c>
      <c r="B4060" s="585" t="s">
        <v>6627</v>
      </c>
      <c r="C4060" s="585" t="s">
        <v>6565</v>
      </c>
      <c r="D4060" s="585" t="s">
        <v>6630</v>
      </c>
      <c r="E4060" s="584" t="s">
        <v>30</v>
      </c>
      <c r="F4060" s="585" t="s">
        <v>30</v>
      </c>
      <c r="G4060" s="587">
        <v>96717</v>
      </c>
      <c r="H4060" s="585" t="s">
        <v>4078</v>
      </c>
      <c r="I4060" s="585" t="s">
        <v>174</v>
      </c>
      <c r="J4060" s="585" t="s">
        <v>143</v>
      </c>
      <c r="K4060" s="589">
        <v>140.6</v>
      </c>
      <c r="L4060" s="585" t="s">
        <v>144</v>
      </c>
      <c r="M4060" s="581"/>
    </row>
    <row r="4061" spans="1:13" ht="13.5">
      <c r="A4061" s="585" t="s">
        <v>6626</v>
      </c>
      <c r="B4061" s="585" t="s">
        <v>6627</v>
      </c>
      <c r="C4061" s="585" t="s">
        <v>6565</v>
      </c>
      <c r="D4061" s="585" t="s">
        <v>6630</v>
      </c>
      <c r="E4061" s="584" t="s">
        <v>30</v>
      </c>
      <c r="F4061" s="585" t="s">
        <v>30</v>
      </c>
      <c r="G4061" s="587">
        <v>96736</v>
      </c>
      <c r="H4061" s="585" t="s">
        <v>4079</v>
      </c>
      <c r="I4061" s="585" t="s">
        <v>174</v>
      </c>
      <c r="J4061" s="585" t="s">
        <v>143</v>
      </c>
      <c r="K4061" s="589">
        <v>3.82</v>
      </c>
      <c r="L4061" s="585" t="s">
        <v>144</v>
      </c>
      <c r="M4061" s="581"/>
    </row>
    <row r="4062" spans="1:13" ht="13.5">
      <c r="A4062" s="585" t="s">
        <v>6626</v>
      </c>
      <c r="B4062" s="585" t="s">
        <v>6627</v>
      </c>
      <c r="C4062" s="585" t="s">
        <v>6565</v>
      </c>
      <c r="D4062" s="585" t="s">
        <v>6630</v>
      </c>
      <c r="E4062" s="584" t="s">
        <v>30</v>
      </c>
      <c r="F4062" s="585" t="s">
        <v>30</v>
      </c>
      <c r="G4062" s="587">
        <v>96737</v>
      </c>
      <c r="H4062" s="585" t="s">
        <v>4080</v>
      </c>
      <c r="I4062" s="585" t="s">
        <v>174</v>
      </c>
      <c r="J4062" s="585" t="s">
        <v>143</v>
      </c>
      <c r="K4062" s="589">
        <v>4.38</v>
      </c>
      <c r="L4062" s="585" t="s">
        <v>144</v>
      </c>
      <c r="M4062" s="581"/>
    </row>
    <row r="4063" spans="1:13" ht="13.5">
      <c r="A4063" s="585" t="s">
        <v>6626</v>
      </c>
      <c r="B4063" s="585" t="s">
        <v>6627</v>
      </c>
      <c r="C4063" s="585" t="s">
        <v>6565</v>
      </c>
      <c r="D4063" s="585" t="s">
        <v>6630</v>
      </c>
      <c r="E4063" s="584" t="s">
        <v>30</v>
      </c>
      <c r="F4063" s="585" t="s">
        <v>30</v>
      </c>
      <c r="G4063" s="587">
        <v>96738</v>
      </c>
      <c r="H4063" s="585" t="s">
        <v>4081</v>
      </c>
      <c r="I4063" s="585" t="s">
        <v>174</v>
      </c>
      <c r="J4063" s="585" t="s">
        <v>143</v>
      </c>
      <c r="K4063" s="589">
        <v>14.59</v>
      </c>
      <c r="L4063" s="585" t="s">
        <v>144</v>
      </c>
      <c r="M4063" s="581"/>
    </row>
    <row r="4064" spans="1:13" ht="13.5">
      <c r="A4064" s="585" t="s">
        <v>6626</v>
      </c>
      <c r="B4064" s="585" t="s">
        <v>6627</v>
      </c>
      <c r="C4064" s="585" t="s">
        <v>6565</v>
      </c>
      <c r="D4064" s="585" t="s">
        <v>6630</v>
      </c>
      <c r="E4064" s="584" t="s">
        <v>30</v>
      </c>
      <c r="F4064" s="585" t="s">
        <v>30</v>
      </c>
      <c r="G4064" s="587">
        <v>96739</v>
      </c>
      <c r="H4064" s="585" t="s">
        <v>4082</v>
      </c>
      <c r="I4064" s="585" t="s">
        <v>174</v>
      </c>
      <c r="J4064" s="585" t="s">
        <v>143</v>
      </c>
      <c r="K4064" s="589">
        <v>5.65</v>
      </c>
      <c r="L4064" s="585" t="s">
        <v>144</v>
      </c>
      <c r="M4064" s="581"/>
    </row>
    <row r="4065" spans="1:13" ht="13.5">
      <c r="A4065" s="585" t="s">
        <v>6626</v>
      </c>
      <c r="B4065" s="585" t="s">
        <v>6627</v>
      </c>
      <c r="C4065" s="585" t="s">
        <v>6565</v>
      </c>
      <c r="D4065" s="585" t="s">
        <v>6630</v>
      </c>
      <c r="E4065" s="584" t="s">
        <v>30</v>
      </c>
      <c r="F4065" s="585" t="s">
        <v>30</v>
      </c>
      <c r="G4065" s="587">
        <v>96740</v>
      </c>
      <c r="H4065" s="585" t="s">
        <v>4083</v>
      </c>
      <c r="I4065" s="585" t="s">
        <v>174</v>
      </c>
      <c r="J4065" s="585" t="s">
        <v>143</v>
      </c>
      <c r="K4065" s="589">
        <v>22.68</v>
      </c>
      <c r="L4065" s="585" t="s">
        <v>144</v>
      </c>
      <c r="M4065" s="581"/>
    </row>
    <row r="4066" spans="1:13" ht="13.5">
      <c r="A4066" s="585" t="s">
        <v>6626</v>
      </c>
      <c r="B4066" s="585" t="s">
        <v>6627</v>
      </c>
      <c r="C4066" s="585" t="s">
        <v>6565</v>
      </c>
      <c r="D4066" s="585" t="s">
        <v>6630</v>
      </c>
      <c r="E4066" s="584" t="s">
        <v>30</v>
      </c>
      <c r="F4066" s="585" t="s">
        <v>30</v>
      </c>
      <c r="G4066" s="587">
        <v>96741</v>
      </c>
      <c r="H4066" s="585" t="s">
        <v>4084</v>
      </c>
      <c r="I4066" s="585" t="s">
        <v>174</v>
      </c>
      <c r="J4066" s="585" t="s">
        <v>143</v>
      </c>
      <c r="K4066" s="589">
        <v>8.9700000000000006</v>
      </c>
      <c r="L4066" s="585" t="s">
        <v>144</v>
      </c>
      <c r="M4066" s="581"/>
    </row>
    <row r="4067" spans="1:13" ht="13.5">
      <c r="A4067" s="585" t="s">
        <v>6626</v>
      </c>
      <c r="B4067" s="585" t="s">
        <v>6627</v>
      </c>
      <c r="C4067" s="585" t="s">
        <v>6565</v>
      </c>
      <c r="D4067" s="585" t="s">
        <v>6630</v>
      </c>
      <c r="E4067" s="584" t="s">
        <v>30</v>
      </c>
      <c r="F4067" s="585" t="s">
        <v>30</v>
      </c>
      <c r="G4067" s="587">
        <v>96742</v>
      </c>
      <c r="H4067" s="585" t="s">
        <v>4085</v>
      </c>
      <c r="I4067" s="585" t="s">
        <v>174</v>
      </c>
      <c r="J4067" s="585" t="s">
        <v>143</v>
      </c>
      <c r="K4067" s="589">
        <v>13.62</v>
      </c>
      <c r="L4067" s="585" t="s">
        <v>144</v>
      </c>
      <c r="M4067" s="581"/>
    </row>
    <row r="4068" spans="1:13" ht="13.5">
      <c r="A4068" s="585" t="s">
        <v>6626</v>
      </c>
      <c r="B4068" s="585" t="s">
        <v>6627</v>
      </c>
      <c r="C4068" s="585" t="s">
        <v>6565</v>
      </c>
      <c r="D4068" s="585" t="s">
        <v>6630</v>
      </c>
      <c r="E4068" s="584" t="s">
        <v>30</v>
      </c>
      <c r="F4068" s="585" t="s">
        <v>30</v>
      </c>
      <c r="G4068" s="587">
        <v>96743</v>
      </c>
      <c r="H4068" s="585" t="s">
        <v>4086</v>
      </c>
      <c r="I4068" s="585" t="s">
        <v>174</v>
      </c>
      <c r="J4068" s="585" t="s">
        <v>143</v>
      </c>
      <c r="K4068" s="589">
        <v>17.66</v>
      </c>
      <c r="L4068" s="585" t="s">
        <v>144</v>
      </c>
      <c r="M4068" s="581"/>
    </row>
    <row r="4069" spans="1:13" ht="13.5">
      <c r="A4069" s="585" t="s">
        <v>6626</v>
      </c>
      <c r="B4069" s="585" t="s">
        <v>6627</v>
      </c>
      <c r="C4069" s="585" t="s">
        <v>6565</v>
      </c>
      <c r="D4069" s="585" t="s">
        <v>6630</v>
      </c>
      <c r="E4069" s="584" t="s">
        <v>30</v>
      </c>
      <c r="F4069" s="585" t="s">
        <v>30</v>
      </c>
      <c r="G4069" s="587">
        <v>96744</v>
      </c>
      <c r="H4069" s="585" t="s">
        <v>4087</v>
      </c>
      <c r="I4069" s="585" t="s">
        <v>174</v>
      </c>
      <c r="J4069" s="585" t="s">
        <v>143</v>
      </c>
      <c r="K4069" s="589">
        <v>37.74</v>
      </c>
      <c r="L4069" s="585" t="s">
        <v>144</v>
      </c>
      <c r="M4069" s="581"/>
    </row>
    <row r="4070" spans="1:13" ht="13.5">
      <c r="A4070" s="585" t="s">
        <v>6626</v>
      </c>
      <c r="B4070" s="585" t="s">
        <v>6627</v>
      </c>
      <c r="C4070" s="585" t="s">
        <v>6565</v>
      </c>
      <c r="D4070" s="585" t="s">
        <v>6630</v>
      </c>
      <c r="E4070" s="584" t="s">
        <v>30</v>
      </c>
      <c r="F4070" s="585" t="s">
        <v>30</v>
      </c>
      <c r="G4070" s="587">
        <v>96745</v>
      </c>
      <c r="H4070" s="585" t="s">
        <v>4088</v>
      </c>
      <c r="I4070" s="585" t="s">
        <v>174</v>
      </c>
      <c r="J4070" s="585" t="s">
        <v>143</v>
      </c>
      <c r="K4070" s="589">
        <v>55.48</v>
      </c>
      <c r="L4070" s="585" t="s">
        <v>144</v>
      </c>
      <c r="M4070" s="581"/>
    </row>
    <row r="4071" spans="1:13" ht="13.5">
      <c r="A4071" s="585" t="s">
        <v>6626</v>
      </c>
      <c r="B4071" s="585" t="s">
        <v>6627</v>
      </c>
      <c r="C4071" s="585" t="s">
        <v>6565</v>
      </c>
      <c r="D4071" s="585" t="s">
        <v>6630</v>
      </c>
      <c r="E4071" s="584" t="s">
        <v>30</v>
      </c>
      <c r="F4071" s="585" t="s">
        <v>30</v>
      </c>
      <c r="G4071" s="587">
        <v>96746</v>
      </c>
      <c r="H4071" s="585" t="s">
        <v>4089</v>
      </c>
      <c r="I4071" s="585" t="s">
        <v>174</v>
      </c>
      <c r="J4071" s="585" t="s">
        <v>143</v>
      </c>
      <c r="K4071" s="589">
        <v>88.49</v>
      </c>
      <c r="L4071" s="585" t="s">
        <v>144</v>
      </c>
      <c r="M4071" s="581"/>
    </row>
    <row r="4072" spans="1:13" ht="13.5">
      <c r="A4072" s="585" t="s">
        <v>6626</v>
      </c>
      <c r="B4072" s="585" t="s">
        <v>6627</v>
      </c>
      <c r="C4072" s="585" t="s">
        <v>6565</v>
      </c>
      <c r="D4072" s="585" t="s">
        <v>6630</v>
      </c>
      <c r="E4072" s="584" t="s">
        <v>30</v>
      </c>
      <c r="F4072" s="585" t="s">
        <v>30</v>
      </c>
      <c r="G4072" s="587">
        <v>96747</v>
      </c>
      <c r="H4072" s="585" t="s">
        <v>4090</v>
      </c>
      <c r="I4072" s="585" t="s">
        <v>174</v>
      </c>
      <c r="J4072" s="585" t="s">
        <v>143</v>
      </c>
      <c r="K4072" s="589">
        <v>5.4</v>
      </c>
      <c r="L4072" s="585" t="s">
        <v>144</v>
      </c>
      <c r="M4072" s="581"/>
    </row>
    <row r="4073" spans="1:13" ht="13.5">
      <c r="A4073" s="585" t="s">
        <v>6626</v>
      </c>
      <c r="B4073" s="585" t="s">
        <v>6627</v>
      </c>
      <c r="C4073" s="585" t="s">
        <v>6565</v>
      </c>
      <c r="D4073" s="585" t="s">
        <v>6630</v>
      </c>
      <c r="E4073" s="584" t="s">
        <v>30</v>
      </c>
      <c r="F4073" s="585" t="s">
        <v>30</v>
      </c>
      <c r="G4073" s="587">
        <v>96748</v>
      </c>
      <c r="H4073" s="585" t="s">
        <v>4091</v>
      </c>
      <c r="I4073" s="585" t="s">
        <v>174</v>
      </c>
      <c r="J4073" s="585" t="s">
        <v>143</v>
      </c>
      <c r="K4073" s="589">
        <v>6.1</v>
      </c>
      <c r="L4073" s="585" t="s">
        <v>144</v>
      </c>
      <c r="M4073" s="581"/>
    </row>
    <row r="4074" spans="1:13" ht="13.5">
      <c r="A4074" s="585" t="s">
        <v>6626</v>
      </c>
      <c r="B4074" s="585" t="s">
        <v>6627</v>
      </c>
      <c r="C4074" s="585" t="s">
        <v>6565</v>
      </c>
      <c r="D4074" s="585" t="s">
        <v>6630</v>
      </c>
      <c r="E4074" s="584" t="s">
        <v>30</v>
      </c>
      <c r="F4074" s="585" t="s">
        <v>30</v>
      </c>
      <c r="G4074" s="587">
        <v>96749</v>
      </c>
      <c r="H4074" s="585" t="s">
        <v>4092</v>
      </c>
      <c r="I4074" s="585" t="s">
        <v>174</v>
      </c>
      <c r="J4074" s="585" t="s">
        <v>143</v>
      </c>
      <c r="K4074" s="589">
        <v>8.2899999999999991</v>
      </c>
      <c r="L4074" s="585" t="s">
        <v>144</v>
      </c>
      <c r="M4074" s="581"/>
    </row>
    <row r="4075" spans="1:13" ht="13.5">
      <c r="A4075" s="585" t="s">
        <v>6626</v>
      </c>
      <c r="B4075" s="585" t="s">
        <v>6627</v>
      </c>
      <c r="C4075" s="585" t="s">
        <v>6565</v>
      </c>
      <c r="D4075" s="585" t="s">
        <v>6630</v>
      </c>
      <c r="E4075" s="584" t="s">
        <v>30</v>
      </c>
      <c r="F4075" s="585" t="s">
        <v>30</v>
      </c>
      <c r="G4075" s="587">
        <v>96750</v>
      </c>
      <c r="H4075" s="585" t="s">
        <v>4093</v>
      </c>
      <c r="I4075" s="585" t="s">
        <v>174</v>
      </c>
      <c r="J4075" s="585" t="s">
        <v>143</v>
      </c>
      <c r="K4075" s="589">
        <v>11.03</v>
      </c>
      <c r="L4075" s="585" t="s">
        <v>144</v>
      </c>
      <c r="M4075" s="581"/>
    </row>
    <row r="4076" spans="1:13" ht="13.5">
      <c r="A4076" s="585" t="s">
        <v>6626</v>
      </c>
      <c r="B4076" s="585" t="s">
        <v>6627</v>
      </c>
      <c r="C4076" s="585" t="s">
        <v>6565</v>
      </c>
      <c r="D4076" s="585" t="s">
        <v>6630</v>
      </c>
      <c r="E4076" s="584" t="s">
        <v>30</v>
      </c>
      <c r="F4076" s="585" t="s">
        <v>30</v>
      </c>
      <c r="G4076" s="587">
        <v>96751</v>
      </c>
      <c r="H4076" s="585" t="s">
        <v>4094</v>
      </c>
      <c r="I4076" s="585" t="s">
        <v>174</v>
      </c>
      <c r="J4076" s="585" t="s">
        <v>143</v>
      </c>
      <c r="K4076" s="589">
        <v>19.96</v>
      </c>
      <c r="L4076" s="585" t="s">
        <v>144</v>
      </c>
      <c r="M4076" s="581"/>
    </row>
    <row r="4077" spans="1:13" ht="13.5">
      <c r="A4077" s="585" t="s">
        <v>6626</v>
      </c>
      <c r="B4077" s="585" t="s">
        <v>6627</v>
      </c>
      <c r="C4077" s="585" t="s">
        <v>6565</v>
      </c>
      <c r="D4077" s="585" t="s">
        <v>6630</v>
      </c>
      <c r="E4077" s="584" t="s">
        <v>30</v>
      </c>
      <c r="F4077" s="585" t="s">
        <v>30</v>
      </c>
      <c r="G4077" s="587">
        <v>96752</v>
      </c>
      <c r="H4077" s="585" t="s">
        <v>4095</v>
      </c>
      <c r="I4077" s="585" t="s">
        <v>174</v>
      </c>
      <c r="J4077" s="585" t="s">
        <v>143</v>
      </c>
      <c r="K4077" s="589">
        <v>25.96</v>
      </c>
      <c r="L4077" s="585" t="s">
        <v>144</v>
      </c>
      <c r="M4077" s="581"/>
    </row>
    <row r="4078" spans="1:13" ht="13.5">
      <c r="A4078" s="585" t="s">
        <v>6626</v>
      </c>
      <c r="B4078" s="585" t="s">
        <v>6627</v>
      </c>
      <c r="C4078" s="585" t="s">
        <v>6565</v>
      </c>
      <c r="D4078" s="585" t="s">
        <v>6630</v>
      </c>
      <c r="E4078" s="584" t="s">
        <v>30</v>
      </c>
      <c r="F4078" s="585" t="s">
        <v>30</v>
      </c>
      <c r="G4078" s="587">
        <v>96753</v>
      </c>
      <c r="H4078" s="585" t="s">
        <v>4096</v>
      </c>
      <c r="I4078" s="585" t="s">
        <v>174</v>
      </c>
      <c r="J4078" s="585" t="s">
        <v>143</v>
      </c>
      <c r="K4078" s="589">
        <v>58.61</v>
      </c>
      <c r="L4078" s="585" t="s">
        <v>144</v>
      </c>
      <c r="M4078" s="581"/>
    </row>
    <row r="4079" spans="1:13" ht="13.5">
      <c r="A4079" s="585" t="s">
        <v>6626</v>
      </c>
      <c r="B4079" s="585" t="s">
        <v>6627</v>
      </c>
      <c r="C4079" s="585" t="s">
        <v>6565</v>
      </c>
      <c r="D4079" s="585" t="s">
        <v>6630</v>
      </c>
      <c r="E4079" s="584" t="s">
        <v>30</v>
      </c>
      <c r="F4079" s="585" t="s">
        <v>30</v>
      </c>
      <c r="G4079" s="587">
        <v>96754</v>
      </c>
      <c r="H4079" s="585" t="s">
        <v>4097</v>
      </c>
      <c r="I4079" s="585" t="s">
        <v>174</v>
      </c>
      <c r="J4079" s="585" t="s">
        <v>143</v>
      </c>
      <c r="K4079" s="589">
        <v>82.4</v>
      </c>
      <c r="L4079" s="585" t="s">
        <v>144</v>
      </c>
      <c r="M4079" s="581"/>
    </row>
    <row r="4080" spans="1:13" ht="13.5">
      <c r="A4080" s="585" t="s">
        <v>6626</v>
      </c>
      <c r="B4080" s="585" t="s">
        <v>6627</v>
      </c>
      <c r="C4080" s="585" t="s">
        <v>6565</v>
      </c>
      <c r="D4080" s="585" t="s">
        <v>6630</v>
      </c>
      <c r="E4080" s="584" t="s">
        <v>30</v>
      </c>
      <c r="F4080" s="585" t="s">
        <v>30</v>
      </c>
      <c r="G4080" s="587">
        <v>96755</v>
      </c>
      <c r="H4080" s="585" t="s">
        <v>4098</v>
      </c>
      <c r="I4080" s="585" t="s">
        <v>174</v>
      </c>
      <c r="J4080" s="585" t="s">
        <v>143</v>
      </c>
      <c r="K4080" s="589">
        <v>124.49</v>
      </c>
      <c r="L4080" s="585" t="s">
        <v>144</v>
      </c>
      <c r="M4080" s="581"/>
    </row>
    <row r="4081" spans="1:13" ht="13.5">
      <c r="A4081" s="585" t="s">
        <v>6626</v>
      </c>
      <c r="B4081" s="585" t="s">
        <v>6627</v>
      </c>
      <c r="C4081" s="585" t="s">
        <v>6565</v>
      </c>
      <c r="D4081" s="585" t="s">
        <v>6630</v>
      </c>
      <c r="E4081" s="584" t="s">
        <v>30</v>
      </c>
      <c r="F4081" s="585" t="s">
        <v>30</v>
      </c>
      <c r="G4081" s="587">
        <v>96756</v>
      </c>
      <c r="H4081" s="585" t="s">
        <v>4099</v>
      </c>
      <c r="I4081" s="585" t="s">
        <v>174</v>
      </c>
      <c r="J4081" s="585" t="s">
        <v>143</v>
      </c>
      <c r="K4081" s="589">
        <v>9.84</v>
      </c>
      <c r="L4081" s="585" t="s">
        <v>144</v>
      </c>
      <c r="M4081" s="581"/>
    </row>
    <row r="4082" spans="1:13" ht="13.5">
      <c r="A4082" s="585" t="s">
        <v>6626</v>
      </c>
      <c r="B4082" s="585" t="s">
        <v>6627</v>
      </c>
      <c r="C4082" s="585" t="s">
        <v>6565</v>
      </c>
      <c r="D4082" s="585" t="s">
        <v>6630</v>
      </c>
      <c r="E4082" s="584" t="s">
        <v>30</v>
      </c>
      <c r="F4082" s="585" t="s">
        <v>30</v>
      </c>
      <c r="G4082" s="587">
        <v>96757</v>
      </c>
      <c r="H4082" s="585" t="s">
        <v>4100</v>
      </c>
      <c r="I4082" s="585" t="s">
        <v>174</v>
      </c>
      <c r="J4082" s="585" t="s">
        <v>143</v>
      </c>
      <c r="K4082" s="589">
        <v>9.4700000000000006</v>
      </c>
      <c r="L4082" s="585" t="s">
        <v>144</v>
      </c>
      <c r="M4082" s="581"/>
    </row>
    <row r="4083" spans="1:13" ht="13.5">
      <c r="A4083" s="585" t="s">
        <v>6626</v>
      </c>
      <c r="B4083" s="585" t="s">
        <v>6627</v>
      </c>
      <c r="C4083" s="585" t="s">
        <v>6565</v>
      </c>
      <c r="D4083" s="585" t="s">
        <v>6630</v>
      </c>
      <c r="E4083" s="584" t="s">
        <v>30</v>
      </c>
      <c r="F4083" s="585" t="s">
        <v>30</v>
      </c>
      <c r="G4083" s="587">
        <v>96758</v>
      </c>
      <c r="H4083" s="585" t="s">
        <v>4101</v>
      </c>
      <c r="I4083" s="585" t="s">
        <v>174</v>
      </c>
      <c r="J4083" s="585" t="s">
        <v>143</v>
      </c>
      <c r="K4083" s="589">
        <v>11.16</v>
      </c>
      <c r="L4083" s="585" t="s">
        <v>144</v>
      </c>
      <c r="M4083" s="581"/>
    </row>
    <row r="4084" spans="1:13" ht="13.5">
      <c r="A4084" s="585" t="s">
        <v>6626</v>
      </c>
      <c r="B4084" s="585" t="s">
        <v>6627</v>
      </c>
      <c r="C4084" s="585" t="s">
        <v>6565</v>
      </c>
      <c r="D4084" s="585" t="s">
        <v>6630</v>
      </c>
      <c r="E4084" s="584" t="s">
        <v>30</v>
      </c>
      <c r="F4084" s="585" t="s">
        <v>30</v>
      </c>
      <c r="G4084" s="587">
        <v>96759</v>
      </c>
      <c r="H4084" s="585" t="s">
        <v>4102</v>
      </c>
      <c r="I4084" s="585" t="s">
        <v>174</v>
      </c>
      <c r="J4084" s="585" t="s">
        <v>143</v>
      </c>
      <c r="K4084" s="589">
        <v>16.36</v>
      </c>
      <c r="L4084" s="585" t="s">
        <v>144</v>
      </c>
      <c r="M4084" s="581"/>
    </row>
    <row r="4085" spans="1:13" ht="13.5">
      <c r="A4085" s="585" t="s">
        <v>6626</v>
      </c>
      <c r="B4085" s="585" t="s">
        <v>6627</v>
      </c>
      <c r="C4085" s="585" t="s">
        <v>6565</v>
      </c>
      <c r="D4085" s="585" t="s">
        <v>6630</v>
      </c>
      <c r="E4085" s="584" t="s">
        <v>30</v>
      </c>
      <c r="F4085" s="585" t="s">
        <v>30</v>
      </c>
      <c r="G4085" s="587">
        <v>96760</v>
      </c>
      <c r="H4085" s="585" t="s">
        <v>4103</v>
      </c>
      <c r="I4085" s="585" t="s">
        <v>174</v>
      </c>
      <c r="J4085" s="585" t="s">
        <v>143</v>
      </c>
      <c r="K4085" s="589">
        <v>23.22</v>
      </c>
      <c r="L4085" s="585" t="s">
        <v>144</v>
      </c>
      <c r="M4085" s="581"/>
    </row>
    <row r="4086" spans="1:13" ht="13.5">
      <c r="A4086" s="585" t="s">
        <v>6626</v>
      </c>
      <c r="B4086" s="585" t="s">
        <v>6627</v>
      </c>
      <c r="C4086" s="585" t="s">
        <v>6565</v>
      </c>
      <c r="D4086" s="585" t="s">
        <v>6630</v>
      </c>
      <c r="E4086" s="584" t="s">
        <v>30</v>
      </c>
      <c r="F4086" s="585" t="s">
        <v>30</v>
      </c>
      <c r="G4086" s="587">
        <v>96761</v>
      </c>
      <c r="H4086" s="585" t="s">
        <v>4104</v>
      </c>
      <c r="I4086" s="585" t="s">
        <v>174</v>
      </c>
      <c r="J4086" s="585" t="s">
        <v>143</v>
      </c>
      <c r="K4086" s="589">
        <v>32.81</v>
      </c>
      <c r="L4086" s="585" t="s">
        <v>144</v>
      </c>
      <c r="M4086" s="581"/>
    </row>
    <row r="4087" spans="1:13" ht="13.5">
      <c r="A4087" s="585" t="s">
        <v>6626</v>
      </c>
      <c r="B4087" s="585" t="s">
        <v>6627</v>
      </c>
      <c r="C4087" s="585" t="s">
        <v>6565</v>
      </c>
      <c r="D4087" s="585" t="s">
        <v>6630</v>
      </c>
      <c r="E4087" s="584" t="s">
        <v>30</v>
      </c>
      <c r="F4087" s="585" t="s">
        <v>30</v>
      </c>
      <c r="G4087" s="587">
        <v>96762</v>
      </c>
      <c r="H4087" s="585" t="s">
        <v>4105</v>
      </c>
      <c r="I4087" s="585" t="s">
        <v>174</v>
      </c>
      <c r="J4087" s="585" t="s">
        <v>143</v>
      </c>
      <c r="K4087" s="589">
        <v>63.87</v>
      </c>
      <c r="L4087" s="585" t="s">
        <v>144</v>
      </c>
      <c r="M4087" s="581"/>
    </row>
    <row r="4088" spans="1:13" ht="13.5">
      <c r="A4088" s="585" t="s">
        <v>6626</v>
      </c>
      <c r="B4088" s="585" t="s">
        <v>6627</v>
      </c>
      <c r="C4088" s="585" t="s">
        <v>6565</v>
      </c>
      <c r="D4088" s="585" t="s">
        <v>6630</v>
      </c>
      <c r="E4088" s="584" t="s">
        <v>30</v>
      </c>
      <c r="F4088" s="585" t="s">
        <v>30</v>
      </c>
      <c r="G4088" s="587">
        <v>96763</v>
      </c>
      <c r="H4088" s="585" t="s">
        <v>4106</v>
      </c>
      <c r="I4088" s="585" t="s">
        <v>174</v>
      </c>
      <c r="J4088" s="585" t="s">
        <v>143</v>
      </c>
      <c r="K4088" s="589">
        <v>88.16</v>
      </c>
      <c r="L4088" s="585" t="s">
        <v>144</v>
      </c>
      <c r="M4088" s="581"/>
    </row>
    <row r="4089" spans="1:13" ht="13.5">
      <c r="A4089" s="585" t="s">
        <v>6626</v>
      </c>
      <c r="B4089" s="585" t="s">
        <v>6627</v>
      </c>
      <c r="C4089" s="585" t="s">
        <v>6565</v>
      </c>
      <c r="D4089" s="585" t="s">
        <v>6630</v>
      </c>
      <c r="E4089" s="584" t="s">
        <v>30</v>
      </c>
      <c r="F4089" s="585" t="s">
        <v>30</v>
      </c>
      <c r="G4089" s="587">
        <v>96764</v>
      </c>
      <c r="H4089" s="585" t="s">
        <v>4107</v>
      </c>
      <c r="I4089" s="585" t="s">
        <v>174</v>
      </c>
      <c r="J4089" s="585" t="s">
        <v>143</v>
      </c>
      <c r="K4089" s="589">
        <v>140.54</v>
      </c>
      <c r="L4089" s="585" t="s">
        <v>144</v>
      </c>
      <c r="M4089" s="581"/>
    </row>
    <row r="4090" spans="1:13" ht="13.5">
      <c r="A4090" s="585" t="s">
        <v>6626</v>
      </c>
      <c r="B4090" s="585" t="s">
        <v>6627</v>
      </c>
      <c r="C4090" s="585" t="s">
        <v>6565</v>
      </c>
      <c r="D4090" s="585" t="s">
        <v>6630</v>
      </c>
      <c r="E4090" s="584" t="s">
        <v>30</v>
      </c>
      <c r="F4090" s="585" t="s">
        <v>30</v>
      </c>
      <c r="G4090" s="587">
        <v>96802</v>
      </c>
      <c r="H4090" s="585" t="s">
        <v>4108</v>
      </c>
      <c r="I4090" s="585" t="s">
        <v>174</v>
      </c>
      <c r="J4090" s="585" t="s">
        <v>143</v>
      </c>
      <c r="K4090" s="589">
        <v>181.61</v>
      </c>
      <c r="L4090" s="585" t="s">
        <v>144</v>
      </c>
      <c r="M4090" s="581"/>
    </row>
    <row r="4091" spans="1:13" ht="13.5">
      <c r="A4091" s="585" t="s">
        <v>6626</v>
      </c>
      <c r="B4091" s="585" t="s">
        <v>6627</v>
      </c>
      <c r="C4091" s="585" t="s">
        <v>6565</v>
      </c>
      <c r="D4091" s="585" t="s">
        <v>6630</v>
      </c>
      <c r="E4091" s="584" t="s">
        <v>30</v>
      </c>
      <c r="F4091" s="585" t="s">
        <v>30</v>
      </c>
      <c r="G4091" s="587">
        <v>96803</v>
      </c>
      <c r="H4091" s="585" t="s">
        <v>4109</v>
      </c>
      <c r="I4091" s="585" t="s">
        <v>174</v>
      </c>
      <c r="J4091" s="585" t="s">
        <v>143</v>
      </c>
      <c r="K4091" s="589">
        <v>93.38</v>
      </c>
      <c r="L4091" s="585" t="s">
        <v>144</v>
      </c>
      <c r="M4091" s="581"/>
    </row>
    <row r="4092" spans="1:13" ht="13.5">
      <c r="A4092" s="585" t="s">
        <v>6626</v>
      </c>
      <c r="B4092" s="585" t="s">
        <v>6627</v>
      </c>
      <c r="C4092" s="585" t="s">
        <v>6565</v>
      </c>
      <c r="D4092" s="585" t="s">
        <v>6630</v>
      </c>
      <c r="E4092" s="584" t="s">
        <v>30</v>
      </c>
      <c r="F4092" s="585" t="s">
        <v>30</v>
      </c>
      <c r="G4092" s="587">
        <v>96804</v>
      </c>
      <c r="H4092" s="585" t="s">
        <v>4110</v>
      </c>
      <c r="I4092" s="585" t="s">
        <v>174</v>
      </c>
      <c r="J4092" s="585" t="s">
        <v>143</v>
      </c>
      <c r="K4092" s="589">
        <v>167.44</v>
      </c>
      <c r="L4092" s="585" t="s">
        <v>144</v>
      </c>
      <c r="M4092" s="581"/>
    </row>
    <row r="4093" spans="1:13" ht="13.5">
      <c r="A4093" s="585" t="s">
        <v>6626</v>
      </c>
      <c r="B4093" s="585" t="s">
        <v>6627</v>
      </c>
      <c r="C4093" s="585" t="s">
        <v>6565</v>
      </c>
      <c r="D4093" s="585" t="s">
        <v>6630</v>
      </c>
      <c r="E4093" s="584" t="s">
        <v>30</v>
      </c>
      <c r="F4093" s="585" t="s">
        <v>30</v>
      </c>
      <c r="G4093" s="587">
        <v>96805</v>
      </c>
      <c r="H4093" s="585" t="s">
        <v>4111</v>
      </c>
      <c r="I4093" s="585" t="s">
        <v>174</v>
      </c>
      <c r="J4093" s="585" t="s">
        <v>143</v>
      </c>
      <c r="K4093" s="589">
        <v>187.75</v>
      </c>
      <c r="L4093" s="585" t="s">
        <v>144</v>
      </c>
      <c r="M4093" s="581"/>
    </row>
    <row r="4094" spans="1:13" ht="13.5">
      <c r="A4094" s="585" t="s">
        <v>6626</v>
      </c>
      <c r="B4094" s="585" t="s">
        <v>6627</v>
      </c>
      <c r="C4094" s="585" t="s">
        <v>6565</v>
      </c>
      <c r="D4094" s="585" t="s">
        <v>6630</v>
      </c>
      <c r="E4094" s="584" t="s">
        <v>30</v>
      </c>
      <c r="F4094" s="585" t="s">
        <v>30</v>
      </c>
      <c r="G4094" s="587">
        <v>96806</v>
      </c>
      <c r="H4094" s="585" t="s">
        <v>4112</v>
      </c>
      <c r="I4094" s="585" t="s">
        <v>174</v>
      </c>
      <c r="J4094" s="585" t="s">
        <v>143</v>
      </c>
      <c r="K4094" s="589">
        <v>91.37</v>
      </c>
      <c r="L4094" s="585" t="s">
        <v>144</v>
      </c>
      <c r="M4094" s="581"/>
    </row>
    <row r="4095" spans="1:13" ht="13.5">
      <c r="A4095" s="585" t="s">
        <v>6626</v>
      </c>
      <c r="B4095" s="585" t="s">
        <v>6627</v>
      </c>
      <c r="C4095" s="585" t="s">
        <v>6565</v>
      </c>
      <c r="D4095" s="585" t="s">
        <v>6630</v>
      </c>
      <c r="E4095" s="584" t="s">
        <v>30</v>
      </c>
      <c r="F4095" s="585" t="s">
        <v>30</v>
      </c>
      <c r="G4095" s="587">
        <v>96807</v>
      </c>
      <c r="H4095" s="585" t="s">
        <v>4113</v>
      </c>
      <c r="I4095" s="585" t="s">
        <v>174</v>
      </c>
      <c r="J4095" s="585" t="s">
        <v>143</v>
      </c>
      <c r="K4095" s="589">
        <v>152.55000000000001</v>
      </c>
      <c r="L4095" s="585" t="s">
        <v>144</v>
      </c>
      <c r="M4095" s="581"/>
    </row>
    <row r="4096" spans="1:13" ht="13.5">
      <c r="A4096" s="585" t="s">
        <v>6626</v>
      </c>
      <c r="B4096" s="585" t="s">
        <v>6627</v>
      </c>
      <c r="C4096" s="585" t="s">
        <v>6565</v>
      </c>
      <c r="D4096" s="585" t="s">
        <v>6630</v>
      </c>
      <c r="E4096" s="584" t="s">
        <v>30</v>
      </c>
      <c r="F4096" s="585" t="s">
        <v>30</v>
      </c>
      <c r="G4096" s="587">
        <v>96808</v>
      </c>
      <c r="H4096" s="585" t="s">
        <v>4114</v>
      </c>
      <c r="I4096" s="585" t="s">
        <v>174</v>
      </c>
      <c r="J4096" s="585" t="s">
        <v>143</v>
      </c>
      <c r="K4096" s="589">
        <v>8.66</v>
      </c>
      <c r="L4096" s="585" t="s">
        <v>144</v>
      </c>
      <c r="M4096" s="581"/>
    </row>
    <row r="4097" spans="1:13" ht="13.5">
      <c r="A4097" s="585" t="s">
        <v>6626</v>
      </c>
      <c r="B4097" s="585" t="s">
        <v>6627</v>
      </c>
      <c r="C4097" s="585" t="s">
        <v>6565</v>
      </c>
      <c r="D4097" s="585" t="s">
        <v>6630</v>
      </c>
      <c r="E4097" s="584" t="s">
        <v>30</v>
      </c>
      <c r="F4097" s="585" t="s">
        <v>30</v>
      </c>
      <c r="G4097" s="587">
        <v>96809</v>
      </c>
      <c r="H4097" s="585" t="s">
        <v>4115</v>
      </c>
      <c r="I4097" s="585" t="s">
        <v>174</v>
      </c>
      <c r="J4097" s="585" t="s">
        <v>143</v>
      </c>
      <c r="K4097" s="589">
        <v>9.89</v>
      </c>
      <c r="L4097" s="585" t="s">
        <v>144</v>
      </c>
      <c r="M4097" s="581"/>
    </row>
    <row r="4098" spans="1:13" ht="13.5">
      <c r="A4098" s="585" t="s">
        <v>6626</v>
      </c>
      <c r="B4098" s="585" t="s">
        <v>6627</v>
      </c>
      <c r="C4098" s="585" t="s">
        <v>6565</v>
      </c>
      <c r="D4098" s="585" t="s">
        <v>6630</v>
      </c>
      <c r="E4098" s="584" t="s">
        <v>30</v>
      </c>
      <c r="F4098" s="585" t="s">
        <v>30</v>
      </c>
      <c r="G4098" s="587">
        <v>96810</v>
      </c>
      <c r="H4098" s="585" t="s">
        <v>4116</v>
      </c>
      <c r="I4098" s="585" t="s">
        <v>174</v>
      </c>
      <c r="J4098" s="585" t="s">
        <v>143</v>
      </c>
      <c r="K4098" s="589">
        <v>10.71</v>
      </c>
      <c r="L4098" s="585" t="s">
        <v>144</v>
      </c>
      <c r="M4098" s="581"/>
    </row>
    <row r="4099" spans="1:13" ht="13.5">
      <c r="A4099" s="585" t="s">
        <v>6626</v>
      </c>
      <c r="B4099" s="585" t="s">
        <v>6627</v>
      </c>
      <c r="C4099" s="585" t="s">
        <v>6565</v>
      </c>
      <c r="D4099" s="585" t="s">
        <v>6630</v>
      </c>
      <c r="E4099" s="584" t="s">
        <v>30</v>
      </c>
      <c r="F4099" s="585" t="s">
        <v>30</v>
      </c>
      <c r="G4099" s="587">
        <v>96811</v>
      </c>
      <c r="H4099" s="585" t="s">
        <v>4117</v>
      </c>
      <c r="I4099" s="585" t="s">
        <v>174</v>
      </c>
      <c r="J4099" s="585" t="s">
        <v>143</v>
      </c>
      <c r="K4099" s="589">
        <v>11.56</v>
      </c>
      <c r="L4099" s="585" t="s">
        <v>144</v>
      </c>
      <c r="M4099" s="581"/>
    </row>
    <row r="4100" spans="1:13" ht="13.5">
      <c r="A4100" s="585" t="s">
        <v>6626</v>
      </c>
      <c r="B4100" s="585" t="s">
        <v>6627</v>
      </c>
      <c r="C4100" s="585" t="s">
        <v>6565</v>
      </c>
      <c r="D4100" s="585" t="s">
        <v>6630</v>
      </c>
      <c r="E4100" s="584" t="s">
        <v>30</v>
      </c>
      <c r="F4100" s="585" t="s">
        <v>30</v>
      </c>
      <c r="G4100" s="587">
        <v>96812</v>
      </c>
      <c r="H4100" s="585" t="s">
        <v>4118</v>
      </c>
      <c r="I4100" s="585" t="s">
        <v>174</v>
      </c>
      <c r="J4100" s="585" t="s">
        <v>143</v>
      </c>
      <c r="K4100" s="589">
        <v>11.12</v>
      </c>
      <c r="L4100" s="585" t="s">
        <v>144</v>
      </c>
      <c r="M4100" s="581"/>
    </row>
    <row r="4101" spans="1:13" ht="13.5">
      <c r="A4101" s="585" t="s">
        <v>6626</v>
      </c>
      <c r="B4101" s="585" t="s">
        <v>6627</v>
      </c>
      <c r="C4101" s="585" t="s">
        <v>6565</v>
      </c>
      <c r="D4101" s="585" t="s">
        <v>6630</v>
      </c>
      <c r="E4101" s="584" t="s">
        <v>30</v>
      </c>
      <c r="F4101" s="585" t="s">
        <v>30</v>
      </c>
      <c r="G4101" s="587">
        <v>96813</v>
      </c>
      <c r="H4101" s="585" t="s">
        <v>4119</v>
      </c>
      <c r="I4101" s="585" t="s">
        <v>174</v>
      </c>
      <c r="J4101" s="585" t="s">
        <v>143</v>
      </c>
      <c r="K4101" s="589">
        <v>12.76</v>
      </c>
      <c r="L4101" s="585" t="s">
        <v>144</v>
      </c>
      <c r="M4101" s="581"/>
    </row>
    <row r="4102" spans="1:13" ht="13.5">
      <c r="A4102" s="585" t="s">
        <v>6626</v>
      </c>
      <c r="B4102" s="585" t="s">
        <v>6627</v>
      </c>
      <c r="C4102" s="585" t="s">
        <v>6565</v>
      </c>
      <c r="D4102" s="585" t="s">
        <v>6630</v>
      </c>
      <c r="E4102" s="584" t="s">
        <v>30</v>
      </c>
      <c r="F4102" s="585" t="s">
        <v>30</v>
      </c>
      <c r="G4102" s="587">
        <v>96814</v>
      </c>
      <c r="H4102" s="585" t="s">
        <v>4120</v>
      </c>
      <c r="I4102" s="585" t="s">
        <v>174</v>
      </c>
      <c r="J4102" s="585" t="s">
        <v>143</v>
      </c>
      <c r="K4102" s="589">
        <v>10.84</v>
      </c>
      <c r="L4102" s="585" t="s">
        <v>144</v>
      </c>
      <c r="M4102" s="581"/>
    </row>
    <row r="4103" spans="1:13" ht="13.5">
      <c r="A4103" s="585" t="s">
        <v>6626</v>
      </c>
      <c r="B4103" s="585" t="s">
        <v>6627</v>
      </c>
      <c r="C4103" s="585" t="s">
        <v>6565</v>
      </c>
      <c r="D4103" s="585" t="s">
        <v>6630</v>
      </c>
      <c r="E4103" s="584" t="s">
        <v>30</v>
      </c>
      <c r="F4103" s="585" t="s">
        <v>30</v>
      </c>
      <c r="G4103" s="587">
        <v>96815</v>
      </c>
      <c r="H4103" s="585" t="s">
        <v>4121</v>
      </c>
      <c r="I4103" s="585" t="s">
        <v>174</v>
      </c>
      <c r="J4103" s="585" t="s">
        <v>143</v>
      </c>
      <c r="K4103" s="589">
        <v>18.12</v>
      </c>
      <c r="L4103" s="585" t="s">
        <v>144</v>
      </c>
      <c r="M4103" s="581"/>
    </row>
    <row r="4104" spans="1:13" ht="13.5">
      <c r="A4104" s="585" t="s">
        <v>6626</v>
      </c>
      <c r="B4104" s="585" t="s">
        <v>6627</v>
      </c>
      <c r="C4104" s="585" t="s">
        <v>6565</v>
      </c>
      <c r="D4104" s="585" t="s">
        <v>6630</v>
      </c>
      <c r="E4104" s="584" t="s">
        <v>30</v>
      </c>
      <c r="F4104" s="585" t="s">
        <v>30</v>
      </c>
      <c r="G4104" s="587">
        <v>96816</v>
      </c>
      <c r="H4104" s="585" t="s">
        <v>4122</v>
      </c>
      <c r="I4104" s="585" t="s">
        <v>174</v>
      </c>
      <c r="J4104" s="585" t="s">
        <v>143</v>
      </c>
      <c r="K4104" s="589">
        <v>14.99</v>
      </c>
      <c r="L4104" s="585" t="s">
        <v>144</v>
      </c>
      <c r="M4104" s="581"/>
    </row>
    <row r="4105" spans="1:13" ht="13.5">
      <c r="A4105" s="585" t="s">
        <v>6626</v>
      </c>
      <c r="B4105" s="585" t="s">
        <v>6627</v>
      </c>
      <c r="C4105" s="585" t="s">
        <v>6565</v>
      </c>
      <c r="D4105" s="585" t="s">
        <v>6630</v>
      </c>
      <c r="E4105" s="584" t="s">
        <v>30</v>
      </c>
      <c r="F4105" s="585" t="s">
        <v>30</v>
      </c>
      <c r="G4105" s="587">
        <v>96817</v>
      </c>
      <c r="H4105" s="585" t="s">
        <v>4123</v>
      </c>
      <c r="I4105" s="585" t="s">
        <v>174</v>
      </c>
      <c r="J4105" s="585" t="s">
        <v>143</v>
      </c>
      <c r="K4105" s="589">
        <v>16.98</v>
      </c>
      <c r="L4105" s="585" t="s">
        <v>144</v>
      </c>
      <c r="M4105" s="581"/>
    </row>
    <row r="4106" spans="1:13" ht="13.5">
      <c r="A4106" s="585" t="s">
        <v>6626</v>
      </c>
      <c r="B4106" s="585" t="s">
        <v>6627</v>
      </c>
      <c r="C4106" s="585" t="s">
        <v>6565</v>
      </c>
      <c r="D4106" s="585" t="s">
        <v>6630</v>
      </c>
      <c r="E4106" s="584" t="s">
        <v>30</v>
      </c>
      <c r="F4106" s="585" t="s">
        <v>30</v>
      </c>
      <c r="G4106" s="587">
        <v>96818</v>
      </c>
      <c r="H4106" s="585" t="s">
        <v>4124</v>
      </c>
      <c r="I4106" s="585" t="s">
        <v>174</v>
      </c>
      <c r="J4106" s="585" t="s">
        <v>143</v>
      </c>
      <c r="K4106" s="589">
        <v>15.85</v>
      </c>
      <c r="L4106" s="585" t="s">
        <v>144</v>
      </c>
      <c r="M4106" s="581"/>
    </row>
    <row r="4107" spans="1:13" ht="13.5">
      <c r="A4107" s="585" t="s">
        <v>6626</v>
      </c>
      <c r="B4107" s="585" t="s">
        <v>6627</v>
      </c>
      <c r="C4107" s="585" t="s">
        <v>6565</v>
      </c>
      <c r="D4107" s="585" t="s">
        <v>6630</v>
      </c>
      <c r="E4107" s="584" t="s">
        <v>30</v>
      </c>
      <c r="F4107" s="585" t="s">
        <v>30</v>
      </c>
      <c r="G4107" s="587">
        <v>96819</v>
      </c>
      <c r="H4107" s="585" t="s">
        <v>4125</v>
      </c>
      <c r="I4107" s="585" t="s">
        <v>174</v>
      </c>
      <c r="J4107" s="585" t="s">
        <v>143</v>
      </c>
      <c r="K4107" s="589">
        <v>15.85</v>
      </c>
      <c r="L4107" s="585" t="s">
        <v>144</v>
      </c>
      <c r="M4107" s="581"/>
    </row>
    <row r="4108" spans="1:13" ht="13.5">
      <c r="A4108" s="585" t="s">
        <v>6626</v>
      </c>
      <c r="B4108" s="585" t="s">
        <v>6627</v>
      </c>
      <c r="C4108" s="585" t="s">
        <v>6565</v>
      </c>
      <c r="D4108" s="585" t="s">
        <v>6630</v>
      </c>
      <c r="E4108" s="584" t="s">
        <v>30</v>
      </c>
      <c r="F4108" s="585" t="s">
        <v>30</v>
      </c>
      <c r="G4108" s="587">
        <v>96820</v>
      </c>
      <c r="H4108" s="585" t="s">
        <v>4126</v>
      </c>
      <c r="I4108" s="585" t="s">
        <v>174</v>
      </c>
      <c r="J4108" s="585" t="s">
        <v>143</v>
      </c>
      <c r="K4108" s="589">
        <v>28.56</v>
      </c>
      <c r="L4108" s="585" t="s">
        <v>144</v>
      </c>
      <c r="M4108" s="581"/>
    </row>
    <row r="4109" spans="1:13" ht="13.5">
      <c r="A4109" s="585" t="s">
        <v>6626</v>
      </c>
      <c r="B4109" s="585" t="s">
        <v>6627</v>
      </c>
      <c r="C4109" s="585" t="s">
        <v>6565</v>
      </c>
      <c r="D4109" s="585" t="s">
        <v>6630</v>
      </c>
      <c r="E4109" s="584" t="s">
        <v>30</v>
      </c>
      <c r="F4109" s="585" t="s">
        <v>30</v>
      </c>
      <c r="G4109" s="587">
        <v>96821</v>
      </c>
      <c r="H4109" s="585" t="s">
        <v>4127</v>
      </c>
      <c r="I4109" s="585" t="s">
        <v>174</v>
      </c>
      <c r="J4109" s="585" t="s">
        <v>143</v>
      </c>
      <c r="K4109" s="589">
        <v>24.41</v>
      </c>
      <c r="L4109" s="585" t="s">
        <v>144</v>
      </c>
      <c r="M4109" s="581"/>
    </row>
    <row r="4110" spans="1:13" ht="13.5">
      <c r="A4110" s="585" t="s">
        <v>6626</v>
      </c>
      <c r="B4110" s="585" t="s">
        <v>6627</v>
      </c>
      <c r="C4110" s="585" t="s">
        <v>6565</v>
      </c>
      <c r="D4110" s="585" t="s">
        <v>6630</v>
      </c>
      <c r="E4110" s="584" t="s">
        <v>30</v>
      </c>
      <c r="F4110" s="585" t="s">
        <v>30</v>
      </c>
      <c r="G4110" s="587">
        <v>96822</v>
      </c>
      <c r="H4110" s="585" t="s">
        <v>4128</v>
      </c>
      <c r="I4110" s="585" t="s">
        <v>174</v>
      </c>
      <c r="J4110" s="585" t="s">
        <v>143</v>
      </c>
      <c r="K4110" s="589">
        <v>24.73</v>
      </c>
      <c r="L4110" s="585" t="s">
        <v>144</v>
      </c>
      <c r="M4110" s="581"/>
    </row>
    <row r="4111" spans="1:13" ht="13.5">
      <c r="A4111" s="585" t="s">
        <v>6626</v>
      </c>
      <c r="B4111" s="585" t="s">
        <v>6627</v>
      </c>
      <c r="C4111" s="585" t="s">
        <v>6565</v>
      </c>
      <c r="D4111" s="585" t="s">
        <v>6630</v>
      </c>
      <c r="E4111" s="584" t="s">
        <v>30</v>
      </c>
      <c r="F4111" s="585" t="s">
        <v>30</v>
      </c>
      <c r="G4111" s="587">
        <v>96823</v>
      </c>
      <c r="H4111" s="585" t="s">
        <v>4129</v>
      </c>
      <c r="I4111" s="585" t="s">
        <v>174</v>
      </c>
      <c r="J4111" s="585" t="s">
        <v>143</v>
      </c>
      <c r="K4111" s="589">
        <v>10.210000000000001</v>
      </c>
      <c r="L4111" s="585" t="s">
        <v>144</v>
      </c>
      <c r="M4111" s="581"/>
    </row>
    <row r="4112" spans="1:13" ht="13.5">
      <c r="A4112" s="585" t="s">
        <v>6626</v>
      </c>
      <c r="B4112" s="585" t="s">
        <v>6627</v>
      </c>
      <c r="C4112" s="585" t="s">
        <v>6565</v>
      </c>
      <c r="D4112" s="585" t="s">
        <v>6630</v>
      </c>
      <c r="E4112" s="584" t="s">
        <v>30</v>
      </c>
      <c r="F4112" s="585" t="s">
        <v>30</v>
      </c>
      <c r="G4112" s="587">
        <v>96824</v>
      </c>
      <c r="H4112" s="585" t="s">
        <v>4130</v>
      </c>
      <c r="I4112" s="585" t="s">
        <v>174</v>
      </c>
      <c r="J4112" s="585" t="s">
        <v>143</v>
      </c>
      <c r="K4112" s="589">
        <v>11.49</v>
      </c>
      <c r="L4112" s="585" t="s">
        <v>144</v>
      </c>
      <c r="M4112" s="581"/>
    </row>
    <row r="4113" spans="1:13" ht="13.5">
      <c r="A4113" s="585" t="s">
        <v>6626</v>
      </c>
      <c r="B4113" s="585" t="s">
        <v>6627</v>
      </c>
      <c r="C4113" s="585" t="s">
        <v>6565</v>
      </c>
      <c r="D4113" s="585" t="s">
        <v>6630</v>
      </c>
      <c r="E4113" s="584" t="s">
        <v>30</v>
      </c>
      <c r="F4113" s="585" t="s">
        <v>30</v>
      </c>
      <c r="G4113" s="587">
        <v>96825</v>
      </c>
      <c r="H4113" s="585" t="s">
        <v>4131</v>
      </c>
      <c r="I4113" s="585" t="s">
        <v>174</v>
      </c>
      <c r="J4113" s="585" t="s">
        <v>143</v>
      </c>
      <c r="K4113" s="589">
        <v>15.48</v>
      </c>
      <c r="L4113" s="585" t="s">
        <v>144</v>
      </c>
      <c r="M4113" s="581"/>
    </row>
    <row r="4114" spans="1:13" ht="13.5">
      <c r="A4114" s="585" t="s">
        <v>6626</v>
      </c>
      <c r="B4114" s="585" t="s">
        <v>6627</v>
      </c>
      <c r="C4114" s="585" t="s">
        <v>6565</v>
      </c>
      <c r="D4114" s="585" t="s">
        <v>6630</v>
      </c>
      <c r="E4114" s="584" t="s">
        <v>30</v>
      </c>
      <c r="F4114" s="585" t="s">
        <v>30</v>
      </c>
      <c r="G4114" s="587">
        <v>96826</v>
      </c>
      <c r="H4114" s="585" t="s">
        <v>4132</v>
      </c>
      <c r="I4114" s="585" t="s">
        <v>174</v>
      </c>
      <c r="J4114" s="585" t="s">
        <v>143</v>
      </c>
      <c r="K4114" s="589">
        <v>14.1</v>
      </c>
      <c r="L4114" s="585" t="s">
        <v>144</v>
      </c>
      <c r="M4114" s="581"/>
    </row>
    <row r="4115" spans="1:13" ht="13.5">
      <c r="A4115" s="585" t="s">
        <v>6626</v>
      </c>
      <c r="B4115" s="585" t="s">
        <v>6627</v>
      </c>
      <c r="C4115" s="585" t="s">
        <v>6565</v>
      </c>
      <c r="D4115" s="585" t="s">
        <v>6630</v>
      </c>
      <c r="E4115" s="584" t="s">
        <v>30</v>
      </c>
      <c r="F4115" s="585" t="s">
        <v>30</v>
      </c>
      <c r="G4115" s="587">
        <v>96827</v>
      </c>
      <c r="H4115" s="585" t="s">
        <v>4133</v>
      </c>
      <c r="I4115" s="585" t="s">
        <v>174</v>
      </c>
      <c r="J4115" s="585" t="s">
        <v>143</v>
      </c>
      <c r="K4115" s="589">
        <v>14.62</v>
      </c>
      <c r="L4115" s="585" t="s">
        <v>144</v>
      </c>
      <c r="M4115" s="581"/>
    </row>
    <row r="4116" spans="1:13" ht="13.5">
      <c r="A4116" s="585" t="s">
        <v>6626</v>
      </c>
      <c r="B4116" s="585" t="s">
        <v>6627</v>
      </c>
      <c r="C4116" s="585" t="s">
        <v>6565</v>
      </c>
      <c r="D4116" s="585" t="s">
        <v>6630</v>
      </c>
      <c r="E4116" s="584" t="s">
        <v>30</v>
      </c>
      <c r="F4116" s="585" t="s">
        <v>30</v>
      </c>
      <c r="G4116" s="587">
        <v>96828</v>
      </c>
      <c r="H4116" s="585" t="s">
        <v>4134</v>
      </c>
      <c r="I4116" s="585" t="s">
        <v>174</v>
      </c>
      <c r="J4116" s="585" t="s">
        <v>143</v>
      </c>
      <c r="K4116" s="589">
        <v>18.28</v>
      </c>
      <c r="L4116" s="585" t="s">
        <v>144</v>
      </c>
      <c r="M4116" s="581"/>
    </row>
    <row r="4117" spans="1:13" ht="13.5">
      <c r="A4117" s="585" t="s">
        <v>6626</v>
      </c>
      <c r="B4117" s="585" t="s">
        <v>6627</v>
      </c>
      <c r="C4117" s="585" t="s">
        <v>6565</v>
      </c>
      <c r="D4117" s="585" t="s">
        <v>6630</v>
      </c>
      <c r="E4117" s="584" t="s">
        <v>30</v>
      </c>
      <c r="F4117" s="585" t="s">
        <v>30</v>
      </c>
      <c r="G4117" s="587">
        <v>96829</v>
      </c>
      <c r="H4117" s="585" t="s">
        <v>4135</v>
      </c>
      <c r="I4117" s="585" t="s">
        <v>174</v>
      </c>
      <c r="J4117" s="585" t="s">
        <v>143</v>
      </c>
      <c r="K4117" s="589">
        <v>14.08</v>
      </c>
      <c r="L4117" s="585" t="s">
        <v>144</v>
      </c>
      <c r="M4117" s="581"/>
    </row>
    <row r="4118" spans="1:13" ht="13.5">
      <c r="A4118" s="585" t="s">
        <v>6626</v>
      </c>
      <c r="B4118" s="585" t="s">
        <v>6627</v>
      </c>
      <c r="C4118" s="585" t="s">
        <v>6565</v>
      </c>
      <c r="D4118" s="585" t="s">
        <v>6630</v>
      </c>
      <c r="E4118" s="584" t="s">
        <v>30</v>
      </c>
      <c r="F4118" s="585" t="s">
        <v>30</v>
      </c>
      <c r="G4118" s="587">
        <v>96830</v>
      </c>
      <c r="H4118" s="585" t="s">
        <v>4136</v>
      </c>
      <c r="I4118" s="585" t="s">
        <v>174</v>
      </c>
      <c r="J4118" s="585" t="s">
        <v>143</v>
      </c>
      <c r="K4118" s="589">
        <v>20.399999999999999</v>
      </c>
      <c r="L4118" s="585" t="s">
        <v>144</v>
      </c>
      <c r="M4118" s="581"/>
    </row>
    <row r="4119" spans="1:13" ht="13.5">
      <c r="A4119" s="585" t="s">
        <v>6626</v>
      </c>
      <c r="B4119" s="585" t="s">
        <v>6627</v>
      </c>
      <c r="C4119" s="585" t="s">
        <v>6565</v>
      </c>
      <c r="D4119" s="585" t="s">
        <v>6630</v>
      </c>
      <c r="E4119" s="584" t="s">
        <v>30</v>
      </c>
      <c r="F4119" s="585" t="s">
        <v>30</v>
      </c>
      <c r="G4119" s="587">
        <v>96831</v>
      </c>
      <c r="H4119" s="585" t="s">
        <v>4137</v>
      </c>
      <c r="I4119" s="585" t="s">
        <v>174</v>
      </c>
      <c r="J4119" s="585" t="s">
        <v>143</v>
      </c>
      <c r="K4119" s="589">
        <v>16.7</v>
      </c>
      <c r="L4119" s="585" t="s">
        <v>144</v>
      </c>
      <c r="M4119" s="581"/>
    </row>
    <row r="4120" spans="1:13" ht="13.5">
      <c r="A4120" s="585" t="s">
        <v>6626</v>
      </c>
      <c r="B4120" s="585" t="s">
        <v>6627</v>
      </c>
      <c r="C4120" s="585" t="s">
        <v>6565</v>
      </c>
      <c r="D4120" s="585" t="s">
        <v>6630</v>
      </c>
      <c r="E4120" s="584" t="s">
        <v>30</v>
      </c>
      <c r="F4120" s="585" t="s">
        <v>30</v>
      </c>
      <c r="G4120" s="587">
        <v>96832</v>
      </c>
      <c r="H4120" s="585" t="s">
        <v>4138</v>
      </c>
      <c r="I4120" s="585" t="s">
        <v>174</v>
      </c>
      <c r="J4120" s="585" t="s">
        <v>143</v>
      </c>
      <c r="K4120" s="589">
        <v>19.239999999999998</v>
      </c>
      <c r="L4120" s="585" t="s">
        <v>144</v>
      </c>
      <c r="M4120" s="581"/>
    </row>
    <row r="4121" spans="1:13" ht="13.5">
      <c r="A4121" s="585" t="s">
        <v>6626</v>
      </c>
      <c r="B4121" s="585" t="s">
        <v>6627</v>
      </c>
      <c r="C4121" s="585" t="s">
        <v>6565</v>
      </c>
      <c r="D4121" s="585" t="s">
        <v>6630</v>
      </c>
      <c r="E4121" s="584" t="s">
        <v>30</v>
      </c>
      <c r="F4121" s="585" t="s">
        <v>30</v>
      </c>
      <c r="G4121" s="587">
        <v>96833</v>
      </c>
      <c r="H4121" s="585" t="s">
        <v>4139</v>
      </c>
      <c r="I4121" s="585" t="s">
        <v>174</v>
      </c>
      <c r="J4121" s="585" t="s">
        <v>143</v>
      </c>
      <c r="K4121" s="589">
        <v>18.04</v>
      </c>
      <c r="L4121" s="585" t="s">
        <v>144</v>
      </c>
      <c r="M4121" s="581"/>
    </row>
    <row r="4122" spans="1:13" ht="13.5">
      <c r="A4122" s="585" t="s">
        <v>6626</v>
      </c>
      <c r="B4122" s="585" t="s">
        <v>6627</v>
      </c>
      <c r="C4122" s="585" t="s">
        <v>6565</v>
      </c>
      <c r="D4122" s="585" t="s">
        <v>6630</v>
      </c>
      <c r="E4122" s="584" t="s">
        <v>30</v>
      </c>
      <c r="F4122" s="585" t="s">
        <v>30</v>
      </c>
      <c r="G4122" s="587">
        <v>96834</v>
      </c>
      <c r="H4122" s="585" t="s">
        <v>4140</v>
      </c>
      <c r="I4122" s="585" t="s">
        <v>174</v>
      </c>
      <c r="J4122" s="585" t="s">
        <v>143</v>
      </c>
      <c r="K4122" s="589">
        <v>29.65</v>
      </c>
      <c r="L4122" s="585" t="s">
        <v>144</v>
      </c>
      <c r="M4122" s="581"/>
    </row>
    <row r="4123" spans="1:13" ht="13.5">
      <c r="A4123" s="585" t="s">
        <v>6626</v>
      </c>
      <c r="B4123" s="585" t="s">
        <v>6627</v>
      </c>
      <c r="C4123" s="585" t="s">
        <v>6565</v>
      </c>
      <c r="D4123" s="585" t="s">
        <v>6630</v>
      </c>
      <c r="E4123" s="584" t="s">
        <v>30</v>
      </c>
      <c r="F4123" s="585" t="s">
        <v>30</v>
      </c>
      <c r="G4123" s="587">
        <v>96835</v>
      </c>
      <c r="H4123" s="585" t="s">
        <v>4141</v>
      </c>
      <c r="I4123" s="585" t="s">
        <v>174</v>
      </c>
      <c r="J4123" s="585" t="s">
        <v>143</v>
      </c>
      <c r="K4123" s="589">
        <v>25.69</v>
      </c>
      <c r="L4123" s="585" t="s">
        <v>144</v>
      </c>
      <c r="M4123" s="581"/>
    </row>
    <row r="4124" spans="1:13" ht="13.5">
      <c r="A4124" s="585" t="s">
        <v>6626</v>
      </c>
      <c r="B4124" s="585" t="s">
        <v>6627</v>
      </c>
      <c r="C4124" s="585" t="s">
        <v>6565</v>
      </c>
      <c r="D4124" s="585" t="s">
        <v>6630</v>
      </c>
      <c r="E4124" s="584" t="s">
        <v>30</v>
      </c>
      <c r="F4124" s="585" t="s">
        <v>30</v>
      </c>
      <c r="G4124" s="587">
        <v>96836</v>
      </c>
      <c r="H4124" s="585" t="s">
        <v>4142</v>
      </c>
      <c r="I4124" s="585" t="s">
        <v>174</v>
      </c>
      <c r="J4124" s="585" t="s">
        <v>143</v>
      </c>
      <c r="K4124" s="589">
        <v>27.34</v>
      </c>
      <c r="L4124" s="585" t="s">
        <v>144</v>
      </c>
      <c r="M4124" s="581"/>
    </row>
    <row r="4125" spans="1:13" ht="13.5">
      <c r="A4125" s="585" t="s">
        <v>6626</v>
      </c>
      <c r="B4125" s="585" t="s">
        <v>6627</v>
      </c>
      <c r="C4125" s="585" t="s">
        <v>6565</v>
      </c>
      <c r="D4125" s="585" t="s">
        <v>6630</v>
      </c>
      <c r="E4125" s="584" t="s">
        <v>30</v>
      </c>
      <c r="F4125" s="585" t="s">
        <v>30</v>
      </c>
      <c r="G4125" s="587">
        <v>96837</v>
      </c>
      <c r="H4125" s="585" t="s">
        <v>4143</v>
      </c>
      <c r="I4125" s="585" t="s">
        <v>174</v>
      </c>
      <c r="J4125" s="585" t="s">
        <v>143</v>
      </c>
      <c r="K4125" s="589">
        <v>15.07</v>
      </c>
      <c r="L4125" s="585" t="s">
        <v>144</v>
      </c>
      <c r="M4125" s="581"/>
    </row>
    <row r="4126" spans="1:13" ht="13.5">
      <c r="A4126" s="585" t="s">
        <v>6626</v>
      </c>
      <c r="B4126" s="585" t="s">
        <v>6627</v>
      </c>
      <c r="C4126" s="585" t="s">
        <v>6565</v>
      </c>
      <c r="D4126" s="585" t="s">
        <v>6630</v>
      </c>
      <c r="E4126" s="584" t="s">
        <v>30</v>
      </c>
      <c r="F4126" s="585" t="s">
        <v>30</v>
      </c>
      <c r="G4126" s="587">
        <v>96838</v>
      </c>
      <c r="H4126" s="585" t="s">
        <v>4144</v>
      </c>
      <c r="I4126" s="585" t="s">
        <v>174</v>
      </c>
      <c r="J4126" s="585" t="s">
        <v>143</v>
      </c>
      <c r="K4126" s="589">
        <v>13.89</v>
      </c>
      <c r="L4126" s="585" t="s">
        <v>144</v>
      </c>
      <c r="M4126" s="581"/>
    </row>
    <row r="4127" spans="1:13" ht="13.5">
      <c r="A4127" s="585" t="s">
        <v>6626</v>
      </c>
      <c r="B4127" s="585" t="s">
        <v>6627</v>
      </c>
      <c r="C4127" s="585" t="s">
        <v>6565</v>
      </c>
      <c r="D4127" s="585" t="s">
        <v>6630</v>
      </c>
      <c r="E4127" s="584" t="s">
        <v>30</v>
      </c>
      <c r="F4127" s="585" t="s">
        <v>30</v>
      </c>
      <c r="G4127" s="587">
        <v>96839</v>
      </c>
      <c r="H4127" s="585" t="s">
        <v>4145</v>
      </c>
      <c r="I4127" s="585" t="s">
        <v>174</v>
      </c>
      <c r="J4127" s="585" t="s">
        <v>143</v>
      </c>
      <c r="K4127" s="589">
        <v>13.68</v>
      </c>
      <c r="L4127" s="585" t="s">
        <v>144</v>
      </c>
      <c r="M4127" s="581"/>
    </row>
    <row r="4128" spans="1:13" ht="13.5">
      <c r="A4128" s="585" t="s">
        <v>6626</v>
      </c>
      <c r="B4128" s="585" t="s">
        <v>6627</v>
      </c>
      <c r="C4128" s="585" t="s">
        <v>6565</v>
      </c>
      <c r="D4128" s="585" t="s">
        <v>6630</v>
      </c>
      <c r="E4128" s="584" t="s">
        <v>30</v>
      </c>
      <c r="F4128" s="585" t="s">
        <v>30</v>
      </c>
      <c r="G4128" s="587">
        <v>96840</v>
      </c>
      <c r="H4128" s="585" t="s">
        <v>4146</v>
      </c>
      <c r="I4128" s="585" t="s">
        <v>174</v>
      </c>
      <c r="J4128" s="585" t="s">
        <v>143</v>
      </c>
      <c r="K4128" s="589">
        <v>17.63</v>
      </c>
      <c r="L4128" s="585" t="s">
        <v>144</v>
      </c>
      <c r="M4128" s="581"/>
    </row>
    <row r="4129" spans="1:13" ht="13.5">
      <c r="A4129" s="585" t="s">
        <v>6626</v>
      </c>
      <c r="B4129" s="585" t="s">
        <v>6627</v>
      </c>
      <c r="C4129" s="585" t="s">
        <v>6565</v>
      </c>
      <c r="D4129" s="585" t="s">
        <v>6630</v>
      </c>
      <c r="E4129" s="584" t="s">
        <v>30</v>
      </c>
      <c r="F4129" s="585" t="s">
        <v>30</v>
      </c>
      <c r="G4129" s="587">
        <v>96841</v>
      </c>
      <c r="H4129" s="585" t="s">
        <v>4147</v>
      </c>
      <c r="I4129" s="585" t="s">
        <v>174</v>
      </c>
      <c r="J4129" s="585" t="s">
        <v>143</v>
      </c>
      <c r="K4129" s="589">
        <v>15.5</v>
      </c>
      <c r="L4129" s="585" t="s">
        <v>144</v>
      </c>
      <c r="M4129" s="581"/>
    </row>
    <row r="4130" spans="1:13" ht="13.5">
      <c r="A4130" s="585" t="s">
        <v>6626</v>
      </c>
      <c r="B4130" s="585" t="s">
        <v>6627</v>
      </c>
      <c r="C4130" s="585" t="s">
        <v>6565</v>
      </c>
      <c r="D4130" s="585" t="s">
        <v>6630</v>
      </c>
      <c r="E4130" s="584" t="s">
        <v>30</v>
      </c>
      <c r="F4130" s="585" t="s">
        <v>30</v>
      </c>
      <c r="G4130" s="587">
        <v>96842</v>
      </c>
      <c r="H4130" s="585" t="s">
        <v>4148</v>
      </c>
      <c r="I4130" s="585" t="s">
        <v>174</v>
      </c>
      <c r="J4130" s="585" t="s">
        <v>143</v>
      </c>
      <c r="K4130" s="589">
        <v>19.57</v>
      </c>
      <c r="L4130" s="585" t="s">
        <v>144</v>
      </c>
      <c r="M4130" s="581"/>
    </row>
    <row r="4131" spans="1:13" ht="13.5">
      <c r="A4131" s="585" t="s">
        <v>6626</v>
      </c>
      <c r="B4131" s="585" t="s">
        <v>6627</v>
      </c>
      <c r="C4131" s="585" t="s">
        <v>6565</v>
      </c>
      <c r="D4131" s="585" t="s">
        <v>6630</v>
      </c>
      <c r="E4131" s="584" t="s">
        <v>30</v>
      </c>
      <c r="F4131" s="585" t="s">
        <v>30</v>
      </c>
      <c r="G4131" s="587">
        <v>96843</v>
      </c>
      <c r="H4131" s="585" t="s">
        <v>4149</v>
      </c>
      <c r="I4131" s="585" t="s">
        <v>174</v>
      </c>
      <c r="J4131" s="585" t="s">
        <v>143</v>
      </c>
      <c r="K4131" s="589">
        <v>18.84</v>
      </c>
      <c r="L4131" s="585" t="s">
        <v>144</v>
      </c>
      <c r="M4131" s="581"/>
    </row>
    <row r="4132" spans="1:13" ht="13.5">
      <c r="A4132" s="585" t="s">
        <v>6626</v>
      </c>
      <c r="B4132" s="585" t="s">
        <v>6627</v>
      </c>
      <c r="C4132" s="585" t="s">
        <v>6565</v>
      </c>
      <c r="D4132" s="585" t="s">
        <v>6630</v>
      </c>
      <c r="E4132" s="584" t="s">
        <v>30</v>
      </c>
      <c r="F4132" s="585" t="s">
        <v>30</v>
      </c>
      <c r="G4132" s="587">
        <v>96844</v>
      </c>
      <c r="H4132" s="585" t="s">
        <v>4150</v>
      </c>
      <c r="I4132" s="585" t="s">
        <v>174</v>
      </c>
      <c r="J4132" s="585" t="s">
        <v>143</v>
      </c>
      <c r="K4132" s="589">
        <v>25.48</v>
      </c>
      <c r="L4132" s="585" t="s">
        <v>144</v>
      </c>
      <c r="M4132" s="581"/>
    </row>
    <row r="4133" spans="1:13" ht="13.5">
      <c r="A4133" s="585" t="s">
        <v>6626</v>
      </c>
      <c r="B4133" s="585" t="s">
        <v>6627</v>
      </c>
      <c r="C4133" s="585" t="s">
        <v>6565</v>
      </c>
      <c r="D4133" s="585" t="s">
        <v>6630</v>
      </c>
      <c r="E4133" s="584" t="s">
        <v>30</v>
      </c>
      <c r="F4133" s="585" t="s">
        <v>30</v>
      </c>
      <c r="G4133" s="587">
        <v>96845</v>
      </c>
      <c r="H4133" s="585" t="s">
        <v>4151</v>
      </c>
      <c r="I4133" s="585" t="s">
        <v>174</v>
      </c>
      <c r="J4133" s="585" t="s">
        <v>143</v>
      </c>
      <c r="K4133" s="589">
        <v>27.37</v>
      </c>
      <c r="L4133" s="585" t="s">
        <v>144</v>
      </c>
      <c r="M4133" s="581"/>
    </row>
    <row r="4134" spans="1:13" ht="13.5">
      <c r="A4134" s="585" t="s">
        <v>6626</v>
      </c>
      <c r="B4134" s="585" t="s">
        <v>6627</v>
      </c>
      <c r="C4134" s="585" t="s">
        <v>6565</v>
      </c>
      <c r="D4134" s="585" t="s">
        <v>6630</v>
      </c>
      <c r="E4134" s="584" t="s">
        <v>30</v>
      </c>
      <c r="F4134" s="585" t="s">
        <v>30</v>
      </c>
      <c r="G4134" s="587">
        <v>96846</v>
      </c>
      <c r="H4134" s="585" t="s">
        <v>4152</v>
      </c>
      <c r="I4134" s="585" t="s">
        <v>174</v>
      </c>
      <c r="J4134" s="585" t="s">
        <v>143</v>
      </c>
      <c r="K4134" s="589">
        <v>21.69</v>
      </c>
      <c r="L4134" s="585" t="s">
        <v>144</v>
      </c>
      <c r="M4134" s="581"/>
    </row>
    <row r="4135" spans="1:13" ht="13.5">
      <c r="A4135" s="585" t="s">
        <v>6626</v>
      </c>
      <c r="B4135" s="585" t="s">
        <v>6627</v>
      </c>
      <c r="C4135" s="585" t="s">
        <v>6565</v>
      </c>
      <c r="D4135" s="585" t="s">
        <v>6630</v>
      </c>
      <c r="E4135" s="584" t="s">
        <v>30</v>
      </c>
      <c r="F4135" s="585" t="s">
        <v>30</v>
      </c>
      <c r="G4135" s="587">
        <v>96847</v>
      </c>
      <c r="H4135" s="585" t="s">
        <v>4153</v>
      </c>
      <c r="I4135" s="585" t="s">
        <v>174</v>
      </c>
      <c r="J4135" s="585" t="s">
        <v>143</v>
      </c>
      <c r="K4135" s="589">
        <v>23.77</v>
      </c>
      <c r="L4135" s="585" t="s">
        <v>144</v>
      </c>
      <c r="M4135" s="581"/>
    </row>
    <row r="4136" spans="1:13" ht="13.5">
      <c r="A4136" s="585" t="s">
        <v>6626</v>
      </c>
      <c r="B4136" s="585" t="s">
        <v>6627</v>
      </c>
      <c r="C4136" s="585" t="s">
        <v>6565</v>
      </c>
      <c r="D4136" s="585" t="s">
        <v>6630</v>
      </c>
      <c r="E4136" s="584" t="s">
        <v>30</v>
      </c>
      <c r="F4136" s="585" t="s">
        <v>30</v>
      </c>
      <c r="G4136" s="587">
        <v>96848</v>
      </c>
      <c r="H4136" s="585" t="s">
        <v>4154</v>
      </c>
      <c r="I4136" s="585" t="s">
        <v>174</v>
      </c>
      <c r="J4136" s="585" t="s">
        <v>143</v>
      </c>
      <c r="K4136" s="589">
        <v>35.43</v>
      </c>
      <c r="L4136" s="585" t="s">
        <v>144</v>
      </c>
      <c r="M4136" s="581"/>
    </row>
    <row r="4137" spans="1:13" ht="13.5">
      <c r="A4137" s="585" t="s">
        <v>6626</v>
      </c>
      <c r="B4137" s="585" t="s">
        <v>6627</v>
      </c>
      <c r="C4137" s="585" t="s">
        <v>6565</v>
      </c>
      <c r="D4137" s="585" t="s">
        <v>6630</v>
      </c>
      <c r="E4137" s="584" t="s">
        <v>30</v>
      </c>
      <c r="F4137" s="585" t="s">
        <v>30</v>
      </c>
      <c r="G4137" s="587">
        <v>96849</v>
      </c>
      <c r="H4137" s="585" t="s">
        <v>4155</v>
      </c>
      <c r="I4137" s="585" t="s">
        <v>174</v>
      </c>
      <c r="J4137" s="585" t="s">
        <v>143</v>
      </c>
      <c r="K4137" s="589">
        <v>12.93</v>
      </c>
      <c r="L4137" s="585" t="s">
        <v>144</v>
      </c>
      <c r="M4137" s="581"/>
    </row>
    <row r="4138" spans="1:13" ht="13.5">
      <c r="A4138" s="585" t="s">
        <v>6626</v>
      </c>
      <c r="B4138" s="585" t="s">
        <v>6627</v>
      </c>
      <c r="C4138" s="585" t="s">
        <v>6565</v>
      </c>
      <c r="D4138" s="585" t="s">
        <v>6630</v>
      </c>
      <c r="E4138" s="584" t="s">
        <v>30</v>
      </c>
      <c r="F4138" s="585" t="s">
        <v>30</v>
      </c>
      <c r="G4138" s="587">
        <v>96850</v>
      </c>
      <c r="H4138" s="585" t="s">
        <v>4156</v>
      </c>
      <c r="I4138" s="585" t="s">
        <v>174</v>
      </c>
      <c r="J4138" s="585" t="s">
        <v>143</v>
      </c>
      <c r="K4138" s="589">
        <v>15.05</v>
      </c>
      <c r="L4138" s="585" t="s">
        <v>144</v>
      </c>
      <c r="M4138" s="581"/>
    </row>
    <row r="4139" spans="1:13" ht="13.5">
      <c r="A4139" s="585" t="s">
        <v>6626</v>
      </c>
      <c r="B4139" s="585" t="s">
        <v>6627</v>
      </c>
      <c r="C4139" s="585" t="s">
        <v>6565</v>
      </c>
      <c r="D4139" s="585" t="s">
        <v>6630</v>
      </c>
      <c r="E4139" s="584" t="s">
        <v>30</v>
      </c>
      <c r="F4139" s="585" t="s">
        <v>30</v>
      </c>
      <c r="G4139" s="587">
        <v>96851</v>
      </c>
      <c r="H4139" s="585" t="s">
        <v>4157</v>
      </c>
      <c r="I4139" s="585" t="s">
        <v>174</v>
      </c>
      <c r="J4139" s="585" t="s">
        <v>143</v>
      </c>
      <c r="K4139" s="589">
        <v>19.8</v>
      </c>
      <c r="L4139" s="585" t="s">
        <v>144</v>
      </c>
      <c r="M4139" s="581"/>
    </row>
    <row r="4140" spans="1:13" ht="13.5">
      <c r="A4140" s="585" t="s">
        <v>6626</v>
      </c>
      <c r="B4140" s="585" t="s">
        <v>6627</v>
      </c>
      <c r="C4140" s="585" t="s">
        <v>6565</v>
      </c>
      <c r="D4140" s="585" t="s">
        <v>6630</v>
      </c>
      <c r="E4140" s="584" t="s">
        <v>30</v>
      </c>
      <c r="F4140" s="585" t="s">
        <v>30</v>
      </c>
      <c r="G4140" s="587">
        <v>96852</v>
      </c>
      <c r="H4140" s="585" t="s">
        <v>4158</v>
      </c>
      <c r="I4140" s="585" t="s">
        <v>174</v>
      </c>
      <c r="J4140" s="585" t="s">
        <v>143</v>
      </c>
      <c r="K4140" s="589">
        <v>17.14</v>
      </c>
      <c r="L4140" s="585" t="s">
        <v>144</v>
      </c>
      <c r="M4140" s="581"/>
    </row>
    <row r="4141" spans="1:13" ht="13.5">
      <c r="A4141" s="585" t="s">
        <v>6626</v>
      </c>
      <c r="B4141" s="585" t="s">
        <v>6627</v>
      </c>
      <c r="C4141" s="585" t="s">
        <v>6565</v>
      </c>
      <c r="D4141" s="585" t="s">
        <v>6630</v>
      </c>
      <c r="E4141" s="584" t="s">
        <v>30</v>
      </c>
      <c r="F4141" s="585" t="s">
        <v>30</v>
      </c>
      <c r="G4141" s="587">
        <v>96853</v>
      </c>
      <c r="H4141" s="585" t="s">
        <v>4159</v>
      </c>
      <c r="I4141" s="585" t="s">
        <v>174</v>
      </c>
      <c r="J4141" s="585" t="s">
        <v>143</v>
      </c>
      <c r="K4141" s="589">
        <v>19.22</v>
      </c>
      <c r="L4141" s="585" t="s">
        <v>144</v>
      </c>
      <c r="M4141" s="581"/>
    </row>
    <row r="4142" spans="1:13" ht="13.5">
      <c r="A4142" s="585" t="s">
        <v>6626</v>
      </c>
      <c r="B4142" s="585" t="s">
        <v>6627</v>
      </c>
      <c r="C4142" s="585" t="s">
        <v>6565</v>
      </c>
      <c r="D4142" s="585" t="s">
        <v>6630</v>
      </c>
      <c r="E4142" s="584" t="s">
        <v>30</v>
      </c>
      <c r="F4142" s="585" t="s">
        <v>30</v>
      </c>
      <c r="G4142" s="587">
        <v>96854</v>
      </c>
      <c r="H4142" s="585" t="s">
        <v>4160</v>
      </c>
      <c r="I4142" s="585" t="s">
        <v>174</v>
      </c>
      <c r="J4142" s="585" t="s">
        <v>143</v>
      </c>
      <c r="K4142" s="589">
        <v>22.9</v>
      </c>
      <c r="L4142" s="585" t="s">
        <v>144</v>
      </c>
      <c r="M4142" s="581"/>
    </row>
    <row r="4143" spans="1:13" ht="13.5">
      <c r="A4143" s="585" t="s">
        <v>6626</v>
      </c>
      <c r="B4143" s="585" t="s">
        <v>6627</v>
      </c>
      <c r="C4143" s="585" t="s">
        <v>6565</v>
      </c>
      <c r="D4143" s="585" t="s">
        <v>6630</v>
      </c>
      <c r="E4143" s="584" t="s">
        <v>30</v>
      </c>
      <c r="F4143" s="585" t="s">
        <v>30</v>
      </c>
      <c r="G4143" s="587">
        <v>96855</v>
      </c>
      <c r="H4143" s="585" t="s">
        <v>4161</v>
      </c>
      <c r="I4143" s="585" t="s">
        <v>174</v>
      </c>
      <c r="J4143" s="585" t="s">
        <v>143</v>
      </c>
      <c r="K4143" s="589">
        <v>21.27</v>
      </c>
      <c r="L4143" s="585" t="s">
        <v>144</v>
      </c>
      <c r="M4143" s="581"/>
    </row>
    <row r="4144" spans="1:13" ht="13.5">
      <c r="A4144" s="585" t="s">
        <v>6626</v>
      </c>
      <c r="B4144" s="585" t="s">
        <v>6627</v>
      </c>
      <c r="C4144" s="585" t="s">
        <v>6565</v>
      </c>
      <c r="D4144" s="585" t="s">
        <v>6630</v>
      </c>
      <c r="E4144" s="584" t="s">
        <v>30</v>
      </c>
      <c r="F4144" s="585" t="s">
        <v>30</v>
      </c>
      <c r="G4144" s="587">
        <v>96856</v>
      </c>
      <c r="H4144" s="585" t="s">
        <v>4162</v>
      </c>
      <c r="I4144" s="585" t="s">
        <v>174</v>
      </c>
      <c r="J4144" s="585" t="s">
        <v>143</v>
      </c>
      <c r="K4144" s="589">
        <v>21.57</v>
      </c>
      <c r="L4144" s="585" t="s">
        <v>144</v>
      </c>
      <c r="M4144" s="581"/>
    </row>
    <row r="4145" spans="1:13" ht="13.5">
      <c r="A4145" s="585" t="s">
        <v>6626</v>
      </c>
      <c r="B4145" s="585" t="s">
        <v>6627</v>
      </c>
      <c r="C4145" s="585" t="s">
        <v>6565</v>
      </c>
      <c r="D4145" s="585" t="s">
        <v>6630</v>
      </c>
      <c r="E4145" s="584" t="s">
        <v>30</v>
      </c>
      <c r="F4145" s="585" t="s">
        <v>30</v>
      </c>
      <c r="G4145" s="587">
        <v>96857</v>
      </c>
      <c r="H4145" s="585" t="s">
        <v>4163</v>
      </c>
      <c r="I4145" s="585" t="s">
        <v>174</v>
      </c>
      <c r="J4145" s="585" t="s">
        <v>143</v>
      </c>
      <c r="K4145" s="589">
        <v>34</v>
      </c>
      <c r="L4145" s="585" t="s">
        <v>144</v>
      </c>
      <c r="M4145" s="581"/>
    </row>
    <row r="4146" spans="1:13" ht="13.5">
      <c r="A4146" s="585" t="s">
        <v>6626</v>
      </c>
      <c r="B4146" s="585" t="s">
        <v>6627</v>
      </c>
      <c r="C4146" s="585" t="s">
        <v>6565</v>
      </c>
      <c r="D4146" s="585" t="s">
        <v>6630</v>
      </c>
      <c r="E4146" s="584" t="s">
        <v>30</v>
      </c>
      <c r="F4146" s="585" t="s">
        <v>30</v>
      </c>
      <c r="G4146" s="587">
        <v>96858</v>
      </c>
      <c r="H4146" s="585" t="s">
        <v>4164</v>
      </c>
      <c r="I4146" s="585" t="s">
        <v>174</v>
      </c>
      <c r="J4146" s="585" t="s">
        <v>143</v>
      </c>
      <c r="K4146" s="589">
        <v>34.51</v>
      </c>
      <c r="L4146" s="585" t="s">
        <v>144</v>
      </c>
      <c r="M4146" s="581"/>
    </row>
    <row r="4147" spans="1:13" ht="13.5">
      <c r="A4147" s="585" t="s">
        <v>6626</v>
      </c>
      <c r="B4147" s="585" t="s">
        <v>6627</v>
      </c>
      <c r="C4147" s="585" t="s">
        <v>6565</v>
      </c>
      <c r="D4147" s="585" t="s">
        <v>6630</v>
      </c>
      <c r="E4147" s="584" t="s">
        <v>30</v>
      </c>
      <c r="F4147" s="585" t="s">
        <v>30</v>
      </c>
      <c r="G4147" s="587">
        <v>96859</v>
      </c>
      <c r="H4147" s="585" t="s">
        <v>4165</v>
      </c>
      <c r="I4147" s="585" t="s">
        <v>174</v>
      </c>
      <c r="J4147" s="585" t="s">
        <v>143</v>
      </c>
      <c r="K4147" s="589">
        <v>42.59</v>
      </c>
      <c r="L4147" s="585" t="s">
        <v>144</v>
      </c>
      <c r="M4147" s="581"/>
    </row>
    <row r="4148" spans="1:13" ht="13.5">
      <c r="A4148" s="585" t="s">
        <v>6626</v>
      </c>
      <c r="B4148" s="585" t="s">
        <v>6627</v>
      </c>
      <c r="C4148" s="585" t="s">
        <v>6565</v>
      </c>
      <c r="D4148" s="585" t="s">
        <v>6630</v>
      </c>
      <c r="E4148" s="584" t="s">
        <v>30</v>
      </c>
      <c r="F4148" s="585" t="s">
        <v>30</v>
      </c>
      <c r="G4148" s="587">
        <v>96860</v>
      </c>
      <c r="H4148" s="585" t="s">
        <v>4166</v>
      </c>
      <c r="I4148" s="585" t="s">
        <v>174</v>
      </c>
      <c r="J4148" s="585" t="s">
        <v>143</v>
      </c>
      <c r="K4148" s="589">
        <v>17.600000000000001</v>
      </c>
      <c r="L4148" s="585" t="s">
        <v>144</v>
      </c>
      <c r="M4148" s="581"/>
    </row>
    <row r="4149" spans="1:13" ht="13.5">
      <c r="A4149" s="585" t="s">
        <v>6626</v>
      </c>
      <c r="B4149" s="585" t="s">
        <v>6627</v>
      </c>
      <c r="C4149" s="585" t="s">
        <v>6565</v>
      </c>
      <c r="D4149" s="585" t="s">
        <v>6630</v>
      </c>
      <c r="E4149" s="584" t="s">
        <v>30</v>
      </c>
      <c r="F4149" s="585" t="s">
        <v>30</v>
      </c>
      <c r="G4149" s="587">
        <v>96861</v>
      </c>
      <c r="H4149" s="585" t="s">
        <v>4167</v>
      </c>
      <c r="I4149" s="585" t="s">
        <v>174</v>
      </c>
      <c r="J4149" s="585" t="s">
        <v>143</v>
      </c>
      <c r="K4149" s="589">
        <v>18.940000000000001</v>
      </c>
      <c r="L4149" s="585" t="s">
        <v>144</v>
      </c>
      <c r="M4149" s="581"/>
    </row>
    <row r="4150" spans="1:13" ht="13.5">
      <c r="A4150" s="585" t="s">
        <v>6626</v>
      </c>
      <c r="B4150" s="585" t="s">
        <v>6627</v>
      </c>
      <c r="C4150" s="585" t="s">
        <v>6565</v>
      </c>
      <c r="D4150" s="585" t="s">
        <v>6630</v>
      </c>
      <c r="E4150" s="584" t="s">
        <v>30</v>
      </c>
      <c r="F4150" s="585" t="s">
        <v>30</v>
      </c>
      <c r="G4150" s="587">
        <v>96862</v>
      </c>
      <c r="H4150" s="585" t="s">
        <v>4168</v>
      </c>
      <c r="I4150" s="585" t="s">
        <v>174</v>
      </c>
      <c r="J4150" s="585" t="s">
        <v>143</v>
      </c>
      <c r="K4150" s="589">
        <v>21.19</v>
      </c>
      <c r="L4150" s="585" t="s">
        <v>144</v>
      </c>
      <c r="M4150" s="581"/>
    </row>
    <row r="4151" spans="1:13" ht="13.5">
      <c r="A4151" s="585" t="s">
        <v>6626</v>
      </c>
      <c r="B4151" s="585" t="s">
        <v>6627</v>
      </c>
      <c r="C4151" s="585" t="s">
        <v>6565</v>
      </c>
      <c r="D4151" s="585" t="s">
        <v>6630</v>
      </c>
      <c r="E4151" s="584" t="s">
        <v>30</v>
      </c>
      <c r="F4151" s="585" t="s">
        <v>30</v>
      </c>
      <c r="G4151" s="587">
        <v>96863</v>
      </c>
      <c r="H4151" s="585" t="s">
        <v>4169</v>
      </c>
      <c r="I4151" s="585" t="s">
        <v>174</v>
      </c>
      <c r="J4151" s="585" t="s">
        <v>143</v>
      </c>
      <c r="K4151" s="589">
        <v>20.97</v>
      </c>
      <c r="L4151" s="585" t="s">
        <v>144</v>
      </c>
      <c r="M4151" s="581"/>
    </row>
    <row r="4152" spans="1:13" ht="13.5">
      <c r="A4152" s="585" t="s">
        <v>6626</v>
      </c>
      <c r="B4152" s="585" t="s">
        <v>6627</v>
      </c>
      <c r="C4152" s="585" t="s">
        <v>6565</v>
      </c>
      <c r="D4152" s="585" t="s">
        <v>6630</v>
      </c>
      <c r="E4152" s="584" t="s">
        <v>30</v>
      </c>
      <c r="F4152" s="585" t="s">
        <v>30</v>
      </c>
      <c r="G4152" s="587">
        <v>96864</v>
      </c>
      <c r="H4152" s="585" t="s">
        <v>4170</v>
      </c>
      <c r="I4152" s="585" t="s">
        <v>174</v>
      </c>
      <c r="J4152" s="585" t="s">
        <v>143</v>
      </c>
      <c r="K4152" s="589">
        <v>32.880000000000003</v>
      </c>
      <c r="L4152" s="585" t="s">
        <v>144</v>
      </c>
      <c r="M4152" s="581"/>
    </row>
    <row r="4153" spans="1:13" ht="13.5">
      <c r="A4153" s="585" t="s">
        <v>6626</v>
      </c>
      <c r="B4153" s="585" t="s">
        <v>6627</v>
      </c>
      <c r="C4153" s="585" t="s">
        <v>6565</v>
      </c>
      <c r="D4153" s="585" t="s">
        <v>6630</v>
      </c>
      <c r="E4153" s="584" t="s">
        <v>30</v>
      </c>
      <c r="F4153" s="585" t="s">
        <v>30</v>
      </c>
      <c r="G4153" s="587">
        <v>96865</v>
      </c>
      <c r="H4153" s="585" t="s">
        <v>4171</v>
      </c>
      <c r="I4153" s="585" t="s">
        <v>174</v>
      </c>
      <c r="J4153" s="585" t="s">
        <v>143</v>
      </c>
      <c r="K4153" s="589">
        <v>32.229999999999997</v>
      </c>
      <c r="L4153" s="585" t="s">
        <v>144</v>
      </c>
      <c r="M4153" s="581"/>
    </row>
    <row r="4154" spans="1:13" ht="13.5">
      <c r="A4154" s="585" t="s">
        <v>6626</v>
      </c>
      <c r="B4154" s="585" t="s">
        <v>6627</v>
      </c>
      <c r="C4154" s="585" t="s">
        <v>6565</v>
      </c>
      <c r="D4154" s="585" t="s">
        <v>6630</v>
      </c>
      <c r="E4154" s="584" t="s">
        <v>30</v>
      </c>
      <c r="F4154" s="585" t="s">
        <v>30</v>
      </c>
      <c r="G4154" s="587">
        <v>96866</v>
      </c>
      <c r="H4154" s="585" t="s">
        <v>4172</v>
      </c>
      <c r="I4154" s="585" t="s">
        <v>174</v>
      </c>
      <c r="J4154" s="585" t="s">
        <v>143</v>
      </c>
      <c r="K4154" s="589">
        <v>43.14</v>
      </c>
      <c r="L4154" s="585" t="s">
        <v>144</v>
      </c>
      <c r="M4154" s="581"/>
    </row>
    <row r="4155" spans="1:13" ht="13.5">
      <c r="A4155" s="585" t="s">
        <v>6626</v>
      </c>
      <c r="B4155" s="585" t="s">
        <v>6627</v>
      </c>
      <c r="C4155" s="585" t="s">
        <v>6565</v>
      </c>
      <c r="D4155" s="585" t="s">
        <v>6630</v>
      </c>
      <c r="E4155" s="584" t="s">
        <v>30</v>
      </c>
      <c r="F4155" s="585" t="s">
        <v>30</v>
      </c>
      <c r="G4155" s="587">
        <v>96867</v>
      </c>
      <c r="H4155" s="585" t="s">
        <v>4173</v>
      </c>
      <c r="I4155" s="585" t="s">
        <v>174</v>
      </c>
      <c r="J4155" s="585" t="s">
        <v>143</v>
      </c>
      <c r="K4155" s="589">
        <v>49.92</v>
      </c>
      <c r="L4155" s="585" t="s">
        <v>144</v>
      </c>
      <c r="M4155" s="581"/>
    </row>
    <row r="4156" spans="1:13" ht="13.5">
      <c r="A4156" s="585" t="s">
        <v>6626</v>
      </c>
      <c r="B4156" s="585" t="s">
        <v>6627</v>
      </c>
      <c r="C4156" s="585" t="s">
        <v>6565</v>
      </c>
      <c r="D4156" s="585" t="s">
        <v>6630</v>
      </c>
      <c r="E4156" s="584" t="s">
        <v>30</v>
      </c>
      <c r="F4156" s="585" t="s">
        <v>30</v>
      </c>
      <c r="G4156" s="587">
        <v>96868</v>
      </c>
      <c r="H4156" s="585" t="s">
        <v>4174</v>
      </c>
      <c r="I4156" s="585" t="s">
        <v>174</v>
      </c>
      <c r="J4156" s="585" t="s">
        <v>143</v>
      </c>
      <c r="K4156" s="589">
        <v>19.95</v>
      </c>
      <c r="L4156" s="585" t="s">
        <v>144</v>
      </c>
      <c r="M4156" s="581"/>
    </row>
    <row r="4157" spans="1:13" ht="13.5">
      <c r="A4157" s="585" t="s">
        <v>6626</v>
      </c>
      <c r="B4157" s="585" t="s">
        <v>6627</v>
      </c>
      <c r="C4157" s="585" t="s">
        <v>6565</v>
      </c>
      <c r="D4157" s="585" t="s">
        <v>6630</v>
      </c>
      <c r="E4157" s="584" t="s">
        <v>30</v>
      </c>
      <c r="F4157" s="585" t="s">
        <v>30</v>
      </c>
      <c r="G4157" s="587">
        <v>96869</v>
      </c>
      <c r="H4157" s="585" t="s">
        <v>4175</v>
      </c>
      <c r="I4157" s="585" t="s">
        <v>174</v>
      </c>
      <c r="J4157" s="585" t="s">
        <v>143</v>
      </c>
      <c r="K4157" s="589">
        <v>23.81</v>
      </c>
      <c r="L4157" s="585" t="s">
        <v>144</v>
      </c>
      <c r="M4157" s="581"/>
    </row>
    <row r="4158" spans="1:13" ht="13.5">
      <c r="A4158" s="585" t="s">
        <v>6626</v>
      </c>
      <c r="B4158" s="585" t="s">
        <v>6627</v>
      </c>
      <c r="C4158" s="585" t="s">
        <v>6565</v>
      </c>
      <c r="D4158" s="585" t="s">
        <v>6630</v>
      </c>
      <c r="E4158" s="584" t="s">
        <v>30</v>
      </c>
      <c r="F4158" s="585" t="s">
        <v>30</v>
      </c>
      <c r="G4158" s="587">
        <v>96870</v>
      </c>
      <c r="H4158" s="585" t="s">
        <v>4176</v>
      </c>
      <c r="I4158" s="585" t="s">
        <v>174</v>
      </c>
      <c r="J4158" s="585" t="s">
        <v>143</v>
      </c>
      <c r="K4158" s="589">
        <v>37.369999999999997</v>
      </c>
      <c r="L4158" s="585" t="s">
        <v>144</v>
      </c>
      <c r="M4158" s="581"/>
    </row>
    <row r="4159" spans="1:13" ht="13.5">
      <c r="A4159" s="585" t="s">
        <v>6626</v>
      </c>
      <c r="B4159" s="585" t="s">
        <v>6627</v>
      </c>
      <c r="C4159" s="585" t="s">
        <v>6565</v>
      </c>
      <c r="D4159" s="585" t="s">
        <v>6630</v>
      </c>
      <c r="E4159" s="584" t="s">
        <v>30</v>
      </c>
      <c r="F4159" s="585" t="s">
        <v>30</v>
      </c>
      <c r="G4159" s="587">
        <v>96871</v>
      </c>
      <c r="H4159" s="585" t="s">
        <v>4177</v>
      </c>
      <c r="I4159" s="585" t="s">
        <v>174</v>
      </c>
      <c r="J4159" s="585" t="s">
        <v>143</v>
      </c>
      <c r="K4159" s="589">
        <v>54</v>
      </c>
      <c r="L4159" s="585" t="s">
        <v>144</v>
      </c>
      <c r="M4159" s="581"/>
    </row>
    <row r="4160" spans="1:13" ht="13.5">
      <c r="A4160" s="585" t="s">
        <v>6626</v>
      </c>
      <c r="B4160" s="585" t="s">
        <v>6627</v>
      </c>
      <c r="C4160" s="585" t="s">
        <v>6565</v>
      </c>
      <c r="D4160" s="585" t="s">
        <v>6630</v>
      </c>
      <c r="E4160" s="584" t="s">
        <v>30</v>
      </c>
      <c r="F4160" s="585" t="s">
        <v>30</v>
      </c>
      <c r="G4160" s="587">
        <v>96872</v>
      </c>
      <c r="H4160" s="585" t="s">
        <v>4178</v>
      </c>
      <c r="I4160" s="585" t="s">
        <v>174</v>
      </c>
      <c r="J4160" s="585" t="s">
        <v>143</v>
      </c>
      <c r="K4160" s="589">
        <v>50.84</v>
      </c>
      <c r="L4160" s="585" t="s">
        <v>144</v>
      </c>
      <c r="M4160" s="581"/>
    </row>
    <row r="4161" spans="1:13" ht="13.5">
      <c r="A4161" s="585" t="s">
        <v>6626</v>
      </c>
      <c r="B4161" s="585" t="s">
        <v>6627</v>
      </c>
      <c r="C4161" s="585" t="s">
        <v>6565</v>
      </c>
      <c r="D4161" s="585" t="s">
        <v>6630</v>
      </c>
      <c r="E4161" s="584" t="s">
        <v>30</v>
      </c>
      <c r="F4161" s="585" t="s">
        <v>30</v>
      </c>
      <c r="G4161" s="587">
        <v>96873</v>
      </c>
      <c r="H4161" s="585" t="s">
        <v>4179</v>
      </c>
      <c r="I4161" s="585" t="s">
        <v>174</v>
      </c>
      <c r="J4161" s="585" t="s">
        <v>143</v>
      </c>
      <c r="K4161" s="589">
        <v>58.32</v>
      </c>
      <c r="L4161" s="585" t="s">
        <v>144</v>
      </c>
      <c r="M4161" s="581"/>
    </row>
    <row r="4162" spans="1:13" ht="13.5">
      <c r="A4162" s="585" t="s">
        <v>6626</v>
      </c>
      <c r="B4162" s="585" t="s">
        <v>6627</v>
      </c>
      <c r="C4162" s="585" t="s">
        <v>6565</v>
      </c>
      <c r="D4162" s="585" t="s">
        <v>6630</v>
      </c>
      <c r="E4162" s="584" t="s">
        <v>30</v>
      </c>
      <c r="F4162" s="585" t="s">
        <v>30</v>
      </c>
      <c r="G4162" s="587">
        <v>96874</v>
      </c>
      <c r="H4162" s="585" t="s">
        <v>4180</v>
      </c>
      <c r="I4162" s="585" t="s">
        <v>174</v>
      </c>
      <c r="J4162" s="585" t="s">
        <v>143</v>
      </c>
      <c r="K4162" s="589">
        <v>61.92</v>
      </c>
      <c r="L4162" s="585" t="s">
        <v>144</v>
      </c>
      <c r="M4162" s="581"/>
    </row>
    <row r="4163" spans="1:13" ht="13.5">
      <c r="A4163" s="585" t="s">
        <v>6626</v>
      </c>
      <c r="B4163" s="585" t="s">
        <v>6627</v>
      </c>
      <c r="C4163" s="585" t="s">
        <v>6565</v>
      </c>
      <c r="D4163" s="585" t="s">
        <v>6630</v>
      </c>
      <c r="E4163" s="584" t="s">
        <v>30</v>
      </c>
      <c r="F4163" s="585" t="s">
        <v>30</v>
      </c>
      <c r="G4163" s="587">
        <v>96875</v>
      </c>
      <c r="H4163" s="585" t="s">
        <v>4181</v>
      </c>
      <c r="I4163" s="585" t="s">
        <v>174</v>
      </c>
      <c r="J4163" s="585" t="s">
        <v>143</v>
      </c>
      <c r="K4163" s="589">
        <v>73.95</v>
      </c>
      <c r="L4163" s="585" t="s">
        <v>144</v>
      </c>
      <c r="M4163" s="581"/>
    </row>
    <row r="4164" spans="1:13" ht="13.5">
      <c r="A4164" s="585" t="s">
        <v>6626</v>
      </c>
      <c r="B4164" s="585" t="s">
        <v>6627</v>
      </c>
      <c r="C4164" s="585" t="s">
        <v>6565</v>
      </c>
      <c r="D4164" s="585" t="s">
        <v>6630</v>
      </c>
      <c r="E4164" s="584" t="s">
        <v>30</v>
      </c>
      <c r="F4164" s="585" t="s">
        <v>30</v>
      </c>
      <c r="G4164" s="587">
        <v>96876</v>
      </c>
      <c r="H4164" s="585" t="s">
        <v>4182</v>
      </c>
      <c r="I4164" s="585" t="s">
        <v>174</v>
      </c>
      <c r="J4164" s="585" t="s">
        <v>143</v>
      </c>
      <c r="K4164" s="589">
        <v>128.79</v>
      </c>
      <c r="L4164" s="585" t="s">
        <v>144</v>
      </c>
      <c r="M4164" s="581"/>
    </row>
    <row r="4165" spans="1:13" ht="13.5">
      <c r="A4165" s="585" t="s">
        <v>6626</v>
      </c>
      <c r="B4165" s="585" t="s">
        <v>6627</v>
      </c>
      <c r="C4165" s="585" t="s">
        <v>6565</v>
      </c>
      <c r="D4165" s="585" t="s">
        <v>6630</v>
      </c>
      <c r="E4165" s="584" t="s">
        <v>30</v>
      </c>
      <c r="F4165" s="585" t="s">
        <v>30</v>
      </c>
      <c r="G4165" s="587">
        <v>96877</v>
      </c>
      <c r="H4165" s="585" t="s">
        <v>4183</v>
      </c>
      <c r="I4165" s="585" t="s">
        <v>174</v>
      </c>
      <c r="J4165" s="585" t="s">
        <v>143</v>
      </c>
      <c r="K4165" s="589">
        <v>137.52000000000001</v>
      </c>
      <c r="L4165" s="585" t="s">
        <v>144</v>
      </c>
      <c r="M4165" s="581"/>
    </row>
    <row r="4166" spans="1:13" ht="13.5">
      <c r="A4166" s="585" t="s">
        <v>6626</v>
      </c>
      <c r="B4166" s="585" t="s">
        <v>6627</v>
      </c>
      <c r="C4166" s="585" t="s">
        <v>6565</v>
      </c>
      <c r="D4166" s="585" t="s">
        <v>6630</v>
      </c>
      <c r="E4166" s="584" t="s">
        <v>30</v>
      </c>
      <c r="F4166" s="585" t="s">
        <v>30</v>
      </c>
      <c r="G4166" s="587">
        <v>96878</v>
      </c>
      <c r="H4166" s="585" t="s">
        <v>4184</v>
      </c>
      <c r="I4166" s="585" t="s">
        <v>174</v>
      </c>
      <c r="J4166" s="585" t="s">
        <v>143</v>
      </c>
      <c r="K4166" s="589">
        <v>139.16</v>
      </c>
      <c r="L4166" s="585" t="s">
        <v>144</v>
      </c>
      <c r="M4166" s="581"/>
    </row>
    <row r="4167" spans="1:13" ht="13.5">
      <c r="A4167" s="585" t="s">
        <v>6626</v>
      </c>
      <c r="B4167" s="585" t="s">
        <v>6627</v>
      </c>
      <c r="C4167" s="585" t="s">
        <v>6565</v>
      </c>
      <c r="D4167" s="585" t="s">
        <v>6630</v>
      </c>
      <c r="E4167" s="584" t="s">
        <v>30</v>
      </c>
      <c r="F4167" s="585" t="s">
        <v>30</v>
      </c>
      <c r="G4167" s="587">
        <v>96879</v>
      </c>
      <c r="H4167" s="585" t="s">
        <v>4185</v>
      </c>
      <c r="I4167" s="585" t="s">
        <v>174</v>
      </c>
      <c r="J4167" s="585" t="s">
        <v>143</v>
      </c>
      <c r="K4167" s="589">
        <v>140.07</v>
      </c>
      <c r="L4167" s="585" t="s">
        <v>144</v>
      </c>
      <c r="M4167" s="581"/>
    </row>
    <row r="4168" spans="1:13" ht="13.5">
      <c r="A4168" s="585" t="s">
        <v>6626</v>
      </c>
      <c r="B4168" s="585" t="s">
        <v>6627</v>
      </c>
      <c r="C4168" s="585" t="s">
        <v>6565</v>
      </c>
      <c r="D4168" s="585" t="s">
        <v>6630</v>
      </c>
      <c r="E4168" s="584" t="s">
        <v>30</v>
      </c>
      <c r="F4168" s="585" t="s">
        <v>30</v>
      </c>
      <c r="G4168" s="587">
        <v>96880</v>
      </c>
      <c r="H4168" s="585" t="s">
        <v>4186</v>
      </c>
      <c r="I4168" s="585" t="s">
        <v>174</v>
      </c>
      <c r="J4168" s="585" t="s">
        <v>143</v>
      </c>
      <c r="K4168" s="589">
        <v>159.63</v>
      </c>
      <c r="L4168" s="585" t="s">
        <v>144</v>
      </c>
      <c r="M4168" s="581"/>
    </row>
    <row r="4169" spans="1:13" ht="13.5">
      <c r="A4169" s="585" t="s">
        <v>6626</v>
      </c>
      <c r="B4169" s="585" t="s">
        <v>6627</v>
      </c>
      <c r="C4169" s="585" t="s">
        <v>6565</v>
      </c>
      <c r="D4169" s="585" t="s">
        <v>6630</v>
      </c>
      <c r="E4169" s="584" t="s">
        <v>30</v>
      </c>
      <c r="F4169" s="585" t="s">
        <v>30</v>
      </c>
      <c r="G4169" s="587">
        <v>96881</v>
      </c>
      <c r="H4169" s="585" t="s">
        <v>4187</v>
      </c>
      <c r="I4169" s="585" t="s">
        <v>174</v>
      </c>
      <c r="J4169" s="585" t="s">
        <v>143</v>
      </c>
      <c r="K4169" s="589">
        <v>168.5</v>
      </c>
      <c r="L4169" s="585" t="s">
        <v>144</v>
      </c>
      <c r="M4169" s="581"/>
    </row>
    <row r="4170" spans="1:13" ht="13.5">
      <c r="A4170" s="585" t="s">
        <v>6626</v>
      </c>
      <c r="B4170" s="585" t="s">
        <v>6627</v>
      </c>
      <c r="C4170" s="585" t="s">
        <v>6565</v>
      </c>
      <c r="D4170" s="585" t="s">
        <v>6630</v>
      </c>
      <c r="E4170" s="584" t="s">
        <v>30</v>
      </c>
      <c r="F4170" s="585" t="s">
        <v>30</v>
      </c>
      <c r="G4170" s="587">
        <v>97425</v>
      </c>
      <c r="H4170" s="585" t="s">
        <v>13049</v>
      </c>
      <c r="I4170" s="585" t="s">
        <v>174</v>
      </c>
      <c r="J4170" s="585" t="s">
        <v>398</v>
      </c>
      <c r="K4170" s="589">
        <v>18.78</v>
      </c>
      <c r="L4170" s="585" t="s">
        <v>144</v>
      </c>
      <c r="M4170" s="581"/>
    </row>
    <row r="4171" spans="1:13" ht="13.5">
      <c r="A4171" s="585" t="s">
        <v>6626</v>
      </c>
      <c r="B4171" s="585" t="s">
        <v>6627</v>
      </c>
      <c r="C4171" s="585" t="s">
        <v>6565</v>
      </c>
      <c r="D4171" s="585" t="s">
        <v>6630</v>
      </c>
      <c r="E4171" s="584" t="s">
        <v>30</v>
      </c>
      <c r="F4171" s="585" t="s">
        <v>30</v>
      </c>
      <c r="G4171" s="587">
        <v>97426</v>
      </c>
      <c r="H4171" s="585" t="s">
        <v>13050</v>
      </c>
      <c r="I4171" s="585" t="s">
        <v>174</v>
      </c>
      <c r="J4171" s="585" t="s">
        <v>398</v>
      </c>
      <c r="K4171" s="589">
        <v>22.54</v>
      </c>
      <c r="L4171" s="585" t="s">
        <v>144</v>
      </c>
      <c r="M4171" s="581"/>
    </row>
    <row r="4172" spans="1:13" ht="13.5">
      <c r="A4172" s="585" t="s">
        <v>6626</v>
      </c>
      <c r="B4172" s="585" t="s">
        <v>6627</v>
      </c>
      <c r="C4172" s="585" t="s">
        <v>6565</v>
      </c>
      <c r="D4172" s="585" t="s">
        <v>6630</v>
      </c>
      <c r="E4172" s="584" t="s">
        <v>30</v>
      </c>
      <c r="F4172" s="585" t="s">
        <v>30</v>
      </c>
      <c r="G4172" s="587">
        <v>97427</v>
      </c>
      <c r="H4172" s="585" t="s">
        <v>13051</v>
      </c>
      <c r="I4172" s="585" t="s">
        <v>174</v>
      </c>
      <c r="J4172" s="585" t="s">
        <v>398</v>
      </c>
      <c r="K4172" s="589">
        <v>25.37</v>
      </c>
      <c r="L4172" s="585" t="s">
        <v>144</v>
      </c>
      <c r="M4172" s="581"/>
    </row>
    <row r="4173" spans="1:13" ht="13.5">
      <c r="A4173" s="585" t="s">
        <v>6626</v>
      </c>
      <c r="B4173" s="585" t="s">
        <v>6627</v>
      </c>
      <c r="C4173" s="585" t="s">
        <v>6565</v>
      </c>
      <c r="D4173" s="585" t="s">
        <v>6630</v>
      </c>
      <c r="E4173" s="584" t="s">
        <v>30</v>
      </c>
      <c r="F4173" s="585" t="s">
        <v>30</v>
      </c>
      <c r="G4173" s="587">
        <v>97428</v>
      </c>
      <c r="H4173" s="585" t="s">
        <v>13052</v>
      </c>
      <c r="I4173" s="585" t="s">
        <v>174</v>
      </c>
      <c r="J4173" s="585" t="s">
        <v>398</v>
      </c>
      <c r="K4173" s="589">
        <v>31.96</v>
      </c>
      <c r="L4173" s="585" t="s">
        <v>144</v>
      </c>
      <c r="M4173" s="581"/>
    </row>
    <row r="4174" spans="1:13" ht="13.5">
      <c r="A4174" s="585" t="s">
        <v>6626</v>
      </c>
      <c r="B4174" s="585" t="s">
        <v>6627</v>
      </c>
      <c r="C4174" s="585" t="s">
        <v>6565</v>
      </c>
      <c r="D4174" s="585" t="s">
        <v>6630</v>
      </c>
      <c r="E4174" s="584" t="s">
        <v>30</v>
      </c>
      <c r="F4174" s="585" t="s">
        <v>30</v>
      </c>
      <c r="G4174" s="587">
        <v>97429</v>
      </c>
      <c r="H4174" s="585" t="s">
        <v>13053</v>
      </c>
      <c r="I4174" s="585" t="s">
        <v>174</v>
      </c>
      <c r="J4174" s="585" t="s">
        <v>398</v>
      </c>
      <c r="K4174" s="589">
        <v>38.020000000000003</v>
      </c>
      <c r="L4174" s="585" t="s">
        <v>144</v>
      </c>
      <c r="M4174" s="581"/>
    </row>
    <row r="4175" spans="1:13" ht="13.5">
      <c r="A4175" s="585" t="s">
        <v>6626</v>
      </c>
      <c r="B4175" s="585" t="s">
        <v>6627</v>
      </c>
      <c r="C4175" s="585" t="s">
        <v>6565</v>
      </c>
      <c r="D4175" s="585" t="s">
        <v>6630</v>
      </c>
      <c r="E4175" s="584" t="s">
        <v>30</v>
      </c>
      <c r="F4175" s="585" t="s">
        <v>30</v>
      </c>
      <c r="G4175" s="587">
        <v>97430</v>
      </c>
      <c r="H4175" s="585" t="s">
        <v>13054</v>
      </c>
      <c r="I4175" s="585" t="s">
        <v>174</v>
      </c>
      <c r="J4175" s="585" t="s">
        <v>143</v>
      </c>
      <c r="K4175" s="589">
        <v>27.69</v>
      </c>
      <c r="L4175" s="585" t="s">
        <v>144</v>
      </c>
      <c r="M4175" s="581"/>
    </row>
    <row r="4176" spans="1:13" ht="13.5">
      <c r="A4176" s="585" t="s">
        <v>6626</v>
      </c>
      <c r="B4176" s="585" t="s">
        <v>6627</v>
      </c>
      <c r="C4176" s="585" t="s">
        <v>6565</v>
      </c>
      <c r="D4176" s="585" t="s">
        <v>6630</v>
      </c>
      <c r="E4176" s="584" t="s">
        <v>30</v>
      </c>
      <c r="F4176" s="585" t="s">
        <v>30</v>
      </c>
      <c r="G4176" s="587">
        <v>97431</v>
      </c>
      <c r="H4176" s="585" t="s">
        <v>13055</v>
      </c>
      <c r="I4176" s="585" t="s">
        <v>174</v>
      </c>
      <c r="J4176" s="585" t="s">
        <v>143</v>
      </c>
      <c r="K4176" s="589">
        <v>30.87</v>
      </c>
      <c r="L4176" s="585" t="s">
        <v>144</v>
      </c>
      <c r="M4176" s="581"/>
    </row>
    <row r="4177" spans="1:13" ht="13.5">
      <c r="A4177" s="585" t="s">
        <v>6626</v>
      </c>
      <c r="B4177" s="585" t="s">
        <v>6627</v>
      </c>
      <c r="C4177" s="585" t="s">
        <v>6565</v>
      </c>
      <c r="D4177" s="585" t="s">
        <v>6630</v>
      </c>
      <c r="E4177" s="584" t="s">
        <v>30</v>
      </c>
      <c r="F4177" s="585" t="s">
        <v>30</v>
      </c>
      <c r="G4177" s="587">
        <v>97432</v>
      </c>
      <c r="H4177" s="585" t="s">
        <v>13056</v>
      </c>
      <c r="I4177" s="585" t="s">
        <v>174</v>
      </c>
      <c r="J4177" s="585" t="s">
        <v>143</v>
      </c>
      <c r="K4177" s="589">
        <v>34.81</v>
      </c>
      <c r="L4177" s="585" t="s">
        <v>144</v>
      </c>
      <c r="M4177" s="581"/>
    </row>
    <row r="4178" spans="1:13" ht="13.5">
      <c r="A4178" s="585" t="s">
        <v>6626</v>
      </c>
      <c r="B4178" s="585" t="s">
        <v>6627</v>
      </c>
      <c r="C4178" s="585" t="s">
        <v>6565</v>
      </c>
      <c r="D4178" s="585" t="s">
        <v>6630</v>
      </c>
      <c r="E4178" s="584" t="s">
        <v>30</v>
      </c>
      <c r="F4178" s="585" t="s">
        <v>30</v>
      </c>
      <c r="G4178" s="587">
        <v>97433</v>
      </c>
      <c r="H4178" s="585" t="s">
        <v>13057</v>
      </c>
      <c r="I4178" s="585" t="s">
        <v>174</v>
      </c>
      <c r="J4178" s="585" t="s">
        <v>143</v>
      </c>
      <c r="K4178" s="589">
        <v>63.84</v>
      </c>
      <c r="L4178" s="585" t="s">
        <v>144</v>
      </c>
      <c r="M4178" s="581"/>
    </row>
    <row r="4179" spans="1:13" ht="13.5">
      <c r="A4179" s="585" t="s">
        <v>6626</v>
      </c>
      <c r="B4179" s="585" t="s">
        <v>6627</v>
      </c>
      <c r="C4179" s="585" t="s">
        <v>6565</v>
      </c>
      <c r="D4179" s="585" t="s">
        <v>6630</v>
      </c>
      <c r="E4179" s="584" t="s">
        <v>30</v>
      </c>
      <c r="F4179" s="585" t="s">
        <v>30</v>
      </c>
      <c r="G4179" s="587">
        <v>97434</v>
      </c>
      <c r="H4179" s="585" t="s">
        <v>13058</v>
      </c>
      <c r="I4179" s="585" t="s">
        <v>174</v>
      </c>
      <c r="J4179" s="585" t="s">
        <v>143</v>
      </c>
      <c r="K4179" s="589">
        <v>65.069999999999993</v>
      </c>
      <c r="L4179" s="585" t="s">
        <v>144</v>
      </c>
      <c r="M4179" s="581"/>
    </row>
    <row r="4180" spans="1:13" ht="13.5">
      <c r="A4180" s="585" t="s">
        <v>6626</v>
      </c>
      <c r="B4180" s="585" t="s">
        <v>6627</v>
      </c>
      <c r="C4180" s="585" t="s">
        <v>6565</v>
      </c>
      <c r="D4180" s="585" t="s">
        <v>6630</v>
      </c>
      <c r="E4180" s="584" t="s">
        <v>30</v>
      </c>
      <c r="F4180" s="585" t="s">
        <v>30</v>
      </c>
      <c r="G4180" s="587">
        <v>97435</v>
      </c>
      <c r="H4180" s="585" t="s">
        <v>13059</v>
      </c>
      <c r="I4180" s="585" t="s">
        <v>174</v>
      </c>
      <c r="J4180" s="585" t="s">
        <v>143</v>
      </c>
      <c r="K4180" s="589">
        <v>74.709999999999994</v>
      </c>
      <c r="L4180" s="585" t="s">
        <v>144</v>
      </c>
      <c r="M4180" s="581"/>
    </row>
    <row r="4181" spans="1:13" ht="13.5">
      <c r="A4181" s="585" t="s">
        <v>6626</v>
      </c>
      <c r="B4181" s="585" t="s">
        <v>6627</v>
      </c>
      <c r="C4181" s="585" t="s">
        <v>6565</v>
      </c>
      <c r="D4181" s="585" t="s">
        <v>6630</v>
      </c>
      <c r="E4181" s="584" t="s">
        <v>30</v>
      </c>
      <c r="F4181" s="585" t="s">
        <v>30</v>
      </c>
      <c r="G4181" s="587">
        <v>97436</v>
      </c>
      <c r="H4181" s="585" t="s">
        <v>13060</v>
      </c>
      <c r="I4181" s="585" t="s">
        <v>174</v>
      </c>
      <c r="J4181" s="585" t="s">
        <v>143</v>
      </c>
      <c r="K4181" s="589">
        <v>77.05</v>
      </c>
      <c r="L4181" s="585" t="s">
        <v>144</v>
      </c>
      <c r="M4181" s="581"/>
    </row>
    <row r="4182" spans="1:13" ht="13.5">
      <c r="A4182" s="585" t="s">
        <v>6626</v>
      </c>
      <c r="B4182" s="585" t="s">
        <v>6627</v>
      </c>
      <c r="C4182" s="585" t="s">
        <v>6565</v>
      </c>
      <c r="D4182" s="585" t="s">
        <v>6630</v>
      </c>
      <c r="E4182" s="584" t="s">
        <v>30</v>
      </c>
      <c r="F4182" s="585" t="s">
        <v>30</v>
      </c>
      <c r="G4182" s="587">
        <v>97437</v>
      </c>
      <c r="H4182" s="585" t="s">
        <v>13061</v>
      </c>
      <c r="I4182" s="585" t="s">
        <v>174</v>
      </c>
      <c r="J4182" s="585" t="s">
        <v>143</v>
      </c>
      <c r="K4182" s="589">
        <v>85.49</v>
      </c>
      <c r="L4182" s="585" t="s">
        <v>144</v>
      </c>
      <c r="M4182" s="581"/>
    </row>
    <row r="4183" spans="1:13" ht="13.5">
      <c r="A4183" s="585" t="s">
        <v>6626</v>
      </c>
      <c r="B4183" s="585" t="s">
        <v>6627</v>
      </c>
      <c r="C4183" s="585" t="s">
        <v>6565</v>
      </c>
      <c r="D4183" s="585" t="s">
        <v>6630</v>
      </c>
      <c r="E4183" s="584" t="s">
        <v>30</v>
      </c>
      <c r="F4183" s="585" t="s">
        <v>30</v>
      </c>
      <c r="G4183" s="587">
        <v>97438</v>
      </c>
      <c r="H4183" s="585" t="s">
        <v>13062</v>
      </c>
      <c r="I4183" s="585" t="s">
        <v>174</v>
      </c>
      <c r="J4183" s="585" t="s">
        <v>143</v>
      </c>
      <c r="K4183" s="589">
        <v>88</v>
      </c>
      <c r="L4183" s="585" t="s">
        <v>144</v>
      </c>
      <c r="M4183" s="581"/>
    </row>
    <row r="4184" spans="1:13" ht="13.5">
      <c r="A4184" s="585" t="s">
        <v>6626</v>
      </c>
      <c r="B4184" s="585" t="s">
        <v>6627</v>
      </c>
      <c r="C4184" s="585" t="s">
        <v>6565</v>
      </c>
      <c r="D4184" s="585" t="s">
        <v>6630</v>
      </c>
      <c r="E4184" s="584" t="s">
        <v>30</v>
      </c>
      <c r="F4184" s="585" t="s">
        <v>30</v>
      </c>
      <c r="G4184" s="587">
        <v>97439</v>
      </c>
      <c r="H4184" s="585" t="s">
        <v>13063</v>
      </c>
      <c r="I4184" s="585" t="s">
        <v>174</v>
      </c>
      <c r="J4184" s="585" t="s">
        <v>143</v>
      </c>
      <c r="K4184" s="589">
        <v>96.83</v>
      </c>
      <c r="L4184" s="585" t="s">
        <v>144</v>
      </c>
      <c r="M4184" s="581"/>
    </row>
    <row r="4185" spans="1:13" ht="13.5">
      <c r="A4185" s="585" t="s">
        <v>6626</v>
      </c>
      <c r="B4185" s="585" t="s">
        <v>6627</v>
      </c>
      <c r="C4185" s="585" t="s">
        <v>6565</v>
      </c>
      <c r="D4185" s="585" t="s">
        <v>6630</v>
      </c>
      <c r="E4185" s="584" t="s">
        <v>30</v>
      </c>
      <c r="F4185" s="585" t="s">
        <v>30</v>
      </c>
      <c r="G4185" s="587">
        <v>97440</v>
      </c>
      <c r="H4185" s="585" t="s">
        <v>13064</v>
      </c>
      <c r="I4185" s="585" t="s">
        <v>174</v>
      </c>
      <c r="J4185" s="585" t="s">
        <v>143</v>
      </c>
      <c r="K4185" s="589">
        <v>116.18</v>
      </c>
      <c r="L4185" s="585" t="s">
        <v>144</v>
      </c>
      <c r="M4185" s="581"/>
    </row>
    <row r="4186" spans="1:13" ht="13.5">
      <c r="A4186" s="585" t="s">
        <v>6626</v>
      </c>
      <c r="B4186" s="585" t="s">
        <v>6627</v>
      </c>
      <c r="C4186" s="585" t="s">
        <v>6565</v>
      </c>
      <c r="D4186" s="585" t="s">
        <v>6630</v>
      </c>
      <c r="E4186" s="584" t="s">
        <v>30</v>
      </c>
      <c r="F4186" s="585" t="s">
        <v>30</v>
      </c>
      <c r="G4186" s="587">
        <v>97442</v>
      </c>
      <c r="H4186" s="585" t="s">
        <v>13065</v>
      </c>
      <c r="I4186" s="585" t="s">
        <v>174</v>
      </c>
      <c r="J4186" s="585" t="s">
        <v>143</v>
      </c>
      <c r="K4186" s="589">
        <v>128.27000000000001</v>
      </c>
      <c r="L4186" s="585" t="s">
        <v>144</v>
      </c>
      <c r="M4186" s="581"/>
    </row>
    <row r="4187" spans="1:13" ht="13.5">
      <c r="A4187" s="585" t="s">
        <v>6626</v>
      </c>
      <c r="B4187" s="585" t="s">
        <v>6627</v>
      </c>
      <c r="C4187" s="585" t="s">
        <v>6565</v>
      </c>
      <c r="D4187" s="585" t="s">
        <v>6630</v>
      </c>
      <c r="E4187" s="584" t="s">
        <v>30</v>
      </c>
      <c r="F4187" s="585" t="s">
        <v>30</v>
      </c>
      <c r="G4187" s="587">
        <v>97443</v>
      </c>
      <c r="H4187" s="585" t="s">
        <v>13066</v>
      </c>
      <c r="I4187" s="585" t="s">
        <v>174</v>
      </c>
      <c r="J4187" s="585" t="s">
        <v>143</v>
      </c>
      <c r="K4187" s="589">
        <v>54.27</v>
      </c>
      <c r="L4187" s="585" t="s">
        <v>144</v>
      </c>
      <c r="M4187" s="581"/>
    </row>
    <row r="4188" spans="1:13" ht="13.5">
      <c r="A4188" s="585" t="s">
        <v>6626</v>
      </c>
      <c r="B4188" s="585" t="s">
        <v>6627</v>
      </c>
      <c r="C4188" s="585" t="s">
        <v>6565</v>
      </c>
      <c r="D4188" s="585" t="s">
        <v>6630</v>
      </c>
      <c r="E4188" s="584" t="s">
        <v>30</v>
      </c>
      <c r="F4188" s="585" t="s">
        <v>30</v>
      </c>
      <c r="G4188" s="587">
        <v>97444</v>
      </c>
      <c r="H4188" s="585" t="s">
        <v>13067</v>
      </c>
      <c r="I4188" s="585" t="s">
        <v>174</v>
      </c>
      <c r="J4188" s="585" t="s">
        <v>143</v>
      </c>
      <c r="K4188" s="589">
        <v>62.19</v>
      </c>
      <c r="L4188" s="585" t="s">
        <v>144</v>
      </c>
      <c r="M4188" s="581"/>
    </row>
    <row r="4189" spans="1:13" ht="13.5">
      <c r="A4189" s="585" t="s">
        <v>6626</v>
      </c>
      <c r="B4189" s="585" t="s">
        <v>6627</v>
      </c>
      <c r="C4189" s="585" t="s">
        <v>6565</v>
      </c>
      <c r="D4189" s="585" t="s">
        <v>6630</v>
      </c>
      <c r="E4189" s="584" t="s">
        <v>30</v>
      </c>
      <c r="F4189" s="585" t="s">
        <v>30</v>
      </c>
      <c r="G4189" s="587">
        <v>97446</v>
      </c>
      <c r="H4189" s="585" t="s">
        <v>13068</v>
      </c>
      <c r="I4189" s="585" t="s">
        <v>174</v>
      </c>
      <c r="J4189" s="585" t="s">
        <v>143</v>
      </c>
      <c r="K4189" s="589">
        <v>101.84</v>
      </c>
      <c r="L4189" s="585" t="s">
        <v>144</v>
      </c>
      <c r="M4189" s="581"/>
    </row>
    <row r="4190" spans="1:13" ht="13.5">
      <c r="A4190" s="585" t="s">
        <v>6626</v>
      </c>
      <c r="B4190" s="585" t="s">
        <v>6627</v>
      </c>
      <c r="C4190" s="585" t="s">
        <v>6565</v>
      </c>
      <c r="D4190" s="585" t="s">
        <v>6630</v>
      </c>
      <c r="E4190" s="584" t="s">
        <v>30</v>
      </c>
      <c r="F4190" s="585" t="s">
        <v>30</v>
      </c>
      <c r="G4190" s="587">
        <v>97447</v>
      </c>
      <c r="H4190" s="585" t="s">
        <v>13069</v>
      </c>
      <c r="I4190" s="585" t="s">
        <v>174</v>
      </c>
      <c r="J4190" s="585" t="s">
        <v>143</v>
      </c>
      <c r="K4190" s="589">
        <v>101.84</v>
      </c>
      <c r="L4190" s="585" t="s">
        <v>144</v>
      </c>
      <c r="M4190" s="581"/>
    </row>
    <row r="4191" spans="1:13" ht="13.5">
      <c r="A4191" s="585" t="s">
        <v>6626</v>
      </c>
      <c r="B4191" s="585" t="s">
        <v>6627</v>
      </c>
      <c r="C4191" s="585" t="s">
        <v>6565</v>
      </c>
      <c r="D4191" s="585" t="s">
        <v>6630</v>
      </c>
      <c r="E4191" s="584" t="s">
        <v>30</v>
      </c>
      <c r="F4191" s="585" t="s">
        <v>30</v>
      </c>
      <c r="G4191" s="587">
        <v>97449</v>
      </c>
      <c r="H4191" s="585" t="s">
        <v>13070</v>
      </c>
      <c r="I4191" s="585" t="s">
        <v>174</v>
      </c>
      <c r="J4191" s="585" t="s">
        <v>143</v>
      </c>
      <c r="K4191" s="589">
        <v>108.94</v>
      </c>
      <c r="L4191" s="585" t="s">
        <v>144</v>
      </c>
      <c r="M4191" s="581"/>
    </row>
    <row r="4192" spans="1:13" ht="13.5">
      <c r="A4192" s="585" t="s">
        <v>6626</v>
      </c>
      <c r="B4192" s="585" t="s">
        <v>6627</v>
      </c>
      <c r="C4192" s="585" t="s">
        <v>6565</v>
      </c>
      <c r="D4192" s="585" t="s">
        <v>6630</v>
      </c>
      <c r="E4192" s="584" t="s">
        <v>30</v>
      </c>
      <c r="F4192" s="585" t="s">
        <v>30</v>
      </c>
      <c r="G4192" s="587">
        <v>97450</v>
      </c>
      <c r="H4192" s="585" t="s">
        <v>13071</v>
      </c>
      <c r="I4192" s="585" t="s">
        <v>174</v>
      </c>
      <c r="J4192" s="585" t="s">
        <v>143</v>
      </c>
      <c r="K4192" s="589">
        <v>130.51</v>
      </c>
      <c r="L4192" s="585" t="s">
        <v>144</v>
      </c>
      <c r="M4192" s="581"/>
    </row>
    <row r="4193" spans="1:13" ht="13.5">
      <c r="A4193" s="585" t="s">
        <v>6626</v>
      </c>
      <c r="B4193" s="585" t="s">
        <v>6627</v>
      </c>
      <c r="C4193" s="585" t="s">
        <v>6565</v>
      </c>
      <c r="D4193" s="585" t="s">
        <v>6630</v>
      </c>
      <c r="E4193" s="584" t="s">
        <v>30</v>
      </c>
      <c r="F4193" s="585" t="s">
        <v>30</v>
      </c>
      <c r="G4193" s="587">
        <v>97452</v>
      </c>
      <c r="H4193" s="585" t="s">
        <v>13072</v>
      </c>
      <c r="I4193" s="585" t="s">
        <v>174</v>
      </c>
      <c r="J4193" s="585" t="s">
        <v>143</v>
      </c>
      <c r="K4193" s="589">
        <v>87.71</v>
      </c>
      <c r="L4193" s="585" t="s">
        <v>144</v>
      </c>
      <c r="M4193" s="581"/>
    </row>
    <row r="4194" spans="1:13" ht="13.5">
      <c r="A4194" s="585" t="s">
        <v>6626</v>
      </c>
      <c r="B4194" s="585" t="s">
        <v>6627</v>
      </c>
      <c r="C4194" s="585" t="s">
        <v>6565</v>
      </c>
      <c r="D4194" s="585" t="s">
        <v>6630</v>
      </c>
      <c r="E4194" s="584" t="s">
        <v>30</v>
      </c>
      <c r="F4194" s="585" t="s">
        <v>30</v>
      </c>
      <c r="G4194" s="587">
        <v>97453</v>
      </c>
      <c r="H4194" s="585" t="s">
        <v>13073</v>
      </c>
      <c r="I4194" s="585" t="s">
        <v>174</v>
      </c>
      <c r="J4194" s="585" t="s">
        <v>143</v>
      </c>
      <c r="K4194" s="589">
        <v>92.24</v>
      </c>
      <c r="L4194" s="585" t="s">
        <v>144</v>
      </c>
      <c r="M4194" s="581"/>
    </row>
    <row r="4195" spans="1:13" ht="13.5">
      <c r="A4195" s="585" t="s">
        <v>6626</v>
      </c>
      <c r="B4195" s="585" t="s">
        <v>6627</v>
      </c>
      <c r="C4195" s="585" t="s">
        <v>6565</v>
      </c>
      <c r="D4195" s="585" t="s">
        <v>6630</v>
      </c>
      <c r="E4195" s="584" t="s">
        <v>30</v>
      </c>
      <c r="F4195" s="585" t="s">
        <v>30</v>
      </c>
      <c r="G4195" s="587">
        <v>97454</v>
      </c>
      <c r="H4195" s="585" t="s">
        <v>13074</v>
      </c>
      <c r="I4195" s="585" t="s">
        <v>174</v>
      </c>
      <c r="J4195" s="585" t="s">
        <v>143</v>
      </c>
      <c r="K4195" s="589">
        <v>141.06</v>
      </c>
      <c r="L4195" s="585" t="s">
        <v>144</v>
      </c>
      <c r="M4195" s="581"/>
    </row>
    <row r="4196" spans="1:13" ht="13.5">
      <c r="A4196" s="585" t="s">
        <v>6626</v>
      </c>
      <c r="B4196" s="585" t="s">
        <v>6627</v>
      </c>
      <c r="C4196" s="585" t="s">
        <v>6565</v>
      </c>
      <c r="D4196" s="585" t="s">
        <v>6630</v>
      </c>
      <c r="E4196" s="584" t="s">
        <v>30</v>
      </c>
      <c r="F4196" s="585" t="s">
        <v>30</v>
      </c>
      <c r="G4196" s="587">
        <v>97455</v>
      </c>
      <c r="H4196" s="585" t="s">
        <v>13075</v>
      </c>
      <c r="I4196" s="585" t="s">
        <v>174</v>
      </c>
      <c r="J4196" s="585" t="s">
        <v>143</v>
      </c>
      <c r="K4196" s="589">
        <v>148.29</v>
      </c>
      <c r="L4196" s="585" t="s">
        <v>144</v>
      </c>
      <c r="M4196" s="581"/>
    </row>
    <row r="4197" spans="1:13" ht="13.5">
      <c r="A4197" s="585" t="s">
        <v>6626</v>
      </c>
      <c r="B4197" s="585" t="s">
        <v>6627</v>
      </c>
      <c r="C4197" s="585" t="s">
        <v>6565</v>
      </c>
      <c r="D4197" s="585" t="s">
        <v>6630</v>
      </c>
      <c r="E4197" s="584" t="s">
        <v>30</v>
      </c>
      <c r="F4197" s="585" t="s">
        <v>30</v>
      </c>
      <c r="G4197" s="587">
        <v>97456</v>
      </c>
      <c r="H4197" s="585" t="s">
        <v>13076</v>
      </c>
      <c r="I4197" s="585" t="s">
        <v>174</v>
      </c>
      <c r="J4197" s="585" t="s">
        <v>143</v>
      </c>
      <c r="K4197" s="589">
        <v>301.04000000000002</v>
      </c>
      <c r="L4197" s="585" t="s">
        <v>144</v>
      </c>
      <c r="M4197" s="581"/>
    </row>
    <row r="4198" spans="1:13" ht="13.5">
      <c r="A4198" s="585" t="s">
        <v>6626</v>
      </c>
      <c r="B4198" s="585" t="s">
        <v>6627</v>
      </c>
      <c r="C4198" s="585" t="s">
        <v>6565</v>
      </c>
      <c r="D4198" s="585" t="s">
        <v>6630</v>
      </c>
      <c r="E4198" s="584" t="s">
        <v>30</v>
      </c>
      <c r="F4198" s="585" t="s">
        <v>30</v>
      </c>
      <c r="G4198" s="587">
        <v>97457</v>
      </c>
      <c r="H4198" s="585" t="s">
        <v>13077</v>
      </c>
      <c r="I4198" s="585" t="s">
        <v>174</v>
      </c>
      <c r="J4198" s="585" t="s">
        <v>143</v>
      </c>
      <c r="K4198" s="589">
        <v>268.60000000000002</v>
      </c>
      <c r="L4198" s="585" t="s">
        <v>144</v>
      </c>
      <c r="M4198" s="581"/>
    </row>
    <row r="4199" spans="1:13" ht="13.5">
      <c r="A4199" s="585" t="s">
        <v>6626</v>
      </c>
      <c r="B4199" s="585" t="s">
        <v>6627</v>
      </c>
      <c r="C4199" s="585" t="s">
        <v>6565</v>
      </c>
      <c r="D4199" s="585" t="s">
        <v>6630</v>
      </c>
      <c r="E4199" s="584" t="s">
        <v>30</v>
      </c>
      <c r="F4199" s="585" t="s">
        <v>30</v>
      </c>
      <c r="G4199" s="587">
        <v>97458</v>
      </c>
      <c r="H4199" s="585" t="s">
        <v>13078</v>
      </c>
      <c r="I4199" s="585" t="s">
        <v>174</v>
      </c>
      <c r="J4199" s="585" t="s">
        <v>143</v>
      </c>
      <c r="K4199" s="589">
        <v>135.19</v>
      </c>
      <c r="L4199" s="585" t="s">
        <v>144</v>
      </c>
      <c r="M4199" s="581"/>
    </row>
    <row r="4200" spans="1:13" ht="13.5">
      <c r="A4200" s="585" t="s">
        <v>6626</v>
      </c>
      <c r="B4200" s="585" t="s">
        <v>6627</v>
      </c>
      <c r="C4200" s="585" t="s">
        <v>6565</v>
      </c>
      <c r="D4200" s="585" t="s">
        <v>6630</v>
      </c>
      <c r="E4200" s="584" t="s">
        <v>30</v>
      </c>
      <c r="F4200" s="585" t="s">
        <v>30</v>
      </c>
      <c r="G4200" s="587">
        <v>97459</v>
      </c>
      <c r="H4200" s="585" t="s">
        <v>13079</v>
      </c>
      <c r="I4200" s="585" t="s">
        <v>174</v>
      </c>
      <c r="J4200" s="585" t="s">
        <v>143</v>
      </c>
      <c r="K4200" s="589">
        <v>220.66</v>
      </c>
      <c r="L4200" s="585" t="s">
        <v>144</v>
      </c>
      <c r="M4200" s="581"/>
    </row>
    <row r="4201" spans="1:13" ht="13.5">
      <c r="A4201" s="585" t="s">
        <v>6626</v>
      </c>
      <c r="B4201" s="585" t="s">
        <v>6627</v>
      </c>
      <c r="C4201" s="585" t="s">
        <v>6565</v>
      </c>
      <c r="D4201" s="585" t="s">
        <v>6630</v>
      </c>
      <c r="E4201" s="584" t="s">
        <v>30</v>
      </c>
      <c r="F4201" s="585" t="s">
        <v>30</v>
      </c>
      <c r="G4201" s="587">
        <v>97460</v>
      </c>
      <c r="H4201" s="585" t="s">
        <v>13080</v>
      </c>
      <c r="I4201" s="585" t="s">
        <v>174</v>
      </c>
      <c r="J4201" s="585" t="s">
        <v>143</v>
      </c>
      <c r="K4201" s="589">
        <v>329.94</v>
      </c>
      <c r="L4201" s="585" t="s">
        <v>144</v>
      </c>
      <c r="M4201" s="581"/>
    </row>
    <row r="4202" spans="1:13" ht="13.5">
      <c r="A4202" s="585" t="s">
        <v>6626</v>
      </c>
      <c r="B4202" s="585" t="s">
        <v>6627</v>
      </c>
      <c r="C4202" s="585" t="s">
        <v>6565</v>
      </c>
      <c r="D4202" s="585" t="s">
        <v>6630</v>
      </c>
      <c r="E4202" s="584" t="s">
        <v>30</v>
      </c>
      <c r="F4202" s="585" t="s">
        <v>30</v>
      </c>
      <c r="G4202" s="587">
        <v>97461</v>
      </c>
      <c r="H4202" s="585" t="s">
        <v>13081</v>
      </c>
      <c r="I4202" s="585" t="s">
        <v>174</v>
      </c>
      <c r="J4202" s="585" t="s">
        <v>143</v>
      </c>
      <c r="K4202" s="589">
        <v>16.940000000000001</v>
      </c>
      <c r="L4202" s="585" t="s">
        <v>144</v>
      </c>
      <c r="M4202" s="581"/>
    </row>
    <row r="4203" spans="1:13" ht="13.5">
      <c r="A4203" s="585" t="s">
        <v>6626</v>
      </c>
      <c r="B4203" s="585" t="s">
        <v>6627</v>
      </c>
      <c r="C4203" s="585" t="s">
        <v>6565</v>
      </c>
      <c r="D4203" s="585" t="s">
        <v>6630</v>
      </c>
      <c r="E4203" s="584" t="s">
        <v>30</v>
      </c>
      <c r="F4203" s="585" t="s">
        <v>30</v>
      </c>
      <c r="G4203" s="587">
        <v>97462</v>
      </c>
      <c r="H4203" s="585" t="s">
        <v>13082</v>
      </c>
      <c r="I4203" s="585" t="s">
        <v>174</v>
      </c>
      <c r="J4203" s="585" t="s">
        <v>143</v>
      </c>
      <c r="K4203" s="589">
        <v>14.62</v>
      </c>
      <c r="L4203" s="585" t="s">
        <v>144</v>
      </c>
      <c r="M4203" s="581"/>
    </row>
    <row r="4204" spans="1:13" ht="13.5">
      <c r="A4204" s="585" t="s">
        <v>6626</v>
      </c>
      <c r="B4204" s="585" t="s">
        <v>6627</v>
      </c>
      <c r="C4204" s="585" t="s">
        <v>6565</v>
      </c>
      <c r="D4204" s="585" t="s">
        <v>6630</v>
      </c>
      <c r="E4204" s="584" t="s">
        <v>30</v>
      </c>
      <c r="F4204" s="585" t="s">
        <v>30</v>
      </c>
      <c r="G4204" s="587">
        <v>97464</v>
      </c>
      <c r="H4204" s="585" t="s">
        <v>13083</v>
      </c>
      <c r="I4204" s="585" t="s">
        <v>174</v>
      </c>
      <c r="J4204" s="585" t="s">
        <v>143</v>
      </c>
      <c r="K4204" s="589">
        <v>23.95</v>
      </c>
      <c r="L4204" s="585" t="s">
        <v>144</v>
      </c>
      <c r="M4204" s="581"/>
    </row>
    <row r="4205" spans="1:13" ht="13.5">
      <c r="A4205" s="585" t="s">
        <v>6626</v>
      </c>
      <c r="B4205" s="585" t="s">
        <v>6627</v>
      </c>
      <c r="C4205" s="585" t="s">
        <v>6565</v>
      </c>
      <c r="D4205" s="585" t="s">
        <v>6630</v>
      </c>
      <c r="E4205" s="584" t="s">
        <v>30</v>
      </c>
      <c r="F4205" s="585" t="s">
        <v>30</v>
      </c>
      <c r="G4205" s="587">
        <v>97465</v>
      </c>
      <c r="H4205" s="585" t="s">
        <v>13084</v>
      </c>
      <c r="I4205" s="585" t="s">
        <v>174</v>
      </c>
      <c r="J4205" s="585" t="s">
        <v>143</v>
      </c>
      <c r="K4205" s="589">
        <v>27.87</v>
      </c>
      <c r="L4205" s="585" t="s">
        <v>144</v>
      </c>
      <c r="M4205" s="581"/>
    </row>
    <row r="4206" spans="1:13" ht="13.5">
      <c r="A4206" s="585" t="s">
        <v>6626</v>
      </c>
      <c r="B4206" s="585" t="s">
        <v>6627</v>
      </c>
      <c r="C4206" s="585" t="s">
        <v>6565</v>
      </c>
      <c r="D4206" s="585" t="s">
        <v>6630</v>
      </c>
      <c r="E4206" s="584" t="s">
        <v>30</v>
      </c>
      <c r="F4206" s="585" t="s">
        <v>30</v>
      </c>
      <c r="G4206" s="587">
        <v>97467</v>
      </c>
      <c r="H4206" s="585" t="s">
        <v>13085</v>
      </c>
      <c r="I4206" s="585" t="s">
        <v>174</v>
      </c>
      <c r="J4206" s="585" t="s">
        <v>143</v>
      </c>
      <c r="K4206" s="589">
        <v>30.32</v>
      </c>
      <c r="L4206" s="585" t="s">
        <v>144</v>
      </c>
      <c r="M4206" s="581"/>
    </row>
    <row r="4207" spans="1:13" ht="13.5">
      <c r="A4207" s="585" t="s">
        <v>6626</v>
      </c>
      <c r="B4207" s="585" t="s">
        <v>6627</v>
      </c>
      <c r="C4207" s="585" t="s">
        <v>6565</v>
      </c>
      <c r="D4207" s="585" t="s">
        <v>6630</v>
      </c>
      <c r="E4207" s="584" t="s">
        <v>30</v>
      </c>
      <c r="F4207" s="585" t="s">
        <v>30</v>
      </c>
      <c r="G4207" s="587">
        <v>97468</v>
      </c>
      <c r="H4207" s="585" t="s">
        <v>13086</v>
      </c>
      <c r="I4207" s="585" t="s">
        <v>174</v>
      </c>
      <c r="J4207" s="585" t="s">
        <v>143</v>
      </c>
      <c r="K4207" s="589">
        <v>35.33</v>
      </c>
      <c r="L4207" s="585" t="s">
        <v>144</v>
      </c>
      <c r="M4207" s="581"/>
    </row>
    <row r="4208" spans="1:13" ht="13.5">
      <c r="A4208" s="585" t="s">
        <v>6626</v>
      </c>
      <c r="B4208" s="585" t="s">
        <v>6627</v>
      </c>
      <c r="C4208" s="585" t="s">
        <v>6565</v>
      </c>
      <c r="D4208" s="585" t="s">
        <v>6630</v>
      </c>
      <c r="E4208" s="584" t="s">
        <v>30</v>
      </c>
      <c r="F4208" s="585" t="s">
        <v>30</v>
      </c>
      <c r="G4208" s="587">
        <v>97470</v>
      </c>
      <c r="H4208" s="585" t="s">
        <v>13087</v>
      </c>
      <c r="I4208" s="585" t="s">
        <v>174</v>
      </c>
      <c r="J4208" s="585" t="s">
        <v>143</v>
      </c>
      <c r="K4208" s="589">
        <v>43.76</v>
      </c>
      <c r="L4208" s="585" t="s">
        <v>144</v>
      </c>
      <c r="M4208" s="581"/>
    </row>
    <row r="4209" spans="1:13" ht="13.5">
      <c r="A4209" s="585" t="s">
        <v>6626</v>
      </c>
      <c r="B4209" s="585" t="s">
        <v>6627</v>
      </c>
      <c r="C4209" s="585" t="s">
        <v>6565</v>
      </c>
      <c r="D4209" s="585" t="s">
        <v>6630</v>
      </c>
      <c r="E4209" s="584" t="s">
        <v>30</v>
      </c>
      <c r="F4209" s="585" t="s">
        <v>30</v>
      </c>
      <c r="G4209" s="587">
        <v>97471</v>
      </c>
      <c r="H4209" s="585" t="s">
        <v>13088</v>
      </c>
      <c r="I4209" s="585" t="s">
        <v>174</v>
      </c>
      <c r="J4209" s="585" t="s">
        <v>143</v>
      </c>
      <c r="K4209" s="589">
        <v>51.68</v>
      </c>
      <c r="L4209" s="585" t="s">
        <v>144</v>
      </c>
      <c r="M4209" s="581"/>
    </row>
    <row r="4210" spans="1:13" ht="13.5">
      <c r="A4210" s="585" t="s">
        <v>6626</v>
      </c>
      <c r="B4210" s="585" t="s">
        <v>6627</v>
      </c>
      <c r="C4210" s="585" t="s">
        <v>6565</v>
      </c>
      <c r="D4210" s="585" t="s">
        <v>6630</v>
      </c>
      <c r="E4210" s="584" t="s">
        <v>30</v>
      </c>
      <c r="F4210" s="585" t="s">
        <v>30</v>
      </c>
      <c r="G4210" s="587">
        <v>97474</v>
      </c>
      <c r="H4210" s="585" t="s">
        <v>13089</v>
      </c>
      <c r="I4210" s="585" t="s">
        <v>174</v>
      </c>
      <c r="J4210" s="585" t="s">
        <v>143</v>
      </c>
      <c r="K4210" s="589">
        <v>77.12</v>
      </c>
      <c r="L4210" s="585" t="s">
        <v>144</v>
      </c>
      <c r="M4210" s="581"/>
    </row>
    <row r="4211" spans="1:13" ht="13.5">
      <c r="A4211" s="585" t="s">
        <v>6626</v>
      </c>
      <c r="B4211" s="585" t="s">
        <v>6627</v>
      </c>
      <c r="C4211" s="585" t="s">
        <v>6565</v>
      </c>
      <c r="D4211" s="585" t="s">
        <v>6630</v>
      </c>
      <c r="E4211" s="584" t="s">
        <v>30</v>
      </c>
      <c r="F4211" s="585" t="s">
        <v>30</v>
      </c>
      <c r="G4211" s="587">
        <v>97475</v>
      </c>
      <c r="H4211" s="585" t="s">
        <v>13090</v>
      </c>
      <c r="I4211" s="585" t="s">
        <v>174</v>
      </c>
      <c r="J4211" s="585" t="s">
        <v>143</v>
      </c>
      <c r="K4211" s="589">
        <v>93.13</v>
      </c>
      <c r="L4211" s="585" t="s">
        <v>144</v>
      </c>
      <c r="M4211" s="581"/>
    </row>
    <row r="4212" spans="1:13" ht="13.5">
      <c r="A4212" s="585" t="s">
        <v>6626</v>
      </c>
      <c r="B4212" s="585" t="s">
        <v>6627</v>
      </c>
      <c r="C4212" s="585" t="s">
        <v>6565</v>
      </c>
      <c r="D4212" s="585" t="s">
        <v>6630</v>
      </c>
      <c r="E4212" s="584" t="s">
        <v>30</v>
      </c>
      <c r="F4212" s="585" t="s">
        <v>30</v>
      </c>
      <c r="G4212" s="587">
        <v>97477</v>
      </c>
      <c r="H4212" s="585" t="s">
        <v>13091</v>
      </c>
      <c r="I4212" s="585" t="s">
        <v>174</v>
      </c>
      <c r="J4212" s="585" t="s">
        <v>143</v>
      </c>
      <c r="K4212" s="589">
        <v>102.03</v>
      </c>
      <c r="L4212" s="585" t="s">
        <v>144</v>
      </c>
      <c r="M4212" s="581"/>
    </row>
    <row r="4213" spans="1:13" ht="13.5">
      <c r="A4213" s="585" t="s">
        <v>6626</v>
      </c>
      <c r="B4213" s="585" t="s">
        <v>6627</v>
      </c>
      <c r="C4213" s="585" t="s">
        <v>6565</v>
      </c>
      <c r="D4213" s="585" t="s">
        <v>6630</v>
      </c>
      <c r="E4213" s="584" t="s">
        <v>30</v>
      </c>
      <c r="F4213" s="585" t="s">
        <v>30</v>
      </c>
      <c r="G4213" s="587">
        <v>97478</v>
      </c>
      <c r="H4213" s="585" t="s">
        <v>13092</v>
      </c>
      <c r="I4213" s="585" t="s">
        <v>174</v>
      </c>
      <c r="J4213" s="585" t="s">
        <v>143</v>
      </c>
      <c r="K4213" s="589">
        <v>123.6</v>
      </c>
      <c r="L4213" s="585" t="s">
        <v>144</v>
      </c>
      <c r="M4213" s="581"/>
    </row>
    <row r="4214" spans="1:13" ht="13.5">
      <c r="A4214" s="585" t="s">
        <v>6626</v>
      </c>
      <c r="B4214" s="585" t="s">
        <v>6627</v>
      </c>
      <c r="C4214" s="585" t="s">
        <v>6565</v>
      </c>
      <c r="D4214" s="585" t="s">
        <v>6630</v>
      </c>
      <c r="E4214" s="584" t="s">
        <v>30</v>
      </c>
      <c r="F4214" s="585" t="s">
        <v>30</v>
      </c>
      <c r="G4214" s="587">
        <v>97479</v>
      </c>
      <c r="H4214" s="585" t="s">
        <v>13093</v>
      </c>
      <c r="I4214" s="585" t="s">
        <v>174</v>
      </c>
      <c r="J4214" s="585" t="s">
        <v>143</v>
      </c>
      <c r="K4214" s="589">
        <v>26.93</v>
      </c>
      <c r="L4214" s="585" t="s">
        <v>144</v>
      </c>
      <c r="M4214" s="581"/>
    </row>
    <row r="4215" spans="1:13" ht="13.5">
      <c r="A4215" s="585" t="s">
        <v>6626</v>
      </c>
      <c r="B4215" s="585" t="s">
        <v>6627</v>
      </c>
      <c r="C4215" s="585" t="s">
        <v>6565</v>
      </c>
      <c r="D4215" s="585" t="s">
        <v>6630</v>
      </c>
      <c r="E4215" s="584" t="s">
        <v>30</v>
      </c>
      <c r="F4215" s="585" t="s">
        <v>30</v>
      </c>
      <c r="G4215" s="587">
        <v>97480</v>
      </c>
      <c r="H4215" s="585" t="s">
        <v>13094</v>
      </c>
      <c r="I4215" s="585" t="s">
        <v>174</v>
      </c>
      <c r="J4215" s="585" t="s">
        <v>143</v>
      </c>
      <c r="K4215" s="589">
        <v>26.93</v>
      </c>
      <c r="L4215" s="585" t="s">
        <v>144</v>
      </c>
      <c r="M4215" s="581"/>
    </row>
    <row r="4216" spans="1:13" ht="13.5">
      <c r="A4216" s="585" t="s">
        <v>6626</v>
      </c>
      <c r="B4216" s="585" t="s">
        <v>6627</v>
      </c>
      <c r="C4216" s="585" t="s">
        <v>6565</v>
      </c>
      <c r="D4216" s="585" t="s">
        <v>6630</v>
      </c>
      <c r="E4216" s="584" t="s">
        <v>30</v>
      </c>
      <c r="F4216" s="585" t="s">
        <v>30</v>
      </c>
      <c r="G4216" s="587">
        <v>97481</v>
      </c>
      <c r="H4216" s="585" t="s">
        <v>13095</v>
      </c>
      <c r="I4216" s="585" t="s">
        <v>174</v>
      </c>
      <c r="J4216" s="585" t="s">
        <v>143</v>
      </c>
      <c r="K4216" s="589">
        <v>38.32</v>
      </c>
      <c r="L4216" s="585" t="s">
        <v>144</v>
      </c>
      <c r="M4216" s="581"/>
    </row>
    <row r="4217" spans="1:13" ht="13.5">
      <c r="A4217" s="585" t="s">
        <v>6626</v>
      </c>
      <c r="B4217" s="585" t="s">
        <v>6627</v>
      </c>
      <c r="C4217" s="585" t="s">
        <v>6565</v>
      </c>
      <c r="D4217" s="585" t="s">
        <v>6630</v>
      </c>
      <c r="E4217" s="584" t="s">
        <v>30</v>
      </c>
      <c r="F4217" s="585" t="s">
        <v>30</v>
      </c>
      <c r="G4217" s="587">
        <v>97482</v>
      </c>
      <c r="H4217" s="585" t="s">
        <v>13096</v>
      </c>
      <c r="I4217" s="585" t="s">
        <v>174</v>
      </c>
      <c r="J4217" s="585" t="s">
        <v>143</v>
      </c>
      <c r="K4217" s="589">
        <v>38.32</v>
      </c>
      <c r="L4217" s="585" t="s">
        <v>144</v>
      </c>
      <c r="M4217" s="581"/>
    </row>
    <row r="4218" spans="1:13" ht="13.5">
      <c r="A4218" s="585" t="s">
        <v>6626</v>
      </c>
      <c r="B4218" s="585" t="s">
        <v>6627</v>
      </c>
      <c r="C4218" s="585" t="s">
        <v>6565</v>
      </c>
      <c r="D4218" s="585" t="s">
        <v>6630</v>
      </c>
      <c r="E4218" s="584" t="s">
        <v>30</v>
      </c>
      <c r="F4218" s="585" t="s">
        <v>30</v>
      </c>
      <c r="G4218" s="587">
        <v>97483</v>
      </c>
      <c r="H4218" s="585" t="s">
        <v>13097</v>
      </c>
      <c r="I4218" s="585" t="s">
        <v>174</v>
      </c>
      <c r="J4218" s="585" t="s">
        <v>143</v>
      </c>
      <c r="K4218" s="589">
        <v>52.82</v>
      </c>
      <c r="L4218" s="585" t="s">
        <v>144</v>
      </c>
      <c r="M4218" s="581"/>
    </row>
    <row r="4219" spans="1:13" ht="13.5">
      <c r="A4219" s="585" t="s">
        <v>6626</v>
      </c>
      <c r="B4219" s="585" t="s">
        <v>6627</v>
      </c>
      <c r="C4219" s="585" t="s">
        <v>6565</v>
      </c>
      <c r="D4219" s="585" t="s">
        <v>6630</v>
      </c>
      <c r="E4219" s="584" t="s">
        <v>30</v>
      </c>
      <c r="F4219" s="585" t="s">
        <v>30</v>
      </c>
      <c r="G4219" s="587">
        <v>97484</v>
      </c>
      <c r="H4219" s="585" t="s">
        <v>13098</v>
      </c>
      <c r="I4219" s="585" t="s">
        <v>174</v>
      </c>
      <c r="J4219" s="585" t="s">
        <v>143</v>
      </c>
      <c r="K4219" s="589">
        <v>52.82</v>
      </c>
      <c r="L4219" s="585" t="s">
        <v>144</v>
      </c>
      <c r="M4219" s="581"/>
    </row>
    <row r="4220" spans="1:13" ht="13.5">
      <c r="A4220" s="585" t="s">
        <v>6626</v>
      </c>
      <c r="B4220" s="585" t="s">
        <v>6627</v>
      </c>
      <c r="C4220" s="585" t="s">
        <v>6565</v>
      </c>
      <c r="D4220" s="585" t="s">
        <v>6630</v>
      </c>
      <c r="E4220" s="584" t="s">
        <v>30</v>
      </c>
      <c r="F4220" s="585" t="s">
        <v>30</v>
      </c>
      <c r="G4220" s="587">
        <v>97485</v>
      </c>
      <c r="H4220" s="585" t="s">
        <v>13099</v>
      </c>
      <c r="I4220" s="585" t="s">
        <v>174</v>
      </c>
      <c r="J4220" s="585" t="s">
        <v>143</v>
      </c>
      <c r="K4220" s="589">
        <v>71.98</v>
      </c>
      <c r="L4220" s="585" t="s">
        <v>144</v>
      </c>
      <c r="M4220" s="581"/>
    </row>
    <row r="4221" spans="1:13" ht="13.5">
      <c r="A4221" s="585" t="s">
        <v>6626</v>
      </c>
      <c r="B4221" s="585" t="s">
        <v>6627</v>
      </c>
      <c r="C4221" s="585" t="s">
        <v>6565</v>
      </c>
      <c r="D4221" s="585" t="s">
        <v>6630</v>
      </c>
      <c r="E4221" s="584" t="s">
        <v>30</v>
      </c>
      <c r="F4221" s="585" t="s">
        <v>30</v>
      </c>
      <c r="G4221" s="587">
        <v>97486</v>
      </c>
      <c r="H4221" s="585" t="s">
        <v>13100</v>
      </c>
      <c r="I4221" s="585" t="s">
        <v>174</v>
      </c>
      <c r="J4221" s="585" t="s">
        <v>143</v>
      </c>
      <c r="K4221" s="589">
        <v>76.510000000000005</v>
      </c>
      <c r="L4221" s="585" t="s">
        <v>144</v>
      </c>
      <c r="M4221" s="581"/>
    </row>
    <row r="4222" spans="1:13" ht="13.5">
      <c r="A4222" s="585" t="s">
        <v>6626</v>
      </c>
      <c r="B4222" s="585" t="s">
        <v>6627</v>
      </c>
      <c r="C4222" s="585" t="s">
        <v>6565</v>
      </c>
      <c r="D4222" s="585" t="s">
        <v>6630</v>
      </c>
      <c r="E4222" s="584" t="s">
        <v>30</v>
      </c>
      <c r="F4222" s="585" t="s">
        <v>30</v>
      </c>
      <c r="G4222" s="587">
        <v>97487</v>
      </c>
      <c r="H4222" s="585" t="s">
        <v>13101</v>
      </c>
      <c r="I4222" s="585" t="s">
        <v>174</v>
      </c>
      <c r="J4222" s="585" t="s">
        <v>143</v>
      </c>
      <c r="K4222" s="589">
        <v>128.02000000000001</v>
      </c>
      <c r="L4222" s="585" t="s">
        <v>144</v>
      </c>
      <c r="M4222" s="581"/>
    </row>
    <row r="4223" spans="1:13" ht="13.5">
      <c r="A4223" s="585" t="s">
        <v>6626</v>
      </c>
      <c r="B4223" s="585" t="s">
        <v>6627</v>
      </c>
      <c r="C4223" s="585" t="s">
        <v>6565</v>
      </c>
      <c r="D4223" s="585" t="s">
        <v>6630</v>
      </c>
      <c r="E4223" s="584" t="s">
        <v>30</v>
      </c>
      <c r="F4223" s="585" t="s">
        <v>30</v>
      </c>
      <c r="G4223" s="587">
        <v>97488</v>
      </c>
      <c r="H4223" s="585" t="s">
        <v>13102</v>
      </c>
      <c r="I4223" s="585" t="s">
        <v>174</v>
      </c>
      <c r="J4223" s="585" t="s">
        <v>143</v>
      </c>
      <c r="K4223" s="589">
        <v>135.25</v>
      </c>
      <c r="L4223" s="585" t="s">
        <v>144</v>
      </c>
      <c r="M4223" s="581"/>
    </row>
    <row r="4224" spans="1:13" ht="13.5">
      <c r="A4224" s="585" t="s">
        <v>6626</v>
      </c>
      <c r="B4224" s="585" t="s">
        <v>6627</v>
      </c>
      <c r="C4224" s="585" t="s">
        <v>6565</v>
      </c>
      <c r="D4224" s="585" t="s">
        <v>6630</v>
      </c>
      <c r="E4224" s="584" t="s">
        <v>30</v>
      </c>
      <c r="F4224" s="585" t="s">
        <v>30</v>
      </c>
      <c r="G4224" s="587">
        <v>97489</v>
      </c>
      <c r="H4224" s="585" t="s">
        <v>13103</v>
      </c>
      <c r="I4224" s="585" t="s">
        <v>174</v>
      </c>
      <c r="J4224" s="585" t="s">
        <v>143</v>
      </c>
      <c r="K4224" s="589">
        <v>290.63</v>
      </c>
      <c r="L4224" s="585" t="s">
        <v>144</v>
      </c>
      <c r="M4224" s="581"/>
    </row>
    <row r="4225" spans="1:13" ht="13.5">
      <c r="A4225" s="585" t="s">
        <v>6626</v>
      </c>
      <c r="B4225" s="585" t="s">
        <v>6627</v>
      </c>
      <c r="C4225" s="585" t="s">
        <v>6565</v>
      </c>
      <c r="D4225" s="585" t="s">
        <v>6630</v>
      </c>
      <c r="E4225" s="584" t="s">
        <v>30</v>
      </c>
      <c r="F4225" s="585" t="s">
        <v>30</v>
      </c>
      <c r="G4225" s="587">
        <v>97490</v>
      </c>
      <c r="H4225" s="585" t="s">
        <v>13104</v>
      </c>
      <c r="I4225" s="585" t="s">
        <v>174</v>
      </c>
      <c r="J4225" s="585" t="s">
        <v>143</v>
      </c>
      <c r="K4225" s="589">
        <v>258.19</v>
      </c>
      <c r="L4225" s="585" t="s">
        <v>144</v>
      </c>
      <c r="M4225" s="581"/>
    </row>
    <row r="4226" spans="1:13" ht="13.5">
      <c r="A4226" s="585" t="s">
        <v>6626</v>
      </c>
      <c r="B4226" s="585" t="s">
        <v>6627</v>
      </c>
      <c r="C4226" s="585" t="s">
        <v>6565</v>
      </c>
      <c r="D4226" s="585" t="s">
        <v>6630</v>
      </c>
      <c r="E4226" s="584" t="s">
        <v>30</v>
      </c>
      <c r="F4226" s="585" t="s">
        <v>30</v>
      </c>
      <c r="G4226" s="587">
        <v>97491</v>
      </c>
      <c r="H4226" s="585" t="s">
        <v>13105</v>
      </c>
      <c r="I4226" s="585" t="s">
        <v>174</v>
      </c>
      <c r="J4226" s="585" t="s">
        <v>143</v>
      </c>
      <c r="K4226" s="589">
        <v>40.72</v>
      </c>
      <c r="L4226" s="585" t="s">
        <v>144</v>
      </c>
      <c r="M4226" s="581"/>
    </row>
    <row r="4227" spans="1:13" ht="13.5">
      <c r="A4227" s="585" t="s">
        <v>6626</v>
      </c>
      <c r="B4227" s="585" t="s">
        <v>6627</v>
      </c>
      <c r="C4227" s="585" t="s">
        <v>6565</v>
      </c>
      <c r="D4227" s="585" t="s">
        <v>6630</v>
      </c>
      <c r="E4227" s="584" t="s">
        <v>30</v>
      </c>
      <c r="F4227" s="585" t="s">
        <v>30</v>
      </c>
      <c r="G4227" s="587">
        <v>97492</v>
      </c>
      <c r="H4227" s="585" t="s">
        <v>13106</v>
      </c>
      <c r="I4227" s="585" t="s">
        <v>174</v>
      </c>
      <c r="J4227" s="585" t="s">
        <v>143</v>
      </c>
      <c r="K4227" s="589">
        <v>58.69</v>
      </c>
      <c r="L4227" s="585" t="s">
        <v>144</v>
      </c>
      <c r="M4227" s="581"/>
    </row>
    <row r="4228" spans="1:13" ht="13.5">
      <c r="A4228" s="585" t="s">
        <v>6626</v>
      </c>
      <c r="B4228" s="585" t="s">
        <v>6627</v>
      </c>
      <c r="C4228" s="585" t="s">
        <v>6565</v>
      </c>
      <c r="D4228" s="585" t="s">
        <v>6630</v>
      </c>
      <c r="E4228" s="584" t="s">
        <v>30</v>
      </c>
      <c r="F4228" s="585" t="s">
        <v>30</v>
      </c>
      <c r="G4228" s="587">
        <v>97493</v>
      </c>
      <c r="H4228" s="585" t="s">
        <v>13107</v>
      </c>
      <c r="I4228" s="585" t="s">
        <v>174</v>
      </c>
      <c r="J4228" s="585" t="s">
        <v>143</v>
      </c>
      <c r="K4228" s="589">
        <v>75.38</v>
      </c>
      <c r="L4228" s="585" t="s">
        <v>144</v>
      </c>
      <c r="M4228" s="581"/>
    </row>
    <row r="4229" spans="1:13" ht="13.5">
      <c r="A4229" s="585" t="s">
        <v>6626</v>
      </c>
      <c r="B4229" s="585" t="s">
        <v>6627</v>
      </c>
      <c r="C4229" s="585" t="s">
        <v>6565</v>
      </c>
      <c r="D4229" s="585" t="s">
        <v>6630</v>
      </c>
      <c r="E4229" s="584" t="s">
        <v>30</v>
      </c>
      <c r="F4229" s="585" t="s">
        <v>30</v>
      </c>
      <c r="G4229" s="587">
        <v>97494</v>
      </c>
      <c r="H4229" s="585" t="s">
        <v>13108</v>
      </c>
      <c r="I4229" s="585" t="s">
        <v>174</v>
      </c>
      <c r="J4229" s="585" t="s">
        <v>143</v>
      </c>
      <c r="K4229" s="589">
        <v>114.18</v>
      </c>
      <c r="L4229" s="585" t="s">
        <v>144</v>
      </c>
      <c r="M4229" s="581"/>
    </row>
    <row r="4230" spans="1:13" ht="13.5">
      <c r="A4230" s="585" t="s">
        <v>6626</v>
      </c>
      <c r="B4230" s="585" t="s">
        <v>6627</v>
      </c>
      <c r="C4230" s="585" t="s">
        <v>6565</v>
      </c>
      <c r="D4230" s="585" t="s">
        <v>6630</v>
      </c>
      <c r="E4230" s="584" t="s">
        <v>30</v>
      </c>
      <c r="F4230" s="585" t="s">
        <v>30</v>
      </c>
      <c r="G4230" s="587">
        <v>97495</v>
      </c>
      <c r="H4230" s="585" t="s">
        <v>13109</v>
      </c>
      <c r="I4230" s="585" t="s">
        <v>174</v>
      </c>
      <c r="J4230" s="585" t="s">
        <v>143</v>
      </c>
      <c r="K4230" s="589">
        <v>203.24</v>
      </c>
      <c r="L4230" s="585" t="s">
        <v>144</v>
      </c>
      <c r="M4230" s="581"/>
    </row>
    <row r="4231" spans="1:13" ht="13.5">
      <c r="A4231" s="585" t="s">
        <v>6626</v>
      </c>
      <c r="B4231" s="585" t="s">
        <v>6627</v>
      </c>
      <c r="C4231" s="585" t="s">
        <v>6565</v>
      </c>
      <c r="D4231" s="585" t="s">
        <v>6630</v>
      </c>
      <c r="E4231" s="584" t="s">
        <v>30</v>
      </c>
      <c r="F4231" s="585" t="s">
        <v>30</v>
      </c>
      <c r="G4231" s="587">
        <v>97496</v>
      </c>
      <c r="H4231" s="585" t="s">
        <v>13110</v>
      </c>
      <c r="I4231" s="585" t="s">
        <v>174</v>
      </c>
      <c r="J4231" s="585" t="s">
        <v>143</v>
      </c>
      <c r="K4231" s="589">
        <v>316.10000000000002</v>
      </c>
      <c r="L4231" s="585" t="s">
        <v>144</v>
      </c>
      <c r="M4231" s="581"/>
    </row>
    <row r="4232" spans="1:13" ht="13.5">
      <c r="A4232" s="585" t="s">
        <v>6626</v>
      </c>
      <c r="B4232" s="585" t="s">
        <v>6627</v>
      </c>
      <c r="C4232" s="585" t="s">
        <v>6565</v>
      </c>
      <c r="D4232" s="585" t="s">
        <v>6630</v>
      </c>
      <c r="E4232" s="584" t="s">
        <v>30</v>
      </c>
      <c r="F4232" s="585" t="s">
        <v>30</v>
      </c>
      <c r="G4232" s="587">
        <v>97499</v>
      </c>
      <c r="H4232" s="585" t="s">
        <v>13111</v>
      </c>
      <c r="I4232" s="585" t="s">
        <v>174</v>
      </c>
      <c r="J4232" s="585" t="s">
        <v>143</v>
      </c>
      <c r="K4232" s="589">
        <v>15.26</v>
      </c>
      <c r="L4232" s="585" t="s">
        <v>144</v>
      </c>
      <c r="M4232" s="581"/>
    </row>
    <row r="4233" spans="1:13" ht="13.5">
      <c r="A4233" s="585" t="s">
        <v>6626</v>
      </c>
      <c r="B4233" s="585" t="s">
        <v>6627</v>
      </c>
      <c r="C4233" s="585" t="s">
        <v>6565</v>
      </c>
      <c r="D4233" s="585" t="s">
        <v>6630</v>
      </c>
      <c r="E4233" s="584" t="s">
        <v>30</v>
      </c>
      <c r="F4233" s="585" t="s">
        <v>30</v>
      </c>
      <c r="G4233" s="587">
        <v>97500</v>
      </c>
      <c r="H4233" s="585" t="s">
        <v>13112</v>
      </c>
      <c r="I4233" s="585" t="s">
        <v>174</v>
      </c>
      <c r="J4233" s="585" t="s">
        <v>143</v>
      </c>
      <c r="K4233" s="589">
        <v>12.94</v>
      </c>
      <c r="L4233" s="585" t="s">
        <v>144</v>
      </c>
      <c r="M4233" s="581"/>
    </row>
    <row r="4234" spans="1:13" ht="13.5">
      <c r="A4234" s="585" t="s">
        <v>6626</v>
      </c>
      <c r="B4234" s="585" t="s">
        <v>6627</v>
      </c>
      <c r="C4234" s="585" t="s">
        <v>6565</v>
      </c>
      <c r="D4234" s="585" t="s">
        <v>6630</v>
      </c>
      <c r="E4234" s="584" t="s">
        <v>30</v>
      </c>
      <c r="F4234" s="585" t="s">
        <v>30</v>
      </c>
      <c r="G4234" s="587">
        <v>97502</v>
      </c>
      <c r="H4234" s="585" t="s">
        <v>13113</v>
      </c>
      <c r="I4234" s="585" t="s">
        <v>174</v>
      </c>
      <c r="J4234" s="585" t="s">
        <v>143</v>
      </c>
      <c r="K4234" s="589">
        <v>20.8</v>
      </c>
      <c r="L4234" s="585" t="s">
        <v>144</v>
      </c>
      <c r="M4234" s="581"/>
    </row>
    <row r="4235" spans="1:13" ht="13.5">
      <c r="A4235" s="585" t="s">
        <v>6626</v>
      </c>
      <c r="B4235" s="585" t="s">
        <v>6627</v>
      </c>
      <c r="C4235" s="585" t="s">
        <v>6565</v>
      </c>
      <c r="D4235" s="585" t="s">
        <v>6630</v>
      </c>
      <c r="E4235" s="584" t="s">
        <v>30</v>
      </c>
      <c r="F4235" s="585" t="s">
        <v>30</v>
      </c>
      <c r="G4235" s="587">
        <v>97503</v>
      </c>
      <c r="H4235" s="585" t="s">
        <v>13114</v>
      </c>
      <c r="I4235" s="585" t="s">
        <v>174</v>
      </c>
      <c r="J4235" s="585" t="s">
        <v>143</v>
      </c>
      <c r="K4235" s="589">
        <v>24.88</v>
      </c>
      <c r="L4235" s="585" t="s">
        <v>144</v>
      </c>
      <c r="M4235" s="581"/>
    </row>
    <row r="4236" spans="1:13" ht="13.5">
      <c r="A4236" s="585" t="s">
        <v>6626</v>
      </c>
      <c r="B4236" s="585" t="s">
        <v>6627</v>
      </c>
      <c r="C4236" s="585" t="s">
        <v>6565</v>
      </c>
      <c r="D4236" s="585" t="s">
        <v>6630</v>
      </c>
      <c r="E4236" s="584" t="s">
        <v>30</v>
      </c>
      <c r="F4236" s="585" t="s">
        <v>30</v>
      </c>
      <c r="G4236" s="587">
        <v>97505</v>
      </c>
      <c r="H4236" s="585" t="s">
        <v>13115</v>
      </c>
      <c r="I4236" s="585" t="s">
        <v>174</v>
      </c>
      <c r="J4236" s="585" t="s">
        <v>143</v>
      </c>
      <c r="K4236" s="589">
        <v>25.89</v>
      </c>
      <c r="L4236" s="585" t="s">
        <v>144</v>
      </c>
      <c r="M4236" s="581"/>
    </row>
    <row r="4237" spans="1:13" ht="13.5">
      <c r="A4237" s="585" t="s">
        <v>6626</v>
      </c>
      <c r="B4237" s="585" t="s">
        <v>6627</v>
      </c>
      <c r="C4237" s="585" t="s">
        <v>6565</v>
      </c>
      <c r="D4237" s="585" t="s">
        <v>6630</v>
      </c>
      <c r="E4237" s="584" t="s">
        <v>30</v>
      </c>
      <c r="F4237" s="585" t="s">
        <v>30</v>
      </c>
      <c r="G4237" s="587">
        <v>97506</v>
      </c>
      <c r="H4237" s="585" t="s">
        <v>13116</v>
      </c>
      <c r="I4237" s="585" t="s">
        <v>174</v>
      </c>
      <c r="J4237" s="585" t="s">
        <v>143</v>
      </c>
      <c r="K4237" s="589">
        <v>30.9</v>
      </c>
      <c r="L4237" s="585" t="s">
        <v>144</v>
      </c>
      <c r="M4237" s="581"/>
    </row>
    <row r="4238" spans="1:13" ht="13.5">
      <c r="A4238" s="585" t="s">
        <v>6626</v>
      </c>
      <c r="B4238" s="585" t="s">
        <v>6627</v>
      </c>
      <c r="C4238" s="585" t="s">
        <v>6565</v>
      </c>
      <c r="D4238" s="585" t="s">
        <v>6630</v>
      </c>
      <c r="E4238" s="584" t="s">
        <v>30</v>
      </c>
      <c r="F4238" s="585" t="s">
        <v>30</v>
      </c>
      <c r="G4238" s="587">
        <v>97508</v>
      </c>
      <c r="H4238" s="585" t="s">
        <v>13117</v>
      </c>
      <c r="I4238" s="585" t="s">
        <v>174</v>
      </c>
      <c r="J4238" s="585" t="s">
        <v>143</v>
      </c>
      <c r="K4238" s="589">
        <v>37.49</v>
      </c>
      <c r="L4238" s="585" t="s">
        <v>144</v>
      </c>
      <c r="M4238" s="581"/>
    </row>
    <row r="4239" spans="1:13" ht="13.5">
      <c r="A4239" s="585" t="s">
        <v>6626</v>
      </c>
      <c r="B4239" s="585" t="s">
        <v>6627</v>
      </c>
      <c r="C4239" s="585" t="s">
        <v>6565</v>
      </c>
      <c r="D4239" s="585" t="s">
        <v>6630</v>
      </c>
      <c r="E4239" s="584" t="s">
        <v>30</v>
      </c>
      <c r="F4239" s="585" t="s">
        <v>30</v>
      </c>
      <c r="G4239" s="587">
        <v>97509</v>
      </c>
      <c r="H4239" s="585" t="s">
        <v>13118</v>
      </c>
      <c r="I4239" s="585" t="s">
        <v>174</v>
      </c>
      <c r="J4239" s="585" t="s">
        <v>143</v>
      </c>
      <c r="K4239" s="589">
        <v>45.41</v>
      </c>
      <c r="L4239" s="585" t="s">
        <v>144</v>
      </c>
      <c r="M4239" s="581"/>
    </row>
    <row r="4240" spans="1:13" ht="13.5">
      <c r="A4240" s="585" t="s">
        <v>6626</v>
      </c>
      <c r="B4240" s="585" t="s">
        <v>6627</v>
      </c>
      <c r="C4240" s="585" t="s">
        <v>6565</v>
      </c>
      <c r="D4240" s="585" t="s">
        <v>6630</v>
      </c>
      <c r="E4240" s="584" t="s">
        <v>30</v>
      </c>
      <c r="F4240" s="585" t="s">
        <v>30</v>
      </c>
      <c r="G4240" s="587">
        <v>97511</v>
      </c>
      <c r="H4240" s="585" t="s">
        <v>13119</v>
      </c>
      <c r="I4240" s="585" t="s">
        <v>174</v>
      </c>
      <c r="J4240" s="585" t="s">
        <v>143</v>
      </c>
      <c r="K4240" s="589">
        <v>68.11</v>
      </c>
      <c r="L4240" s="585" t="s">
        <v>144</v>
      </c>
      <c r="M4240" s="581"/>
    </row>
    <row r="4241" spans="1:13" ht="13.5">
      <c r="A4241" s="585" t="s">
        <v>6626</v>
      </c>
      <c r="B4241" s="585" t="s">
        <v>6627</v>
      </c>
      <c r="C4241" s="585" t="s">
        <v>6565</v>
      </c>
      <c r="D4241" s="585" t="s">
        <v>6630</v>
      </c>
      <c r="E4241" s="584" t="s">
        <v>30</v>
      </c>
      <c r="F4241" s="585" t="s">
        <v>30</v>
      </c>
      <c r="G4241" s="587">
        <v>97512</v>
      </c>
      <c r="H4241" s="585" t="s">
        <v>13120</v>
      </c>
      <c r="I4241" s="585" t="s">
        <v>174</v>
      </c>
      <c r="J4241" s="585" t="s">
        <v>143</v>
      </c>
      <c r="K4241" s="589">
        <v>84.12</v>
      </c>
      <c r="L4241" s="585" t="s">
        <v>144</v>
      </c>
      <c r="M4241" s="581"/>
    </row>
    <row r="4242" spans="1:13" ht="13.5">
      <c r="A4242" s="585" t="s">
        <v>6626</v>
      </c>
      <c r="B4242" s="585" t="s">
        <v>6627</v>
      </c>
      <c r="C4242" s="585" t="s">
        <v>6565</v>
      </c>
      <c r="D4242" s="585" t="s">
        <v>6630</v>
      </c>
      <c r="E4242" s="584" t="s">
        <v>30</v>
      </c>
      <c r="F4242" s="585" t="s">
        <v>30</v>
      </c>
      <c r="G4242" s="587">
        <v>97514</v>
      </c>
      <c r="H4242" s="585" t="s">
        <v>13121</v>
      </c>
      <c r="I4242" s="585" t="s">
        <v>174</v>
      </c>
      <c r="J4242" s="585" t="s">
        <v>143</v>
      </c>
      <c r="K4242" s="589">
        <v>90.17</v>
      </c>
      <c r="L4242" s="585" t="s">
        <v>144</v>
      </c>
      <c r="M4242" s="581"/>
    </row>
    <row r="4243" spans="1:13" ht="13.5">
      <c r="A4243" s="585" t="s">
        <v>6626</v>
      </c>
      <c r="B4243" s="585" t="s">
        <v>6627</v>
      </c>
      <c r="C4243" s="585" t="s">
        <v>6565</v>
      </c>
      <c r="D4243" s="585" t="s">
        <v>6630</v>
      </c>
      <c r="E4243" s="584" t="s">
        <v>30</v>
      </c>
      <c r="F4243" s="585" t="s">
        <v>30</v>
      </c>
      <c r="G4243" s="587">
        <v>97515</v>
      </c>
      <c r="H4243" s="585" t="s">
        <v>13122</v>
      </c>
      <c r="I4243" s="585" t="s">
        <v>174</v>
      </c>
      <c r="J4243" s="585" t="s">
        <v>143</v>
      </c>
      <c r="K4243" s="589">
        <v>111.74</v>
      </c>
      <c r="L4243" s="585" t="s">
        <v>144</v>
      </c>
      <c r="M4243" s="581"/>
    </row>
    <row r="4244" spans="1:13" ht="13.5">
      <c r="A4244" s="585" t="s">
        <v>6626</v>
      </c>
      <c r="B4244" s="585" t="s">
        <v>6627</v>
      </c>
      <c r="C4244" s="585" t="s">
        <v>6565</v>
      </c>
      <c r="D4244" s="585" t="s">
        <v>6630</v>
      </c>
      <c r="E4244" s="584" t="s">
        <v>30</v>
      </c>
      <c r="F4244" s="585" t="s">
        <v>30</v>
      </c>
      <c r="G4244" s="587">
        <v>97517</v>
      </c>
      <c r="H4244" s="585" t="s">
        <v>13123</v>
      </c>
      <c r="I4244" s="585" t="s">
        <v>174</v>
      </c>
      <c r="J4244" s="585" t="s">
        <v>143</v>
      </c>
      <c r="K4244" s="589">
        <v>24.39</v>
      </c>
      <c r="L4244" s="585" t="s">
        <v>144</v>
      </c>
      <c r="M4244" s="581"/>
    </row>
    <row r="4245" spans="1:13" ht="13.5">
      <c r="A4245" s="585" t="s">
        <v>6626</v>
      </c>
      <c r="B4245" s="585" t="s">
        <v>6627</v>
      </c>
      <c r="C4245" s="585" t="s">
        <v>6565</v>
      </c>
      <c r="D4245" s="585" t="s">
        <v>6630</v>
      </c>
      <c r="E4245" s="584" t="s">
        <v>30</v>
      </c>
      <c r="F4245" s="585" t="s">
        <v>30</v>
      </c>
      <c r="G4245" s="587">
        <v>97518</v>
      </c>
      <c r="H4245" s="585" t="s">
        <v>13124</v>
      </c>
      <c r="I4245" s="585" t="s">
        <v>174</v>
      </c>
      <c r="J4245" s="585" t="s">
        <v>143</v>
      </c>
      <c r="K4245" s="589">
        <v>24.39</v>
      </c>
      <c r="L4245" s="585" t="s">
        <v>144</v>
      </c>
      <c r="M4245" s="581"/>
    </row>
    <row r="4246" spans="1:13" ht="13.5">
      <c r="A4246" s="585" t="s">
        <v>6626</v>
      </c>
      <c r="B4246" s="585" t="s">
        <v>6627</v>
      </c>
      <c r="C4246" s="585" t="s">
        <v>6565</v>
      </c>
      <c r="D4246" s="585" t="s">
        <v>6630</v>
      </c>
      <c r="E4246" s="584" t="s">
        <v>30</v>
      </c>
      <c r="F4246" s="585" t="s">
        <v>30</v>
      </c>
      <c r="G4246" s="587">
        <v>97519</v>
      </c>
      <c r="H4246" s="585" t="s">
        <v>13125</v>
      </c>
      <c r="I4246" s="585" t="s">
        <v>174</v>
      </c>
      <c r="J4246" s="585" t="s">
        <v>143</v>
      </c>
      <c r="K4246" s="589">
        <v>33.840000000000003</v>
      </c>
      <c r="L4246" s="585" t="s">
        <v>144</v>
      </c>
      <c r="M4246" s="581"/>
    </row>
    <row r="4247" spans="1:13" ht="13.5">
      <c r="A4247" s="585" t="s">
        <v>6626</v>
      </c>
      <c r="B4247" s="585" t="s">
        <v>6627</v>
      </c>
      <c r="C4247" s="585" t="s">
        <v>6565</v>
      </c>
      <c r="D4247" s="585" t="s">
        <v>6630</v>
      </c>
      <c r="E4247" s="584" t="s">
        <v>30</v>
      </c>
      <c r="F4247" s="585" t="s">
        <v>30</v>
      </c>
      <c r="G4247" s="587">
        <v>97520</v>
      </c>
      <c r="H4247" s="585" t="s">
        <v>13126</v>
      </c>
      <c r="I4247" s="585" t="s">
        <v>174</v>
      </c>
      <c r="J4247" s="585" t="s">
        <v>143</v>
      </c>
      <c r="K4247" s="589">
        <v>33.840000000000003</v>
      </c>
      <c r="L4247" s="585" t="s">
        <v>144</v>
      </c>
      <c r="M4247" s="581"/>
    </row>
    <row r="4248" spans="1:13" ht="13.5">
      <c r="A4248" s="585" t="s">
        <v>6626</v>
      </c>
      <c r="B4248" s="585" t="s">
        <v>6627</v>
      </c>
      <c r="C4248" s="585" t="s">
        <v>6565</v>
      </c>
      <c r="D4248" s="585" t="s">
        <v>6630</v>
      </c>
      <c r="E4248" s="584" t="s">
        <v>30</v>
      </c>
      <c r="F4248" s="585" t="s">
        <v>30</v>
      </c>
      <c r="G4248" s="587">
        <v>97521</v>
      </c>
      <c r="H4248" s="585" t="s">
        <v>13127</v>
      </c>
      <c r="I4248" s="585" t="s">
        <v>174</v>
      </c>
      <c r="J4248" s="585" t="s">
        <v>143</v>
      </c>
      <c r="K4248" s="589">
        <v>46.15</v>
      </c>
      <c r="L4248" s="585" t="s">
        <v>144</v>
      </c>
      <c r="M4248" s="581"/>
    </row>
    <row r="4249" spans="1:13" ht="13.5">
      <c r="A4249" s="585" t="s">
        <v>6626</v>
      </c>
      <c r="B4249" s="585" t="s">
        <v>6627</v>
      </c>
      <c r="C4249" s="585" t="s">
        <v>6565</v>
      </c>
      <c r="D4249" s="585" t="s">
        <v>6630</v>
      </c>
      <c r="E4249" s="584" t="s">
        <v>30</v>
      </c>
      <c r="F4249" s="585" t="s">
        <v>30</v>
      </c>
      <c r="G4249" s="587">
        <v>97522</v>
      </c>
      <c r="H4249" s="585" t="s">
        <v>13128</v>
      </c>
      <c r="I4249" s="585" t="s">
        <v>174</v>
      </c>
      <c r="J4249" s="585" t="s">
        <v>143</v>
      </c>
      <c r="K4249" s="589">
        <v>46.15</v>
      </c>
      <c r="L4249" s="585" t="s">
        <v>144</v>
      </c>
      <c r="M4249" s="581"/>
    </row>
    <row r="4250" spans="1:13" ht="13.5">
      <c r="A4250" s="585" t="s">
        <v>6626</v>
      </c>
      <c r="B4250" s="585" t="s">
        <v>6627</v>
      </c>
      <c r="C4250" s="585" t="s">
        <v>6565</v>
      </c>
      <c r="D4250" s="585" t="s">
        <v>6630</v>
      </c>
      <c r="E4250" s="584" t="s">
        <v>30</v>
      </c>
      <c r="F4250" s="585" t="s">
        <v>30</v>
      </c>
      <c r="G4250" s="587">
        <v>97523</v>
      </c>
      <c r="H4250" s="585" t="s">
        <v>13129</v>
      </c>
      <c r="I4250" s="585" t="s">
        <v>174</v>
      </c>
      <c r="J4250" s="585" t="s">
        <v>143</v>
      </c>
      <c r="K4250" s="589">
        <v>62.57</v>
      </c>
      <c r="L4250" s="585" t="s">
        <v>144</v>
      </c>
      <c r="M4250" s="581"/>
    </row>
    <row r="4251" spans="1:13" ht="13.5">
      <c r="A4251" s="585" t="s">
        <v>6626</v>
      </c>
      <c r="B4251" s="585" t="s">
        <v>6627</v>
      </c>
      <c r="C4251" s="585" t="s">
        <v>6565</v>
      </c>
      <c r="D4251" s="585" t="s">
        <v>6630</v>
      </c>
      <c r="E4251" s="584" t="s">
        <v>30</v>
      </c>
      <c r="F4251" s="585" t="s">
        <v>30</v>
      </c>
      <c r="G4251" s="587">
        <v>97524</v>
      </c>
      <c r="H4251" s="585" t="s">
        <v>13130</v>
      </c>
      <c r="I4251" s="585" t="s">
        <v>174</v>
      </c>
      <c r="J4251" s="585" t="s">
        <v>143</v>
      </c>
      <c r="K4251" s="589">
        <v>67.099999999999994</v>
      </c>
      <c r="L4251" s="585" t="s">
        <v>144</v>
      </c>
      <c r="M4251" s="581"/>
    </row>
    <row r="4252" spans="1:13" ht="13.5">
      <c r="A4252" s="585" t="s">
        <v>6626</v>
      </c>
      <c r="B4252" s="585" t="s">
        <v>6627</v>
      </c>
      <c r="C4252" s="585" t="s">
        <v>6565</v>
      </c>
      <c r="D4252" s="585" t="s">
        <v>6630</v>
      </c>
      <c r="E4252" s="584" t="s">
        <v>30</v>
      </c>
      <c r="F4252" s="585" t="s">
        <v>30</v>
      </c>
      <c r="G4252" s="587">
        <v>97525</v>
      </c>
      <c r="H4252" s="585" t="s">
        <v>13131</v>
      </c>
      <c r="I4252" s="585" t="s">
        <v>174</v>
      </c>
      <c r="J4252" s="585" t="s">
        <v>143</v>
      </c>
      <c r="K4252" s="589">
        <v>114.44</v>
      </c>
      <c r="L4252" s="585" t="s">
        <v>144</v>
      </c>
      <c r="M4252" s="581"/>
    </row>
    <row r="4253" spans="1:13" ht="13.5">
      <c r="A4253" s="585" t="s">
        <v>6626</v>
      </c>
      <c r="B4253" s="585" t="s">
        <v>6627</v>
      </c>
      <c r="C4253" s="585" t="s">
        <v>6565</v>
      </c>
      <c r="D4253" s="585" t="s">
        <v>6630</v>
      </c>
      <c r="E4253" s="584" t="s">
        <v>30</v>
      </c>
      <c r="F4253" s="585" t="s">
        <v>30</v>
      </c>
      <c r="G4253" s="587">
        <v>97526</v>
      </c>
      <c r="H4253" s="585" t="s">
        <v>13132</v>
      </c>
      <c r="I4253" s="585" t="s">
        <v>174</v>
      </c>
      <c r="J4253" s="585" t="s">
        <v>143</v>
      </c>
      <c r="K4253" s="589">
        <v>121.67</v>
      </c>
      <c r="L4253" s="585" t="s">
        <v>144</v>
      </c>
      <c r="M4253" s="581"/>
    </row>
    <row r="4254" spans="1:13" ht="13.5">
      <c r="A4254" s="585" t="s">
        <v>6626</v>
      </c>
      <c r="B4254" s="585" t="s">
        <v>6627</v>
      </c>
      <c r="C4254" s="585" t="s">
        <v>6565</v>
      </c>
      <c r="D4254" s="585" t="s">
        <v>6630</v>
      </c>
      <c r="E4254" s="584" t="s">
        <v>30</v>
      </c>
      <c r="F4254" s="585" t="s">
        <v>30</v>
      </c>
      <c r="G4254" s="587">
        <v>97527</v>
      </c>
      <c r="H4254" s="585" t="s">
        <v>13133</v>
      </c>
      <c r="I4254" s="585" t="s">
        <v>174</v>
      </c>
      <c r="J4254" s="585" t="s">
        <v>143</v>
      </c>
      <c r="K4254" s="589">
        <v>272.92</v>
      </c>
      <c r="L4254" s="585" t="s">
        <v>144</v>
      </c>
      <c r="M4254" s="581"/>
    </row>
    <row r="4255" spans="1:13" ht="13.5">
      <c r="A4255" s="585" t="s">
        <v>6626</v>
      </c>
      <c r="B4255" s="585" t="s">
        <v>6627</v>
      </c>
      <c r="C4255" s="585" t="s">
        <v>6565</v>
      </c>
      <c r="D4255" s="585" t="s">
        <v>6630</v>
      </c>
      <c r="E4255" s="584" t="s">
        <v>30</v>
      </c>
      <c r="F4255" s="585" t="s">
        <v>30</v>
      </c>
      <c r="G4255" s="587">
        <v>97528</v>
      </c>
      <c r="H4255" s="585" t="s">
        <v>13134</v>
      </c>
      <c r="I4255" s="585" t="s">
        <v>174</v>
      </c>
      <c r="J4255" s="585" t="s">
        <v>143</v>
      </c>
      <c r="K4255" s="589">
        <v>240.48</v>
      </c>
      <c r="L4255" s="585" t="s">
        <v>144</v>
      </c>
      <c r="M4255" s="581"/>
    </row>
    <row r="4256" spans="1:13" ht="13.5">
      <c r="A4256" s="585" t="s">
        <v>6626</v>
      </c>
      <c r="B4256" s="585" t="s">
        <v>6627</v>
      </c>
      <c r="C4256" s="585" t="s">
        <v>6565</v>
      </c>
      <c r="D4256" s="585" t="s">
        <v>6630</v>
      </c>
      <c r="E4256" s="584" t="s">
        <v>30</v>
      </c>
      <c r="F4256" s="585" t="s">
        <v>30</v>
      </c>
      <c r="G4256" s="587">
        <v>97529</v>
      </c>
      <c r="H4256" s="585" t="s">
        <v>13135</v>
      </c>
      <c r="I4256" s="585" t="s">
        <v>174</v>
      </c>
      <c r="J4256" s="585" t="s">
        <v>143</v>
      </c>
      <c r="K4256" s="589">
        <v>37.369999999999997</v>
      </c>
      <c r="L4256" s="585" t="s">
        <v>144</v>
      </c>
      <c r="M4256" s="581"/>
    </row>
    <row r="4257" spans="1:13" ht="13.5">
      <c r="A4257" s="585" t="s">
        <v>6626</v>
      </c>
      <c r="B4257" s="585" t="s">
        <v>6627</v>
      </c>
      <c r="C4257" s="585" t="s">
        <v>6565</v>
      </c>
      <c r="D4257" s="585" t="s">
        <v>6630</v>
      </c>
      <c r="E4257" s="584" t="s">
        <v>30</v>
      </c>
      <c r="F4257" s="585" t="s">
        <v>30</v>
      </c>
      <c r="G4257" s="587">
        <v>97530</v>
      </c>
      <c r="H4257" s="585" t="s">
        <v>13136</v>
      </c>
      <c r="I4257" s="585" t="s">
        <v>174</v>
      </c>
      <c r="J4257" s="585" t="s">
        <v>143</v>
      </c>
      <c r="K4257" s="589">
        <v>52.73</v>
      </c>
      <c r="L4257" s="585" t="s">
        <v>144</v>
      </c>
      <c r="M4257" s="581"/>
    </row>
    <row r="4258" spans="1:13" ht="13.5">
      <c r="A4258" s="585" t="s">
        <v>6626</v>
      </c>
      <c r="B4258" s="585" t="s">
        <v>6627</v>
      </c>
      <c r="C4258" s="585" t="s">
        <v>6565</v>
      </c>
      <c r="D4258" s="585" t="s">
        <v>6630</v>
      </c>
      <c r="E4258" s="584" t="s">
        <v>30</v>
      </c>
      <c r="F4258" s="585" t="s">
        <v>30</v>
      </c>
      <c r="G4258" s="587">
        <v>97531</v>
      </c>
      <c r="H4258" s="585" t="s">
        <v>13137</v>
      </c>
      <c r="I4258" s="585" t="s">
        <v>174</v>
      </c>
      <c r="J4258" s="585" t="s">
        <v>143</v>
      </c>
      <c r="K4258" s="589">
        <v>66.459999999999994</v>
      </c>
      <c r="L4258" s="585" t="s">
        <v>144</v>
      </c>
      <c r="M4258" s="581"/>
    </row>
    <row r="4259" spans="1:13" ht="13.5">
      <c r="A4259" s="585" t="s">
        <v>6626</v>
      </c>
      <c r="B4259" s="585" t="s">
        <v>6627</v>
      </c>
      <c r="C4259" s="585" t="s">
        <v>6565</v>
      </c>
      <c r="D4259" s="585" t="s">
        <v>6630</v>
      </c>
      <c r="E4259" s="584" t="s">
        <v>30</v>
      </c>
      <c r="F4259" s="585" t="s">
        <v>30</v>
      </c>
      <c r="G4259" s="587">
        <v>97532</v>
      </c>
      <c r="H4259" s="585" t="s">
        <v>13138</v>
      </c>
      <c r="I4259" s="585" t="s">
        <v>174</v>
      </c>
      <c r="J4259" s="585" t="s">
        <v>143</v>
      </c>
      <c r="K4259" s="589">
        <v>101.64</v>
      </c>
      <c r="L4259" s="585" t="s">
        <v>144</v>
      </c>
      <c r="M4259" s="581"/>
    </row>
    <row r="4260" spans="1:13" ht="13.5">
      <c r="A4260" s="585" t="s">
        <v>6626</v>
      </c>
      <c r="B4260" s="585" t="s">
        <v>6627</v>
      </c>
      <c r="C4260" s="585" t="s">
        <v>6565</v>
      </c>
      <c r="D4260" s="585" t="s">
        <v>6630</v>
      </c>
      <c r="E4260" s="584" t="s">
        <v>30</v>
      </c>
      <c r="F4260" s="585" t="s">
        <v>30</v>
      </c>
      <c r="G4260" s="587">
        <v>97533</v>
      </c>
      <c r="H4260" s="585" t="s">
        <v>13139</v>
      </c>
      <c r="I4260" s="585" t="s">
        <v>174</v>
      </c>
      <c r="J4260" s="585" t="s">
        <v>143</v>
      </c>
      <c r="K4260" s="589">
        <v>187.82</v>
      </c>
      <c r="L4260" s="585" t="s">
        <v>144</v>
      </c>
      <c r="M4260" s="581"/>
    </row>
    <row r="4261" spans="1:13" ht="13.5">
      <c r="A4261" s="585" t="s">
        <v>6626</v>
      </c>
      <c r="B4261" s="585" t="s">
        <v>6627</v>
      </c>
      <c r="C4261" s="585" t="s">
        <v>6565</v>
      </c>
      <c r="D4261" s="585" t="s">
        <v>6630</v>
      </c>
      <c r="E4261" s="584" t="s">
        <v>30</v>
      </c>
      <c r="F4261" s="585" t="s">
        <v>30</v>
      </c>
      <c r="G4261" s="587">
        <v>97534</v>
      </c>
      <c r="H4261" s="585" t="s">
        <v>13140</v>
      </c>
      <c r="I4261" s="585" t="s">
        <v>174</v>
      </c>
      <c r="J4261" s="585" t="s">
        <v>143</v>
      </c>
      <c r="K4261" s="589">
        <v>292.45999999999998</v>
      </c>
      <c r="L4261" s="585" t="s">
        <v>144</v>
      </c>
      <c r="M4261" s="581"/>
    </row>
    <row r="4262" spans="1:13" ht="13.5">
      <c r="A4262" s="585" t="s">
        <v>6626</v>
      </c>
      <c r="B4262" s="585" t="s">
        <v>6627</v>
      </c>
      <c r="C4262" s="585" t="s">
        <v>6565</v>
      </c>
      <c r="D4262" s="585" t="s">
        <v>6630</v>
      </c>
      <c r="E4262" s="584" t="s">
        <v>30</v>
      </c>
      <c r="F4262" s="585" t="s">
        <v>30</v>
      </c>
      <c r="G4262" s="587">
        <v>97537</v>
      </c>
      <c r="H4262" s="585" t="s">
        <v>13141</v>
      </c>
      <c r="I4262" s="585" t="s">
        <v>174</v>
      </c>
      <c r="J4262" s="585" t="s">
        <v>143</v>
      </c>
      <c r="K4262" s="589">
        <v>11.9</v>
      </c>
      <c r="L4262" s="585" t="s">
        <v>144</v>
      </c>
      <c r="M4262" s="581"/>
    </row>
    <row r="4263" spans="1:13" ht="13.5">
      <c r="A4263" s="585" t="s">
        <v>6626</v>
      </c>
      <c r="B4263" s="585" t="s">
        <v>6627</v>
      </c>
      <c r="C4263" s="585" t="s">
        <v>6565</v>
      </c>
      <c r="D4263" s="585" t="s">
        <v>6630</v>
      </c>
      <c r="E4263" s="584" t="s">
        <v>30</v>
      </c>
      <c r="F4263" s="585" t="s">
        <v>30</v>
      </c>
      <c r="G4263" s="587">
        <v>97540</v>
      </c>
      <c r="H4263" s="585" t="s">
        <v>13142</v>
      </c>
      <c r="I4263" s="585" t="s">
        <v>174</v>
      </c>
      <c r="J4263" s="585" t="s">
        <v>143</v>
      </c>
      <c r="K4263" s="589">
        <v>16.8</v>
      </c>
      <c r="L4263" s="585" t="s">
        <v>144</v>
      </c>
      <c r="M4263" s="581"/>
    </row>
    <row r="4264" spans="1:13" ht="13.5">
      <c r="A4264" s="585" t="s">
        <v>6626</v>
      </c>
      <c r="B4264" s="585" t="s">
        <v>6627</v>
      </c>
      <c r="C4264" s="585" t="s">
        <v>6565</v>
      </c>
      <c r="D4264" s="585" t="s">
        <v>6630</v>
      </c>
      <c r="E4264" s="584" t="s">
        <v>30</v>
      </c>
      <c r="F4264" s="585" t="s">
        <v>30</v>
      </c>
      <c r="G4264" s="587">
        <v>97541</v>
      </c>
      <c r="H4264" s="585" t="s">
        <v>13143</v>
      </c>
      <c r="I4264" s="585" t="s">
        <v>174</v>
      </c>
      <c r="J4264" s="585" t="s">
        <v>143</v>
      </c>
      <c r="K4264" s="589">
        <v>14.87</v>
      </c>
      <c r="L4264" s="585" t="s">
        <v>144</v>
      </c>
      <c r="M4264" s="581"/>
    </row>
    <row r="4265" spans="1:13" ht="13.5">
      <c r="A4265" s="585" t="s">
        <v>6626</v>
      </c>
      <c r="B4265" s="585" t="s">
        <v>6627</v>
      </c>
      <c r="C4265" s="585" t="s">
        <v>6565</v>
      </c>
      <c r="D4265" s="585" t="s">
        <v>6630</v>
      </c>
      <c r="E4265" s="584" t="s">
        <v>30</v>
      </c>
      <c r="F4265" s="585" t="s">
        <v>30</v>
      </c>
      <c r="G4265" s="587">
        <v>97543</v>
      </c>
      <c r="H4265" s="585" t="s">
        <v>13144</v>
      </c>
      <c r="I4265" s="585" t="s">
        <v>174</v>
      </c>
      <c r="J4265" s="585" t="s">
        <v>143</v>
      </c>
      <c r="K4265" s="589">
        <v>28.45</v>
      </c>
      <c r="L4265" s="585" t="s">
        <v>144</v>
      </c>
      <c r="M4265" s="581"/>
    </row>
    <row r="4266" spans="1:13" ht="13.5">
      <c r="A4266" s="585" t="s">
        <v>6626</v>
      </c>
      <c r="B4266" s="585" t="s">
        <v>6627</v>
      </c>
      <c r="C4266" s="585" t="s">
        <v>6565</v>
      </c>
      <c r="D4266" s="585" t="s">
        <v>6630</v>
      </c>
      <c r="E4266" s="584" t="s">
        <v>30</v>
      </c>
      <c r="F4266" s="585" t="s">
        <v>30</v>
      </c>
      <c r="G4266" s="587">
        <v>97544</v>
      </c>
      <c r="H4266" s="585" t="s">
        <v>13145</v>
      </c>
      <c r="I4266" s="585" t="s">
        <v>174</v>
      </c>
      <c r="J4266" s="585" t="s">
        <v>143</v>
      </c>
      <c r="K4266" s="589">
        <v>26.13</v>
      </c>
      <c r="L4266" s="585" t="s">
        <v>144</v>
      </c>
      <c r="M4266" s="581"/>
    </row>
    <row r="4267" spans="1:13" ht="13.5">
      <c r="A4267" s="585" t="s">
        <v>6626</v>
      </c>
      <c r="B4267" s="585" t="s">
        <v>6627</v>
      </c>
      <c r="C4267" s="585" t="s">
        <v>6565</v>
      </c>
      <c r="D4267" s="585" t="s">
        <v>6630</v>
      </c>
      <c r="E4267" s="584" t="s">
        <v>30</v>
      </c>
      <c r="F4267" s="585" t="s">
        <v>30</v>
      </c>
      <c r="G4267" s="587">
        <v>97546</v>
      </c>
      <c r="H4267" s="585" t="s">
        <v>13146</v>
      </c>
      <c r="I4267" s="585" t="s">
        <v>174</v>
      </c>
      <c r="J4267" s="585" t="s">
        <v>143</v>
      </c>
      <c r="K4267" s="589">
        <v>16.850000000000001</v>
      </c>
      <c r="L4267" s="585" t="s">
        <v>144</v>
      </c>
      <c r="M4267" s="581"/>
    </row>
    <row r="4268" spans="1:13" ht="13.5">
      <c r="A4268" s="585" t="s">
        <v>6626</v>
      </c>
      <c r="B4268" s="585" t="s">
        <v>6627</v>
      </c>
      <c r="C4268" s="585" t="s">
        <v>6565</v>
      </c>
      <c r="D4268" s="585" t="s">
        <v>6630</v>
      </c>
      <c r="E4268" s="584" t="s">
        <v>30</v>
      </c>
      <c r="F4268" s="585" t="s">
        <v>30</v>
      </c>
      <c r="G4268" s="587">
        <v>97547</v>
      </c>
      <c r="H4268" s="585" t="s">
        <v>13147</v>
      </c>
      <c r="I4268" s="585" t="s">
        <v>174</v>
      </c>
      <c r="J4268" s="585" t="s">
        <v>143</v>
      </c>
      <c r="K4268" s="589">
        <v>16.850000000000001</v>
      </c>
      <c r="L4268" s="585" t="s">
        <v>144</v>
      </c>
      <c r="M4268" s="581"/>
    </row>
    <row r="4269" spans="1:13" ht="13.5">
      <c r="A4269" s="585" t="s">
        <v>6626</v>
      </c>
      <c r="B4269" s="585" t="s">
        <v>6627</v>
      </c>
      <c r="C4269" s="585" t="s">
        <v>6565</v>
      </c>
      <c r="D4269" s="585" t="s">
        <v>6630</v>
      </c>
      <c r="E4269" s="584" t="s">
        <v>30</v>
      </c>
      <c r="F4269" s="585" t="s">
        <v>30</v>
      </c>
      <c r="G4269" s="587">
        <v>97548</v>
      </c>
      <c r="H4269" s="585" t="s">
        <v>13148</v>
      </c>
      <c r="I4269" s="585" t="s">
        <v>174</v>
      </c>
      <c r="J4269" s="585" t="s">
        <v>143</v>
      </c>
      <c r="K4269" s="589">
        <v>25.71</v>
      </c>
      <c r="L4269" s="585" t="s">
        <v>144</v>
      </c>
      <c r="M4269" s="581"/>
    </row>
    <row r="4270" spans="1:13" ht="13.5">
      <c r="A4270" s="585" t="s">
        <v>6626</v>
      </c>
      <c r="B4270" s="585" t="s">
        <v>6627</v>
      </c>
      <c r="C4270" s="585" t="s">
        <v>6565</v>
      </c>
      <c r="D4270" s="585" t="s">
        <v>6630</v>
      </c>
      <c r="E4270" s="584" t="s">
        <v>30</v>
      </c>
      <c r="F4270" s="585" t="s">
        <v>30</v>
      </c>
      <c r="G4270" s="587">
        <v>97549</v>
      </c>
      <c r="H4270" s="585" t="s">
        <v>13149</v>
      </c>
      <c r="I4270" s="585" t="s">
        <v>174</v>
      </c>
      <c r="J4270" s="585" t="s">
        <v>143</v>
      </c>
      <c r="K4270" s="589">
        <v>25.71</v>
      </c>
      <c r="L4270" s="585" t="s">
        <v>144</v>
      </c>
      <c r="M4270" s="581"/>
    </row>
    <row r="4271" spans="1:13" ht="13.5">
      <c r="A4271" s="585" t="s">
        <v>6626</v>
      </c>
      <c r="B4271" s="585" t="s">
        <v>6627</v>
      </c>
      <c r="C4271" s="585" t="s">
        <v>6565</v>
      </c>
      <c r="D4271" s="585" t="s">
        <v>6630</v>
      </c>
      <c r="E4271" s="584" t="s">
        <v>30</v>
      </c>
      <c r="F4271" s="585" t="s">
        <v>30</v>
      </c>
      <c r="G4271" s="587">
        <v>97550</v>
      </c>
      <c r="H4271" s="585" t="s">
        <v>13150</v>
      </c>
      <c r="I4271" s="585" t="s">
        <v>174</v>
      </c>
      <c r="J4271" s="585" t="s">
        <v>143</v>
      </c>
      <c r="K4271" s="589">
        <v>44.2</v>
      </c>
      <c r="L4271" s="585" t="s">
        <v>144</v>
      </c>
      <c r="M4271" s="581"/>
    </row>
    <row r="4272" spans="1:13" ht="13.5">
      <c r="A4272" s="585" t="s">
        <v>6626</v>
      </c>
      <c r="B4272" s="585" t="s">
        <v>6627</v>
      </c>
      <c r="C4272" s="585" t="s">
        <v>6565</v>
      </c>
      <c r="D4272" s="585" t="s">
        <v>6630</v>
      </c>
      <c r="E4272" s="584" t="s">
        <v>30</v>
      </c>
      <c r="F4272" s="585" t="s">
        <v>30</v>
      </c>
      <c r="G4272" s="587">
        <v>97551</v>
      </c>
      <c r="H4272" s="585" t="s">
        <v>13151</v>
      </c>
      <c r="I4272" s="585" t="s">
        <v>174</v>
      </c>
      <c r="J4272" s="585" t="s">
        <v>143</v>
      </c>
      <c r="K4272" s="589">
        <v>44.2</v>
      </c>
      <c r="L4272" s="585" t="s">
        <v>144</v>
      </c>
      <c r="M4272" s="581"/>
    </row>
    <row r="4273" spans="1:13" ht="13.5">
      <c r="A4273" s="585" t="s">
        <v>6626</v>
      </c>
      <c r="B4273" s="585" t="s">
        <v>6627</v>
      </c>
      <c r="C4273" s="585" t="s">
        <v>6565</v>
      </c>
      <c r="D4273" s="585" t="s">
        <v>6630</v>
      </c>
      <c r="E4273" s="584" t="s">
        <v>30</v>
      </c>
      <c r="F4273" s="585" t="s">
        <v>30</v>
      </c>
      <c r="G4273" s="587">
        <v>97552</v>
      </c>
      <c r="H4273" s="585" t="s">
        <v>13152</v>
      </c>
      <c r="I4273" s="585" t="s">
        <v>174</v>
      </c>
      <c r="J4273" s="585" t="s">
        <v>143</v>
      </c>
      <c r="K4273" s="589">
        <v>24.16</v>
      </c>
      <c r="L4273" s="585" t="s">
        <v>144</v>
      </c>
      <c r="M4273" s="581"/>
    </row>
    <row r="4274" spans="1:13" ht="13.5">
      <c r="A4274" s="585" t="s">
        <v>6626</v>
      </c>
      <c r="B4274" s="585" t="s">
        <v>6627</v>
      </c>
      <c r="C4274" s="585" t="s">
        <v>6565</v>
      </c>
      <c r="D4274" s="585" t="s">
        <v>6630</v>
      </c>
      <c r="E4274" s="584" t="s">
        <v>30</v>
      </c>
      <c r="F4274" s="585" t="s">
        <v>30</v>
      </c>
      <c r="G4274" s="587">
        <v>97553</v>
      </c>
      <c r="H4274" s="585" t="s">
        <v>13153</v>
      </c>
      <c r="I4274" s="585" t="s">
        <v>174</v>
      </c>
      <c r="J4274" s="585" t="s">
        <v>143</v>
      </c>
      <c r="K4274" s="589">
        <v>35.97</v>
      </c>
      <c r="L4274" s="585" t="s">
        <v>144</v>
      </c>
      <c r="M4274" s="581"/>
    </row>
    <row r="4275" spans="1:13" ht="13.5">
      <c r="A4275" s="585" t="s">
        <v>6626</v>
      </c>
      <c r="B4275" s="585" t="s">
        <v>6627</v>
      </c>
      <c r="C4275" s="585" t="s">
        <v>6565</v>
      </c>
      <c r="D4275" s="585" t="s">
        <v>6630</v>
      </c>
      <c r="E4275" s="584" t="s">
        <v>30</v>
      </c>
      <c r="F4275" s="585" t="s">
        <v>30</v>
      </c>
      <c r="G4275" s="587">
        <v>97554</v>
      </c>
      <c r="H4275" s="585" t="s">
        <v>13154</v>
      </c>
      <c r="I4275" s="585" t="s">
        <v>174</v>
      </c>
      <c r="J4275" s="585" t="s">
        <v>143</v>
      </c>
      <c r="K4275" s="589">
        <v>63.8</v>
      </c>
      <c r="L4275" s="585" t="s">
        <v>144</v>
      </c>
      <c r="M4275" s="581"/>
    </row>
    <row r="4276" spans="1:13" ht="13.5">
      <c r="A4276" s="585" t="s">
        <v>6626</v>
      </c>
      <c r="B4276" s="585" t="s">
        <v>6627</v>
      </c>
      <c r="C4276" s="585" t="s">
        <v>6631</v>
      </c>
      <c r="D4276" s="585" t="s">
        <v>6632</v>
      </c>
      <c r="E4276" s="584" t="s">
        <v>30</v>
      </c>
      <c r="F4276" s="585" t="s">
        <v>30</v>
      </c>
      <c r="G4276" s="587">
        <v>6171</v>
      </c>
      <c r="H4276" s="585" t="s">
        <v>4188</v>
      </c>
      <c r="I4276" s="585" t="s">
        <v>174</v>
      </c>
      <c r="J4276" s="585" t="s">
        <v>143</v>
      </c>
      <c r="K4276" s="589">
        <v>22.98</v>
      </c>
      <c r="L4276" s="585" t="s">
        <v>144</v>
      </c>
      <c r="M4276" s="581"/>
    </row>
    <row r="4277" spans="1:13" ht="13.5">
      <c r="A4277" s="585" t="s">
        <v>6626</v>
      </c>
      <c r="B4277" s="585" t="s">
        <v>6627</v>
      </c>
      <c r="C4277" s="585" t="s">
        <v>6631</v>
      </c>
      <c r="D4277" s="585" t="s">
        <v>6632</v>
      </c>
      <c r="E4277" s="584">
        <v>74166</v>
      </c>
      <c r="F4277" s="585" t="s">
        <v>6633</v>
      </c>
      <c r="G4277" s="585" t="s">
        <v>4189</v>
      </c>
      <c r="H4277" s="585" t="s">
        <v>4190</v>
      </c>
      <c r="I4277" s="585" t="s">
        <v>174</v>
      </c>
      <c r="J4277" s="585" t="s">
        <v>398</v>
      </c>
      <c r="K4277" s="589">
        <v>193.17</v>
      </c>
      <c r="L4277" s="585" t="s">
        <v>144</v>
      </c>
      <c r="M4277" s="581"/>
    </row>
    <row r="4278" spans="1:13" ht="13.5">
      <c r="A4278" s="585" t="s">
        <v>6626</v>
      </c>
      <c r="B4278" s="585" t="s">
        <v>6627</v>
      </c>
      <c r="C4278" s="585" t="s">
        <v>6631</v>
      </c>
      <c r="D4278" s="585" t="s">
        <v>6632</v>
      </c>
      <c r="E4278" s="584">
        <v>74166</v>
      </c>
      <c r="F4278" s="585" t="s">
        <v>6633</v>
      </c>
      <c r="G4278" s="585" t="s">
        <v>4191</v>
      </c>
      <c r="H4278" s="585" t="s">
        <v>4192</v>
      </c>
      <c r="I4278" s="585" t="s">
        <v>174</v>
      </c>
      <c r="J4278" s="585" t="s">
        <v>398</v>
      </c>
      <c r="K4278" s="589">
        <v>263.58999999999997</v>
      </c>
      <c r="L4278" s="585" t="s">
        <v>144</v>
      </c>
      <c r="M4278" s="581"/>
    </row>
    <row r="4279" spans="1:13" ht="13.5">
      <c r="A4279" s="585" t="s">
        <v>6626</v>
      </c>
      <c r="B4279" s="585" t="s">
        <v>6627</v>
      </c>
      <c r="C4279" s="585" t="s">
        <v>6631</v>
      </c>
      <c r="D4279" s="585" t="s">
        <v>6632</v>
      </c>
      <c r="E4279" s="584" t="s">
        <v>30</v>
      </c>
      <c r="F4279" s="585" t="s">
        <v>30</v>
      </c>
      <c r="G4279" s="587">
        <v>88503</v>
      </c>
      <c r="H4279" s="585" t="s">
        <v>4193</v>
      </c>
      <c r="I4279" s="585" t="s">
        <v>174</v>
      </c>
      <c r="J4279" s="585" t="s">
        <v>143</v>
      </c>
      <c r="K4279" s="589">
        <v>678.29</v>
      </c>
      <c r="L4279" s="585" t="s">
        <v>144</v>
      </c>
      <c r="M4279" s="581"/>
    </row>
    <row r="4280" spans="1:13" ht="13.5">
      <c r="A4280" s="585" t="s">
        <v>6626</v>
      </c>
      <c r="B4280" s="585" t="s">
        <v>6627</v>
      </c>
      <c r="C4280" s="585" t="s">
        <v>6631</v>
      </c>
      <c r="D4280" s="585" t="s">
        <v>6632</v>
      </c>
      <c r="E4280" s="584" t="s">
        <v>30</v>
      </c>
      <c r="F4280" s="585" t="s">
        <v>30</v>
      </c>
      <c r="G4280" s="587">
        <v>88504</v>
      </c>
      <c r="H4280" s="585" t="s">
        <v>4194</v>
      </c>
      <c r="I4280" s="585" t="s">
        <v>174</v>
      </c>
      <c r="J4280" s="585" t="s">
        <v>143</v>
      </c>
      <c r="K4280" s="589">
        <v>549.91999999999996</v>
      </c>
      <c r="L4280" s="585" t="s">
        <v>144</v>
      </c>
      <c r="M4280" s="581"/>
    </row>
    <row r="4281" spans="1:13" ht="13.5">
      <c r="A4281" s="585" t="s">
        <v>6626</v>
      </c>
      <c r="B4281" s="585" t="s">
        <v>6627</v>
      </c>
      <c r="C4281" s="585" t="s">
        <v>6631</v>
      </c>
      <c r="D4281" s="585" t="s">
        <v>6632</v>
      </c>
      <c r="E4281" s="584" t="s">
        <v>30</v>
      </c>
      <c r="F4281" s="585" t="s">
        <v>30</v>
      </c>
      <c r="G4281" s="587">
        <v>97900</v>
      </c>
      <c r="H4281" s="585" t="s">
        <v>13155</v>
      </c>
      <c r="I4281" s="585" t="s">
        <v>174</v>
      </c>
      <c r="J4281" s="585" t="s">
        <v>143</v>
      </c>
      <c r="K4281" s="589">
        <v>122.58</v>
      </c>
      <c r="L4281" s="585" t="s">
        <v>144</v>
      </c>
      <c r="M4281" s="581"/>
    </row>
    <row r="4282" spans="1:13" ht="13.5">
      <c r="A4282" s="585" t="s">
        <v>6626</v>
      </c>
      <c r="B4282" s="585" t="s">
        <v>6627</v>
      </c>
      <c r="C4282" s="585" t="s">
        <v>6631</v>
      </c>
      <c r="D4282" s="585" t="s">
        <v>6632</v>
      </c>
      <c r="E4282" s="584" t="s">
        <v>30</v>
      </c>
      <c r="F4282" s="585" t="s">
        <v>30</v>
      </c>
      <c r="G4282" s="587">
        <v>97901</v>
      </c>
      <c r="H4282" s="585" t="s">
        <v>13156</v>
      </c>
      <c r="I4282" s="585" t="s">
        <v>174</v>
      </c>
      <c r="J4282" s="585" t="s">
        <v>143</v>
      </c>
      <c r="K4282" s="589">
        <v>194.37</v>
      </c>
      <c r="L4282" s="585" t="s">
        <v>144</v>
      </c>
      <c r="M4282" s="581"/>
    </row>
    <row r="4283" spans="1:13" ht="13.5">
      <c r="A4283" s="585" t="s">
        <v>6626</v>
      </c>
      <c r="B4283" s="585" t="s">
        <v>6627</v>
      </c>
      <c r="C4283" s="585" t="s">
        <v>6631</v>
      </c>
      <c r="D4283" s="585" t="s">
        <v>6632</v>
      </c>
      <c r="E4283" s="584" t="s">
        <v>30</v>
      </c>
      <c r="F4283" s="585" t="s">
        <v>30</v>
      </c>
      <c r="G4283" s="587">
        <v>97902</v>
      </c>
      <c r="H4283" s="585" t="s">
        <v>13157</v>
      </c>
      <c r="I4283" s="585" t="s">
        <v>174</v>
      </c>
      <c r="J4283" s="585" t="s">
        <v>143</v>
      </c>
      <c r="K4283" s="589">
        <v>382.94</v>
      </c>
      <c r="L4283" s="585" t="s">
        <v>144</v>
      </c>
      <c r="M4283" s="581"/>
    </row>
    <row r="4284" spans="1:13" ht="13.5">
      <c r="A4284" s="585" t="s">
        <v>6626</v>
      </c>
      <c r="B4284" s="585" t="s">
        <v>6627</v>
      </c>
      <c r="C4284" s="585" t="s">
        <v>6631</v>
      </c>
      <c r="D4284" s="585" t="s">
        <v>6632</v>
      </c>
      <c r="E4284" s="584" t="s">
        <v>30</v>
      </c>
      <c r="F4284" s="585" t="s">
        <v>30</v>
      </c>
      <c r="G4284" s="587">
        <v>97903</v>
      </c>
      <c r="H4284" s="585" t="s">
        <v>13158</v>
      </c>
      <c r="I4284" s="585" t="s">
        <v>174</v>
      </c>
      <c r="J4284" s="585" t="s">
        <v>143</v>
      </c>
      <c r="K4284" s="589">
        <v>529.54999999999995</v>
      </c>
      <c r="L4284" s="585" t="s">
        <v>144</v>
      </c>
      <c r="M4284" s="581"/>
    </row>
    <row r="4285" spans="1:13" ht="13.5">
      <c r="A4285" s="585" t="s">
        <v>6626</v>
      </c>
      <c r="B4285" s="585" t="s">
        <v>6627</v>
      </c>
      <c r="C4285" s="585" t="s">
        <v>6631</v>
      </c>
      <c r="D4285" s="585" t="s">
        <v>6632</v>
      </c>
      <c r="E4285" s="584" t="s">
        <v>30</v>
      </c>
      <c r="F4285" s="585" t="s">
        <v>30</v>
      </c>
      <c r="G4285" s="587">
        <v>97904</v>
      </c>
      <c r="H4285" s="585" t="s">
        <v>13159</v>
      </c>
      <c r="I4285" s="585" t="s">
        <v>174</v>
      </c>
      <c r="J4285" s="585" t="s">
        <v>143</v>
      </c>
      <c r="K4285" s="589">
        <v>628.1</v>
      </c>
      <c r="L4285" s="585" t="s">
        <v>144</v>
      </c>
      <c r="M4285" s="581"/>
    </row>
    <row r="4286" spans="1:13" ht="13.5">
      <c r="A4286" s="585" t="s">
        <v>6626</v>
      </c>
      <c r="B4286" s="585" t="s">
        <v>6627</v>
      </c>
      <c r="C4286" s="585" t="s">
        <v>6631</v>
      </c>
      <c r="D4286" s="585" t="s">
        <v>6632</v>
      </c>
      <c r="E4286" s="584" t="s">
        <v>30</v>
      </c>
      <c r="F4286" s="585" t="s">
        <v>30</v>
      </c>
      <c r="G4286" s="587">
        <v>97905</v>
      </c>
      <c r="H4286" s="585" t="s">
        <v>13160</v>
      </c>
      <c r="I4286" s="585" t="s">
        <v>174</v>
      </c>
      <c r="J4286" s="585" t="s">
        <v>143</v>
      </c>
      <c r="K4286" s="589">
        <v>156.4</v>
      </c>
      <c r="L4286" s="585" t="s">
        <v>144</v>
      </c>
      <c r="M4286" s="581"/>
    </row>
    <row r="4287" spans="1:13" ht="13.5">
      <c r="A4287" s="585" t="s">
        <v>6626</v>
      </c>
      <c r="B4287" s="585" t="s">
        <v>6627</v>
      </c>
      <c r="C4287" s="585" t="s">
        <v>6631</v>
      </c>
      <c r="D4287" s="585" t="s">
        <v>6632</v>
      </c>
      <c r="E4287" s="584" t="s">
        <v>30</v>
      </c>
      <c r="F4287" s="585" t="s">
        <v>30</v>
      </c>
      <c r="G4287" s="587">
        <v>97906</v>
      </c>
      <c r="H4287" s="585" t="s">
        <v>13161</v>
      </c>
      <c r="I4287" s="585" t="s">
        <v>174</v>
      </c>
      <c r="J4287" s="585" t="s">
        <v>143</v>
      </c>
      <c r="K4287" s="589">
        <v>292.05</v>
      </c>
      <c r="L4287" s="585" t="s">
        <v>144</v>
      </c>
      <c r="M4287" s="581"/>
    </row>
    <row r="4288" spans="1:13" ht="13.5">
      <c r="A4288" s="585" t="s">
        <v>6626</v>
      </c>
      <c r="B4288" s="585" t="s">
        <v>6627</v>
      </c>
      <c r="C4288" s="585" t="s">
        <v>6631</v>
      </c>
      <c r="D4288" s="585" t="s">
        <v>6632</v>
      </c>
      <c r="E4288" s="584" t="s">
        <v>30</v>
      </c>
      <c r="F4288" s="585" t="s">
        <v>30</v>
      </c>
      <c r="G4288" s="587">
        <v>97907</v>
      </c>
      <c r="H4288" s="585" t="s">
        <v>13162</v>
      </c>
      <c r="I4288" s="585" t="s">
        <v>174</v>
      </c>
      <c r="J4288" s="585" t="s">
        <v>143</v>
      </c>
      <c r="K4288" s="589">
        <v>413.57</v>
      </c>
      <c r="L4288" s="585" t="s">
        <v>144</v>
      </c>
      <c r="M4288" s="581"/>
    </row>
    <row r="4289" spans="1:13" ht="13.5">
      <c r="A4289" s="585" t="s">
        <v>6626</v>
      </c>
      <c r="B4289" s="585" t="s">
        <v>6627</v>
      </c>
      <c r="C4289" s="585" t="s">
        <v>6631</v>
      </c>
      <c r="D4289" s="585" t="s">
        <v>6632</v>
      </c>
      <c r="E4289" s="584" t="s">
        <v>30</v>
      </c>
      <c r="F4289" s="585" t="s">
        <v>30</v>
      </c>
      <c r="G4289" s="587">
        <v>97908</v>
      </c>
      <c r="H4289" s="585" t="s">
        <v>13163</v>
      </c>
      <c r="I4289" s="585" t="s">
        <v>174</v>
      </c>
      <c r="J4289" s="585" t="s">
        <v>143</v>
      </c>
      <c r="K4289" s="589">
        <v>490.86</v>
      </c>
      <c r="L4289" s="585" t="s">
        <v>144</v>
      </c>
      <c r="M4289" s="581"/>
    </row>
    <row r="4290" spans="1:13" ht="13.5">
      <c r="A4290" s="585" t="s">
        <v>6626</v>
      </c>
      <c r="B4290" s="585" t="s">
        <v>6627</v>
      </c>
      <c r="C4290" s="585" t="s">
        <v>6631</v>
      </c>
      <c r="D4290" s="585" t="s">
        <v>6632</v>
      </c>
      <c r="E4290" s="584" t="s">
        <v>30</v>
      </c>
      <c r="F4290" s="585" t="s">
        <v>30</v>
      </c>
      <c r="G4290" s="587">
        <v>98102</v>
      </c>
      <c r="H4290" s="585" t="s">
        <v>13164</v>
      </c>
      <c r="I4290" s="585" t="s">
        <v>174</v>
      </c>
      <c r="J4290" s="585" t="s">
        <v>398</v>
      </c>
      <c r="K4290" s="589">
        <v>69.39</v>
      </c>
      <c r="L4290" s="585" t="s">
        <v>144</v>
      </c>
      <c r="M4290" s="581"/>
    </row>
    <row r="4291" spans="1:13" ht="13.5">
      <c r="A4291" s="585" t="s">
        <v>6626</v>
      </c>
      <c r="B4291" s="585" t="s">
        <v>6627</v>
      </c>
      <c r="C4291" s="585" t="s">
        <v>6631</v>
      </c>
      <c r="D4291" s="585" t="s">
        <v>6632</v>
      </c>
      <c r="E4291" s="584" t="s">
        <v>30</v>
      </c>
      <c r="F4291" s="585" t="s">
        <v>30</v>
      </c>
      <c r="G4291" s="587">
        <v>98103</v>
      </c>
      <c r="H4291" s="585" t="s">
        <v>13165</v>
      </c>
      <c r="I4291" s="585" t="s">
        <v>174</v>
      </c>
      <c r="J4291" s="585" t="s">
        <v>398</v>
      </c>
      <c r="K4291" s="589">
        <v>145.4</v>
      </c>
      <c r="L4291" s="585" t="s">
        <v>144</v>
      </c>
      <c r="M4291" s="581"/>
    </row>
    <row r="4292" spans="1:13" ht="13.5">
      <c r="A4292" s="585" t="s">
        <v>6626</v>
      </c>
      <c r="B4292" s="585" t="s">
        <v>6627</v>
      </c>
      <c r="C4292" s="585" t="s">
        <v>6631</v>
      </c>
      <c r="D4292" s="585" t="s">
        <v>6632</v>
      </c>
      <c r="E4292" s="584" t="s">
        <v>30</v>
      </c>
      <c r="F4292" s="585" t="s">
        <v>30</v>
      </c>
      <c r="G4292" s="587">
        <v>98104</v>
      </c>
      <c r="H4292" s="585" t="s">
        <v>13166</v>
      </c>
      <c r="I4292" s="585" t="s">
        <v>174</v>
      </c>
      <c r="J4292" s="585" t="s">
        <v>143</v>
      </c>
      <c r="K4292" s="589">
        <v>256.62</v>
      </c>
      <c r="L4292" s="585" t="s">
        <v>144</v>
      </c>
      <c r="M4292" s="581"/>
    </row>
    <row r="4293" spans="1:13" ht="13.5">
      <c r="A4293" s="585" t="s">
        <v>6626</v>
      </c>
      <c r="B4293" s="585" t="s">
        <v>6627</v>
      </c>
      <c r="C4293" s="585" t="s">
        <v>6631</v>
      </c>
      <c r="D4293" s="585" t="s">
        <v>6632</v>
      </c>
      <c r="E4293" s="584" t="s">
        <v>30</v>
      </c>
      <c r="F4293" s="585" t="s">
        <v>30</v>
      </c>
      <c r="G4293" s="587">
        <v>98105</v>
      </c>
      <c r="H4293" s="585" t="s">
        <v>13167</v>
      </c>
      <c r="I4293" s="585" t="s">
        <v>174</v>
      </c>
      <c r="J4293" s="585" t="s">
        <v>143</v>
      </c>
      <c r="K4293" s="589">
        <v>444.93</v>
      </c>
      <c r="L4293" s="585" t="s">
        <v>144</v>
      </c>
      <c r="M4293" s="581"/>
    </row>
    <row r="4294" spans="1:13" ht="13.5">
      <c r="A4294" s="585" t="s">
        <v>6626</v>
      </c>
      <c r="B4294" s="585" t="s">
        <v>6627</v>
      </c>
      <c r="C4294" s="585" t="s">
        <v>6631</v>
      </c>
      <c r="D4294" s="585" t="s">
        <v>6632</v>
      </c>
      <c r="E4294" s="584" t="s">
        <v>30</v>
      </c>
      <c r="F4294" s="585" t="s">
        <v>30</v>
      </c>
      <c r="G4294" s="587">
        <v>98106</v>
      </c>
      <c r="H4294" s="585" t="s">
        <v>13168</v>
      </c>
      <c r="I4294" s="585" t="s">
        <v>174</v>
      </c>
      <c r="J4294" s="585" t="s">
        <v>143</v>
      </c>
      <c r="K4294" s="589">
        <v>735.35</v>
      </c>
      <c r="L4294" s="585" t="s">
        <v>144</v>
      </c>
      <c r="M4294" s="581"/>
    </row>
    <row r="4295" spans="1:13" ht="13.5">
      <c r="A4295" s="585" t="s">
        <v>6626</v>
      </c>
      <c r="B4295" s="585" t="s">
        <v>6627</v>
      </c>
      <c r="C4295" s="585" t="s">
        <v>6631</v>
      </c>
      <c r="D4295" s="585" t="s">
        <v>6632</v>
      </c>
      <c r="E4295" s="584" t="s">
        <v>30</v>
      </c>
      <c r="F4295" s="585" t="s">
        <v>30</v>
      </c>
      <c r="G4295" s="587">
        <v>98107</v>
      </c>
      <c r="H4295" s="585" t="s">
        <v>13169</v>
      </c>
      <c r="I4295" s="585" t="s">
        <v>174</v>
      </c>
      <c r="J4295" s="585" t="s">
        <v>143</v>
      </c>
      <c r="K4295" s="589">
        <v>185.88</v>
      </c>
      <c r="L4295" s="585" t="s">
        <v>144</v>
      </c>
      <c r="M4295" s="581"/>
    </row>
    <row r="4296" spans="1:13" ht="13.5">
      <c r="A4296" s="585" t="s">
        <v>6626</v>
      </c>
      <c r="B4296" s="585" t="s">
        <v>6627</v>
      </c>
      <c r="C4296" s="585" t="s">
        <v>6631</v>
      </c>
      <c r="D4296" s="585" t="s">
        <v>6632</v>
      </c>
      <c r="E4296" s="584" t="s">
        <v>30</v>
      </c>
      <c r="F4296" s="585" t="s">
        <v>30</v>
      </c>
      <c r="G4296" s="587">
        <v>98108</v>
      </c>
      <c r="H4296" s="585" t="s">
        <v>13170</v>
      </c>
      <c r="I4296" s="585" t="s">
        <v>174</v>
      </c>
      <c r="J4296" s="585" t="s">
        <v>143</v>
      </c>
      <c r="K4296" s="589">
        <v>330.91</v>
      </c>
      <c r="L4296" s="585" t="s">
        <v>144</v>
      </c>
      <c r="M4296" s="581"/>
    </row>
    <row r="4297" spans="1:13" ht="13.5">
      <c r="A4297" s="585" t="s">
        <v>6626</v>
      </c>
      <c r="B4297" s="585" t="s">
        <v>6627</v>
      </c>
      <c r="C4297" s="585" t="s">
        <v>6634</v>
      </c>
      <c r="D4297" s="585" t="s">
        <v>6635</v>
      </c>
      <c r="E4297" s="584" t="s">
        <v>30</v>
      </c>
      <c r="F4297" s="585" t="s">
        <v>30</v>
      </c>
      <c r="G4297" s="587">
        <v>89482</v>
      </c>
      <c r="H4297" s="585" t="s">
        <v>4195</v>
      </c>
      <c r="I4297" s="585" t="s">
        <v>174</v>
      </c>
      <c r="J4297" s="585" t="s">
        <v>398</v>
      </c>
      <c r="K4297" s="589">
        <v>19.28</v>
      </c>
      <c r="L4297" s="585" t="s">
        <v>144</v>
      </c>
      <c r="M4297" s="581"/>
    </row>
    <row r="4298" spans="1:13" ht="13.5">
      <c r="A4298" s="585" t="s">
        <v>6626</v>
      </c>
      <c r="B4298" s="585" t="s">
        <v>6627</v>
      </c>
      <c r="C4298" s="585" t="s">
        <v>6634</v>
      </c>
      <c r="D4298" s="585" t="s">
        <v>6635</v>
      </c>
      <c r="E4298" s="584" t="s">
        <v>30</v>
      </c>
      <c r="F4298" s="585" t="s">
        <v>30</v>
      </c>
      <c r="G4298" s="587">
        <v>89491</v>
      </c>
      <c r="H4298" s="585" t="s">
        <v>4196</v>
      </c>
      <c r="I4298" s="585" t="s">
        <v>174</v>
      </c>
      <c r="J4298" s="585" t="s">
        <v>398</v>
      </c>
      <c r="K4298" s="589">
        <v>48.6</v>
      </c>
      <c r="L4298" s="585" t="s">
        <v>144</v>
      </c>
      <c r="M4298" s="581"/>
    </row>
    <row r="4299" spans="1:13" ht="13.5">
      <c r="A4299" s="585" t="s">
        <v>6626</v>
      </c>
      <c r="B4299" s="585" t="s">
        <v>6627</v>
      </c>
      <c r="C4299" s="585" t="s">
        <v>6634</v>
      </c>
      <c r="D4299" s="585" t="s">
        <v>6635</v>
      </c>
      <c r="E4299" s="584" t="s">
        <v>30</v>
      </c>
      <c r="F4299" s="585" t="s">
        <v>30</v>
      </c>
      <c r="G4299" s="587">
        <v>89495</v>
      </c>
      <c r="H4299" s="585" t="s">
        <v>4197</v>
      </c>
      <c r="I4299" s="585" t="s">
        <v>174</v>
      </c>
      <c r="J4299" s="585" t="s">
        <v>398</v>
      </c>
      <c r="K4299" s="589">
        <v>7.88</v>
      </c>
      <c r="L4299" s="585" t="s">
        <v>144</v>
      </c>
      <c r="M4299" s="581"/>
    </row>
    <row r="4300" spans="1:13" ht="13.5">
      <c r="A4300" s="585" t="s">
        <v>6626</v>
      </c>
      <c r="B4300" s="585" t="s">
        <v>6627</v>
      </c>
      <c r="C4300" s="585" t="s">
        <v>6634</v>
      </c>
      <c r="D4300" s="585" t="s">
        <v>6635</v>
      </c>
      <c r="E4300" s="584" t="s">
        <v>30</v>
      </c>
      <c r="F4300" s="585" t="s">
        <v>30</v>
      </c>
      <c r="G4300" s="587">
        <v>89707</v>
      </c>
      <c r="H4300" s="585" t="s">
        <v>4198</v>
      </c>
      <c r="I4300" s="585" t="s">
        <v>174</v>
      </c>
      <c r="J4300" s="585" t="s">
        <v>398</v>
      </c>
      <c r="K4300" s="589">
        <v>23.09</v>
      </c>
      <c r="L4300" s="585" t="s">
        <v>144</v>
      </c>
      <c r="M4300" s="581"/>
    </row>
    <row r="4301" spans="1:13" ht="13.5">
      <c r="A4301" s="585" t="s">
        <v>6626</v>
      </c>
      <c r="B4301" s="585" t="s">
        <v>6627</v>
      </c>
      <c r="C4301" s="585" t="s">
        <v>6634</v>
      </c>
      <c r="D4301" s="585" t="s">
        <v>6635</v>
      </c>
      <c r="E4301" s="584" t="s">
        <v>30</v>
      </c>
      <c r="F4301" s="585" t="s">
        <v>30</v>
      </c>
      <c r="G4301" s="587">
        <v>89708</v>
      </c>
      <c r="H4301" s="585" t="s">
        <v>4199</v>
      </c>
      <c r="I4301" s="585" t="s">
        <v>174</v>
      </c>
      <c r="J4301" s="585" t="s">
        <v>398</v>
      </c>
      <c r="K4301" s="589">
        <v>53.86</v>
      </c>
      <c r="L4301" s="585" t="s">
        <v>144</v>
      </c>
      <c r="M4301" s="581"/>
    </row>
    <row r="4302" spans="1:13" ht="13.5">
      <c r="A4302" s="585" t="s">
        <v>6626</v>
      </c>
      <c r="B4302" s="585" t="s">
        <v>6627</v>
      </c>
      <c r="C4302" s="585" t="s">
        <v>6634</v>
      </c>
      <c r="D4302" s="585" t="s">
        <v>6635</v>
      </c>
      <c r="E4302" s="584" t="s">
        <v>30</v>
      </c>
      <c r="F4302" s="585" t="s">
        <v>30</v>
      </c>
      <c r="G4302" s="587">
        <v>89709</v>
      </c>
      <c r="H4302" s="585" t="s">
        <v>4200</v>
      </c>
      <c r="I4302" s="585" t="s">
        <v>174</v>
      </c>
      <c r="J4302" s="585" t="s">
        <v>398</v>
      </c>
      <c r="K4302" s="589">
        <v>9.01</v>
      </c>
      <c r="L4302" s="585" t="s">
        <v>144</v>
      </c>
      <c r="M4302" s="581"/>
    </row>
    <row r="4303" spans="1:13" ht="13.5">
      <c r="A4303" s="585" t="s">
        <v>6626</v>
      </c>
      <c r="B4303" s="585" t="s">
        <v>6627</v>
      </c>
      <c r="C4303" s="585" t="s">
        <v>6634</v>
      </c>
      <c r="D4303" s="585" t="s">
        <v>6635</v>
      </c>
      <c r="E4303" s="584" t="s">
        <v>30</v>
      </c>
      <c r="F4303" s="585" t="s">
        <v>30</v>
      </c>
      <c r="G4303" s="587">
        <v>89710</v>
      </c>
      <c r="H4303" s="585" t="s">
        <v>4201</v>
      </c>
      <c r="I4303" s="585" t="s">
        <v>174</v>
      </c>
      <c r="J4303" s="585" t="s">
        <v>398</v>
      </c>
      <c r="K4303" s="589">
        <v>8.82</v>
      </c>
      <c r="L4303" s="585" t="s">
        <v>144</v>
      </c>
      <c r="M4303" s="581"/>
    </row>
    <row r="4304" spans="1:13" ht="13.5">
      <c r="A4304" s="585" t="s">
        <v>6626</v>
      </c>
      <c r="B4304" s="585" t="s">
        <v>6627</v>
      </c>
      <c r="C4304" s="585" t="s">
        <v>6636</v>
      </c>
      <c r="D4304" s="585" t="s">
        <v>6637</v>
      </c>
      <c r="E4304" s="584" t="s">
        <v>30</v>
      </c>
      <c r="F4304" s="585" t="s">
        <v>30</v>
      </c>
      <c r="G4304" s="587">
        <v>72739</v>
      </c>
      <c r="H4304" s="585" t="s">
        <v>4202</v>
      </c>
      <c r="I4304" s="585" t="s">
        <v>174</v>
      </c>
      <c r="J4304" s="585" t="s">
        <v>143</v>
      </c>
      <c r="K4304" s="589">
        <v>423.16</v>
      </c>
      <c r="L4304" s="585" t="s">
        <v>144</v>
      </c>
      <c r="M4304" s="581"/>
    </row>
    <row r="4305" spans="1:13" ht="13.5">
      <c r="A4305" s="585" t="s">
        <v>6626</v>
      </c>
      <c r="B4305" s="585" t="s">
        <v>6627</v>
      </c>
      <c r="C4305" s="585" t="s">
        <v>6636</v>
      </c>
      <c r="D4305" s="585" t="s">
        <v>6637</v>
      </c>
      <c r="E4305" s="584">
        <v>74234</v>
      </c>
      <c r="F4305" s="585" t="s">
        <v>6638</v>
      </c>
      <c r="G4305" s="585" t="s">
        <v>4203</v>
      </c>
      <c r="H4305" s="585" t="s">
        <v>4204</v>
      </c>
      <c r="I4305" s="585" t="s">
        <v>174</v>
      </c>
      <c r="J4305" s="585" t="s">
        <v>143</v>
      </c>
      <c r="K4305" s="589">
        <v>436.76</v>
      </c>
      <c r="L4305" s="585" t="s">
        <v>144</v>
      </c>
      <c r="M4305" s="581"/>
    </row>
    <row r="4306" spans="1:13" ht="13.5">
      <c r="A4306" s="585" t="s">
        <v>6626</v>
      </c>
      <c r="B4306" s="585" t="s">
        <v>6627</v>
      </c>
      <c r="C4306" s="585" t="s">
        <v>6636</v>
      </c>
      <c r="D4306" s="585" t="s">
        <v>6637</v>
      </c>
      <c r="E4306" s="584" t="s">
        <v>30</v>
      </c>
      <c r="F4306" s="585" t="s">
        <v>30</v>
      </c>
      <c r="G4306" s="587">
        <v>86872</v>
      </c>
      <c r="H4306" s="585" t="s">
        <v>4205</v>
      </c>
      <c r="I4306" s="585" t="s">
        <v>174</v>
      </c>
      <c r="J4306" s="585" t="s">
        <v>143</v>
      </c>
      <c r="K4306" s="589">
        <v>595.86</v>
      </c>
      <c r="L4306" s="585" t="s">
        <v>144</v>
      </c>
      <c r="M4306" s="581"/>
    </row>
    <row r="4307" spans="1:13" ht="13.5">
      <c r="A4307" s="585" t="s">
        <v>6626</v>
      </c>
      <c r="B4307" s="585" t="s">
        <v>6627</v>
      </c>
      <c r="C4307" s="585" t="s">
        <v>6636</v>
      </c>
      <c r="D4307" s="585" t="s">
        <v>6637</v>
      </c>
      <c r="E4307" s="584" t="s">
        <v>30</v>
      </c>
      <c r="F4307" s="585" t="s">
        <v>30</v>
      </c>
      <c r="G4307" s="587">
        <v>86874</v>
      </c>
      <c r="H4307" s="585" t="s">
        <v>4206</v>
      </c>
      <c r="I4307" s="585" t="s">
        <v>174</v>
      </c>
      <c r="J4307" s="585" t="s">
        <v>143</v>
      </c>
      <c r="K4307" s="589">
        <v>365.49</v>
      </c>
      <c r="L4307" s="585" t="s">
        <v>144</v>
      </c>
      <c r="M4307" s="581"/>
    </row>
    <row r="4308" spans="1:13" ht="13.5">
      <c r="A4308" s="585" t="s">
        <v>6626</v>
      </c>
      <c r="B4308" s="585" t="s">
        <v>6627</v>
      </c>
      <c r="C4308" s="585" t="s">
        <v>6636</v>
      </c>
      <c r="D4308" s="585" t="s">
        <v>6637</v>
      </c>
      <c r="E4308" s="584" t="s">
        <v>30</v>
      </c>
      <c r="F4308" s="585" t="s">
        <v>30</v>
      </c>
      <c r="G4308" s="587">
        <v>86875</v>
      </c>
      <c r="H4308" s="585" t="s">
        <v>4207</v>
      </c>
      <c r="I4308" s="585" t="s">
        <v>174</v>
      </c>
      <c r="J4308" s="585" t="s">
        <v>143</v>
      </c>
      <c r="K4308" s="589">
        <v>325.95999999999998</v>
      </c>
      <c r="L4308" s="585" t="s">
        <v>144</v>
      </c>
      <c r="M4308" s="581"/>
    </row>
    <row r="4309" spans="1:13" ht="13.5">
      <c r="A4309" s="585" t="s">
        <v>6626</v>
      </c>
      <c r="B4309" s="585" t="s">
        <v>6627</v>
      </c>
      <c r="C4309" s="585" t="s">
        <v>6636</v>
      </c>
      <c r="D4309" s="585" t="s">
        <v>6637</v>
      </c>
      <c r="E4309" s="584" t="s">
        <v>30</v>
      </c>
      <c r="F4309" s="585" t="s">
        <v>30</v>
      </c>
      <c r="G4309" s="587">
        <v>86876</v>
      </c>
      <c r="H4309" s="585" t="s">
        <v>4208</v>
      </c>
      <c r="I4309" s="585" t="s">
        <v>174</v>
      </c>
      <c r="J4309" s="585" t="s">
        <v>143</v>
      </c>
      <c r="K4309" s="589">
        <v>185.05</v>
      </c>
      <c r="L4309" s="585" t="s">
        <v>144</v>
      </c>
      <c r="M4309" s="581"/>
    </row>
    <row r="4310" spans="1:13" ht="13.5">
      <c r="A4310" s="585" t="s">
        <v>6626</v>
      </c>
      <c r="B4310" s="585" t="s">
        <v>6627</v>
      </c>
      <c r="C4310" s="585" t="s">
        <v>6636</v>
      </c>
      <c r="D4310" s="585" t="s">
        <v>6637</v>
      </c>
      <c r="E4310" s="584" t="s">
        <v>30</v>
      </c>
      <c r="F4310" s="585" t="s">
        <v>30</v>
      </c>
      <c r="G4310" s="587">
        <v>86877</v>
      </c>
      <c r="H4310" s="585" t="s">
        <v>4209</v>
      </c>
      <c r="I4310" s="585" t="s">
        <v>174</v>
      </c>
      <c r="J4310" s="585" t="s">
        <v>398</v>
      </c>
      <c r="K4310" s="589">
        <v>24.54</v>
      </c>
      <c r="L4310" s="585" t="s">
        <v>144</v>
      </c>
      <c r="M4310" s="581"/>
    </row>
    <row r="4311" spans="1:13" ht="13.5">
      <c r="A4311" s="585" t="s">
        <v>6626</v>
      </c>
      <c r="B4311" s="585" t="s">
        <v>6627</v>
      </c>
      <c r="C4311" s="585" t="s">
        <v>6636</v>
      </c>
      <c r="D4311" s="585" t="s">
        <v>6637</v>
      </c>
      <c r="E4311" s="584" t="s">
        <v>30</v>
      </c>
      <c r="F4311" s="585" t="s">
        <v>30</v>
      </c>
      <c r="G4311" s="587">
        <v>86878</v>
      </c>
      <c r="H4311" s="585" t="s">
        <v>4210</v>
      </c>
      <c r="I4311" s="585" t="s">
        <v>174</v>
      </c>
      <c r="J4311" s="585" t="s">
        <v>398</v>
      </c>
      <c r="K4311" s="589">
        <v>33.229999999999997</v>
      </c>
      <c r="L4311" s="585" t="s">
        <v>144</v>
      </c>
      <c r="M4311" s="581"/>
    </row>
    <row r="4312" spans="1:13" ht="13.5">
      <c r="A4312" s="585" t="s">
        <v>6626</v>
      </c>
      <c r="B4312" s="585" t="s">
        <v>6627</v>
      </c>
      <c r="C4312" s="585" t="s">
        <v>6636</v>
      </c>
      <c r="D4312" s="585" t="s">
        <v>6637</v>
      </c>
      <c r="E4312" s="584" t="s">
        <v>30</v>
      </c>
      <c r="F4312" s="585" t="s">
        <v>30</v>
      </c>
      <c r="G4312" s="587">
        <v>86879</v>
      </c>
      <c r="H4312" s="585" t="s">
        <v>4211</v>
      </c>
      <c r="I4312" s="585" t="s">
        <v>174</v>
      </c>
      <c r="J4312" s="585" t="s">
        <v>398</v>
      </c>
      <c r="K4312" s="589">
        <v>5.26</v>
      </c>
      <c r="L4312" s="585" t="s">
        <v>144</v>
      </c>
      <c r="M4312" s="581"/>
    </row>
    <row r="4313" spans="1:13" ht="13.5">
      <c r="A4313" s="585" t="s">
        <v>6626</v>
      </c>
      <c r="B4313" s="585" t="s">
        <v>6627</v>
      </c>
      <c r="C4313" s="585" t="s">
        <v>6636</v>
      </c>
      <c r="D4313" s="585" t="s">
        <v>6637</v>
      </c>
      <c r="E4313" s="584" t="s">
        <v>30</v>
      </c>
      <c r="F4313" s="585" t="s">
        <v>30</v>
      </c>
      <c r="G4313" s="587">
        <v>86880</v>
      </c>
      <c r="H4313" s="585" t="s">
        <v>4212</v>
      </c>
      <c r="I4313" s="585" t="s">
        <v>174</v>
      </c>
      <c r="J4313" s="585" t="s">
        <v>398</v>
      </c>
      <c r="K4313" s="589">
        <v>15.06</v>
      </c>
      <c r="L4313" s="585" t="s">
        <v>144</v>
      </c>
      <c r="M4313" s="581"/>
    </row>
    <row r="4314" spans="1:13" ht="13.5">
      <c r="A4314" s="585" t="s">
        <v>6626</v>
      </c>
      <c r="B4314" s="585" t="s">
        <v>6627</v>
      </c>
      <c r="C4314" s="585" t="s">
        <v>6636</v>
      </c>
      <c r="D4314" s="585" t="s">
        <v>6637</v>
      </c>
      <c r="E4314" s="584" t="s">
        <v>30</v>
      </c>
      <c r="F4314" s="585" t="s">
        <v>30</v>
      </c>
      <c r="G4314" s="587">
        <v>86881</v>
      </c>
      <c r="H4314" s="585" t="s">
        <v>4213</v>
      </c>
      <c r="I4314" s="585" t="s">
        <v>174</v>
      </c>
      <c r="J4314" s="585" t="s">
        <v>398</v>
      </c>
      <c r="K4314" s="589">
        <v>92.34</v>
      </c>
      <c r="L4314" s="585" t="s">
        <v>144</v>
      </c>
      <c r="M4314" s="581"/>
    </row>
    <row r="4315" spans="1:13" ht="13.5">
      <c r="A4315" s="585" t="s">
        <v>6626</v>
      </c>
      <c r="B4315" s="585" t="s">
        <v>6627</v>
      </c>
      <c r="C4315" s="585" t="s">
        <v>6636</v>
      </c>
      <c r="D4315" s="585" t="s">
        <v>6637</v>
      </c>
      <c r="E4315" s="584" t="s">
        <v>30</v>
      </c>
      <c r="F4315" s="585" t="s">
        <v>30</v>
      </c>
      <c r="G4315" s="587">
        <v>86882</v>
      </c>
      <c r="H4315" s="585" t="s">
        <v>4214</v>
      </c>
      <c r="I4315" s="585" t="s">
        <v>174</v>
      </c>
      <c r="J4315" s="585" t="s">
        <v>398</v>
      </c>
      <c r="K4315" s="589">
        <v>15.57</v>
      </c>
      <c r="L4315" s="585" t="s">
        <v>144</v>
      </c>
      <c r="M4315" s="581"/>
    </row>
    <row r="4316" spans="1:13" ht="13.5">
      <c r="A4316" s="585" t="s">
        <v>6626</v>
      </c>
      <c r="B4316" s="585" t="s">
        <v>6627</v>
      </c>
      <c r="C4316" s="585" t="s">
        <v>6636</v>
      </c>
      <c r="D4316" s="585" t="s">
        <v>6637</v>
      </c>
      <c r="E4316" s="584" t="s">
        <v>30</v>
      </c>
      <c r="F4316" s="585" t="s">
        <v>30</v>
      </c>
      <c r="G4316" s="587">
        <v>86883</v>
      </c>
      <c r="H4316" s="585" t="s">
        <v>4215</v>
      </c>
      <c r="I4316" s="585" t="s">
        <v>174</v>
      </c>
      <c r="J4316" s="585" t="s">
        <v>398</v>
      </c>
      <c r="K4316" s="589">
        <v>8.86</v>
      </c>
      <c r="L4316" s="585" t="s">
        <v>144</v>
      </c>
      <c r="M4316" s="581"/>
    </row>
    <row r="4317" spans="1:13" ht="13.5">
      <c r="A4317" s="585" t="s">
        <v>6626</v>
      </c>
      <c r="B4317" s="585" t="s">
        <v>6627</v>
      </c>
      <c r="C4317" s="585" t="s">
        <v>6636</v>
      </c>
      <c r="D4317" s="585" t="s">
        <v>6637</v>
      </c>
      <c r="E4317" s="584" t="s">
        <v>30</v>
      </c>
      <c r="F4317" s="585" t="s">
        <v>30</v>
      </c>
      <c r="G4317" s="587">
        <v>86884</v>
      </c>
      <c r="H4317" s="585" t="s">
        <v>4216</v>
      </c>
      <c r="I4317" s="585" t="s">
        <v>174</v>
      </c>
      <c r="J4317" s="585" t="s">
        <v>398</v>
      </c>
      <c r="K4317" s="589">
        <v>6.49</v>
      </c>
      <c r="L4317" s="585" t="s">
        <v>144</v>
      </c>
      <c r="M4317" s="581"/>
    </row>
    <row r="4318" spans="1:13" ht="13.5">
      <c r="A4318" s="585" t="s">
        <v>6626</v>
      </c>
      <c r="B4318" s="585" t="s">
        <v>6627</v>
      </c>
      <c r="C4318" s="585" t="s">
        <v>6636</v>
      </c>
      <c r="D4318" s="585" t="s">
        <v>6637</v>
      </c>
      <c r="E4318" s="584" t="s">
        <v>30</v>
      </c>
      <c r="F4318" s="585" t="s">
        <v>30</v>
      </c>
      <c r="G4318" s="587">
        <v>86885</v>
      </c>
      <c r="H4318" s="585" t="s">
        <v>4217</v>
      </c>
      <c r="I4318" s="585" t="s">
        <v>174</v>
      </c>
      <c r="J4318" s="585" t="s">
        <v>398</v>
      </c>
      <c r="K4318" s="589">
        <v>7.33</v>
      </c>
      <c r="L4318" s="585" t="s">
        <v>144</v>
      </c>
      <c r="M4318" s="581"/>
    </row>
    <row r="4319" spans="1:13" ht="13.5">
      <c r="A4319" s="585" t="s">
        <v>6626</v>
      </c>
      <c r="B4319" s="585" t="s">
        <v>6627</v>
      </c>
      <c r="C4319" s="585" t="s">
        <v>6636</v>
      </c>
      <c r="D4319" s="585" t="s">
        <v>6637</v>
      </c>
      <c r="E4319" s="584" t="s">
        <v>30</v>
      </c>
      <c r="F4319" s="585" t="s">
        <v>30</v>
      </c>
      <c r="G4319" s="587">
        <v>86886</v>
      </c>
      <c r="H4319" s="585" t="s">
        <v>4218</v>
      </c>
      <c r="I4319" s="585" t="s">
        <v>174</v>
      </c>
      <c r="J4319" s="585" t="s">
        <v>398</v>
      </c>
      <c r="K4319" s="589">
        <v>23.14</v>
      </c>
      <c r="L4319" s="585" t="s">
        <v>144</v>
      </c>
      <c r="M4319" s="581"/>
    </row>
    <row r="4320" spans="1:13" ht="13.5">
      <c r="A4320" s="585" t="s">
        <v>6626</v>
      </c>
      <c r="B4320" s="585" t="s">
        <v>6627</v>
      </c>
      <c r="C4320" s="585" t="s">
        <v>6636</v>
      </c>
      <c r="D4320" s="585" t="s">
        <v>6637</v>
      </c>
      <c r="E4320" s="584" t="s">
        <v>30</v>
      </c>
      <c r="F4320" s="585" t="s">
        <v>30</v>
      </c>
      <c r="G4320" s="587">
        <v>86887</v>
      </c>
      <c r="H4320" s="585" t="s">
        <v>4219</v>
      </c>
      <c r="I4320" s="585" t="s">
        <v>174</v>
      </c>
      <c r="J4320" s="585" t="s">
        <v>398</v>
      </c>
      <c r="K4320" s="589">
        <v>25.01</v>
      </c>
      <c r="L4320" s="585" t="s">
        <v>144</v>
      </c>
      <c r="M4320" s="581"/>
    </row>
    <row r="4321" spans="1:13" ht="13.5">
      <c r="A4321" s="585" t="s">
        <v>6626</v>
      </c>
      <c r="B4321" s="585" t="s">
        <v>6627</v>
      </c>
      <c r="C4321" s="585" t="s">
        <v>6636</v>
      </c>
      <c r="D4321" s="585" t="s">
        <v>6637</v>
      </c>
      <c r="E4321" s="584" t="s">
        <v>30</v>
      </c>
      <c r="F4321" s="585" t="s">
        <v>30</v>
      </c>
      <c r="G4321" s="587">
        <v>86888</v>
      </c>
      <c r="H4321" s="585" t="s">
        <v>4220</v>
      </c>
      <c r="I4321" s="585" t="s">
        <v>174</v>
      </c>
      <c r="J4321" s="585" t="s">
        <v>143</v>
      </c>
      <c r="K4321" s="589">
        <v>354.26</v>
      </c>
      <c r="L4321" s="585" t="s">
        <v>144</v>
      </c>
      <c r="M4321" s="581"/>
    </row>
    <row r="4322" spans="1:13" ht="13.5">
      <c r="A4322" s="585" t="s">
        <v>6626</v>
      </c>
      <c r="B4322" s="585" t="s">
        <v>6627</v>
      </c>
      <c r="C4322" s="585" t="s">
        <v>6636</v>
      </c>
      <c r="D4322" s="585" t="s">
        <v>6637</v>
      </c>
      <c r="E4322" s="584" t="s">
        <v>30</v>
      </c>
      <c r="F4322" s="585" t="s">
        <v>30</v>
      </c>
      <c r="G4322" s="587">
        <v>86889</v>
      </c>
      <c r="H4322" s="585" t="s">
        <v>4221</v>
      </c>
      <c r="I4322" s="585" t="s">
        <v>174</v>
      </c>
      <c r="J4322" s="585" t="s">
        <v>398</v>
      </c>
      <c r="K4322" s="589">
        <v>415.91</v>
      </c>
      <c r="L4322" s="585" t="s">
        <v>144</v>
      </c>
      <c r="M4322" s="581"/>
    </row>
    <row r="4323" spans="1:13" ht="13.5">
      <c r="A4323" s="585" t="s">
        <v>6626</v>
      </c>
      <c r="B4323" s="585" t="s">
        <v>6627</v>
      </c>
      <c r="C4323" s="585" t="s">
        <v>6636</v>
      </c>
      <c r="D4323" s="585" t="s">
        <v>6637</v>
      </c>
      <c r="E4323" s="584" t="s">
        <v>30</v>
      </c>
      <c r="F4323" s="585" t="s">
        <v>30</v>
      </c>
      <c r="G4323" s="587">
        <v>86893</v>
      </c>
      <c r="H4323" s="585" t="s">
        <v>4222</v>
      </c>
      <c r="I4323" s="585" t="s">
        <v>174</v>
      </c>
      <c r="J4323" s="585" t="s">
        <v>398</v>
      </c>
      <c r="K4323" s="589">
        <v>308.20999999999998</v>
      </c>
      <c r="L4323" s="585" t="s">
        <v>144</v>
      </c>
      <c r="M4323" s="581"/>
    </row>
    <row r="4324" spans="1:13" ht="13.5">
      <c r="A4324" s="585" t="s">
        <v>6626</v>
      </c>
      <c r="B4324" s="585" t="s">
        <v>6627</v>
      </c>
      <c r="C4324" s="585" t="s">
        <v>6636</v>
      </c>
      <c r="D4324" s="585" t="s">
        <v>6637</v>
      </c>
      <c r="E4324" s="584" t="s">
        <v>30</v>
      </c>
      <c r="F4324" s="585" t="s">
        <v>30</v>
      </c>
      <c r="G4324" s="587">
        <v>86894</v>
      </c>
      <c r="H4324" s="585" t="s">
        <v>4223</v>
      </c>
      <c r="I4324" s="585" t="s">
        <v>174</v>
      </c>
      <c r="J4324" s="585" t="s">
        <v>398</v>
      </c>
      <c r="K4324" s="589">
        <v>223.84</v>
      </c>
      <c r="L4324" s="585" t="s">
        <v>144</v>
      </c>
      <c r="M4324" s="581"/>
    </row>
    <row r="4325" spans="1:13" ht="13.5">
      <c r="A4325" s="585" t="s">
        <v>6626</v>
      </c>
      <c r="B4325" s="585" t="s">
        <v>6627</v>
      </c>
      <c r="C4325" s="585" t="s">
        <v>6636</v>
      </c>
      <c r="D4325" s="585" t="s">
        <v>6637</v>
      </c>
      <c r="E4325" s="584" t="s">
        <v>30</v>
      </c>
      <c r="F4325" s="585" t="s">
        <v>30</v>
      </c>
      <c r="G4325" s="587">
        <v>86895</v>
      </c>
      <c r="H4325" s="585" t="s">
        <v>4224</v>
      </c>
      <c r="I4325" s="585" t="s">
        <v>174</v>
      </c>
      <c r="J4325" s="585" t="s">
        <v>398</v>
      </c>
      <c r="K4325" s="589">
        <v>213.06</v>
      </c>
      <c r="L4325" s="585" t="s">
        <v>144</v>
      </c>
      <c r="M4325" s="581"/>
    </row>
    <row r="4326" spans="1:13" ht="13.5">
      <c r="A4326" s="585" t="s">
        <v>6626</v>
      </c>
      <c r="B4326" s="585" t="s">
        <v>6627</v>
      </c>
      <c r="C4326" s="585" t="s">
        <v>6636</v>
      </c>
      <c r="D4326" s="585" t="s">
        <v>6637</v>
      </c>
      <c r="E4326" s="584" t="s">
        <v>30</v>
      </c>
      <c r="F4326" s="585" t="s">
        <v>30</v>
      </c>
      <c r="G4326" s="587">
        <v>86899</v>
      </c>
      <c r="H4326" s="585" t="s">
        <v>4225</v>
      </c>
      <c r="I4326" s="585" t="s">
        <v>174</v>
      </c>
      <c r="J4326" s="585" t="s">
        <v>398</v>
      </c>
      <c r="K4326" s="589">
        <v>172.66</v>
      </c>
      <c r="L4326" s="585" t="s">
        <v>144</v>
      </c>
      <c r="M4326" s="581"/>
    </row>
    <row r="4327" spans="1:13" ht="13.5">
      <c r="A4327" s="585" t="s">
        <v>6626</v>
      </c>
      <c r="B4327" s="585" t="s">
        <v>6627</v>
      </c>
      <c r="C4327" s="585" t="s">
        <v>6636</v>
      </c>
      <c r="D4327" s="585" t="s">
        <v>6637</v>
      </c>
      <c r="E4327" s="584" t="s">
        <v>30</v>
      </c>
      <c r="F4327" s="585" t="s">
        <v>30</v>
      </c>
      <c r="G4327" s="587">
        <v>86900</v>
      </c>
      <c r="H4327" s="585" t="s">
        <v>4226</v>
      </c>
      <c r="I4327" s="585" t="s">
        <v>174</v>
      </c>
      <c r="J4327" s="585" t="s">
        <v>398</v>
      </c>
      <c r="K4327" s="589">
        <v>142.08000000000001</v>
      </c>
      <c r="L4327" s="585" t="s">
        <v>144</v>
      </c>
      <c r="M4327" s="581"/>
    </row>
    <row r="4328" spans="1:13" ht="13.5">
      <c r="A4328" s="585" t="s">
        <v>6626</v>
      </c>
      <c r="B4328" s="585" t="s">
        <v>6627</v>
      </c>
      <c r="C4328" s="585" t="s">
        <v>6636</v>
      </c>
      <c r="D4328" s="585" t="s">
        <v>6637</v>
      </c>
      <c r="E4328" s="584" t="s">
        <v>30</v>
      </c>
      <c r="F4328" s="585" t="s">
        <v>30</v>
      </c>
      <c r="G4328" s="587">
        <v>86901</v>
      </c>
      <c r="H4328" s="585" t="s">
        <v>4227</v>
      </c>
      <c r="I4328" s="585" t="s">
        <v>174</v>
      </c>
      <c r="J4328" s="585" t="s">
        <v>398</v>
      </c>
      <c r="K4328" s="589">
        <v>106.57</v>
      </c>
      <c r="L4328" s="585" t="s">
        <v>144</v>
      </c>
      <c r="M4328" s="581"/>
    </row>
    <row r="4329" spans="1:13" ht="13.5">
      <c r="A4329" s="585" t="s">
        <v>6626</v>
      </c>
      <c r="B4329" s="585" t="s">
        <v>6627</v>
      </c>
      <c r="C4329" s="585" t="s">
        <v>6636</v>
      </c>
      <c r="D4329" s="585" t="s">
        <v>6637</v>
      </c>
      <c r="E4329" s="584" t="s">
        <v>30</v>
      </c>
      <c r="F4329" s="585" t="s">
        <v>30</v>
      </c>
      <c r="G4329" s="587">
        <v>86902</v>
      </c>
      <c r="H4329" s="585" t="s">
        <v>4228</v>
      </c>
      <c r="I4329" s="585" t="s">
        <v>174</v>
      </c>
      <c r="J4329" s="585" t="s">
        <v>143</v>
      </c>
      <c r="K4329" s="589">
        <v>196.49</v>
      </c>
      <c r="L4329" s="585" t="s">
        <v>144</v>
      </c>
      <c r="M4329" s="581"/>
    </row>
    <row r="4330" spans="1:13" ht="13.5">
      <c r="A4330" s="585" t="s">
        <v>6626</v>
      </c>
      <c r="B4330" s="585" t="s">
        <v>6627</v>
      </c>
      <c r="C4330" s="585" t="s">
        <v>6636</v>
      </c>
      <c r="D4330" s="585" t="s">
        <v>6637</v>
      </c>
      <c r="E4330" s="584" t="s">
        <v>30</v>
      </c>
      <c r="F4330" s="585" t="s">
        <v>30</v>
      </c>
      <c r="G4330" s="587">
        <v>86903</v>
      </c>
      <c r="H4330" s="585" t="s">
        <v>4229</v>
      </c>
      <c r="I4330" s="585" t="s">
        <v>174</v>
      </c>
      <c r="J4330" s="585" t="s">
        <v>143</v>
      </c>
      <c r="K4330" s="589">
        <v>261.29000000000002</v>
      </c>
      <c r="L4330" s="585" t="s">
        <v>144</v>
      </c>
      <c r="M4330" s="581"/>
    </row>
    <row r="4331" spans="1:13" ht="13.5">
      <c r="A4331" s="585" t="s">
        <v>6626</v>
      </c>
      <c r="B4331" s="585" t="s">
        <v>6627</v>
      </c>
      <c r="C4331" s="585" t="s">
        <v>6636</v>
      </c>
      <c r="D4331" s="585" t="s">
        <v>6637</v>
      </c>
      <c r="E4331" s="584" t="s">
        <v>30</v>
      </c>
      <c r="F4331" s="585" t="s">
        <v>30</v>
      </c>
      <c r="G4331" s="587">
        <v>86904</v>
      </c>
      <c r="H4331" s="585" t="s">
        <v>4230</v>
      </c>
      <c r="I4331" s="585" t="s">
        <v>174</v>
      </c>
      <c r="J4331" s="585" t="s">
        <v>143</v>
      </c>
      <c r="K4331" s="589">
        <v>103.2</v>
      </c>
      <c r="L4331" s="585" t="s">
        <v>144</v>
      </c>
      <c r="M4331" s="581"/>
    </row>
    <row r="4332" spans="1:13" ht="13.5">
      <c r="A4332" s="585" t="s">
        <v>6626</v>
      </c>
      <c r="B4332" s="585" t="s">
        <v>6627</v>
      </c>
      <c r="C4332" s="585" t="s">
        <v>6636</v>
      </c>
      <c r="D4332" s="585" t="s">
        <v>6637</v>
      </c>
      <c r="E4332" s="584" t="s">
        <v>30</v>
      </c>
      <c r="F4332" s="585" t="s">
        <v>30</v>
      </c>
      <c r="G4332" s="587">
        <v>86905</v>
      </c>
      <c r="H4332" s="585" t="s">
        <v>4231</v>
      </c>
      <c r="I4332" s="585" t="s">
        <v>174</v>
      </c>
      <c r="J4332" s="585" t="s">
        <v>398</v>
      </c>
      <c r="K4332" s="589">
        <v>205.89</v>
      </c>
      <c r="L4332" s="585" t="s">
        <v>144</v>
      </c>
      <c r="M4332" s="581"/>
    </row>
    <row r="4333" spans="1:13" ht="13.5">
      <c r="A4333" s="585" t="s">
        <v>6626</v>
      </c>
      <c r="B4333" s="585" t="s">
        <v>6627</v>
      </c>
      <c r="C4333" s="585" t="s">
        <v>6636</v>
      </c>
      <c r="D4333" s="585" t="s">
        <v>6637</v>
      </c>
      <c r="E4333" s="584" t="s">
        <v>30</v>
      </c>
      <c r="F4333" s="585" t="s">
        <v>30</v>
      </c>
      <c r="G4333" s="587">
        <v>86906</v>
      </c>
      <c r="H4333" s="585" t="s">
        <v>4232</v>
      </c>
      <c r="I4333" s="585" t="s">
        <v>174</v>
      </c>
      <c r="J4333" s="585" t="s">
        <v>398</v>
      </c>
      <c r="K4333" s="589">
        <v>48.17</v>
      </c>
      <c r="L4333" s="585" t="s">
        <v>144</v>
      </c>
      <c r="M4333" s="581"/>
    </row>
    <row r="4334" spans="1:13" ht="13.5">
      <c r="A4334" s="585" t="s">
        <v>6626</v>
      </c>
      <c r="B4334" s="585" t="s">
        <v>6627</v>
      </c>
      <c r="C4334" s="585" t="s">
        <v>6636</v>
      </c>
      <c r="D4334" s="585" t="s">
        <v>6637</v>
      </c>
      <c r="E4334" s="584" t="s">
        <v>30</v>
      </c>
      <c r="F4334" s="585" t="s">
        <v>30</v>
      </c>
      <c r="G4334" s="587">
        <v>86908</v>
      </c>
      <c r="H4334" s="585" t="s">
        <v>4233</v>
      </c>
      <c r="I4334" s="585" t="s">
        <v>174</v>
      </c>
      <c r="J4334" s="585" t="s">
        <v>398</v>
      </c>
      <c r="K4334" s="589">
        <v>247.72</v>
      </c>
      <c r="L4334" s="585" t="s">
        <v>144</v>
      </c>
      <c r="M4334" s="581"/>
    </row>
    <row r="4335" spans="1:13" ht="13.5">
      <c r="A4335" s="585" t="s">
        <v>6626</v>
      </c>
      <c r="B4335" s="585" t="s">
        <v>6627</v>
      </c>
      <c r="C4335" s="585" t="s">
        <v>6636</v>
      </c>
      <c r="D4335" s="585" t="s">
        <v>6637</v>
      </c>
      <c r="E4335" s="584" t="s">
        <v>30</v>
      </c>
      <c r="F4335" s="585" t="s">
        <v>30</v>
      </c>
      <c r="G4335" s="587">
        <v>86909</v>
      </c>
      <c r="H4335" s="585" t="s">
        <v>4234</v>
      </c>
      <c r="I4335" s="585" t="s">
        <v>174</v>
      </c>
      <c r="J4335" s="585" t="s">
        <v>398</v>
      </c>
      <c r="K4335" s="589">
        <v>96.33</v>
      </c>
      <c r="L4335" s="585" t="s">
        <v>144</v>
      </c>
      <c r="M4335" s="581"/>
    </row>
    <row r="4336" spans="1:13" ht="13.5">
      <c r="A4336" s="585" t="s">
        <v>6626</v>
      </c>
      <c r="B4336" s="585" t="s">
        <v>6627</v>
      </c>
      <c r="C4336" s="585" t="s">
        <v>6636</v>
      </c>
      <c r="D4336" s="585" t="s">
        <v>6637</v>
      </c>
      <c r="E4336" s="584" t="s">
        <v>30</v>
      </c>
      <c r="F4336" s="585" t="s">
        <v>30</v>
      </c>
      <c r="G4336" s="587">
        <v>86910</v>
      </c>
      <c r="H4336" s="585" t="s">
        <v>4235</v>
      </c>
      <c r="I4336" s="585" t="s">
        <v>174</v>
      </c>
      <c r="J4336" s="585" t="s">
        <v>398</v>
      </c>
      <c r="K4336" s="589">
        <v>92.13</v>
      </c>
      <c r="L4336" s="585" t="s">
        <v>144</v>
      </c>
      <c r="M4336" s="581"/>
    </row>
    <row r="4337" spans="1:13" ht="13.5">
      <c r="A4337" s="585" t="s">
        <v>6626</v>
      </c>
      <c r="B4337" s="585" t="s">
        <v>6627</v>
      </c>
      <c r="C4337" s="585" t="s">
        <v>6636</v>
      </c>
      <c r="D4337" s="585" t="s">
        <v>6637</v>
      </c>
      <c r="E4337" s="584" t="s">
        <v>30</v>
      </c>
      <c r="F4337" s="585" t="s">
        <v>30</v>
      </c>
      <c r="G4337" s="587">
        <v>86911</v>
      </c>
      <c r="H4337" s="585" t="s">
        <v>4236</v>
      </c>
      <c r="I4337" s="585" t="s">
        <v>174</v>
      </c>
      <c r="J4337" s="585" t="s">
        <v>398</v>
      </c>
      <c r="K4337" s="589">
        <v>40.770000000000003</v>
      </c>
      <c r="L4337" s="585" t="s">
        <v>144</v>
      </c>
      <c r="M4337" s="581"/>
    </row>
    <row r="4338" spans="1:13" ht="13.5">
      <c r="A4338" s="585" t="s">
        <v>6626</v>
      </c>
      <c r="B4338" s="585" t="s">
        <v>6627</v>
      </c>
      <c r="C4338" s="585" t="s">
        <v>6636</v>
      </c>
      <c r="D4338" s="585" t="s">
        <v>6637</v>
      </c>
      <c r="E4338" s="584" t="s">
        <v>30</v>
      </c>
      <c r="F4338" s="585" t="s">
        <v>30</v>
      </c>
      <c r="G4338" s="587">
        <v>86912</v>
      </c>
      <c r="H4338" s="585" t="s">
        <v>4237</v>
      </c>
      <c r="I4338" s="585" t="s">
        <v>174</v>
      </c>
      <c r="J4338" s="585" t="s">
        <v>398</v>
      </c>
      <c r="K4338" s="589">
        <v>40.770000000000003</v>
      </c>
      <c r="L4338" s="585" t="s">
        <v>144</v>
      </c>
      <c r="M4338" s="581"/>
    </row>
    <row r="4339" spans="1:13" ht="13.5">
      <c r="A4339" s="585" t="s">
        <v>6626</v>
      </c>
      <c r="B4339" s="585" t="s">
        <v>6627</v>
      </c>
      <c r="C4339" s="585" t="s">
        <v>6636</v>
      </c>
      <c r="D4339" s="585" t="s">
        <v>6637</v>
      </c>
      <c r="E4339" s="584" t="s">
        <v>30</v>
      </c>
      <c r="F4339" s="585" t="s">
        <v>30</v>
      </c>
      <c r="G4339" s="587">
        <v>86913</v>
      </c>
      <c r="H4339" s="585" t="s">
        <v>4238</v>
      </c>
      <c r="I4339" s="585" t="s">
        <v>174</v>
      </c>
      <c r="J4339" s="585" t="s">
        <v>398</v>
      </c>
      <c r="K4339" s="589">
        <v>17.940000000000001</v>
      </c>
      <c r="L4339" s="585" t="s">
        <v>144</v>
      </c>
      <c r="M4339" s="581"/>
    </row>
    <row r="4340" spans="1:13" ht="13.5">
      <c r="A4340" s="585" t="s">
        <v>6626</v>
      </c>
      <c r="B4340" s="585" t="s">
        <v>6627</v>
      </c>
      <c r="C4340" s="585" t="s">
        <v>6636</v>
      </c>
      <c r="D4340" s="585" t="s">
        <v>6637</v>
      </c>
      <c r="E4340" s="584" t="s">
        <v>30</v>
      </c>
      <c r="F4340" s="585" t="s">
        <v>30</v>
      </c>
      <c r="G4340" s="587">
        <v>86914</v>
      </c>
      <c r="H4340" s="585" t="s">
        <v>4239</v>
      </c>
      <c r="I4340" s="585" t="s">
        <v>174</v>
      </c>
      <c r="J4340" s="585" t="s">
        <v>398</v>
      </c>
      <c r="K4340" s="589">
        <v>36.950000000000003</v>
      </c>
      <c r="L4340" s="585" t="s">
        <v>144</v>
      </c>
      <c r="M4340" s="581"/>
    </row>
    <row r="4341" spans="1:13" ht="13.5">
      <c r="A4341" s="585" t="s">
        <v>6626</v>
      </c>
      <c r="B4341" s="585" t="s">
        <v>6627</v>
      </c>
      <c r="C4341" s="585" t="s">
        <v>6636</v>
      </c>
      <c r="D4341" s="585" t="s">
        <v>6637</v>
      </c>
      <c r="E4341" s="584" t="s">
        <v>30</v>
      </c>
      <c r="F4341" s="585" t="s">
        <v>30</v>
      </c>
      <c r="G4341" s="587">
        <v>86915</v>
      </c>
      <c r="H4341" s="585" t="s">
        <v>4240</v>
      </c>
      <c r="I4341" s="585" t="s">
        <v>174</v>
      </c>
      <c r="J4341" s="585" t="s">
        <v>398</v>
      </c>
      <c r="K4341" s="589">
        <v>81.23</v>
      </c>
      <c r="L4341" s="585" t="s">
        <v>144</v>
      </c>
      <c r="M4341" s="581"/>
    </row>
    <row r="4342" spans="1:13" ht="13.5">
      <c r="A4342" s="585" t="s">
        <v>6626</v>
      </c>
      <c r="B4342" s="585" t="s">
        <v>6627</v>
      </c>
      <c r="C4342" s="585" t="s">
        <v>6636</v>
      </c>
      <c r="D4342" s="585" t="s">
        <v>6637</v>
      </c>
      <c r="E4342" s="584" t="s">
        <v>30</v>
      </c>
      <c r="F4342" s="585" t="s">
        <v>30</v>
      </c>
      <c r="G4342" s="587">
        <v>86916</v>
      </c>
      <c r="H4342" s="585" t="s">
        <v>4241</v>
      </c>
      <c r="I4342" s="585" t="s">
        <v>174</v>
      </c>
      <c r="J4342" s="585" t="s">
        <v>398</v>
      </c>
      <c r="K4342" s="589">
        <v>20.94</v>
      </c>
      <c r="L4342" s="585" t="s">
        <v>144</v>
      </c>
      <c r="M4342" s="581"/>
    </row>
    <row r="4343" spans="1:13" ht="13.5">
      <c r="A4343" s="585" t="s">
        <v>6626</v>
      </c>
      <c r="B4343" s="585" t="s">
        <v>6627</v>
      </c>
      <c r="C4343" s="585" t="s">
        <v>6636</v>
      </c>
      <c r="D4343" s="585" t="s">
        <v>6637</v>
      </c>
      <c r="E4343" s="584" t="s">
        <v>30</v>
      </c>
      <c r="F4343" s="585" t="s">
        <v>30</v>
      </c>
      <c r="G4343" s="587">
        <v>86919</v>
      </c>
      <c r="H4343" s="585" t="s">
        <v>4242</v>
      </c>
      <c r="I4343" s="585" t="s">
        <v>174</v>
      </c>
      <c r="J4343" s="585" t="s">
        <v>143</v>
      </c>
      <c r="K4343" s="589">
        <v>666.21</v>
      </c>
      <c r="L4343" s="585" t="s">
        <v>144</v>
      </c>
      <c r="M4343" s="581"/>
    </row>
    <row r="4344" spans="1:13" ht="13.5">
      <c r="A4344" s="585" t="s">
        <v>6626</v>
      </c>
      <c r="B4344" s="585" t="s">
        <v>6627</v>
      </c>
      <c r="C4344" s="585" t="s">
        <v>6636</v>
      </c>
      <c r="D4344" s="585" t="s">
        <v>6637</v>
      </c>
      <c r="E4344" s="584" t="s">
        <v>30</v>
      </c>
      <c r="F4344" s="585" t="s">
        <v>30</v>
      </c>
      <c r="G4344" s="587">
        <v>86920</v>
      </c>
      <c r="H4344" s="585" t="s">
        <v>4243</v>
      </c>
      <c r="I4344" s="585" t="s">
        <v>174</v>
      </c>
      <c r="J4344" s="585" t="s">
        <v>143</v>
      </c>
      <c r="K4344" s="589">
        <v>627.91999999999996</v>
      </c>
      <c r="L4344" s="585" t="s">
        <v>144</v>
      </c>
      <c r="M4344" s="581"/>
    </row>
    <row r="4345" spans="1:13" ht="13.5">
      <c r="A4345" s="585" t="s">
        <v>6626</v>
      </c>
      <c r="B4345" s="585" t="s">
        <v>6627</v>
      </c>
      <c r="C4345" s="585" t="s">
        <v>6636</v>
      </c>
      <c r="D4345" s="585" t="s">
        <v>6637</v>
      </c>
      <c r="E4345" s="584" t="s">
        <v>30</v>
      </c>
      <c r="F4345" s="585" t="s">
        <v>30</v>
      </c>
      <c r="G4345" s="587">
        <v>86921</v>
      </c>
      <c r="H4345" s="585" t="s">
        <v>4244</v>
      </c>
      <c r="I4345" s="585" t="s">
        <v>174</v>
      </c>
      <c r="J4345" s="585" t="s">
        <v>143</v>
      </c>
      <c r="K4345" s="589">
        <v>630.91999999999996</v>
      </c>
      <c r="L4345" s="585" t="s">
        <v>144</v>
      </c>
      <c r="M4345" s="581"/>
    </row>
    <row r="4346" spans="1:13" ht="13.5">
      <c r="A4346" s="585" t="s">
        <v>6626</v>
      </c>
      <c r="B4346" s="585" t="s">
        <v>6627</v>
      </c>
      <c r="C4346" s="585" t="s">
        <v>6636</v>
      </c>
      <c r="D4346" s="585" t="s">
        <v>6637</v>
      </c>
      <c r="E4346" s="584" t="s">
        <v>30</v>
      </c>
      <c r="F4346" s="585" t="s">
        <v>30</v>
      </c>
      <c r="G4346" s="587">
        <v>86922</v>
      </c>
      <c r="H4346" s="585" t="s">
        <v>4245</v>
      </c>
      <c r="I4346" s="585" t="s">
        <v>174</v>
      </c>
      <c r="J4346" s="585" t="s">
        <v>143</v>
      </c>
      <c r="K4346" s="589">
        <v>519.32000000000005</v>
      </c>
      <c r="L4346" s="585" t="s">
        <v>144</v>
      </c>
      <c r="M4346" s="581"/>
    </row>
    <row r="4347" spans="1:13" ht="13.5">
      <c r="A4347" s="585" t="s">
        <v>6626</v>
      </c>
      <c r="B4347" s="585" t="s">
        <v>6627</v>
      </c>
      <c r="C4347" s="585" t="s">
        <v>6636</v>
      </c>
      <c r="D4347" s="585" t="s">
        <v>6637</v>
      </c>
      <c r="E4347" s="584" t="s">
        <v>30</v>
      </c>
      <c r="F4347" s="585" t="s">
        <v>30</v>
      </c>
      <c r="G4347" s="587">
        <v>86923</v>
      </c>
      <c r="H4347" s="585" t="s">
        <v>4246</v>
      </c>
      <c r="I4347" s="585" t="s">
        <v>174</v>
      </c>
      <c r="J4347" s="585" t="s">
        <v>143</v>
      </c>
      <c r="K4347" s="589">
        <v>404.26</v>
      </c>
      <c r="L4347" s="585" t="s">
        <v>144</v>
      </c>
      <c r="M4347" s="581"/>
    </row>
    <row r="4348" spans="1:13" ht="13.5">
      <c r="A4348" s="585" t="s">
        <v>6626</v>
      </c>
      <c r="B4348" s="585" t="s">
        <v>6627</v>
      </c>
      <c r="C4348" s="585" t="s">
        <v>6636</v>
      </c>
      <c r="D4348" s="585" t="s">
        <v>6637</v>
      </c>
      <c r="E4348" s="584" t="s">
        <v>30</v>
      </c>
      <c r="F4348" s="585" t="s">
        <v>30</v>
      </c>
      <c r="G4348" s="587">
        <v>86924</v>
      </c>
      <c r="H4348" s="585" t="s">
        <v>4247</v>
      </c>
      <c r="I4348" s="585" t="s">
        <v>174</v>
      </c>
      <c r="J4348" s="585" t="s">
        <v>143</v>
      </c>
      <c r="K4348" s="589">
        <v>407.26</v>
      </c>
      <c r="L4348" s="585" t="s">
        <v>144</v>
      </c>
      <c r="M4348" s="581"/>
    </row>
    <row r="4349" spans="1:13" ht="13.5">
      <c r="A4349" s="585" t="s">
        <v>6626</v>
      </c>
      <c r="B4349" s="585" t="s">
        <v>6627</v>
      </c>
      <c r="C4349" s="585" t="s">
        <v>6636</v>
      </c>
      <c r="D4349" s="585" t="s">
        <v>6637</v>
      </c>
      <c r="E4349" s="584" t="s">
        <v>30</v>
      </c>
      <c r="F4349" s="585" t="s">
        <v>30</v>
      </c>
      <c r="G4349" s="587">
        <v>86925</v>
      </c>
      <c r="H4349" s="585" t="s">
        <v>4248</v>
      </c>
      <c r="I4349" s="585" t="s">
        <v>174</v>
      </c>
      <c r="J4349" s="585" t="s">
        <v>143</v>
      </c>
      <c r="K4349" s="589">
        <v>358.02</v>
      </c>
      <c r="L4349" s="585" t="s">
        <v>144</v>
      </c>
      <c r="M4349" s="581"/>
    </row>
    <row r="4350" spans="1:13" ht="13.5">
      <c r="A4350" s="585" t="s">
        <v>6626</v>
      </c>
      <c r="B4350" s="585" t="s">
        <v>6627</v>
      </c>
      <c r="C4350" s="585" t="s">
        <v>6636</v>
      </c>
      <c r="D4350" s="585" t="s">
        <v>6637</v>
      </c>
      <c r="E4350" s="584" t="s">
        <v>30</v>
      </c>
      <c r="F4350" s="585" t="s">
        <v>30</v>
      </c>
      <c r="G4350" s="587">
        <v>86926</v>
      </c>
      <c r="H4350" s="585" t="s">
        <v>4249</v>
      </c>
      <c r="I4350" s="585" t="s">
        <v>174</v>
      </c>
      <c r="J4350" s="585" t="s">
        <v>143</v>
      </c>
      <c r="K4350" s="589">
        <v>361.02</v>
      </c>
      <c r="L4350" s="585" t="s">
        <v>144</v>
      </c>
      <c r="M4350" s="581"/>
    </row>
    <row r="4351" spans="1:13" ht="13.5">
      <c r="A4351" s="585" t="s">
        <v>6626</v>
      </c>
      <c r="B4351" s="585" t="s">
        <v>6627</v>
      </c>
      <c r="C4351" s="585" t="s">
        <v>6636</v>
      </c>
      <c r="D4351" s="585" t="s">
        <v>6637</v>
      </c>
      <c r="E4351" s="584" t="s">
        <v>30</v>
      </c>
      <c r="F4351" s="585" t="s">
        <v>30</v>
      </c>
      <c r="G4351" s="587">
        <v>86927</v>
      </c>
      <c r="H4351" s="585" t="s">
        <v>4250</v>
      </c>
      <c r="I4351" s="585" t="s">
        <v>174</v>
      </c>
      <c r="J4351" s="585" t="s">
        <v>143</v>
      </c>
      <c r="K4351" s="589">
        <v>223.82</v>
      </c>
      <c r="L4351" s="585" t="s">
        <v>144</v>
      </c>
      <c r="M4351" s="581"/>
    </row>
    <row r="4352" spans="1:13" ht="13.5">
      <c r="A4352" s="585" t="s">
        <v>6626</v>
      </c>
      <c r="B4352" s="585" t="s">
        <v>6627</v>
      </c>
      <c r="C4352" s="585" t="s">
        <v>6636</v>
      </c>
      <c r="D4352" s="585" t="s">
        <v>6637</v>
      </c>
      <c r="E4352" s="584" t="s">
        <v>30</v>
      </c>
      <c r="F4352" s="585" t="s">
        <v>30</v>
      </c>
      <c r="G4352" s="587">
        <v>86928</v>
      </c>
      <c r="H4352" s="585" t="s">
        <v>4251</v>
      </c>
      <c r="I4352" s="585" t="s">
        <v>174</v>
      </c>
      <c r="J4352" s="585" t="s">
        <v>143</v>
      </c>
      <c r="K4352" s="589">
        <v>226.82</v>
      </c>
      <c r="L4352" s="585" t="s">
        <v>144</v>
      </c>
      <c r="M4352" s="581"/>
    </row>
    <row r="4353" spans="1:13" ht="13.5">
      <c r="A4353" s="585" t="s">
        <v>6626</v>
      </c>
      <c r="B4353" s="585" t="s">
        <v>6627</v>
      </c>
      <c r="C4353" s="585" t="s">
        <v>6636</v>
      </c>
      <c r="D4353" s="585" t="s">
        <v>6637</v>
      </c>
      <c r="E4353" s="584" t="s">
        <v>30</v>
      </c>
      <c r="F4353" s="585" t="s">
        <v>30</v>
      </c>
      <c r="G4353" s="587">
        <v>86929</v>
      </c>
      <c r="H4353" s="585" t="s">
        <v>4252</v>
      </c>
      <c r="I4353" s="585" t="s">
        <v>174</v>
      </c>
      <c r="J4353" s="585" t="s">
        <v>143</v>
      </c>
      <c r="K4353" s="589">
        <v>217.11</v>
      </c>
      <c r="L4353" s="585" t="s">
        <v>144</v>
      </c>
      <c r="M4353" s="581"/>
    </row>
    <row r="4354" spans="1:13" ht="13.5">
      <c r="A4354" s="585" t="s">
        <v>6626</v>
      </c>
      <c r="B4354" s="585" t="s">
        <v>6627</v>
      </c>
      <c r="C4354" s="585" t="s">
        <v>6636</v>
      </c>
      <c r="D4354" s="585" t="s">
        <v>6637</v>
      </c>
      <c r="E4354" s="584" t="s">
        <v>30</v>
      </c>
      <c r="F4354" s="585" t="s">
        <v>30</v>
      </c>
      <c r="G4354" s="587">
        <v>86930</v>
      </c>
      <c r="H4354" s="585" t="s">
        <v>4253</v>
      </c>
      <c r="I4354" s="585" t="s">
        <v>174</v>
      </c>
      <c r="J4354" s="585" t="s">
        <v>143</v>
      </c>
      <c r="K4354" s="589">
        <v>220.11</v>
      </c>
      <c r="L4354" s="585" t="s">
        <v>144</v>
      </c>
      <c r="M4354" s="581"/>
    </row>
    <row r="4355" spans="1:13" ht="13.5">
      <c r="A4355" s="585" t="s">
        <v>6626</v>
      </c>
      <c r="B4355" s="585" t="s">
        <v>6627</v>
      </c>
      <c r="C4355" s="585" t="s">
        <v>6636</v>
      </c>
      <c r="D4355" s="585" t="s">
        <v>6637</v>
      </c>
      <c r="E4355" s="584" t="s">
        <v>30</v>
      </c>
      <c r="F4355" s="585" t="s">
        <v>30</v>
      </c>
      <c r="G4355" s="587">
        <v>86931</v>
      </c>
      <c r="H4355" s="585" t="s">
        <v>4254</v>
      </c>
      <c r="I4355" s="585" t="s">
        <v>174</v>
      </c>
      <c r="J4355" s="585" t="s">
        <v>143</v>
      </c>
      <c r="K4355" s="589">
        <v>361.59</v>
      </c>
      <c r="L4355" s="585" t="s">
        <v>144</v>
      </c>
      <c r="M4355" s="581"/>
    </row>
    <row r="4356" spans="1:13" ht="13.5">
      <c r="A4356" s="585" t="s">
        <v>6626</v>
      </c>
      <c r="B4356" s="585" t="s">
        <v>6627</v>
      </c>
      <c r="C4356" s="585" t="s">
        <v>6636</v>
      </c>
      <c r="D4356" s="585" t="s">
        <v>6637</v>
      </c>
      <c r="E4356" s="584" t="s">
        <v>30</v>
      </c>
      <c r="F4356" s="585" t="s">
        <v>30</v>
      </c>
      <c r="G4356" s="587">
        <v>86932</v>
      </c>
      <c r="H4356" s="585" t="s">
        <v>4255</v>
      </c>
      <c r="I4356" s="585" t="s">
        <v>174</v>
      </c>
      <c r="J4356" s="585" t="s">
        <v>143</v>
      </c>
      <c r="K4356" s="589">
        <v>379.27</v>
      </c>
      <c r="L4356" s="585" t="s">
        <v>144</v>
      </c>
      <c r="M4356" s="581"/>
    </row>
    <row r="4357" spans="1:13" ht="13.5">
      <c r="A4357" s="585" t="s">
        <v>6626</v>
      </c>
      <c r="B4357" s="585" t="s">
        <v>6627</v>
      </c>
      <c r="C4357" s="585" t="s">
        <v>6636</v>
      </c>
      <c r="D4357" s="585" t="s">
        <v>6637</v>
      </c>
      <c r="E4357" s="584" t="s">
        <v>30</v>
      </c>
      <c r="F4357" s="585" t="s">
        <v>30</v>
      </c>
      <c r="G4357" s="587">
        <v>86933</v>
      </c>
      <c r="H4357" s="585" t="s">
        <v>4256</v>
      </c>
      <c r="I4357" s="585" t="s">
        <v>174</v>
      </c>
      <c r="J4357" s="585" t="s">
        <v>398</v>
      </c>
      <c r="K4357" s="589">
        <v>295.24</v>
      </c>
      <c r="L4357" s="585" t="s">
        <v>144</v>
      </c>
      <c r="M4357" s="581"/>
    </row>
    <row r="4358" spans="1:13" ht="13.5">
      <c r="A4358" s="585" t="s">
        <v>6626</v>
      </c>
      <c r="B4358" s="585" t="s">
        <v>6627</v>
      </c>
      <c r="C4358" s="585" t="s">
        <v>6636</v>
      </c>
      <c r="D4358" s="585" t="s">
        <v>6637</v>
      </c>
      <c r="E4358" s="584" t="s">
        <v>30</v>
      </c>
      <c r="F4358" s="585" t="s">
        <v>30</v>
      </c>
      <c r="G4358" s="587">
        <v>86934</v>
      </c>
      <c r="H4358" s="585" t="s">
        <v>4257</v>
      </c>
      <c r="I4358" s="585" t="s">
        <v>174</v>
      </c>
      <c r="J4358" s="585" t="s">
        <v>398</v>
      </c>
      <c r="K4358" s="589">
        <v>288.52999999999997</v>
      </c>
      <c r="L4358" s="585" t="s">
        <v>144</v>
      </c>
      <c r="M4358" s="581"/>
    </row>
    <row r="4359" spans="1:13" ht="13.5">
      <c r="A4359" s="585" t="s">
        <v>6626</v>
      </c>
      <c r="B4359" s="585" t="s">
        <v>6627</v>
      </c>
      <c r="C4359" s="585" t="s">
        <v>6636</v>
      </c>
      <c r="D4359" s="585" t="s">
        <v>6637</v>
      </c>
      <c r="E4359" s="584" t="s">
        <v>30</v>
      </c>
      <c r="F4359" s="585" t="s">
        <v>30</v>
      </c>
      <c r="G4359" s="587">
        <v>86935</v>
      </c>
      <c r="H4359" s="585" t="s">
        <v>4258</v>
      </c>
      <c r="I4359" s="585" t="s">
        <v>174</v>
      </c>
      <c r="J4359" s="585" t="s">
        <v>398</v>
      </c>
      <c r="K4359" s="589">
        <v>184.17</v>
      </c>
      <c r="L4359" s="585" t="s">
        <v>144</v>
      </c>
      <c r="M4359" s="581"/>
    </row>
    <row r="4360" spans="1:13" ht="13.5">
      <c r="A4360" s="585" t="s">
        <v>6626</v>
      </c>
      <c r="B4360" s="585" t="s">
        <v>6627</v>
      </c>
      <c r="C4360" s="585" t="s">
        <v>6636</v>
      </c>
      <c r="D4360" s="585" t="s">
        <v>6637</v>
      </c>
      <c r="E4360" s="584" t="s">
        <v>30</v>
      </c>
      <c r="F4360" s="585" t="s">
        <v>30</v>
      </c>
      <c r="G4360" s="587">
        <v>86936</v>
      </c>
      <c r="H4360" s="585" t="s">
        <v>4259</v>
      </c>
      <c r="I4360" s="585" t="s">
        <v>174</v>
      </c>
      <c r="J4360" s="585" t="s">
        <v>398</v>
      </c>
      <c r="K4360" s="589">
        <v>267.64999999999998</v>
      </c>
      <c r="L4360" s="585" t="s">
        <v>144</v>
      </c>
      <c r="M4360" s="581"/>
    </row>
    <row r="4361" spans="1:13" ht="13.5">
      <c r="A4361" s="585" t="s">
        <v>6626</v>
      </c>
      <c r="B4361" s="585" t="s">
        <v>6627</v>
      </c>
      <c r="C4361" s="585" t="s">
        <v>6636</v>
      </c>
      <c r="D4361" s="585" t="s">
        <v>6637</v>
      </c>
      <c r="E4361" s="584" t="s">
        <v>30</v>
      </c>
      <c r="F4361" s="585" t="s">
        <v>30</v>
      </c>
      <c r="G4361" s="587">
        <v>86937</v>
      </c>
      <c r="H4361" s="585" t="s">
        <v>4260</v>
      </c>
      <c r="I4361" s="585" t="s">
        <v>174</v>
      </c>
      <c r="J4361" s="585" t="s">
        <v>398</v>
      </c>
      <c r="K4361" s="589">
        <v>139.97</v>
      </c>
      <c r="L4361" s="585" t="s">
        <v>144</v>
      </c>
      <c r="M4361" s="581"/>
    </row>
    <row r="4362" spans="1:13" ht="13.5">
      <c r="A4362" s="585" t="s">
        <v>6626</v>
      </c>
      <c r="B4362" s="585" t="s">
        <v>6627</v>
      </c>
      <c r="C4362" s="585" t="s">
        <v>6636</v>
      </c>
      <c r="D4362" s="585" t="s">
        <v>6637</v>
      </c>
      <c r="E4362" s="584" t="s">
        <v>30</v>
      </c>
      <c r="F4362" s="585" t="s">
        <v>30</v>
      </c>
      <c r="G4362" s="587">
        <v>86938</v>
      </c>
      <c r="H4362" s="585" t="s">
        <v>4261</v>
      </c>
      <c r="I4362" s="585" t="s">
        <v>174</v>
      </c>
      <c r="J4362" s="585" t="s">
        <v>398</v>
      </c>
      <c r="K4362" s="589">
        <v>223.45</v>
      </c>
      <c r="L4362" s="585" t="s">
        <v>144</v>
      </c>
      <c r="M4362" s="581"/>
    </row>
    <row r="4363" spans="1:13" ht="13.5">
      <c r="A4363" s="585" t="s">
        <v>6626</v>
      </c>
      <c r="B4363" s="585" t="s">
        <v>6627</v>
      </c>
      <c r="C4363" s="585" t="s">
        <v>6636</v>
      </c>
      <c r="D4363" s="585" t="s">
        <v>6637</v>
      </c>
      <c r="E4363" s="584" t="s">
        <v>30</v>
      </c>
      <c r="F4363" s="585" t="s">
        <v>30</v>
      </c>
      <c r="G4363" s="587">
        <v>86939</v>
      </c>
      <c r="H4363" s="585" t="s">
        <v>4262</v>
      </c>
      <c r="I4363" s="585" t="s">
        <v>174</v>
      </c>
      <c r="J4363" s="585" t="s">
        <v>143</v>
      </c>
      <c r="K4363" s="589">
        <v>265.27</v>
      </c>
      <c r="L4363" s="585" t="s">
        <v>144</v>
      </c>
      <c r="M4363" s="581"/>
    </row>
    <row r="4364" spans="1:13" ht="13.5">
      <c r="A4364" s="585" t="s">
        <v>6626</v>
      </c>
      <c r="B4364" s="585" t="s">
        <v>6627</v>
      </c>
      <c r="C4364" s="585" t="s">
        <v>6636</v>
      </c>
      <c r="D4364" s="585" t="s">
        <v>6637</v>
      </c>
      <c r="E4364" s="584" t="s">
        <v>30</v>
      </c>
      <c r="F4364" s="585" t="s">
        <v>30</v>
      </c>
      <c r="G4364" s="587">
        <v>86940</v>
      </c>
      <c r="H4364" s="585" t="s">
        <v>4263</v>
      </c>
      <c r="I4364" s="585" t="s">
        <v>174</v>
      </c>
      <c r="J4364" s="585" t="s">
        <v>143</v>
      </c>
      <c r="K4364" s="589">
        <v>634.08000000000004</v>
      </c>
      <c r="L4364" s="585" t="s">
        <v>144</v>
      </c>
      <c r="M4364" s="581"/>
    </row>
    <row r="4365" spans="1:13" ht="13.5">
      <c r="A4365" s="585" t="s">
        <v>6626</v>
      </c>
      <c r="B4365" s="585" t="s">
        <v>6627</v>
      </c>
      <c r="C4365" s="585" t="s">
        <v>6636</v>
      </c>
      <c r="D4365" s="585" t="s">
        <v>6637</v>
      </c>
      <c r="E4365" s="584" t="s">
        <v>30</v>
      </c>
      <c r="F4365" s="585" t="s">
        <v>30</v>
      </c>
      <c r="G4365" s="587">
        <v>86941</v>
      </c>
      <c r="H4365" s="585" t="s">
        <v>4264</v>
      </c>
      <c r="I4365" s="585" t="s">
        <v>174</v>
      </c>
      <c r="J4365" s="585" t="s">
        <v>143</v>
      </c>
      <c r="K4365" s="589">
        <v>484.41</v>
      </c>
      <c r="L4365" s="585" t="s">
        <v>144</v>
      </c>
      <c r="M4365" s="581"/>
    </row>
    <row r="4366" spans="1:13" ht="13.5">
      <c r="A4366" s="585" t="s">
        <v>6626</v>
      </c>
      <c r="B4366" s="585" t="s">
        <v>6627</v>
      </c>
      <c r="C4366" s="585" t="s">
        <v>6636</v>
      </c>
      <c r="D4366" s="585" t="s">
        <v>6637</v>
      </c>
      <c r="E4366" s="584" t="s">
        <v>30</v>
      </c>
      <c r="F4366" s="585" t="s">
        <v>30</v>
      </c>
      <c r="G4366" s="587">
        <v>86942</v>
      </c>
      <c r="H4366" s="585" t="s">
        <v>4265</v>
      </c>
      <c r="I4366" s="585" t="s">
        <v>174</v>
      </c>
      <c r="J4366" s="585" t="s">
        <v>143</v>
      </c>
      <c r="K4366" s="589">
        <v>178.69</v>
      </c>
      <c r="L4366" s="585" t="s">
        <v>144</v>
      </c>
      <c r="M4366" s="581"/>
    </row>
    <row r="4367" spans="1:13" ht="13.5">
      <c r="A4367" s="585" t="s">
        <v>6626</v>
      </c>
      <c r="B4367" s="585" t="s">
        <v>6627</v>
      </c>
      <c r="C4367" s="585" t="s">
        <v>6636</v>
      </c>
      <c r="D4367" s="585" t="s">
        <v>6637</v>
      </c>
      <c r="E4367" s="584" t="s">
        <v>30</v>
      </c>
      <c r="F4367" s="585" t="s">
        <v>30</v>
      </c>
      <c r="G4367" s="587">
        <v>86943</v>
      </c>
      <c r="H4367" s="585" t="s">
        <v>4266</v>
      </c>
      <c r="I4367" s="585" t="s">
        <v>174</v>
      </c>
      <c r="J4367" s="585" t="s">
        <v>143</v>
      </c>
      <c r="K4367" s="589">
        <v>171.98</v>
      </c>
      <c r="L4367" s="585" t="s">
        <v>144</v>
      </c>
      <c r="M4367" s="581"/>
    </row>
    <row r="4368" spans="1:13" ht="13.5">
      <c r="A4368" s="585" t="s">
        <v>6626</v>
      </c>
      <c r="B4368" s="585" t="s">
        <v>6627</v>
      </c>
      <c r="C4368" s="585" t="s">
        <v>6636</v>
      </c>
      <c r="D4368" s="585" t="s">
        <v>6637</v>
      </c>
      <c r="E4368" s="584" t="s">
        <v>30</v>
      </c>
      <c r="F4368" s="585" t="s">
        <v>30</v>
      </c>
      <c r="G4368" s="587">
        <v>86947</v>
      </c>
      <c r="H4368" s="585" t="s">
        <v>4267</v>
      </c>
      <c r="I4368" s="585" t="s">
        <v>174</v>
      </c>
      <c r="J4368" s="585" t="s">
        <v>398</v>
      </c>
      <c r="K4368" s="589">
        <v>652.02</v>
      </c>
      <c r="L4368" s="585" t="s">
        <v>144</v>
      </c>
      <c r="M4368" s="581"/>
    </row>
    <row r="4369" spans="1:13" ht="13.5">
      <c r="A4369" s="585" t="s">
        <v>6626</v>
      </c>
      <c r="B4369" s="585" t="s">
        <v>6627</v>
      </c>
      <c r="C4369" s="585" t="s">
        <v>6636</v>
      </c>
      <c r="D4369" s="585" t="s">
        <v>6637</v>
      </c>
      <c r="E4369" s="584" t="s">
        <v>30</v>
      </c>
      <c r="F4369" s="585" t="s">
        <v>30</v>
      </c>
      <c r="G4369" s="587">
        <v>88571</v>
      </c>
      <c r="H4369" s="585" t="s">
        <v>4268</v>
      </c>
      <c r="I4369" s="585" t="s">
        <v>174</v>
      </c>
      <c r="J4369" s="585" t="s">
        <v>398</v>
      </c>
      <c r="K4369" s="589">
        <v>38.79</v>
      </c>
      <c r="L4369" s="585" t="s">
        <v>144</v>
      </c>
      <c r="M4369" s="581"/>
    </row>
    <row r="4370" spans="1:13" ht="13.5">
      <c r="A4370" s="585" t="s">
        <v>6626</v>
      </c>
      <c r="B4370" s="585" t="s">
        <v>6627</v>
      </c>
      <c r="C4370" s="585" t="s">
        <v>6636</v>
      </c>
      <c r="D4370" s="585" t="s">
        <v>6637</v>
      </c>
      <c r="E4370" s="584" t="s">
        <v>30</v>
      </c>
      <c r="F4370" s="585" t="s">
        <v>30</v>
      </c>
      <c r="G4370" s="587">
        <v>93396</v>
      </c>
      <c r="H4370" s="585" t="s">
        <v>4269</v>
      </c>
      <c r="I4370" s="585" t="s">
        <v>174</v>
      </c>
      <c r="J4370" s="585" t="s">
        <v>398</v>
      </c>
      <c r="K4370" s="589">
        <v>407.69</v>
      </c>
      <c r="L4370" s="585" t="s">
        <v>144</v>
      </c>
      <c r="M4370" s="581"/>
    </row>
    <row r="4371" spans="1:13" ht="13.5">
      <c r="A4371" s="585" t="s">
        <v>6626</v>
      </c>
      <c r="B4371" s="585" t="s">
        <v>6627</v>
      </c>
      <c r="C4371" s="585" t="s">
        <v>6636</v>
      </c>
      <c r="D4371" s="585" t="s">
        <v>6637</v>
      </c>
      <c r="E4371" s="584" t="s">
        <v>30</v>
      </c>
      <c r="F4371" s="585" t="s">
        <v>30</v>
      </c>
      <c r="G4371" s="587">
        <v>93441</v>
      </c>
      <c r="H4371" s="585" t="s">
        <v>4270</v>
      </c>
      <c r="I4371" s="585" t="s">
        <v>174</v>
      </c>
      <c r="J4371" s="585" t="s">
        <v>398</v>
      </c>
      <c r="K4371" s="589">
        <v>647.34</v>
      </c>
      <c r="L4371" s="585" t="s">
        <v>144</v>
      </c>
      <c r="M4371" s="581"/>
    </row>
    <row r="4372" spans="1:13" ht="13.5">
      <c r="A4372" s="585" t="s">
        <v>6626</v>
      </c>
      <c r="B4372" s="585" t="s">
        <v>6627</v>
      </c>
      <c r="C4372" s="585" t="s">
        <v>6636</v>
      </c>
      <c r="D4372" s="585" t="s">
        <v>6637</v>
      </c>
      <c r="E4372" s="584" t="s">
        <v>30</v>
      </c>
      <c r="F4372" s="585" t="s">
        <v>30</v>
      </c>
      <c r="G4372" s="587">
        <v>93442</v>
      </c>
      <c r="H4372" s="585" t="s">
        <v>4271</v>
      </c>
      <c r="I4372" s="585" t="s">
        <v>174</v>
      </c>
      <c r="J4372" s="585" t="s">
        <v>398</v>
      </c>
      <c r="K4372" s="589">
        <v>678.68</v>
      </c>
      <c r="L4372" s="585" t="s">
        <v>144</v>
      </c>
      <c r="M4372" s="581"/>
    </row>
    <row r="4373" spans="1:13" ht="13.5">
      <c r="A4373" s="585" t="s">
        <v>6626</v>
      </c>
      <c r="B4373" s="585" t="s">
        <v>6627</v>
      </c>
      <c r="C4373" s="585" t="s">
        <v>6636</v>
      </c>
      <c r="D4373" s="585" t="s">
        <v>6637</v>
      </c>
      <c r="E4373" s="584" t="s">
        <v>30</v>
      </c>
      <c r="F4373" s="585" t="s">
        <v>30</v>
      </c>
      <c r="G4373" s="587">
        <v>95469</v>
      </c>
      <c r="H4373" s="585" t="s">
        <v>4272</v>
      </c>
      <c r="I4373" s="585" t="s">
        <v>174</v>
      </c>
      <c r="J4373" s="585" t="s">
        <v>143</v>
      </c>
      <c r="K4373" s="589">
        <v>164.19</v>
      </c>
      <c r="L4373" s="585" t="s">
        <v>144</v>
      </c>
      <c r="M4373" s="581"/>
    </row>
    <row r="4374" spans="1:13" ht="13.5">
      <c r="A4374" s="585" t="s">
        <v>6626</v>
      </c>
      <c r="B4374" s="585" t="s">
        <v>6627</v>
      </c>
      <c r="C4374" s="585" t="s">
        <v>6636</v>
      </c>
      <c r="D4374" s="585" t="s">
        <v>6637</v>
      </c>
      <c r="E4374" s="584" t="s">
        <v>30</v>
      </c>
      <c r="F4374" s="585" t="s">
        <v>30</v>
      </c>
      <c r="G4374" s="587">
        <v>95470</v>
      </c>
      <c r="H4374" s="585" t="s">
        <v>4273</v>
      </c>
      <c r="I4374" s="585" t="s">
        <v>174</v>
      </c>
      <c r="J4374" s="585" t="s">
        <v>143</v>
      </c>
      <c r="K4374" s="589">
        <v>169.47</v>
      </c>
      <c r="L4374" s="585" t="s">
        <v>144</v>
      </c>
      <c r="M4374" s="581"/>
    </row>
    <row r="4375" spans="1:13" ht="13.5">
      <c r="A4375" s="585" t="s">
        <v>6626</v>
      </c>
      <c r="B4375" s="585" t="s">
        <v>6627</v>
      </c>
      <c r="C4375" s="585" t="s">
        <v>6636</v>
      </c>
      <c r="D4375" s="585" t="s">
        <v>6637</v>
      </c>
      <c r="E4375" s="584" t="s">
        <v>30</v>
      </c>
      <c r="F4375" s="585" t="s">
        <v>30</v>
      </c>
      <c r="G4375" s="587">
        <v>95471</v>
      </c>
      <c r="H4375" s="585" t="s">
        <v>4274</v>
      </c>
      <c r="I4375" s="585" t="s">
        <v>174</v>
      </c>
      <c r="J4375" s="585" t="s">
        <v>143</v>
      </c>
      <c r="K4375" s="589">
        <v>618.42999999999995</v>
      </c>
      <c r="L4375" s="585" t="s">
        <v>144</v>
      </c>
      <c r="M4375" s="581"/>
    </row>
    <row r="4376" spans="1:13" ht="13.5">
      <c r="A4376" s="585" t="s">
        <v>6626</v>
      </c>
      <c r="B4376" s="585" t="s">
        <v>6627</v>
      </c>
      <c r="C4376" s="585" t="s">
        <v>6636</v>
      </c>
      <c r="D4376" s="585" t="s">
        <v>6637</v>
      </c>
      <c r="E4376" s="584" t="s">
        <v>30</v>
      </c>
      <c r="F4376" s="585" t="s">
        <v>30</v>
      </c>
      <c r="G4376" s="587">
        <v>95472</v>
      </c>
      <c r="H4376" s="585" t="s">
        <v>4275</v>
      </c>
      <c r="I4376" s="585" t="s">
        <v>174</v>
      </c>
      <c r="J4376" s="585" t="s">
        <v>143</v>
      </c>
      <c r="K4376" s="589">
        <v>623.71</v>
      </c>
      <c r="L4376" s="585" t="s">
        <v>144</v>
      </c>
      <c r="M4376" s="581"/>
    </row>
    <row r="4377" spans="1:13" ht="13.5">
      <c r="A4377" s="585" t="s">
        <v>6626</v>
      </c>
      <c r="B4377" s="585" t="s">
        <v>6627</v>
      </c>
      <c r="C4377" s="585" t="s">
        <v>6636</v>
      </c>
      <c r="D4377" s="585" t="s">
        <v>6637</v>
      </c>
      <c r="E4377" s="584" t="s">
        <v>30</v>
      </c>
      <c r="F4377" s="585" t="s">
        <v>30</v>
      </c>
      <c r="G4377" s="587">
        <v>95542</v>
      </c>
      <c r="H4377" s="585" t="s">
        <v>4276</v>
      </c>
      <c r="I4377" s="585" t="s">
        <v>174</v>
      </c>
      <c r="J4377" s="585" t="s">
        <v>398</v>
      </c>
      <c r="K4377" s="589">
        <v>21.11</v>
      </c>
      <c r="L4377" s="585" t="s">
        <v>144</v>
      </c>
      <c r="M4377" s="581"/>
    </row>
    <row r="4378" spans="1:13" ht="13.5">
      <c r="A4378" s="585" t="s">
        <v>6626</v>
      </c>
      <c r="B4378" s="585" t="s">
        <v>6627</v>
      </c>
      <c r="C4378" s="585" t="s">
        <v>6636</v>
      </c>
      <c r="D4378" s="585" t="s">
        <v>6637</v>
      </c>
      <c r="E4378" s="584" t="s">
        <v>30</v>
      </c>
      <c r="F4378" s="585" t="s">
        <v>30</v>
      </c>
      <c r="G4378" s="587">
        <v>95543</v>
      </c>
      <c r="H4378" s="585" t="s">
        <v>4277</v>
      </c>
      <c r="I4378" s="585" t="s">
        <v>174</v>
      </c>
      <c r="J4378" s="585" t="s">
        <v>398</v>
      </c>
      <c r="K4378" s="589">
        <v>34.29</v>
      </c>
      <c r="L4378" s="585" t="s">
        <v>144</v>
      </c>
      <c r="M4378" s="581"/>
    </row>
    <row r="4379" spans="1:13" ht="13.5">
      <c r="A4379" s="585" t="s">
        <v>6626</v>
      </c>
      <c r="B4379" s="585" t="s">
        <v>6627</v>
      </c>
      <c r="C4379" s="585" t="s">
        <v>6636</v>
      </c>
      <c r="D4379" s="585" t="s">
        <v>6637</v>
      </c>
      <c r="E4379" s="584" t="s">
        <v>30</v>
      </c>
      <c r="F4379" s="585" t="s">
        <v>30</v>
      </c>
      <c r="G4379" s="587">
        <v>95544</v>
      </c>
      <c r="H4379" s="585" t="s">
        <v>4278</v>
      </c>
      <c r="I4379" s="585" t="s">
        <v>174</v>
      </c>
      <c r="J4379" s="585" t="s">
        <v>398</v>
      </c>
      <c r="K4379" s="589">
        <v>26.64</v>
      </c>
      <c r="L4379" s="585" t="s">
        <v>144</v>
      </c>
      <c r="M4379" s="581"/>
    </row>
    <row r="4380" spans="1:13" ht="13.5">
      <c r="A4380" s="585" t="s">
        <v>6626</v>
      </c>
      <c r="B4380" s="585" t="s">
        <v>6627</v>
      </c>
      <c r="C4380" s="585" t="s">
        <v>6636</v>
      </c>
      <c r="D4380" s="585" t="s">
        <v>6637</v>
      </c>
      <c r="E4380" s="584" t="s">
        <v>30</v>
      </c>
      <c r="F4380" s="585" t="s">
        <v>30</v>
      </c>
      <c r="G4380" s="587">
        <v>95545</v>
      </c>
      <c r="H4380" s="585" t="s">
        <v>4279</v>
      </c>
      <c r="I4380" s="585" t="s">
        <v>174</v>
      </c>
      <c r="J4380" s="585" t="s">
        <v>398</v>
      </c>
      <c r="K4380" s="589">
        <v>26.05</v>
      </c>
      <c r="L4380" s="585" t="s">
        <v>144</v>
      </c>
      <c r="M4380" s="581"/>
    </row>
    <row r="4381" spans="1:13" ht="13.5">
      <c r="A4381" s="585" t="s">
        <v>6626</v>
      </c>
      <c r="B4381" s="585" t="s">
        <v>6627</v>
      </c>
      <c r="C4381" s="585" t="s">
        <v>6636</v>
      </c>
      <c r="D4381" s="585" t="s">
        <v>6637</v>
      </c>
      <c r="E4381" s="584" t="s">
        <v>30</v>
      </c>
      <c r="F4381" s="585" t="s">
        <v>30</v>
      </c>
      <c r="G4381" s="587">
        <v>95546</v>
      </c>
      <c r="H4381" s="585" t="s">
        <v>4280</v>
      </c>
      <c r="I4381" s="585" t="s">
        <v>174</v>
      </c>
      <c r="J4381" s="585" t="s">
        <v>398</v>
      </c>
      <c r="K4381" s="589">
        <v>79.47</v>
      </c>
      <c r="L4381" s="585" t="s">
        <v>144</v>
      </c>
      <c r="M4381" s="581"/>
    </row>
    <row r="4382" spans="1:13" ht="13.5">
      <c r="A4382" s="585" t="s">
        <v>6626</v>
      </c>
      <c r="B4382" s="585" t="s">
        <v>6627</v>
      </c>
      <c r="C4382" s="585" t="s">
        <v>6636</v>
      </c>
      <c r="D4382" s="585" t="s">
        <v>6637</v>
      </c>
      <c r="E4382" s="584" t="s">
        <v>30</v>
      </c>
      <c r="F4382" s="585" t="s">
        <v>30</v>
      </c>
      <c r="G4382" s="587">
        <v>95547</v>
      </c>
      <c r="H4382" s="585" t="s">
        <v>4281</v>
      </c>
      <c r="I4382" s="585" t="s">
        <v>174</v>
      </c>
      <c r="J4382" s="585" t="s">
        <v>398</v>
      </c>
      <c r="K4382" s="589">
        <v>35.049999999999997</v>
      </c>
      <c r="L4382" s="585" t="s">
        <v>144</v>
      </c>
      <c r="M4382" s="581"/>
    </row>
    <row r="4383" spans="1:13" ht="13.5">
      <c r="A4383" s="585" t="s">
        <v>6626</v>
      </c>
      <c r="B4383" s="585" t="s">
        <v>6627</v>
      </c>
      <c r="C4383" s="585" t="s">
        <v>6639</v>
      </c>
      <c r="D4383" s="585" t="s">
        <v>6640</v>
      </c>
      <c r="E4383" s="584" t="s">
        <v>30</v>
      </c>
      <c r="F4383" s="585" t="s">
        <v>30</v>
      </c>
      <c r="G4383" s="587">
        <v>6087</v>
      </c>
      <c r="H4383" s="585" t="s">
        <v>4282</v>
      </c>
      <c r="I4383" s="585" t="s">
        <v>174</v>
      </c>
      <c r="J4383" s="585" t="s">
        <v>143</v>
      </c>
      <c r="K4383" s="589">
        <v>23.19</v>
      </c>
      <c r="L4383" s="585" t="s">
        <v>144</v>
      </c>
      <c r="M4383" s="581"/>
    </row>
    <row r="4384" spans="1:13" ht="13.5">
      <c r="A4384" s="585" t="s">
        <v>6626</v>
      </c>
      <c r="B4384" s="585" t="s">
        <v>6627</v>
      </c>
      <c r="C4384" s="585" t="s">
        <v>6639</v>
      </c>
      <c r="D4384" s="585" t="s">
        <v>6640</v>
      </c>
      <c r="E4384" s="584" t="s">
        <v>30</v>
      </c>
      <c r="F4384" s="585" t="s">
        <v>30</v>
      </c>
      <c r="G4384" s="587">
        <v>98052</v>
      </c>
      <c r="H4384" s="585" t="s">
        <v>13171</v>
      </c>
      <c r="I4384" s="585" t="s">
        <v>174</v>
      </c>
      <c r="J4384" s="585" t="s">
        <v>143</v>
      </c>
      <c r="K4384" s="582">
        <v>1112.1099999999999</v>
      </c>
      <c r="L4384" s="585" t="s">
        <v>144</v>
      </c>
      <c r="M4384" s="581"/>
    </row>
    <row r="4385" spans="1:13" ht="13.5">
      <c r="A4385" s="585" t="s">
        <v>6626</v>
      </c>
      <c r="B4385" s="585" t="s">
        <v>6627</v>
      </c>
      <c r="C4385" s="585" t="s">
        <v>6639</v>
      </c>
      <c r="D4385" s="585" t="s">
        <v>6640</v>
      </c>
      <c r="E4385" s="584" t="s">
        <v>30</v>
      </c>
      <c r="F4385" s="585" t="s">
        <v>30</v>
      </c>
      <c r="G4385" s="587">
        <v>98053</v>
      </c>
      <c r="H4385" s="585" t="s">
        <v>13172</v>
      </c>
      <c r="I4385" s="585" t="s">
        <v>174</v>
      </c>
      <c r="J4385" s="585" t="s">
        <v>143</v>
      </c>
      <c r="K4385" s="582">
        <v>1639.92</v>
      </c>
      <c r="L4385" s="585" t="s">
        <v>144</v>
      </c>
      <c r="M4385" s="581"/>
    </row>
    <row r="4386" spans="1:13" ht="13.5">
      <c r="A4386" s="585" t="s">
        <v>6626</v>
      </c>
      <c r="B4386" s="585" t="s">
        <v>6627</v>
      </c>
      <c r="C4386" s="585" t="s">
        <v>6639</v>
      </c>
      <c r="D4386" s="585" t="s">
        <v>6640</v>
      </c>
      <c r="E4386" s="584" t="s">
        <v>30</v>
      </c>
      <c r="F4386" s="585" t="s">
        <v>30</v>
      </c>
      <c r="G4386" s="587">
        <v>98054</v>
      </c>
      <c r="H4386" s="585" t="s">
        <v>13173</v>
      </c>
      <c r="I4386" s="585" t="s">
        <v>174</v>
      </c>
      <c r="J4386" s="585" t="s">
        <v>143</v>
      </c>
      <c r="K4386" s="582">
        <v>2435.62</v>
      </c>
      <c r="L4386" s="585" t="s">
        <v>144</v>
      </c>
      <c r="M4386" s="581"/>
    </row>
    <row r="4387" spans="1:13" ht="13.5">
      <c r="A4387" s="585" t="s">
        <v>6626</v>
      </c>
      <c r="B4387" s="585" t="s">
        <v>6627</v>
      </c>
      <c r="C4387" s="585" t="s">
        <v>6639</v>
      </c>
      <c r="D4387" s="585" t="s">
        <v>6640</v>
      </c>
      <c r="E4387" s="584" t="s">
        <v>30</v>
      </c>
      <c r="F4387" s="585" t="s">
        <v>30</v>
      </c>
      <c r="G4387" s="587">
        <v>98055</v>
      </c>
      <c r="H4387" s="585" t="s">
        <v>13174</v>
      </c>
      <c r="I4387" s="585" t="s">
        <v>174</v>
      </c>
      <c r="J4387" s="585" t="s">
        <v>143</v>
      </c>
      <c r="K4387" s="582">
        <v>3230.31</v>
      </c>
      <c r="L4387" s="585" t="s">
        <v>144</v>
      </c>
      <c r="M4387" s="581"/>
    </row>
    <row r="4388" spans="1:13" ht="13.5">
      <c r="A4388" s="585" t="s">
        <v>6626</v>
      </c>
      <c r="B4388" s="585" t="s">
        <v>6627</v>
      </c>
      <c r="C4388" s="585" t="s">
        <v>6639</v>
      </c>
      <c r="D4388" s="585" t="s">
        <v>6640</v>
      </c>
      <c r="E4388" s="584" t="s">
        <v>30</v>
      </c>
      <c r="F4388" s="585" t="s">
        <v>30</v>
      </c>
      <c r="G4388" s="587">
        <v>98056</v>
      </c>
      <c r="H4388" s="585" t="s">
        <v>13175</v>
      </c>
      <c r="I4388" s="585" t="s">
        <v>174</v>
      </c>
      <c r="J4388" s="585" t="s">
        <v>143</v>
      </c>
      <c r="K4388" s="582">
        <v>3742.8</v>
      </c>
      <c r="L4388" s="585" t="s">
        <v>144</v>
      </c>
      <c r="M4388" s="581"/>
    </row>
    <row r="4389" spans="1:13" ht="13.5">
      <c r="A4389" s="585" t="s">
        <v>6626</v>
      </c>
      <c r="B4389" s="585" t="s">
        <v>6627</v>
      </c>
      <c r="C4389" s="585" t="s">
        <v>6639</v>
      </c>
      <c r="D4389" s="585" t="s">
        <v>6640</v>
      </c>
      <c r="E4389" s="584" t="s">
        <v>30</v>
      </c>
      <c r="F4389" s="585" t="s">
        <v>30</v>
      </c>
      <c r="G4389" s="587">
        <v>98057</v>
      </c>
      <c r="H4389" s="585" t="s">
        <v>13176</v>
      </c>
      <c r="I4389" s="585" t="s">
        <v>174</v>
      </c>
      <c r="J4389" s="585" t="s">
        <v>143</v>
      </c>
      <c r="K4389" s="582">
        <v>4960.79</v>
      </c>
      <c r="L4389" s="585" t="s">
        <v>144</v>
      </c>
      <c r="M4389" s="581"/>
    </row>
    <row r="4390" spans="1:13" ht="13.5">
      <c r="A4390" s="585" t="s">
        <v>6626</v>
      </c>
      <c r="B4390" s="585" t="s">
        <v>6627</v>
      </c>
      <c r="C4390" s="585" t="s">
        <v>6639</v>
      </c>
      <c r="D4390" s="585" t="s">
        <v>6640</v>
      </c>
      <c r="E4390" s="584" t="s">
        <v>30</v>
      </c>
      <c r="F4390" s="585" t="s">
        <v>30</v>
      </c>
      <c r="G4390" s="587">
        <v>98066</v>
      </c>
      <c r="H4390" s="585" t="s">
        <v>13177</v>
      </c>
      <c r="I4390" s="585" t="s">
        <v>174</v>
      </c>
      <c r="J4390" s="585" t="s">
        <v>143</v>
      </c>
      <c r="K4390" s="582">
        <v>3304.51</v>
      </c>
      <c r="L4390" s="585" t="s">
        <v>144</v>
      </c>
      <c r="M4390" s="581"/>
    </row>
    <row r="4391" spans="1:13" ht="13.5">
      <c r="A4391" s="585" t="s">
        <v>6626</v>
      </c>
      <c r="B4391" s="585" t="s">
        <v>6627</v>
      </c>
      <c r="C4391" s="585" t="s">
        <v>6639</v>
      </c>
      <c r="D4391" s="585" t="s">
        <v>6640</v>
      </c>
      <c r="E4391" s="584" t="s">
        <v>30</v>
      </c>
      <c r="F4391" s="585" t="s">
        <v>30</v>
      </c>
      <c r="G4391" s="587">
        <v>98067</v>
      </c>
      <c r="H4391" s="585" t="s">
        <v>13178</v>
      </c>
      <c r="I4391" s="585" t="s">
        <v>174</v>
      </c>
      <c r="J4391" s="585" t="s">
        <v>143</v>
      </c>
      <c r="K4391" s="582">
        <v>4412.8</v>
      </c>
      <c r="L4391" s="585" t="s">
        <v>144</v>
      </c>
      <c r="M4391" s="581"/>
    </row>
    <row r="4392" spans="1:13" ht="13.5">
      <c r="A4392" s="585" t="s">
        <v>6626</v>
      </c>
      <c r="B4392" s="585" t="s">
        <v>6627</v>
      </c>
      <c r="C4392" s="585" t="s">
        <v>6639</v>
      </c>
      <c r="D4392" s="585" t="s">
        <v>6640</v>
      </c>
      <c r="E4392" s="584" t="s">
        <v>30</v>
      </c>
      <c r="F4392" s="585" t="s">
        <v>30</v>
      </c>
      <c r="G4392" s="587">
        <v>98068</v>
      </c>
      <c r="H4392" s="585" t="s">
        <v>13179</v>
      </c>
      <c r="I4392" s="585" t="s">
        <v>174</v>
      </c>
      <c r="J4392" s="585" t="s">
        <v>143</v>
      </c>
      <c r="K4392" s="582">
        <v>6238.66</v>
      </c>
      <c r="L4392" s="585" t="s">
        <v>144</v>
      </c>
      <c r="M4392" s="581"/>
    </row>
    <row r="4393" spans="1:13" ht="13.5">
      <c r="A4393" s="585" t="s">
        <v>6626</v>
      </c>
      <c r="B4393" s="585" t="s">
        <v>6627</v>
      </c>
      <c r="C4393" s="585" t="s">
        <v>6639</v>
      </c>
      <c r="D4393" s="585" t="s">
        <v>6640</v>
      </c>
      <c r="E4393" s="584" t="s">
        <v>30</v>
      </c>
      <c r="F4393" s="585" t="s">
        <v>30</v>
      </c>
      <c r="G4393" s="587">
        <v>98069</v>
      </c>
      <c r="H4393" s="585" t="s">
        <v>13180</v>
      </c>
      <c r="I4393" s="585" t="s">
        <v>174</v>
      </c>
      <c r="J4393" s="585" t="s">
        <v>143</v>
      </c>
      <c r="K4393" s="582">
        <v>8370.2099999999991</v>
      </c>
      <c r="L4393" s="585" t="s">
        <v>144</v>
      </c>
      <c r="M4393" s="581"/>
    </row>
    <row r="4394" spans="1:13" ht="13.5">
      <c r="A4394" s="585" t="s">
        <v>6626</v>
      </c>
      <c r="B4394" s="585" t="s">
        <v>6627</v>
      </c>
      <c r="C4394" s="585" t="s">
        <v>6639</v>
      </c>
      <c r="D4394" s="585" t="s">
        <v>6640</v>
      </c>
      <c r="E4394" s="584" t="s">
        <v>30</v>
      </c>
      <c r="F4394" s="585" t="s">
        <v>30</v>
      </c>
      <c r="G4394" s="587">
        <v>98070</v>
      </c>
      <c r="H4394" s="585" t="s">
        <v>13181</v>
      </c>
      <c r="I4394" s="585" t="s">
        <v>174</v>
      </c>
      <c r="J4394" s="585" t="s">
        <v>143</v>
      </c>
      <c r="K4394" s="582">
        <v>9585.1</v>
      </c>
      <c r="L4394" s="585" t="s">
        <v>144</v>
      </c>
      <c r="M4394" s="581"/>
    </row>
    <row r="4395" spans="1:13" ht="13.5">
      <c r="A4395" s="585" t="s">
        <v>6626</v>
      </c>
      <c r="B4395" s="585" t="s">
        <v>6627</v>
      </c>
      <c r="C4395" s="585" t="s">
        <v>6639</v>
      </c>
      <c r="D4395" s="585" t="s">
        <v>6640</v>
      </c>
      <c r="E4395" s="584" t="s">
        <v>30</v>
      </c>
      <c r="F4395" s="585" t="s">
        <v>30</v>
      </c>
      <c r="G4395" s="587">
        <v>98071</v>
      </c>
      <c r="H4395" s="585" t="s">
        <v>13182</v>
      </c>
      <c r="I4395" s="585" t="s">
        <v>174</v>
      </c>
      <c r="J4395" s="585" t="s">
        <v>143</v>
      </c>
      <c r="K4395" s="582">
        <v>10504.83</v>
      </c>
      <c r="L4395" s="585" t="s">
        <v>144</v>
      </c>
      <c r="M4395" s="581"/>
    </row>
    <row r="4396" spans="1:13" ht="13.5">
      <c r="A4396" s="585" t="s">
        <v>6626</v>
      </c>
      <c r="B4396" s="585" t="s">
        <v>6627</v>
      </c>
      <c r="C4396" s="585" t="s">
        <v>6639</v>
      </c>
      <c r="D4396" s="585" t="s">
        <v>6640</v>
      </c>
      <c r="E4396" s="584" t="s">
        <v>30</v>
      </c>
      <c r="F4396" s="585" t="s">
        <v>30</v>
      </c>
      <c r="G4396" s="587">
        <v>98072</v>
      </c>
      <c r="H4396" s="585" t="s">
        <v>13183</v>
      </c>
      <c r="I4396" s="585" t="s">
        <v>174</v>
      </c>
      <c r="J4396" s="585" t="s">
        <v>143</v>
      </c>
      <c r="K4396" s="582">
        <v>2771.55</v>
      </c>
      <c r="L4396" s="585" t="s">
        <v>144</v>
      </c>
      <c r="M4396" s="581"/>
    </row>
    <row r="4397" spans="1:13" ht="13.5">
      <c r="A4397" s="585" t="s">
        <v>6626</v>
      </c>
      <c r="B4397" s="585" t="s">
        <v>6627</v>
      </c>
      <c r="C4397" s="585" t="s">
        <v>6639</v>
      </c>
      <c r="D4397" s="585" t="s">
        <v>6640</v>
      </c>
      <c r="E4397" s="584" t="s">
        <v>30</v>
      </c>
      <c r="F4397" s="585" t="s">
        <v>30</v>
      </c>
      <c r="G4397" s="587">
        <v>98073</v>
      </c>
      <c r="H4397" s="585" t="s">
        <v>13184</v>
      </c>
      <c r="I4397" s="585" t="s">
        <v>174</v>
      </c>
      <c r="J4397" s="585" t="s">
        <v>143</v>
      </c>
      <c r="K4397" s="582">
        <v>4341.93</v>
      </c>
      <c r="L4397" s="585" t="s">
        <v>144</v>
      </c>
      <c r="M4397" s="581"/>
    </row>
    <row r="4398" spans="1:13" ht="13.5">
      <c r="A4398" s="585" t="s">
        <v>6626</v>
      </c>
      <c r="B4398" s="585" t="s">
        <v>6627</v>
      </c>
      <c r="C4398" s="585" t="s">
        <v>6639</v>
      </c>
      <c r="D4398" s="585" t="s">
        <v>6640</v>
      </c>
      <c r="E4398" s="584" t="s">
        <v>30</v>
      </c>
      <c r="F4398" s="585" t="s">
        <v>30</v>
      </c>
      <c r="G4398" s="587">
        <v>98074</v>
      </c>
      <c r="H4398" s="585" t="s">
        <v>13185</v>
      </c>
      <c r="I4398" s="585" t="s">
        <v>174</v>
      </c>
      <c r="J4398" s="585" t="s">
        <v>143</v>
      </c>
      <c r="K4398" s="582">
        <v>6756.39</v>
      </c>
      <c r="L4398" s="585" t="s">
        <v>144</v>
      </c>
      <c r="M4398" s="581"/>
    </row>
    <row r="4399" spans="1:13" ht="13.5">
      <c r="A4399" s="585" t="s">
        <v>6626</v>
      </c>
      <c r="B4399" s="585" t="s">
        <v>6627</v>
      </c>
      <c r="C4399" s="585" t="s">
        <v>6639</v>
      </c>
      <c r="D4399" s="585" t="s">
        <v>6640</v>
      </c>
      <c r="E4399" s="584" t="s">
        <v>30</v>
      </c>
      <c r="F4399" s="585" t="s">
        <v>30</v>
      </c>
      <c r="G4399" s="587">
        <v>98075</v>
      </c>
      <c r="H4399" s="585" t="s">
        <v>13186</v>
      </c>
      <c r="I4399" s="585" t="s">
        <v>174</v>
      </c>
      <c r="J4399" s="585" t="s">
        <v>143</v>
      </c>
      <c r="K4399" s="582">
        <v>8793.9</v>
      </c>
      <c r="L4399" s="585" t="s">
        <v>144</v>
      </c>
      <c r="M4399" s="581"/>
    </row>
    <row r="4400" spans="1:13" ht="13.5">
      <c r="A4400" s="585" t="s">
        <v>6626</v>
      </c>
      <c r="B4400" s="585" t="s">
        <v>6627</v>
      </c>
      <c r="C4400" s="585" t="s">
        <v>6639</v>
      </c>
      <c r="D4400" s="585" t="s">
        <v>6640</v>
      </c>
      <c r="E4400" s="584" t="s">
        <v>30</v>
      </c>
      <c r="F4400" s="585" t="s">
        <v>30</v>
      </c>
      <c r="G4400" s="587">
        <v>98076</v>
      </c>
      <c r="H4400" s="585" t="s">
        <v>13187</v>
      </c>
      <c r="I4400" s="585" t="s">
        <v>174</v>
      </c>
      <c r="J4400" s="585" t="s">
        <v>143</v>
      </c>
      <c r="K4400" s="582">
        <v>10142.66</v>
      </c>
      <c r="L4400" s="585" t="s">
        <v>144</v>
      </c>
      <c r="M4400" s="581"/>
    </row>
    <row r="4401" spans="1:13" ht="13.5">
      <c r="A4401" s="585" t="s">
        <v>6626</v>
      </c>
      <c r="B4401" s="585" t="s">
        <v>6627</v>
      </c>
      <c r="C4401" s="585" t="s">
        <v>6639</v>
      </c>
      <c r="D4401" s="585" t="s">
        <v>6640</v>
      </c>
      <c r="E4401" s="584" t="s">
        <v>30</v>
      </c>
      <c r="F4401" s="585" t="s">
        <v>30</v>
      </c>
      <c r="G4401" s="587">
        <v>98077</v>
      </c>
      <c r="H4401" s="585" t="s">
        <v>13188</v>
      </c>
      <c r="I4401" s="585" t="s">
        <v>174</v>
      </c>
      <c r="J4401" s="585" t="s">
        <v>143</v>
      </c>
      <c r="K4401" s="582">
        <v>11946.92</v>
      </c>
      <c r="L4401" s="585" t="s">
        <v>144</v>
      </c>
      <c r="M4401" s="581"/>
    </row>
    <row r="4402" spans="1:13" ht="13.5">
      <c r="A4402" s="585" t="s">
        <v>6626</v>
      </c>
      <c r="B4402" s="585" t="s">
        <v>6627</v>
      </c>
      <c r="C4402" s="585" t="s">
        <v>6639</v>
      </c>
      <c r="D4402" s="585" t="s">
        <v>6640</v>
      </c>
      <c r="E4402" s="584" t="s">
        <v>30</v>
      </c>
      <c r="F4402" s="585" t="s">
        <v>30</v>
      </c>
      <c r="G4402" s="587">
        <v>98078</v>
      </c>
      <c r="H4402" s="585" t="s">
        <v>13189</v>
      </c>
      <c r="I4402" s="585" t="s">
        <v>174</v>
      </c>
      <c r="J4402" s="585" t="s">
        <v>143</v>
      </c>
      <c r="K4402" s="582">
        <v>2751.78</v>
      </c>
      <c r="L4402" s="585" t="s">
        <v>144</v>
      </c>
      <c r="M4402" s="581"/>
    </row>
    <row r="4403" spans="1:13" ht="13.5">
      <c r="A4403" s="585" t="s">
        <v>6626</v>
      </c>
      <c r="B4403" s="585" t="s">
        <v>6627</v>
      </c>
      <c r="C4403" s="585" t="s">
        <v>6639</v>
      </c>
      <c r="D4403" s="585" t="s">
        <v>6640</v>
      </c>
      <c r="E4403" s="584" t="s">
        <v>30</v>
      </c>
      <c r="F4403" s="585" t="s">
        <v>30</v>
      </c>
      <c r="G4403" s="587">
        <v>98079</v>
      </c>
      <c r="H4403" s="585" t="s">
        <v>13190</v>
      </c>
      <c r="I4403" s="585" t="s">
        <v>174</v>
      </c>
      <c r="J4403" s="585" t="s">
        <v>143</v>
      </c>
      <c r="K4403" s="582">
        <v>4837.74</v>
      </c>
      <c r="L4403" s="585" t="s">
        <v>144</v>
      </c>
      <c r="M4403" s="581"/>
    </row>
    <row r="4404" spans="1:13" ht="13.5">
      <c r="A4404" s="585" t="s">
        <v>6626</v>
      </c>
      <c r="B4404" s="585" t="s">
        <v>6627</v>
      </c>
      <c r="C4404" s="585" t="s">
        <v>6639</v>
      </c>
      <c r="D4404" s="585" t="s">
        <v>6640</v>
      </c>
      <c r="E4404" s="584" t="s">
        <v>30</v>
      </c>
      <c r="F4404" s="585" t="s">
        <v>30</v>
      </c>
      <c r="G4404" s="587">
        <v>98080</v>
      </c>
      <c r="H4404" s="585" t="s">
        <v>13191</v>
      </c>
      <c r="I4404" s="585" t="s">
        <v>174</v>
      </c>
      <c r="J4404" s="585" t="s">
        <v>143</v>
      </c>
      <c r="K4404" s="582">
        <v>6245.89</v>
      </c>
      <c r="L4404" s="585" t="s">
        <v>144</v>
      </c>
      <c r="M4404" s="581"/>
    </row>
    <row r="4405" spans="1:13" ht="13.5">
      <c r="A4405" s="585" t="s">
        <v>6626</v>
      </c>
      <c r="B4405" s="585" t="s">
        <v>6627</v>
      </c>
      <c r="C4405" s="585" t="s">
        <v>6639</v>
      </c>
      <c r="D4405" s="585" t="s">
        <v>6640</v>
      </c>
      <c r="E4405" s="584" t="s">
        <v>30</v>
      </c>
      <c r="F4405" s="585" t="s">
        <v>30</v>
      </c>
      <c r="G4405" s="587">
        <v>98081</v>
      </c>
      <c r="H4405" s="585" t="s">
        <v>13192</v>
      </c>
      <c r="I4405" s="585" t="s">
        <v>174</v>
      </c>
      <c r="J4405" s="585" t="s">
        <v>143</v>
      </c>
      <c r="K4405" s="582">
        <v>9272.3700000000008</v>
      </c>
      <c r="L4405" s="585" t="s">
        <v>144</v>
      </c>
      <c r="M4405" s="581"/>
    </row>
    <row r="4406" spans="1:13" ht="13.5">
      <c r="A4406" s="585" t="s">
        <v>6626</v>
      </c>
      <c r="B4406" s="585" t="s">
        <v>6627</v>
      </c>
      <c r="C4406" s="585" t="s">
        <v>6639</v>
      </c>
      <c r="D4406" s="585" t="s">
        <v>6640</v>
      </c>
      <c r="E4406" s="584" t="s">
        <v>30</v>
      </c>
      <c r="F4406" s="585" t="s">
        <v>30</v>
      </c>
      <c r="G4406" s="587">
        <v>98082</v>
      </c>
      <c r="H4406" s="585" t="s">
        <v>13193</v>
      </c>
      <c r="I4406" s="585" t="s">
        <v>174</v>
      </c>
      <c r="J4406" s="585" t="s">
        <v>143</v>
      </c>
      <c r="K4406" s="582">
        <v>2560.59</v>
      </c>
      <c r="L4406" s="585" t="s">
        <v>144</v>
      </c>
      <c r="M4406" s="581"/>
    </row>
    <row r="4407" spans="1:13" ht="13.5">
      <c r="A4407" s="585" t="s">
        <v>6626</v>
      </c>
      <c r="B4407" s="585" t="s">
        <v>6627</v>
      </c>
      <c r="C4407" s="585" t="s">
        <v>6639</v>
      </c>
      <c r="D4407" s="585" t="s">
        <v>6640</v>
      </c>
      <c r="E4407" s="584" t="s">
        <v>30</v>
      </c>
      <c r="F4407" s="585" t="s">
        <v>30</v>
      </c>
      <c r="G4407" s="587">
        <v>98083</v>
      </c>
      <c r="H4407" s="585" t="s">
        <v>13194</v>
      </c>
      <c r="I4407" s="585" t="s">
        <v>174</v>
      </c>
      <c r="J4407" s="585" t="s">
        <v>143</v>
      </c>
      <c r="K4407" s="582">
        <v>3386.9</v>
      </c>
      <c r="L4407" s="585" t="s">
        <v>144</v>
      </c>
      <c r="M4407" s="581"/>
    </row>
    <row r="4408" spans="1:13" ht="13.5">
      <c r="A4408" s="585" t="s">
        <v>6626</v>
      </c>
      <c r="B4408" s="585" t="s">
        <v>6627</v>
      </c>
      <c r="C4408" s="585" t="s">
        <v>6639</v>
      </c>
      <c r="D4408" s="585" t="s">
        <v>6640</v>
      </c>
      <c r="E4408" s="584" t="s">
        <v>30</v>
      </c>
      <c r="F4408" s="585" t="s">
        <v>30</v>
      </c>
      <c r="G4408" s="587">
        <v>98084</v>
      </c>
      <c r="H4408" s="585" t="s">
        <v>13195</v>
      </c>
      <c r="I4408" s="585" t="s">
        <v>174</v>
      </c>
      <c r="J4408" s="585" t="s">
        <v>143</v>
      </c>
      <c r="K4408" s="582">
        <v>4760.9799999999996</v>
      </c>
      <c r="L4408" s="585" t="s">
        <v>144</v>
      </c>
      <c r="M4408" s="581"/>
    </row>
    <row r="4409" spans="1:13" ht="13.5">
      <c r="A4409" s="585" t="s">
        <v>6626</v>
      </c>
      <c r="B4409" s="585" t="s">
        <v>6627</v>
      </c>
      <c r="C4409" s="585" t="s">
        <v>6639</v>
      </c>
      <c r="D4409" s="585" t="s">
        <v>6640</v>
      </c>
      <c r="E4409" s="584" t="s">
        <v>30</v>
      </c>
      <c r="F4409" s="585" t="s">
        <v>30</v>
      </c>
      <c r="G4409" s="587">
        <v>98085</v>
      </c>
      <c r="H4409" s="585" t="s">
        <v>13196</v>
      </c>
      <c r="I4409" s="585" t="s">
        <v>174</v>
      </c>
      <c r="J4409" s="585" t="s">
        <v>143</v>
      </c>
      <c r="K4409" s="582">
        <v>6458.13</v>
      </c>
      <c r="L4409" s="585" t="s">
        <v>144</v>
      </c>
      <c r="M4409" s="581"/>
    </row>
    <row r="4410" spans="1:13" ht="13.5">
      <c r="A4410" s="585" t="s">
        <v>6626</v>
      </c>
      <c r="B4410" s="585" t="s">
        <v>6627</v>
      </c>
      <c r="C4410" s="585" t="s">
        <v>6639</v>
      </c>
      <c r="D4410" s="585" t="s">
        <v>6640</v>
      </c>
      <c r="E4410" s="584" t="s">
        <v>30</v>
      </c>
      <c r="F4410" s="585" t="s">
        <v>30</v>
      </c>
      <c r="G4410" s="587">
        <v>98086</v>
      </c>
      <c r="H4410" s="585" t="s">
        <v>13197</v>
      </c>
      <c r="I4410" s="585" t="s">
        <v>174</v>
      </c>
      <c r="J4410" s="585" t="s">
        <v>143</v>
      </c>
      <c r="K4410" s="582">
        <v>7302.42</v>
      </c>
      <c r="L4410" s="585" t="s">
        <v>144</v>
      </c>
      <c r="M4410" s="581"/>
    </row>
    <row r="4411" spans="1:13" ht="13.5">
      <c r="A4411" s="585" t="s">
        <v>6626</v>
      </c>
      <c r="B4411" s="585" t="s">
        <v>6627</v>
      </c>
      <c r="C4411" s="585" t="s">
        <v>6639</v>
      </c>
      <c r="D4411" s="585" t="s">
        <v>6640</v>
      </c>
      <c r="E4411" s="584" t="s">
        <v>30</v>
      </c>
      <c r="F4411" s="585" t="s">
        <v>30</v>
      </c>
      <c r="G4411" s="587">
        <v>98087</v>
      </c>
      <c r="H4411" s="585" t="s">
        <v>13198</v>
      </c>
      <c r="I4411" s="585" t="s">
        <v>174</v>
      </c>
      <c r="J4411" s="585" t="s">
        <v>143</v>
      </c>
      <c r="K4411" s="582">
        <v>7815.39</v>
      </c>
      <c r="L4411" s="585" t="s">
        <v>144</v>
      </c>
      <c r="M4411" s="581"/>
    </row>
    <row r="4412" spans="1:13" ht="13.5">
      <c r="A4412" s="585" t="s">
        <v>6626</v>
      </c>
      <c r="B4412" s="585" t="s">
        <v>6627</v>
      </c>
      <c r="C4412" s="585" t="s">
        <v>6639</v>
      </c>
      <c r="D4412" s="585" t="s">
        <v>6640</v>
      </c>
      <c r="E4412" s="584" t="s">
        <v>30</v>
      </c>
      <c r="F4412" s="585" t="s">
        <v>30</v>
      </c>
      <c r="G4412" s="587">
        <v>98088</v>
      </c>
      <c r="H4412" s="585" t="s">
        <v>13199</v>
      </c>
      <c r="I4412" s="585" t="s">
        <v>174</v>
      </c>
      <c r="J4412" s="585" t="s">
        <v>143</v>
      </c>
      <c r="K4412" s="582">
        <v>2189.48</v>
      </c>
      <c r="L4412" s="585" t="s">
        <v>144</v>
      </c>
      <c r="M4412" s="581"/>
    </row>
    <row r="4413" spans="1:13" ht="13.5">
      <c r="A4413" s="585" t="s">
        <v>6626</v>
      </c>
      <c r="B4413" s="585" t="s">
        <v>6627</v>
      </c>
      <c r="C4413" s="585" t="s">
        <v>6639</v>
      </c>
      <c r="D4413" s="585" t="s">
        <v>6640</v>
      </c>
      <c r="E4413" s="584" t="s">
        <v>30</v>
      </c>
      <c r="F4413" s="585" t="s">
        <v>30</v>
      </c>
      <c r="G4413" s="587">
        <v>98089</v>
      </c>
      <c r="H4413" s="585" t="s">
        <v>13200</v>
      </c>
      <c r="I4413" s="585" t="s">
        <v>174</v>
      </c>
      <c r="J4413" s="585" t="s">
        <v>143</v>
      </c>
      <c r="K4413" s="582">
        <v>3481.35</v>
      </c>
      <c r="L4413" s="585" t="s">
        <v>144</v>
      </c>
      <c r="M4413" s="581"/>
    </row>
    <row r="4414" spans="1:13" ht="13.5">
      <c r="A4414" s="585" t="s">
        <v>6626</v>
      </c>
      <c r="B4414" s="585" t="s">
        <v>6627</v>
      </c>
      <c r="C4414" s="585" t="s">
        <v>6639</v>
      </c>
      <c r="D4414" s="585" t="s">
        <v>6640</v>
      </c>
      <c r="E4414" s="584" t="s">
        <v>30</v>
      </c>
      <c r="F4414" s="585" t="s">
        <v>30</v>
      </c>
      <c r="G4414" s="587">
        <v>98090</v>
      </c>
      <c r="H4414" s="585" t="s">
        <v>13201</v>
      </c>
      <c r="I4414" s="585" t="s">
        <v>174</v>
      </c>
      <c r="J4414" s="585" t="s">
        <v>143</v>
      </c>
      <c r="K4414" s="582">
        <v>5495.5</v>
      </c>
      <c r="L4414" s="585" t="s">
        <v>144</v>
      </c>
      <c r="M4414" s="581"/>
    </row>
    <row r="4415" spans="1:13" ht="13.5">
      <c r="A4415" s="585" t="s">
        <v>6626</v>
      </c>
      <c r="B4415" s="585" t="s">
        <v>6627</v>
      </c>
      <c r="C4415" s="585" t="s">
        <v>6639</v>
      </c>
      <c r="D4415" s="585" t="s">
        <v>6640</v>
      </c>
      <c r="E4415" s="584" t="s">
        <v>30</v>
      </c>
      <c r="F4415" s="585" t="s">
        <v>30</v>
      </c>
      <c r="G4415" s="587">
        <v>98091</v>
      </c>
      <c r="H4415" s="585" t="s">
        <v>13202</v>
      </c>
      <c r="I4415" s="585" t="s">
        <v>174</v>
      </c>
      <c r="J4415" s="585" t="s">
        <v>143</v>
      </c>
      <c r="K4415" s="582">
        <v>7114.19</v>
      </c>
      <c r="L4415" s="585" t="s">
        <v>144</v>
      </c>
      <c r="M4415" s="581"/>
    </row>
    <row r="4416" spans="1:13" ht="13.5">
      <c r="A4416" s="585" t="s">
        <v>6626</v>
      </c>
      <c r="B4416" s="585" t="s">
        <v>6627</v>
      </c>
      <c r="C4416" s="585" t="s">
        <v>6639</v>
      </c>
      <c r="D4416" s="585" t="s">
        <v>6640</v>
      </c>
      <c r="E4416" s="584" t="s">
        <v>30</v>
      </c>
      <c r="F4416" s="585" t="s">
        <v>30</v>
      </c>
      <c r="G4416" s="587">
        <v>98092</v>
      </c>
      <c r="H4416" s="585" t="s">
        <v>13203</v>
      </c>
      <c r="I4416" s="585" t="s">
        <v>174</v>
      </c>
      <c r="J4416" s="585" t="s">
        <v>143</v>
      </c>
      <c r="K4416" s="582">
        <v>8367.1299999999992</v>
      </c>
      <c r="L4416" s="585" t="s">
        <v>144</v>
      </c>
      <c r="M4416" s="581"/>
    </row>
    <row r="4417" spans="1:13" ht="13.5">
      <c r="A4417" s="585" t="s">
        <v>6626</v>
      </c>
      <c r="B4417" s="585" t="s">
        <v>6627</v>
      </c>
      <c r="C4417" s="585" t="s">
        <v>6639</v>
      </c>
      <c r="D4417" s="585" t="s">
        <v>6640</v>
      </c>
      <c r="E4417" s="584" t="s">
        <v>30</v>
      </c>
      <c r="F4417" s="585" t="s">
        <v>30</v>
      </c>
      <c r="G4417" s="587">
        <v>98093</v>
      </c>
      <c r="H4417" s="585" t="s">
        <v>13204</v>
      </c>
      <c r="I4417" s="585" t="s">
        <v>174</v>
      </c>
      <c r="J4417" s="585" t="s">
        <v>143</v>
      </c>
      <c r="K4417" s="582">
        <v>9886.7199999999993</v>
      </c>
      <c r="L4417" s="585" t="s">
        <v>144</v>
      </c>
      <c r="M4417" s="581"/>
    </row>
    <row r="4418" spans="1:13" ht="13.5">
      <c r="A4418" s="585" t="s">
        <v>6626</v>
      </c>
      <c r="B4418" s="585" t="s">
        <v>6627</v>
      </c>
      <c r="C4418" s="585" t="s">
        <v>6639</v>
      </c>
      <c r="D4418" s="585" t="s">
        <v>6640</v>
      </c>
      <c r="E4418" s="584" t="s">
        <v>30</v>
      </c>
      <c r="F4418" s="585" t="s">
        <v>30</v>
      </c>
      <c r="G4418" s="587">
        <v>98094</v>
      </c>
      <c r="H4418" s="585" t="s">
        <v>13205</v>
      </c>
      <c r="I4418" s="585" t="s">
        <v>174</v>
      </c>
      <c r="J4418" s="585" t="s">
        <v>143</v>
      </c>
      <c r="K4418" s="582">
        <v>1790.59</v>
      </c>
      <c r="L4418" s="585" t="s">
        <v>144</v>
      </c>
      <c r="M4418" s="581"/>
    </row>
    <row r="4419" spans="1:13" ht="13.5">
      <c r="A4419" s="585" t="s">
        <v>6626</v>
      </c>
      <c r="B4419" s="585" t="s">
        <v>6627</v>
      </c>
      <c r="C4419" s="585" t="s">
        <v>6639</v>
      </c>
      <c r="D4419" s="585" t="s">
        <v>6640</v>
      </c>
      <c r="E4419" s="584" t="s">
        <v>30</v>
      </c>
      <c r="F4419" s="585" t="s">
        <v>30</v>
      </c>
      <c r="G4419" s="587">
        <v>98099</v>
      </c>
      <c r="H4419" s="585" t="s">
        <v>13206</v>
      </c>
      <c r="I4419" s="585" t="s">
        <v>174</v>
      </c>
      <c r="J4419" s="585" t="s">
        <v>143</v>
      </c>
      <c r="K4419" s="582">
        <v>3090.45</v>
      </c>
      <c r="L4419" s="585" t="s">
        <v>144</v>
      </c>
      <c r="M4419" s="581"/>
    </row>
    <row r="4420" spans="1:13" ht="13.5">
      <c r="A4420" s="585" t="s">
        <v>6626</v>
      </c>
      <c r="B4420" s="585" t="s">
        <v>6627</v>
      </c>
      <c r="C4420" s="585" t="s">
        <v>6639</v>
      </c>
      <c r="D4420" s="585" t="s">
        <v>6640</v>
      </c>
      <c r="E4420" s="584" t="s">
        <v>30</v>
      </c>
      <c r="F4420" s="585" t="s">
        <v>30</v>
      </c>
      <c r="G4420" s="587">
        <v>98100</v>
      </c>
      <c r="H4420" s="585" t="s">
        <v>13207</v>
      </c>
      <c r="I4420" s="585" t="s">
        <v>174</v>
      </c>
      <c r="J4420" s="585" t="s">
        <v>143</v>
      </c>
      <c r="K4420" s="582">
        <v>4061.86</v>
      </c>
      <c r="L4420" s="585" t="s">
        <v>144</v>
      </c>
      <c r="M4420" s="581"/>
    </row>
    <row r="4421" spans="1:13" ht="13.5">
      <c r="A4421" s="585" t="s">
        <v>6626</v>
      </c>
      <c r="B4421" s="585" t="s">
        <v>6627</v>
      </c>
      <c r="C4421" s="585" t="s">
        <v>6639</v>
      </c>
      <c r="D4421" s="585" t="s">
        <v>6640</v>
      </c>
      <c r="E4421" s="584" t="s">
        <v>30</v>
      </c>
      <c r="F4421" s="585" t="s">
        <v>30</v>
      </c>
      <c r="G4421" s="587">
        <v>98101</v>
      </c>
      <c r="H4421" s="585" t="s">
        <v>13208</v>
      </c>
      <c r="I4421" s="585" t="s">
        <v>174</v>
      </c>
      <c r="J4421" s="585" t="s">
        <v>143</v>
      </c>
      <c r="K4421" s="582">
        <v>6028.95</v>
      </c>
      <c r="L4421" s="585" t="s">
        <v>144</v>
      </c>
      <c r="M4421" s="581"/>
    </row>
    <row r="4422" spans="1:13" ht="13.5">
      <c r="A4422" s="585" t="s">
        <v>6626</v>
      </c>
      <c r="B4422" s="585" t="s">
        <v>6627</v>
      </c>
      <c r="C4422" s="585" t="s">
        <v>6639</v>
      </c>
      <c r="D4422" s="585" t="s">
        <v>6640</v>
      </c>
      <c r="E4422" s="584" t="s">
        <v>30</v>
      </c>
      <c r="F4422" s="585" t="s">
        <v>30</v>
      </c>
      <c r="G4422" s="587">
        <v>98109</v>
      </c>
      <c r="H4422" s="585" t="s">
        <v>13209</v>
      </c>
      <c r="I4422" s="585" t="s">
        <v>174</v>
      </c>
      <c r="J4422" s="585" t="s">
        <v>143</v>
      </c>
      <c r="K4422" s="589">
        <v>538.61</v>
      </c>
      <c r="L4422" s="585" t="s">
        <v>144</v>
      </c>
      <c r="M4422" s="581"/>
    </row>
    <row r="4423" spans="1:13" ht="13.5">
      <c r="A4423" s="585" t="s">
        <v>6626</v>
      </c>
      <c r="B4423" s="585" t="s">
        <v>6627</v>
      </c>
      <c r="C4423" s="585" t="s">
        <v>6639</v>
      </c>
      <c r="D4423" s="585" t="s">
        <v>6640</v>
      </c>
      <c r="E4423" s="584" t="s">
        <v>30</v>
      </c>
      <c r="F4423" s="585" t="s">
        <v>30</v>
      </c>
      <c r="G4423" s="587">
        <v>98110</v>
      </c>
      <c r="H4423" s="585" t="s">
        <v>13210</v>
      </c>
      <c r="I4423" s="585" t="s">
        <v>174</v>
      </c>
      <c r="J4423" s="585" t="s">
        <v>398</v>
      </c>
      <c r="K4423" s="589">
        <v>412.27</v>
      </c>
      <c r="L4423" s="585" t="s">
        <v>144</v>
      </c>
      <c r="M4423" s="581"/>
    </row>
    <row r="4424" spans="1:13" ht="13.5">
      <c r="A4424" s="585" t="s">
        <v>6626</v>
      </c>
      <c r="B4424" s="585" t="s">
        <v>6627</v>
      </c>
      <c r="C4424" s="585" t="s">
        <v>6639</v>
      </c>
      <c r="D4424" s="585" t="s">
        <v>6640</v>
      </c>
      <c r="E4424" s="584" t="s">
        <v>30</v>
      </c>
      <c r="F4424" s="585" t="s">
        <v>30</v>
      </c>
      <c r="G4424" s="587">
        <v>98111</v>
      </c>
      <c r="H4424" s="585" t="s">
        <v>13211</v>
      </c>
      <c r="I4424" s="585" t="s">
        <v>174</v>
      </c>
      <c r="J4424" s="585" t="s">
        <v>398</v>
      </c>
      <c r="K4424" s="589">
        <v>20.82</v>
      </c>
      <c r="L4424" s="585" t="s">
        <v>144</v>
      </c>
      <c r="M4424" s="581"/>
    </row>
    <row r="4425" spans="1:13" ht="13.5">
      <c r="A4425" s="585" t="s">
        <v>6626</v>
      </c>
      <c r="B4425" s="585" t="s">
        <v>6627</v>
      </c>
      <c r="C4425" s="585" t="s">
        <v>6639</v>
      </c>
      <c r="D4425" s="585" t="s">
        <v>6640</v>
      </c>
      <c r="E4425" s="584" t="s">
        <v>30</v>
      </c>
      <c r="F4425" s="585" t="s">
        <v>30</v>
      </c>
      <c r="G4425" s="587">
        <v>98114</v>
      </c>
      <c r="H4425" s="585" t="s">
        <v>13212</v>
      </c>
      <c r="I4425" s="585" t="s">
        <v>174</v>
      </c>
      <c r="J4425" s="585" t="s">
        <v>143</v>
      </c>
      <c r="K4425" s="589">
        <v>431.84</v>
      </c>
      <c r="L4425" s="585" t="s">
        <v>144</v>
      </c>
      <c r="M4425" s="581"/>
    </row>
    <row r="4426" spans="1:13" ht="13.5">
      <c r="A4426" s="585" t="s">
        <v>6626</v>
      </c>
      <c r="B4426" s="585" t="s">
        <v>6627</v>
      </c>
      <c r="C4426" s="585" t="s">
        <v>6639</v>
      </c>
      <c r="D4426" s="585" t="s">
        <v>6640</v>
      </c>
      <c r="E4426" s="584" t="s">
        <v>30</v>
      </c>
      <c r="F4426" s="585" t="s">
        <v>30</v>
      </c>
      <c r="G4426" s="587">
        <v>98115</v>
      </c>
      <c r="H4426" s="585" t="s">
        <v>13213</v>
      </c>
      <c r="I4426" s="585" t="s">
        <v>174</v>
      </c>
      <c r="J4426" s="585" t="s">
        <v>143</v>
      </c>
      <c r="K4426" s="589">
        <v>78.290000000000006</v>
      </c>
      <c r="L4426" s="585" t="s">
        <v>144</v>
      </c>
      <c r="M4426" s="581"/>
    </row>
    <row r="4427" spans="1:13" ht="13.5">
      <c r="A4427" s="585" t="s">
        <v>6626</v>
      </c>
      <c r="B4427" s="585" t="s">
        <v>6627</v>
      </c>
      <c r="C4427" s="585" t="s">
        <v>6641</v>
      </c>
      <c r="D4427" s="585" t="s">
        <v>6642</v>
      </c>
      <c r="E4427" s="584" t="s">
        <v>30</v>
      </c>
      <c r="F4427" s="585" t="s">
        <v>30</v>
      </c>
      <c r="G4427" s="587">
        <v>89957</v>
      </c>
      <c r="H4427" s="585" t="s">
        <v>4283</v>
      </c>
      <c r="I4427" s="585" t="s">
        <v>174</v>
      </c>
      <c r="J4427" s="585" t="s">
        <v>398</v>
      </c>
      <c r="K4427" s="589">
        <v>92.82</v>
      </c>
      <c r="L4427" s="585" t="s">
        <v>144</v>
      </c>
      <c r="M4427" s="581"/>
    </row>
    <row r="4428" spans="1:13" ht="13.5">
      <c r="A4428" s="585" t="s">
        <v>6626</v>
      </c>
      <c r="B4428" s="585" t="s">
        <v>6627</v>
      </c>
      <c r="C4428" s="585" t="s">
        <v>6641</v>
      </c>
      <c r="D4428" s="585" t="s">
        <v>6642</v>
      </c>
      <c r="E4428" s="584" t="s">
        <v>30</v>
      </c>
      <c r="F4428" s="585" t="s">
        <v>30</v>
      </c>
      <c r="G4428" s="587">
        <v>89959</v>
      </c>
      <c r="H4428" s="585" t="s">
        <v>4284</v>
      </c>
      <c r="I4428" s="585" t="s">
        <v>174</v>
      </c>
      <c r="J4428" s="585" t="s">
        <v>398</v>
      </c>
      <c r="K4428" s="589">
        <v>137.06</v>
      </c>
      <c r="L4428" s="585" t="s">
        <v>144</v>
      </c>
      <c r="M4428" s="581"/>
    </row>
    <row r="4429" spans="1:13" ht="13.5">
      <c r="A4429" s="585" t="s">
        <v>6626</v>
      </c>
      <c r="B4429" s="585" t="s">
        <v>6627</v>
      </c>
      <c r="C4429" s="585" t="s">
        <v>6643</v>
      </c>
      <c r="D4429" s="585" t="s">
        <v>6644</v>
      </c>
      <c r="E4429" s="584" t="s">
        <v>30</v>
      </c>
      <c r="F4429" s="585" t="s">
        <v>30</v>
      </c>
      <c r="G4429" s="587">
        <v>40729</v>
      </c>
      <c r="H4429" s="585" t="s">
        <v>4285</v>
      </c>
      <c r="I4429" s="585" t="s">
        <v>174</v>
      </c>
      <c r="J4429" s="585" t="s">
        <v>398</v>
      </c>
      <c r="K4429" s="589">
        <v>191.41</v>
      </c>
      <c r="L4429" s="585" t="s">
        <v>144</v>
      </c>
      <c r="M4429" s="581"/>
    </row>
    <row r="4430" spans="1:13" ht="13.5">
      <c r="A4430" s="585" t="s">
        <v>6626</v>
      </c>
      <c r="B4430" s="585" t="s">
        <v>6627</v>
      </c>
      <c r="C4430" s="585" t="s">
        <v>6643</v>
      </c>
      <c r="D4430" s="585" t="s">
        <v>6644</v>
      </c>
      <c r="E4430" s="584">
        <v>73795</v>
      </c>
      <c r="F4430" s="585" t="s">
        <v>6645</v>
      </c>
      <c r="G4430" s="585" t="s">
        <v>4286</v>
      </c>
      <c r="H4430" s="585" t="s">
        <v>4287</v>
      </c>
      <c r="I4430" s="585" t="s">
        <v>174</v>
      </c>
      <c r="J4430" s="585" t="s">
        <v>143</v>
      </c>
      <c r="K4430" s="589">
        <v>49.7</v>
      </c>
      <c r="L4430" s="585" t="s">
        <v>144</v>
      </c>
      <c r="M4430" s="581"/>
    </row>
    <row r="4431" spans="1:13" ht="13.5">
      <c r="A4431" s="585" t="s">
        <v>6626</v>
      </c>
      <c r="B4431" s="585" t="s">
        <v>6627</v>
      </c>
      <c r="C4431" s="585" t="s">
        <v>6643</v>
      </c>
      <c r="D4431" s="585" t="s">
        <v>6644</v>
      </c>
      <c r="E4431" s="584">
        <v>73795</v>
      </c>
      <c r="F4431" s="585" t="s">
        <v>6645</v>
      </c>
      <c r="G4431" s="585" t="s">
        <v>4288</v>
      </c>
      <c r="H4431" s="585" t="s">
        <v>4289</v>
      </c>
      <c r="I4431" s="585" t="s">
        <v>174</v>
      </c>
      <c r="J4431" s="585" t="s">
        <v>143</v>
      </c>
      <c r="K4431" s="589">
        <v>52.62</v>
      </c>
      <c r="L4431" s="585" t="s">
        <v>144</v>
      </c>
      <c r="M4431" s="581"/>
    </row>
    <row r="4432" spans="1:13" ht="13.5">
      <c r="A4432" s="585" t="s">
        <v>6626</v>
      </c>
      <c r="B4432" s="585" t="s">
        <v>6627</v>
      </c>
      <c r="C4432" s="585" t="s">
        <v>6643</v>
      </c>
      <c r="D4432" s="585" t="s">
        <v>6644</v>
      </c>
      <c r="E4432" s="584">
        <v>73795</v>
      </c>
      <c r="F4432" s="585" t="s">
        <v>6645</v>
      </c>
      <c r="G4432" s="585" t="s">
        <v>4290</v>
      </c>
      <c r="H4432" s="585" t="s">
        <v>4291</v>
      </c>
      <c r="I4432" s="585" t="s">
        <v>174</v>
      </c>
      <c r="J4432" s="585" t="s">
        <v>143</v>
      </c>
      <c r="K4432" s="589">
        <v>69.61</v>
      </c>
      <c r="L4432" s="585" t="s">
        <v>144</v>
      </c>
      <c r="M4432" s="581"/>
    </row>
    <row r="4433" spans="1:13" ht="13.5">
      <c r="A4433" s="585" t="s">
        <v>6626</v>
      </c>
      <c r="B4433" s="585" t="s">
        <v>6627</v>
      </c>
      <c r="C4433" s="585" t="s">
        <v>6643</v>
      </c>
      <c r="D4433" s="585" t="s">
        <v>6644</v>
      </c>
      <c r="E4433" s="584">
        <v>73795</v>
      </c>
      <c r="F4433" s="585" t="s">
        <v>6645</v>
      </c>
      <c r="G4433" s="585" t="s">
        <v>4292</v>
      </c>
      <c r="H4433" s="585" t="s">
        <v>4293</v>
      </c>
      <c r="I4433" s="585" t="s">
        <v>174</v>
      </c>
      <c r="J4433" s="585" t="s">
        <v>143</v>
      </c>
      <c r="K4433" s="589">
        <v>80.53</v>
      </c>
      <c r="L4433" s="585" t="s">
        <v>144</v>
      </c>
      <c r="M4433" s="581"/>
    </row>
    <row r="4434" spans="1:13" ht="13.5">
      <c r="A4434" s="585" t="s">
        <v>6626</v>
      </c>
      <c r="B4434" s="585" t="s">
        <v>6627</v>
      </c>
      <c r="C4434" s="585" t="s">
        <v>6643</v>
      </c>
      <c r="D4434" s="585" t="s">
        <v>6644</v>
      </c>
      <c r="E4434" s="584">
        <v>73795</v>
      </c>
      <c r="F4434" s="585" t="s">
        <v>6645</v>
      </c>
      <c r="G4434" s="585" t="s">
        <v>4294</v>
      </c>
      <c r="H4434" s="585" t="s">
        <v>4295</v>
      </c>
      <c r="I4434" s="585" t="s">
        <v>174</v>
      </c>
      <c r="J4434" s="585" t="s">
        <v>143</v>
      </c>
      <c r="K4434" s="589">
        <v>107.3</v>
      </c>
      <c r="L4434" s="585" t="s">
        <v>144</v>
      </c>
      <c r="M4434" s="581"/>
    </row>
    <row r="4435" spans="1:13" ht="13.5">
      <c r="A4435" s="585" t="s">
        <v>6626</v>
      </c>
      <c r="B4435" s="585" t="s">
        <v>6627</v>
      </c>
      <c r="C4435" s="585" t="s">
        <v>6643</v>
      </c>
      <c r="D4435" s="585" t="s">
        <v>6644</v>
      </c>
      <c r="E4435" s="584">
        <v>73795</v>
      </c>
      <c r="F4435" s="585" t="s">
        <v>6645</v>
      </c>
      <c r="G4435" s="585" t="s">
        <v>4296</v>
      </c>
      <c r="H4435" s="585" t="s">
        <v>4297</v>
      </c>
      <c r="I4435" s="585" t="s">
        <v>174</v>
      </c>
      <c r="J4435" s="585" t="s">
        <v>143</v>
      </c>
      <c r="K4435" s="589">
        <v>211.7</v>
      </c>
      <c r="L4435" s="585" t="s">
        <v>144</v>
      </c>
      <c r="M4435" s="581"/>
    </row>
    <row r="4436" spans="1:13" ht="13.5">
      <c r="A4436" s="585" t="s">
        <v>6626</v>
      </c>
      <c r="B4436" s="585" t="s">
        <v>6627</v>
      </c>
      <c r="C4436" s="585" t="s">
        <v>6643</v>
      </c>
      <c r="D4436" s="585" t="s">
        <v>6644</v>
      </c>
      <c r="E4436" s="584">
        <v>73795</v>
      </c>
      <c r="F4436" s="585" t="s">
        <v>6645</v>
      </c>
      <c r="G4436" s="585" t="s">
        <v>4298</v>
      </c>
      <c r="H4436" s="585" t="s">
        <v>4299</v>
      </c>
      <c r="I4436" s="585" t="s">
        <v>174</v>
      </c>
      <c r="J4436" s="585" t="s">
        <v>143</v>
      </c>
      <c r="K4436" s="589">
        <v>354.91</v>
      </c>
      <c r="L4436" s="585" t="s">
        <v>144</v>
      </c>
      <c r="M4436" s="581"/>
    </row>
    <row r="4437" spans="1:13" ht="13.5">
      <c r="A4437" s="585" t="s">
        <v>6626</v>
      </c>
      <c r="B4437" s="585" t="s">
        <v>6627</v>
      </c>
      <c r="C4437" s="585" t="s">
        <v>6643</v>
      </c>
      <c r="D4437" s="585" t="s">
        <v>6644</v>
      </c>
      <c r="E4437" s="584">
        <v>73795</v>
      </c>
      <c r="F4437" s="585" t="s">
        <v>6645</v>
      </c>
      <c r="G4437" s="585" t="s">
        <v>4300</v>
      </c>
      <c r="H4437" s="585" t="s">
        <v>4301</v>
      </c>
      <c r="I4437" s="585" t="s">
        <v>174</v>
      </c>
      <c r="J4437" s="585" t="s">
        <v>143</v>
      </c>
      <c r="K4437" s="589">
        <v>66.989999999999995</v>
      </c>
      <c r="L4437" s="585" t="s">
        <v>144</v>
      </c>
      <c r="M4437" s="581"/>
    </row>
    <row r="4438" spans="1:13" ht="13.5">
      <c r="A4438" s="585" t="s">
        <v>6626</v>
      </c>
      <c r="B4438" s="585" t="s">
        <v>6627</v>
      </c>
      <c r="C4438" s="585" t="s">
        <v>6643</v>
      </c>
      <c r="D4438" s="585" t="s">
        <v>6644</v>
      </c>
      <c r="E4438" s="584">
        <v>73795</v>
      </c>
      <c r="F4438" s="585" t="s">
        <v>6645</v>
      </c>
      <c r="G4438" s="585" t="s">
        <v>4302</v>
      </c>
      <c r="H4438" s="585" t="s">
        <v>4303</v>
      </c>
      <c r="I4438" s="585" t="s">
        <v>174</v>
      </c>
      <c r="J4438" s="585" t="s">
        <v>143</v>
      </c>
      <c r="K4438" s="589">
        <v>84.48</v>
      </c>
      <c r="L4438" s="585" t="s">
        <v>144</v>
      </c>
      <c r="M4438" s="581"/>
    </row>
    <row r="4439" spans="1:13" ht="13.5">
      <c r="A4439" s="585" t="s">
        <v>6626</v>
      </c>
      <c r="B4439" s="585" t="s">
        <v>6627</v>
      </c>
      <c r="C4439" s="585" t="s">
        <v>6643</v>
      </c>
      <c r="D4439" s="585" t="s">
        <v>6644</v>
      </c>
      <c r="E4439" s="584">
        <v>73795</v>
      </c>
      <c r="F4439" s="585" t="s">
        <v>6645</v>
      </c>
      <c r="G4439" s="585" t="s">
        <v>4304</v>
      </c>
      <c r="H4439" s="585" t="s">
        <v>4305</v>
      </c>
      <c r="I4439" s="585" t="s">
        <v>174</v>
      </c>
      <c r="J4439" s="585" t="s">
        <v>143</v>
      </c>
      <c r="K4439" s="589">
        <v>117.01</v>
      </c>
      <c r="L4439" s="585" t="s">
        <v>144</v>
      </c>
      <c r="M4439" s="581"/>
    </row>
    <row r="4440" spans="1:13" ht="13.5">
      <c r="A4440" s="585" t="s">
        <v>6626</v>
      </c>
      <c r="B4440" s="585" t="s">
        <v>6627</v>
      </c>
      <c r="C4440" s="585" t="s">
        <v>6643</v>
      </c>
      <c r="D4440" s="585" t="s">
        <v>6644</v>
      </c>
      <c r="E4440" s="584">
        <v>73795</v>
      </c>
      <c r="F4440" s="585" t="s">
        <v>6645</v>
      </c>
      <c r="G4440" s="585" t="s">
        <v>4306</v>
      </c>
      <c r="H4440" s="585" t="s">
        <v>4307</v>
      </c>
      <c r="I4440" s="585" t="s">
        <v>174</v>
      </c>
      <c r="J4440" s="585" t="s">
        <v>143</v>
      </c>
      <c r="K4440" s="589">
        <v>131.76</v>
      </c>
      <c r="L4440" s="585" t="s">
        <v>144</v>
      </c>
      <c r="M4440" s="581"/>
    </row>
    <row r="4441" spans="1:13" ht="13.5">
      <c r="A4441" s="585" t="s">
        <v>6626</v>
      </c>
      <c r="B4441" s="585" t="s">
        <v>6627</v>
      </c>
      <c r="C4441" s="585" t="s">
        <v>6643</v>
      </c>
      <c r="D4441" s="585" t="s">
        <v>6644</v>
      </c>
      <c r="E4441" s="584">
        <v>73795</v>
      </c>
      <c r="F4441" s="585" t="s">
        <v>6645</v>
      </c>
      <c r="G4441" s="585" t="s">
        <v>4308</v>
      </c>
      <c r="H4441" s="585" t="s">
        <v>4309</v>
      </c>
      <c r="I4441" s="585" t="s">
        <v>174</v>
      </c>
      <c r="J4441" s="585" t="s">
        <v>143</v>
      </c>
      <c r="K4441" s="589">
        <v>175.8</v>
      </c>
      <c r="L4441" s="585" t="s">
        <v>144</v>
      </c>
      <c r="M4441" s="581"/>
    </row>
    <row r="4442" spans="1:13" ht="13.5">
      <c r="A4442" s="585" t="s">
        <v>6626</v>
      </c>
      <c r="B4442" s="585" t="s">
        <v>6627</v>
      </c>
      <c r="C4442" s="585" t="s">
        <v>6643</v>
      </c>
      <c r="D4442" s="585" t="s">
        <v>6644</v>
      </c>
      <c r="E4442" s="584">
        <v>73795</v>
      </c>
      <c r="F4442" s="585" t="s">
        <v>6645</v>
      </c>
      <c r="G4442" s="585" t="s">
        <v>4310</v>
      </c>
      <c r="H4442" s="585" t="s">
        <v>4311</v>
      </c>
      <c r="I4442" s="585" t="s">
        <v>174</v>
      </c>
      <c r="J4442" s="585" t="s">
        <v>143</v>
      </c>
      <c r="K4442" s="589">
        <v>251.44</v>
      </c>
      <c r="L4442" s="585" t="s">
        <v>144</v>
      </c>
      <c r="M4442" s="581"/>
    </row>
    <row r="4443" spans="1:13" ht="13.5">
      <c r="A4443" s="585" t="s">
        <v>6626</v>
      </c>
      <c r="B4443" s="585" t="s">
        <v>6627</v>
      </c>
      <c r="C4443" s="585" t="s">
        <v>6643</v>
      </c>
      <c r="D4443" s="585" t="s">
        <v>6644</v>
      </c>
      <c r="E4443" s="584">
        <v>73795</v>
      </c>
      <c r="F4443" s="585" t="s">
        <v>6645</v>
      </c>
      <c r="G4443" s="585" t="s">
        <v>4312</v>
      </c>
      <c r="H4443" s="585" t="s">
        <v>4313</v>
      </c>
      <c r="I4443" s="585" t="s">
        <v>174</v>
      </c>
      <c r="J4443" s="585" t="s">
        <v>143</v>
      </c>
      <c r="K4443" s="589">
        <v>328.89</v>
      </c>
      <c r="L4443" s="585" t="s">
        <v>144</v>
      </c>
      <c r="M4443" s="581"/>
    </row>
    <row r="4444" spans="1:13" ht="13.5">
      <c r="A4444" s="585" t="s">
        <v>6626</v>
      </c>
      <c r="B4444" s="585" t="s">
        <v>6627</v>
      </c>
      <c r="C4444" s="585" t="s">
        <v>6643</v>
      </c>
      <c r="D4444" s="585" t="s">
        <v>6644</v>
      </c>
      <c r="E4444" s="584">
        <v>73795</v>
      </c>
      <c r="F4444" s="585" t="s">
        <v>6645</v>
      </c>
      <c r="G4444" s="585" t="s">
        <v>4314</v>
      </c>
      <c r="H4444" s="585" t="s">
        <v>4315</v>
      </c>
      <c r="I4444" s="585" t="s">
        <v>174</v>
      </c>
      <c r="J4444" s="585" t="s">
        <v>143</v>
      </c>
      <c r="K4444" s="589">
        <v>502.37</v>
      </c>
      <c r="L4444" s="585" t="s">
        <v>144</v>
      </c>
      <c r="M4444" s="581"/>
    </row>
    <row r="4445" spans="1:13" ht="13.5">
      <c r="A4445" s="585" t="s">
        <v>6626</v>
      </c>
      <c r="B4445" s="585" t="s">
        <v>6627</v>
      </c>
      <c r="C4445" s="585" t="s">
        <v>6643</v>
      </c>
      <c r="D4445" s="585" t="s">
        <v>6644</v>
      </c>
      <c r="E4445" s="584">
        <v>73796</v>
      </c>
      <c r="F4445" s="585" t="s">
        <v>6646</v>
      </c>
      <c r="G4445" s="585" t="s">
        <v>4316</v>
      </c>
      <c r="H4445" s="585" t="s">
        <v>4317</v>
      </c>
      <c r="I4445" s="585" t="s">
        <v>174</v>
      </c>
      <c r="J4445" s="585" t="s">
        <v>143</v>
      </c>
      <c r="K4445" s="589">
        <v>48.96</v>
      </c>
      <c r="L4445" s="585" t="s">
        <v>144</v>
      </c>
      <c r="M4445" s="581"/>
    </row>
    <row r="4446" spans="1:13" ht="13.5">
      <c r="A4446" s="585" t="s">
        <v>6626</v>
      </c>
      <c r="B4446" s="585" t="s">
        <v>6627</v>
      </c>
      <c r="C4446" s="585" t="s">
        <v>6643</v>
      </c>
      <c r="D4446" s="585" t="s">
        <v>6644</v>
      </c>
      <c r="E4446" s="584">
        <v>73796</v>
      </c>
      <c r="F4446" s="585" t="s">
        <v>6646</v>
      </c>
      <c r="G4446" s="585" t="s">
        <v>4318</v>
      </c>
      <c r="H4446" s="585" t="s">
        <v>4319</v>
      </c>
      <c r="I4446" s="585" t="s">
        <v>174</v>
      </c>
      <c r="J4446" s="585" t="s">
        <v>143</v>
      </c>
      <c r="K4446" s="589">
        <v>52.2</v>
      </c>
      <c r="L4446" s="585" t="s">
        <v>144</v>
      </c>
      <c r="M4446" s="581"/>
    </row>
    <row r="4447" spans="1:13" ht="13.5">
      <c r="A4447" s="585" t="s">
        <v>6626</v>
      </c>
      <c r="B4447" s="585" t="s">
        <v>6627</v>
      </c>
      <c r="C4447" s="585" t="s">
        <v>6643</v>
      </c>
      <c r="D4447" s="585" t="s">
        <v>6644</v>
      </c>
      <c r="E4447" s="584">
        <v>73796</v>
      </c>
      <c r="F4447" s="585" t="s">
        <v>6646</v>
      </c>
      <c r="G4447" s="585" t="s">
        <v>4320</v>
      </c>
      <c r="H4447" s="585" t="s">
        <v>4321</v>
      </c>
      <c r="I4447" s="585" t="s">
        <v>174</v>
      </c>
      <c r="J4447" s="585" t="s">
        <v>143</v>
      </c>
      <c r="K4447" s="589">
        <v>78.67</v>
      </c>
      <c r="L4447" s="585" t="s">
        <v>144</v>
      </c>
      <c r="M4447" s="581"/>
    </row>
    <row r="4448" spans="1:13" ht="13.5">
      <c r="A4448" s="585" t="s">
        <v>6626</v>
      </c>
      <c r="B4448" s="585" t="s">
        <v>6627</v>
      </c>
      <c r="C4448" s="585" t="s">
        <v>6643</v>
      </c>
      <c r="D4448" s="585" t="s">
        <v>6644</v>
      </c>
      <c r="E4448" s="584">
        <v>73796</v>
      </c>
      <c r="F4448" s="585" t="s">
        <v>6646</v>
      </c>
      <c r="G4448" s="585" t="s">
        <v>4322</v>
      </c>
      <c r="H4448" s="585" t="s">
        <v>4323</v>
      </c>
      <c r="I4448" s="585" t="s">
        <v>174</v>
      </c>
      <c r="J4448" s="585" t="s">
        <v>143</v>
      </c>
      <c r="K4448" s="589">
        <v>107.85</v>
      </c>
      <c r="L4448" s="585" t="s">
        <v>144</v>
      </c>
      <c r="M4448" s="581"/>
    </row>
    <row r="4449" spans="1:13" ht="13.5">
      <c r="A4449" s="585" t="s">
        <v>6626</v>
      </c>
      <c r="B4449" s="585" t="s">
        <v>6627</v>
      </c>
      <c r="C4449" s="585" t="s">
        <v>6643</v>
      </c>
      <c r="D4449" s="585" t="s">
        <v>6644</v>
      </c>
      <c r="E4449" s="584">
        <v>73796</v>
      </c>
      <c r="F4449" s="585" t="s">
        <v>6646</v>
      </c>
      <c r="G4449" s="585" t="s">
        <v>4324</v>
      </c>
      <c r="H4449" s="585" t="s">
        <v>4325</v>
      </c>
      <c r="I4449" s="585" t="s">
        <v>174</v>
      </c>
      <c r="J4449" s="585" t="s">
        <v>143</v>
      </c>
      <c r="K4449" s="589">
        <v>184.8</v>
      </c>
      <c r="L4449" s="585" t="s">
        <v>144</v>
      </c>
      <c r="M4449" s="581"/>
    </row>
    <row r="4450" spans="1:13" ht="13.5">
      <c r="A4450" s="585" t="s">
        <v>6626</v>
      </c>
      <c r="B4450" s="585" t="s">
        <v>6627</v>
      </c>
      <c r="C4450" s="585" t="s">
        <v>6643</v>
      </c>
      <c r="D4450" s="585" t="s">
        <v>6644</v>
      </c>
      <c r="E4450" s="584">
        <v>73796</v>
      </c>
      <c r="F4450" s="585" t="s">
        <v>6646</v>
      </c>
      <c r="G4450" s="585" t="s">
        <v>4326</v>
      </c>
      <c r="H4450" s="585" t="s">
        <v>4327</v>
      </c>
      <c r="I4450" s="585" t="s">
        <v>174</v>
      </c>
      <c r="J4450" s="585" t="s">
        <v>143</v>
      </c>
      <c r="K4450" s="589">
        <v>235.28</v>
      </c>
      <c r="L4450" s="585" t="s">
        <v>144</v>
      </c>
      <c r="M4450" s="581"/>
    </row>
    <row r="4451" spans="1:13" ht="13.5">
      <c r="A4451" s="585" t="s">
        <v>6626</v>
      </c>
      <c r="B4451" s="585" t="s">
        <v>6627</v>
      </c>
      <c r="C4451" s="585" t="s">
        <v>6643</v>
      </c>
      <c r="D4451" s="585" t="s">
        <v>6644</v>
      </c>
      <c r="E4451" s="584">
        <v>73796</v>
      </c>
      <c r="F4451" s="585" t="s">
        <v>6646</v>
      </c>
      <c r="G4451" s="585" t="s">
        <v>4328</v>
      </c>
      <c r="H4451" s="585" t="s">
        <v>4329</v>
      </c>
      <c r="I4451" s="585" t="s">
        <v>174</v>
      </c>
      <c r="J4451" s="585" t="s">
        <v>143</v>
      </c>
      <c r="K4451" s="589">
        <v>400.93</v>
      </c>
      <c r="L4451" s="585" t="s">
        <v>144</v>
      </c>
      <c r="M4451" s="581"/>
    </row>
    <row r="4452" spans="1:13" ht="13.5">
      <c r="A4452" s="585" t="s">
        <v>6626</v>
      </c>
      <c r="B4452" s="585" t="s">
        <v>6627</v>
      </c>
      <c r="C4452" s="585" t="s">
        <v>6643</v>
      </c>
      <c r="D4452" s="585" t="s">
        <v>6644</v>
      </c>
      <c r="E4452" s="584">
        <v>73870</v>
      </c>
      <c r="F4452" s="585" t="s">
        <v>6647</v>
      </c>
      <c r="G4452" s="585" t="s">
        <v>4330</v>
      </c>
      <c r="H4452" s="585" t="s">
        <v>4331</v>
      </c>
      <c r="I4452" s="585" t="s">
        <v>174</v>
      </c>
      <c r="J4452" s="585" t="s">
        <v>398</v>
      </c>
      <c r="K4452" s="589">
        <v>74.84</v>
      </c>
      <c r="L4452" s="585" t="s">
        <v>144</v>
      </c>
      <c r="M4452" s="581"/>
    </row>
    <row r="4453" spans="1:13" ht="13.5">
      <c r="A4453" s="585" t="s">
        <v>6626</v>
      </c>
      <c r="B4453" s="585" t="s">
        <v>6627</v>
      </c>
      <c r="C4453" s="585" t="s">
        <v>6643</v>
      </c>
      <c r="D4453" s="585" t="s">
        <v>6644</v>
      </c>
      <c r="E4453" s="584">
        <v>74091</v>
      </c>
      <c r="F4453" s="585" t="s">
        <v>6648</v>
      </c>
      <c r="G4453" s="585" t="s">
        <v>4332</v>
      </c>
      <c r="H4453" s="585" t="s">
        <v>4333</v>
      </c>
      <c r="I4453" s="585" t="s">
        <v>174</v>
      </c>
      <c r="J4453" s="585" t="s">
        <v>143</v>
      </c>
      <c r="K4453" s="589">
        <v>164.28</v>
      </c>
      <c r="L4453" s="585" t="s">
        <v>144</v>
      </c>
      <c r="M4453" s="581"/>
    </row>
    <row r="4454" spans="1:13" ht="13.5">
      <c r="A4454" s="585" t="s">
        <v>6626</v>
      </c>
      <c r="B4454" s="585" t="s">
        <v>6627</v>
      </c>
      <c r="C4454" s="585" t="s">
        <v>6643</v>
      </c>
      <c r="D4454" s="585" t="s">
        <v>6644</v>
      </c>
      <c r="E4454" s="584">
        <v>74093</v>
      </c>
      <c r="F4454" s="585" t="s">
        <v>6649</v>
      </c>
      <c r="G4454" s="585" t="s">
        <v>4334</v>
      </c>
      <c r="H4454" s="585" t="s">
        <v>4335</v>
      </c>
      <c r="I4454" s="585" t="s">
        <v>174</v>
      </c>
      <c r="J4454" s="585" t="s">
        <v>143</v>
      </c>
      <c r="K4454" s="589">
        <v>72.19</v>
      </c>
      <c r="L4454" s="585" t="s">
        <v>144</v>
      </c>
      <c r="M4454" s="581"/>
    </row>
    <row r="4455" spans="1:13" ht="13.5">
      <c r="A4455" s="585" t="s">
        <v>6626</v>
      </c>
      <c r="B4455" s="585" t="s">
        <v>6627</v>
      </c>
      <c r="C4455" s="585" t="s">
        <v>6643</v>
      </c>
      <c r="D4455" s="585" t="s">
        <v>6644</v>
      </c>
      <c r="E4455" s="584">
        <v>74169</v>
      </c>
      <c r="F4455" s="585" t="s">
        <v>6650</v>
      </c>
      <c r="G4455" s="585" t="s">
        <v>4336</v>
      </c>
      <c r="H4455" s="585" t="s">
        <v>4337</v>
      </c>
      <c r="I4455" s="585" t="s">
        <v>174</v>
      </c>
      <c r="J4455" s="585" t="s">
        <v>398</v>
      </c>
      <c r="K4455" s="589">
        <v>161.76</v>
      </c>
      <c r="L4455" s="585" t="s">
        <v>144</v>
      </c>
      <c r="M4455" s="581"/>
    </row>
    <row r="4456" spans="1:13" ht="13.5">
      <c r="A4456" s="585" t="s">
        <v>6626</v>
      </c>
      <c r="B4456" s="585" t="s">
        <v>6627</v>
      </c>
      <c r="C4456" s="585" t="s">
        <v>6643</v>
      </c>
      <c r="D4456" s="585" t="s">
        <v>6644</v>
      </c>
      <c r="E4456" s="584" t="s">
        <v>30</v>
      </c>
      <c r="F4456" s="585" t="s">
        <v>30</v>
      </c>
      <c r="G4456" s="587">
        <v>85117</v>
      </c>
      <c r="H4456" s="585" t="s">
        <v>4338</v>
      </c>
      <c r="I4456" s="585" t="s">
        <v>174</v>
      </c>
      <c r="J4456" s="585" t="s">
        <v>143</v>
      </c>
      <c r="K4456" s="589">
        <v>34.549999999999997</v>
      </c>
      <c r="L4456" s="585" t="s">
        <v>144</v>
      </c>
      <c r="M4456" s="581"/>
    </row>
    <row r="4457" spans="1:13" ht="13.5">
      <c r="A4457" s="585" t="s">
        <v>6626</v>
      </c>
      <c r="B4457" s="585" t="s">
        <v>6627</v>
      </c>
      <c r="C4457" s="585" t="s">
        <v>6643</v>
      </c>
      <c r="D4457" s="585" t="s">
        <v>6644</v>
      </c>
      <c r="E4457" s="584" t="s">
        <v>30</v>
      </c>
      <c r="F4457" s="585" t="s">
        <v>30</v>
      </c>
      <c r="G4457" s="587">
        <v>89349</v>
      </c>
      <c r="H4457" s="585" t="s">
        <v>4339</v>
      </c>
      <c r="I4457" s="585" t="s">
        <v>174</v>
      </c>
      <c r="J4457" s="585" t="s">
        <v>398</v>
      </c>
      <c r="K4457" s="589">
        <v>17.87</v>
      </c>
      <c r="L4457" s="585" t="s">
        <v>144</v>
      </c>
      <c r="M4457" s="581"/>
    </row>
    <row r="4458" spans="1:13" ht="13.5">
      <c r="A4458" s="585" t="s">
        <v>6626</v>
      </c>
      <c r="B4458" s="585" t="s">
        <v>6627</v>
      </c>
      <c r="C4458" s="585" t="s">
        <v>6643</v>
      </c>
      <c r="D4458" s="585" t="s">
        <v>6644</v>
      </c>
      <c r="E4458" s="584" t="s">
        <v>30</v>
      </c>
      <c r="F4458" s="585" t="s">
        <v>30</v>
      </c>
      <c r="G4458" s="587">
        <v>89351</v>
      </c>
      <c r="H4458" s="585" t="s">
        <v>4340</v>
      </c>
      <c r="I4458" s="585" t="s">
        <v>174</v>
      </c>
      <c r="J4458" s="585" t="s">
        <v>398</v>
      </c>
      <c r="K4458" s="589">
        <v>20.079999999999998</v>
      </c>
      <c r="L4458" s="585" t="s">
        <v>144</v>
      </c>
      <c r="M4458" s="581"/>
    </row>
    <row r="4459" spans="1:13" ht="13.5">
      <c r="A4459" s="585" t="s">
        <v>6626</v>
      </c>
      <c r="B4459" s="585" t="s">
        <v>6627</v>
      </c>
      <c r="C4459" s="585" t="s">
        <v>6643</v>
      </c>
      <c r="D4459" s="585" t="s">
        <v>6644</v>
      </c>
      <c r="E4459" s="584" t="s">
        <v>30</v>
      </c>
      <c r="F4459" s="585" t="s">
        <v>30</v>
      </c>
      <c r="G4459" s="587">
        <v>89352</v>
      </c>
      <c r="H4459" s="585" t="s">
        <v>4341</v>
      </c>
      <c r="I4459" s="585" t="s">
        <v>174</v>
      </c>
      <c r="J4459" s="585" t="s">
        <v>398</v>
      </c>
      <c r="K4459" s="589">
        <v>22.55</v>
      </c>
      <c r="L4459" s="585" t="s">
        <v>144</v>
      </c>
      <c r="M4459" s="581"/>
    </row>
    <row r="4460" spans="1:13" ht="13.5">
      <c r="A4460" s="585" t="s">
        <v>6626</v>
      </c>
      <c r="B4460" s="585" t="s">
        <v>6627</v>
      </c>
      <c r="C4460" s="585" t="s">
        <v>6643</v>
      </c>
      <c r="D4460" s="585" t="s">
        <v>6644</v>
      </c>
      <c r="E4460" s="584" t="s">
        <v>30</v>
      </c>
      <c r="F4460" s="585" t="s">
        <v>30</v>
      </c>
      <c r="G4460" s="587">
        <v>89353</v>
      </c>
      <c r="H4460" s="585" t="s">
        <v>4342</v>
      </c>
      <c r="I4460" s="585" t="s">
        <v>174</v>
      </c>
      <c r="J4460" s="585" t="s">
        <v>398</v>
      </c>
      <c r="K4460" s="589">
        <v>23.43</v>
      </c>
      <c r="L4460" s="585" t="s">
        <v>144</v>
      </c>
      <c r="M4460" s="581"/>
    </row>
    <row r="4461" spans="1:13" ht="13.5">
      <c r="A4461" s="585" t="s">
        <v>6626</v>
      </c>
      <c r="B4461" s="585" t="s">
        <v>6627</v>
      </c>
      <c r="C4461" s="585" t="s">
        <v>6643</v>
      </c>
      <c r="D4461" s="585" t="s">
        <v>6644</v>
      </c>
      <c r="E4461" s="584" t="s">
        <v>30</v>
      </c>
      <c r="F4461" s="585" t="s">
        <v>30</v>
      </c>
      <c r="G4461" s="587">
        <v>89354</v>
      </c>
      <c r="H4461" s="585" t="s">
        <v>4343</v>
      </c>
      <c r="I4461" s="585" t="s">
        <v>174</v>
      </c>
      <c r="J4461" s="585" t="s">
        <v>398</v>
      </c>
      <c r="K4461" s="589">
        <v>233.54</v>
      </c>
      <c r="L4461" s="585" t="s">
        <v>144</v>
      </c>
      <c r="M4461" s="581"/>
    </row>
    <row r="4462" spans="1:13" ht="13.5">
      <c r="A4462" s="585" t="s">
        <v>6626</v>
      </c>
      <c r="B4462" s="585" t="s">
        <v>6627</v>
      </c>
      <c r="C4462" s="585" t="s">
        <v>6643</v>
      </c>
      <c r="D4462" s="585" t="s">
        <v>6644</v>
      </c>
      <c r="E4462" s="584" t="s">
        <v>30</v>
      </c>
      <c r="F4462" s="585" t="s">
        <v>30</v>
      </c>
      <c r="G4462" s="587">
        <v>89969</v>
      </c>
      <c r="H4462" s="585" t="s">
        <v>4344</v>
      </c>
      <c r="I4462" s="585" t="s">
        <v>174</v>
      </c>
      <c r="J4462" s="585" t="s">
        <v>143</v>
      </c>
      <c r="K4462" s="589">
        <v>27.88</v>
      </c>
      <c r="L4462" s="585" t="s">
        <v>144</v>
      </c>
      <c r="M4462" s="581"/>
    </row>
    <row r="4463" spans="1:13" ht="13.5">
      <c r="A4463" s="585" t="s">
        <v>6626</v>
      </c>
      <c r="B4463" s="585" t="s">
        <v>6627</v>
      </c>
      <c r="C4463" s="585" t="s">
        <v>6643</v>
      </c>
      <c r="D4463" s="585" t="s">
        <v>6644</v>
      </c>
      <c r="E4463" s="584" t="s">
        <v>30</v>
      </c>
      <c r="F4463" s="585" t="s">
        <v>30</v>
      </c>
      <c r="G4463" s="587">
        <v>89970</v>
      </c>
      <c r="H4463" s="585" t="s">
        <v>4345</v>
      </c>
      <c r="I4463" s="585" t="s">
        <v>174</v>
      </c>
      <c r="J4463" s="585" t="s">
        <v>143</v>
      </c>
      <c r="K4463" s="589">
        <v>29.7</v>
      </c>
      <c r="L4463" s="585" t="s">
        <v>144</v>
      </c>
      <c r="M4463" s="581"/>
    </row>
    <row r="4464" spans="1:13" ht="13.5">
      <c r="A4464" s="585" t="s">
        <v>6626</v>
      </c>
      <c r="B4464" s="585" t="s">
        <v>6627</v>
      </c>
      <c r="C4464" s="585" t="s">
        <v>6643</v>
      </c>
      <c r="D4464" s="585" t="s">
        <v>6644</v>
      </c>
      <c r="E4464" s="584" t="s">
        <v>30</v>
      </c>
      <c r="F4464" s="585" t="s">
        <v>30</v>
      </c>
      <c r="G4464" s="587">
        <v>89971</v>
      </c>
      <c r="H4464" s="585" t="s">
        <v>4346</v>
      </c>
      <c r="I4464" s="585" t="s">
        <v>174</v>
      </c>
      <c r="J4464" s="585" t="s">
        <v>398</v>
      </c>
      <c r="K4464" s="589">
        <v>30.57</v>
      </c>
      <c r="L4464" s="585" t="s">
        <v>144</v>
      </c>
      <c r="M4464" s="581"/>
    </row>
    <row r="4465" spans="1:13" ht="13.5">
      <c r="A4465" s="585" t="s">
        <v>6626</v>
      </c>
      <c r="B4465" s="585" t="s">
        <v>6627</v>
      </c>
      <c r="C4465" s="585" t="s">
        <v>6643</v>
      </c>
      <c r="D4465" s="585" t="s">
        <v>6644</v>
      </c>
      <c r="E4465" s="584" t="s">
        <v>30</v>
      </c>
      <c r="F4465" s="585" t="s">
        <v>30</v>
      </c>
      <c r="G4465" s="587">
        <v>89972</v>
      </c>
      <c r="H4465" s="585" t="s">
        <v>4347</v>
      </c>
      <c r="I4465" s="585" t="s">
        <v>174</v>
      </c>
      <c r="J4465" s="585" t="s">
        <v>398</v>
      </c>
      <c r="K4465" s="589">
        <v>32.770000000000003</v>
      </c>
      <c r="L4465" s="585" t="s">
        <v>144</v>
      </c>
      <c r="M4465" s="581"/>
    </row>
    <row r="4466" spans="1:13" ht="13.5">
      <c r="A4466" s="585" t="s">
        <v>6626</v>
      </c>
      <c r="B4466" s="585" t="s">
        <v>6627</v>
      </c>
      <c r="C4466" s="585" t="s">
        <v>6643</v>
      </c>
      <c r="D4466" s="585" t="s">
        <v>6644</v>
      </c>
      <c r="E4466" s="584" t="s">
        <v>30</v>
      </c>
      <c r="F4466" s="585" t="s">
        <v>30</v>
      </c>
      <c r="G4466" s="587">
        <v>89973</v>
      </c>
      <c r="H4466" s="585" t="s">
        <v>4348</v>
      </c>
      <c r="I4466" s="585" t="s">
        <v>174</v>
      </c>
      <c r="J4466" s="585" t="s">
        <v>398</v>
      </c>
      <c r="K4466" s="589">
        <v>340.83</v>
      </c>
      <c r="L4466" s="585" t="s">
        <v>144</v>
      </c>
      <c r="M4466" s="581"/>
    </row>
    <row r="4467" spans="1:13" ht="13.5">
      <c r="A4467" s="585" t="s">
        <v>6626</v>
      </c>
      <c r="B4467" s="585" t="s">
        <v>6627</v>
      </c>
      <c r="C4467" s="585" t="s">
        <v>6643</v>
      </c>
      <c r="D4467" s="585" t="s">
        <v>6644</v>
      </c>
      <c r="E4467" s="584" t="s">
        <v>30</v>
      </c>
      <c r="F4467" s="585" t="s">
        <v>30</v>
      </c>
      <c r="G4467" s="587">
        <v>89974</v>
      </c>
      <c r="H4467" s="585" t="s">
        <v>4349</v>
      </c>
      <c r="I4467" s="585" t="s">
        <v>174</v>
      </c>
      <c r="J4467" s="585" t="s">
        <v>398</v>
      </c>
      <c r="K4467" s="589">
        <v>155.51</v>
      </c>
      <c r="L4467" s="585" t="s">
        <v>144</v>
      </c>
      <c r="M4467" s="581"/>
    </row>
    <row r="4468" spans="1:13" ht="13.5">
      <c r="A4468" s="585" t="s">
        <v>6626</v>
      </c>
      <c r="B4468" s="585" t="s">
        <v>6627</v>
      </c>
      <c r="C4468" s="585" t="s">
        <v>6643</v>
      </c>
      <c r="D4468" s="585" t="s">
        <v>6644</v>
      </c>
      <c r="E4468" s="584" t="s">
        <v>30</v>
      </c>
      <c r="F4468" s="585" t="s">
        <v>30</v>
      </c>
      <c r="G4468" s="587">
        <v>89984</v>
      </c>
      <c r="H4468" s="585" t="s">
        <v>4350</v>
      </c>
      <c r="I4468" s="585" t="s">
        <v>174</v>
      </c>
      <c r="J4468" s="585" t="s">
        <v>398</v>
      </c>
      <c r="K4468" s="589">
        <v>46.38</v>
      </c>
      <c r="L4468" s="585" t="s">
        <v>144</v>
      </c>
      <c r="M4468" s="581"/>
    </row>
    <row r="4469" spans="1:13" ht="13.5">
      <c r="A4469" s="585" t="s">
        <v>6626</v>
      </c>
      <c r="B4469" s="585" t="s">
        <v>6627</v>
      </c>
      <c r="C4469" s="585" t="s">
        <v>6643</v>
      </c>
      <c r="D4469" s="585" t="s">
        <v>6644</v>
      </c>
      <c r="E4469" s="584" t="s">
        <v>30</v>
      </c>
      <c r="F4469" s="585" t="s">
        <v>30</v>
      </c>
      <c r="G4469" s="587">
        <v>89985</v>
      </c>
      <c r="H4469" s="585" t="s">
        <v>4351</v>
      </c>
      <c r="I4469" s="585" t="s">
        <v>174</v>
      </c>
      <c r="J4469" s="585" t="s">
        <v>398</v>
      </c>
      <c r="K4469" s="589">
        <v>47.65</v>
      </c>
      <c r="L4469" s="585" t="s">
        <v>144</v>
      </c>
      <c r="M4469" s="581"/>
    </row>
    <row r="4470" spans="1:13" ht="13.5">
      <c r="A4470" s="585" t="s">
        <v>6626</v>
      </c>
      <c r="B4470" s="585" t="s">
        <v>6627</v>
      </c>
      <c r="C4470" s="585" t="s">
        <v>6643</v>
      </c>
      <c r="D4470" s="585" t="s">
        <v>6644</v>
      </c>
      <c r="E4470" s="584" t="s">
        <v>30</v>
      </c>
      <c r="F4470" s="585" t="s">
        <v>30</v>
      </c>
      <c r="G4470" s="587">
        <v>89986</v>
      </c>
      <c r="H4470" s="585" t="s">
        <v>4352</v>
      </c>
      <c r="I4470" s="585" t="s">
        <v>174</v>
      </c>
      <c r="J4470" s="585" t="s">
        <v>398</v>
      </c>
      <c r="K4470" s="589">
        <v>45.31</v>
      </c>
      <c r="L4470" s="585" t="s">
        <v>144</v>
      </c>
      <c r="M4470" s="581"/>
    </row>
    <row r="4471" spans="1:13" ht="13.5">
      <c r="A4471" s="585" t="s">
        <v>6626</v>
      </c>
      <c r="B4471" s="585" t="s">
        <v>6627</v>
      </c>
      <c r="C4471" s="585" t="s">
        <v>6643</v>
      </c>
      <c r="D4471" s="585" t="s">
        <v>6644</v>
      </c>
      <c r="E4471" s="584" t="s">
        <v>30</v>
      </c>
      <c r="F4471" s="585" t="s">
        <v>30</v>
      </c>
      <c r="G4471" s="587">
        <v>89987</v>
      </c>
      <c r="H4471" s="585" t="s">
        <v>4353</v>
      </c>
      <c r="I4471" s="585" t="s">
        <v>174</v>
      </c>
      <c r="J4471" s="585" t="s">
        <v>398</v>
      </c>
      <c r="K4471" s="589">
        <v>50</v>
      </c>
      <c r="L4471" s="585" t="s">
        <v>144</v>
      </c>
      <c r="M4471" s="581"/>
    </row>
    <row r="4472" spans="1:13" ht="13.5">
      <c r="A4472" s="585" t="s">
        <v>6626</v>
      </c>
      <c r="B4472" s="585" t="s">
        <v>6627</v>
      </c>
      <c r="C4472" s="585" t="s">
        <v>6643</v>
      </c>
      <c r="D4472" s="585" t="s">
        <v>6644</v>
      </c>
      <c r="E4472" s="584" t="s">
        <v>30</v>
      </c>
      <c r="F4472" s="585" t="s">
        <v>30</v>
      </c>
      <c r="G4472" s="587">
        <v>90371</v>
      </c>
      <c r="H4472" s="585" t="s">
        <v>4354</v>
      </c>
      <c r="I4472" s="585" t="s">
        <v>174</v>
      </c>
      <c r="J4472" s="585" t="s">
        <v>143</v>
      </c>
      <c r="K4472" s="589">
        <v>27.43</v>
      </c>
      <c r="L4472" s="585" t="s">
        <v>144</v>
      </c>
      <c r="M4472" s="581"/>
    </row>
    <row r="4473" spans="1:13" ht="13.5">
      <c r="A4473" s="585" t="s">
        <v>6626</v>
      </c>
      <c r="B4473" s="585" t="s">
        <v>6627</v>
      </c>
      <c r="C4473" s="585" t="s">
        <v>6643</v>
      </c>
      <c r="D4473" s="585" t="s">
        <v>6644</v>
      </c>
      <c r="E4473" s="584" t="s">
        <v>30</v>
      </c>
      <c r="F4473" s="585" t="s">
        <v>30</v>
      </c>
      <c r="G4473" s="587">
        <v>94489</v>
      </c>
      <c r="H4473" s="585" t="s">
        <v>4355</v>
      </c>
      <c r="I4473" s="585" t="s">
        <v>174</v>
      </c>
      <c r="J4473" s="585" t="s">
        <v>143</v>
      </c>
      <c r="K4473" s="589">
        <v>24.38</v>
      </c>
      <c r="L4473" s="585" t="s">
        <v>144</v>
      </c>
      <c r="M4473" s="581"/>
    </row>
    <row r="4474" spans="1:13" ht="13.5">
      <c r="A4474" s="585" t="s">
        <v>6626</v>
      </c>
      <c r="B4474" s="585" t="s">
        <v>6627</v>
      </c>
      <c r="C4474" s="585" t="s">
        <v>6643</v>
      </c>
      <c r="D4474" s="585" t="s">
        <v>6644</v>
      </c>
      <c r="E4474" s="584" t="s">
        <v>30</v>
      </c>
      <c r="F4474" s="585" t="s">
        <v>30</v>
      </c>
      <c r="G4474" s="587">
        <v>94490</v>
      </c>
      <c r="H4474" s="585" t="s">
        <v>4356</v>
      </c>
      <c r="I4474" s="585" t="s">
        <v>174</v>
      </c>
      <c r="J4474" s="585" t="s">
        <v>143</v>
      </c>
      <c r="K4474" s="589">
        <v>40.229999999999997</v>
      </c>
      <c r="L4474" s="585" t="s">
        <v>144</v>
      </c>
      <c r="M4474" s="581"/>
    </row>
    <row r="4475" spans="1:13" ht="13.5">
      <c r="A4475" s="585" t="s">
        <v>6626</v>
      </c>
      <c r="B4475" s="585" t="s">
        <v>6627</v>
      </c>
      <c r="C4475" s="585" t="s">
        <v>6643</v>
      </c>
      <c r="D4475" s="585" t="s">
        <v>6644</v>
      </c>
      <c r="E4475" s="584" t="s">
        <v>30</v>
      </c>
      <c r="F4475" s="585" t="s">
        <v>30</v>
      </c>
      <c r="G4475" s="587">
        <v>94491</v>
      </c>
      <c r="H4475" s="585" t="s">
        <v>4357</v>
      </c>
      <c r="I4475" s="585" t="s">
        <v>174</v>
      </c>
      <c r="J4475" s="585" t="s">
        <v>143</v>
      </c>
      <c r="K4475" s="589">
        <v>55.02</v>
      </c>
      <c r="L4475" s="585" t="s">
        <v>144</v>
      </c>
      <c r="M4475" s="581"/>
    </row>
    <row r="4476" spans="1:13" ht="13.5">
      <c r="A4476" s="585" t="s">
        <v>6626</v>
      </c>
      <c r="B4476" s="585" t="s">
        <v>6627</v>
      </c>
      <c r="C4476" s="585" t="s">
        <v>6643</v>
      </c>
      <c r="D4476" s="585" t="s">
        <v>6644</v>
      </c>
      <c r="E4476" s="584" t="s">
        <v>30</v>
      </c>
      <c r="F4476" s="585" t="s">
        <v>30</v>
      </c>
      <c r="G4476" s="587">
        <v>94492</v>
      </c>
      <c r="H4476" s="585" t="s">
        <v>4358</v>
      </c>
      <c r="I4476" s="585" t="s">
        <v>174</v>
      </c>
      <c r="J4476" s="585" t="s">
        <v>143</v>
      </c>
      <c r="K4476" s="589">
        <v>56.49</v>
      </c>
      <c r="L4476" s="585" t="s">
        <v>144</v>
      </c>
      <c r="M4476" s="581"/>
    </row>
    <row r="4477" spans="1:13" ht="13.5">
      <c r="A4477" s="585" t="s">
        <v>6626</v>
      </c>
      <c r="B4477" s="585" t="s">
        <v>6627</v>
      </c>
      <c r="C4477" s="585" t="s">
        <v>6643</v>
      </c>
      <c r="D4477" s="585" t="s">
        <v>6644</v>
      </c>
      <c r="E4477" s="584" t="s">
        <v>30</v>
      </c>
      <c r="F4477" s="585" t="s">
        <v>30</v>
      </c>
      <c r="G4477" s="587">
        <v>94493</v>
      </c>
      <c r="H4477" s="585" t="s">
        <v>4359</v>
      </c>
      <c r="I4477" s="585" t="s">
        <v>174</v>
      </c>
      <c r="J4477" s="585" t="s">
        <v>143</v>
      </c>
      <c r="K4477" s="589">
        <v>102.97</v>
      </c>
      <c r="L4477" s="585" t="s">
        <v>144</v>
      </c>
      <c r="M4477" s="581"/>
    </row>
    <row r="4478" spans="1:13" ht="13.5">
      <c r="A4478" s="585" t="s">
        <v>6626</v>
      </c>
      <c r="B4478" s="585" t="s">
        <v>6627</v>
      </c>
      <c r="C4478" s="585" t="s">
        <v>6643</v>
      </c>
      <c r="D4478" s="585" t="s">
        <v>6644</v>
      </c>
      <c r="E4478" s="584" t="s">
        <v>30</v>
      </c>
      <c r="F4478" s="585" t="s">
        <v>30</v>
      </c>
      <c r="G4478" s="587">
        <v>94494</v>
      </c>
      <c r="H4478" s="585" t="s">
        <v>4360</v>
      </c>
      <c r="I4478" s="585" t="s">
        <v>174</v>
      </c>
      <c r="J4478" s="585" t="s">
        <v>398</v>
      </c>
      <c r="K4478" s="589">
        <v>41.72</v>
      </c>
      <c r="L4478" s="585" t="s">
        <v>144</v>
      </c>
      <c r="M4478" s="581"/>
    </row>
    <row r="4479" spans="1:13" ht="13.5">
      <c r="A4479" s="585" t="s">
        <v>6626</v>
      </c>
      <c r="B4479" s="585" t="s">
        <v>6627</v>
      </c>
      <c r="C4479" s="585" t="s">
        <v>6643</v>
      </c>
      <c r="D4479" s="585" t="s">
        <v>6644</v>
      </c>
      <c r="E4479" s="584" t="s">
        <v>30</v>
      </c>
      <c r="F4479" s="585" t="s">
        <v>30</v>
      </c>
      <c r="G4479" s="587">
        <v>94495</v>
      </c>
      <c r="H4479" s="585" t="s">
        <v>4361</v>
      </c>
      <c r="I4479" s="585" t="s">
        <v>174</v>
      </c>
      <c r="J4479" s="585" t="s">
        <v>398</v>
      </c>
      <c r="K4479" s="589">
        <v>51.51</v>
      </c>
      <c r="L4479" s="585" t="s">
        <v>144</v>
      </c>
      <c r="M4479" s="581"/>
    </row>
    <row r="4480" spans="1:13" ht="13.5">
      <c r="A4480" s="585" t="s">
        <v>6626</v>
      </c>
      <c r="B4480" s="585" t="s">
        <v>6627</v>
      </c>
      <c r="C4480" s="585" t="s">
        <v>6643</v>
      </c>
      <c r="D4480" s="585" t="s">
        <v>6644</v>
      </c>
      <c r="E4480" s="584" t="s">
        <v>30</v>
      </c>
      <c r="F4480" s="585" t="s">
        <v>30</v>
      </c>
      <c r="G4480" s="587">
        <v>94496</v>
      </c>
      <c r="H4480" s="585" t="s">
        <v>4362</v>
      </c>
      <c r="I4480" s="585" t="s">
        <v>174</v>
      </c>
      <c r="J4480" s="585" t="s">
        <v>398</v>
      </c>
      <c r="K4480" s="589">
        <v>61.77</v>
      </c>
      <c r="L4480" s="585" t="s">
        <v>144</v>
      </c>
      <c r="M4480" s="581"/>
    </row>
    <row r="4481" spans="1:13" ht="13.5">
      <c r="A4481" s="585" t="s">
        <v>6626</v>
      </c>
      <c r="B4481" s="585" t="s">
        <v>6627</v>
      </c>
      <c r="C4481" s="585" t="s">
        <v>6643</v>
      </c>
      <c r="D4481" s="585" t="s">
        <v>6644</v>
      </c>
      <c r="E4481" s="584" t="s">
        <v>30</v>
      </c>
      <c r="F4481" s="585" t="s">
        <v>30</v>
      </c>
      <c r="G4481" s="587">
        <v>94497</v>
      </c>
      <c r="H4481" s="585" t="s">
        <v>4363</v>
      </c>
      <c r="I4481" s="585" t="s">
        <v>174</v>
      </c>
      <c r="J4481" s="585" t="s">
        <v>398</v>
      </c>
      <c r="K4481" s="589">
        <v>71.319999999999993</v>
      </c>
      <c r="L4481" s="585" t="s">
        <v>144</v>
      </c>
      <c r="M4481" s="581"/>
    </row>
    <row r="4482" spans="1:13" ht="13.5">
      <c r="A4482" s="585" t="s">
        <v>6626</v>
      </c>
      <c r="B4482" s="585" t="s">
        <v>6627</v>
      </c>
      <c r="C4482" s="585" t="s">
        <v>6643</v>
      </c>
      <c r="D4482" s="585" t="s">
        <v>6644</v>
      </c>
      <c r="E4482" s="584" t="s">
        <v>30</v>
      </c>
      <c r="F4482" s="585" t="s">
        <v>30</v>
      </c>
      <c r="G4482" s="587">
        <v>94498</v>
      </c>
      <c r="H4482" s="585" t="s">
        <v>4364</v>
      </c>
      <c r="I4482" s="585" t="s">
        <v>174</v>
      </c>
      <c r="J4482" s="585" t="s">
        <v>398</v>
      </c>
      <c r="K4482" s="589">
        <v>90.52</v>
      </c>
      <c r="L4482" s="585" t="s">
        <v>144</v>
      </c>
      <c r="M4482" s="581"/>
    </row>
    <row r="4483" spans="1:13" ht="13.5">
      <c r="A4483" s="585" t="s">
        <v>6626</v>
      </c>
      <c r="B4483" s="585" t="s">
        <v>6627</v>
      </c>
      <c r="C4483" s="585" t="s">
        <v>6643</v>
      </c>
      <c r="D4483" s="585" t="s">
        <v>6644</v>
      </c>
      <c r="E4483" s="584" t="s">
        <v>30</v>
      </c>
      <c r="F4483" s="585" t="s">
        <v>30</v>
      </c>
      <c r="G4483" s="587">
        <v>94499</v>
      </c>
      <c r="H4483" s="585" t="s">
        <v>4365</v>
      </c>
      <c r="I4483" s="585" t="s">
        <v>174</v>
      </c>
      <c r="J4483" s="585" t="s">
        <v>398</v>
      </c>
      <c r="K4483" s="589">
        <v>159.25</v>
      </c>
      <c r="L4483" s="585" t="s">
        <v>144</v>
      </c>
      <c r="M4483" s="581"/>
    </row>
    <row r="4484" spans="1:13" ht="13.5">
      <c r="A4484" s="585" t="s">
        <v>6626</v>
      </c>
      <c r="B4484" s="585" t="s">
        <v>6627</v>
      </c>
      <c r="C4484" s="585" t="s">
        <v>6643</v>
      </c>
      <c r="D4484" s="585" t="s">
        <v>6644</v>
      </c>
      <c r="E4484" s="584" t="s">
        <v>30</v>
      </c>
      <c r="F4484" s="585" t="s">
        <v>30</v>
      </c>
      <c r="G4484" s="587">
        <v>94500</v>
      </c>
      <c r="H4484" s="585" t="s">
        <v>4366</v>
      </c>
      <c r="I4484" s="585" t="s">
        <v>174</v>
      </c>
      <c r="J4484" s="585" t="s">
        <v>398</v>
      </c>
      <c r="K4484" s="589">
        <v>188.35</v>
      </c>
      <c r="L4484" s="585" t="s">
        <v>144</v>
      </c>
      <c r="M4484" s="581"/>
    </row>
    <row r="4485" spans="1:13" ht="13.5">
      <c r="A4485" s="585" t="s">
        <v>6626</v>
      </c>
      <c r="B4485" s="585" t="s">
        <v>6627</v>
      </c>
      <c r="C4485" s="585" t="s">
        <v>6643</v>
      </c>
      <c r="D4485" s="585" t="s">
        <v>6644</v>
      </c>
      <c r="E4485" s="584" t="s">
        <v>30</v>
      </c>
      <c r="F4485" s="585" t="s">
        <v>30</v>
      </c>
      <c r="G4485" s="587">
        <v>94501</v>
      </c>
      <c r="H4485" s="585" t="s">
        <v>4367</v>
      </c>
      <c r="I4485" s="585" t="s">
        <v>174</v>
      </c>
      <c r="J4485" s="585" t="s">
        <v>398</v>
      </c>
      <c r="K4485" s="589">
        <v>362.52</v>
      </c>
      <c r="L4485" s="585" t="s">
        <v>144</v>
      </c>
      <c r="M4485" s="581"/>
    </row>
    <row r="4486" spans="1:13" ht="13.5">
      <c r="A4486" s="585" t="s">
        <v>6626</v>
      </c>
      <c r="B4486" s="585" t="s">
        <v>6627</v>
      </c>
      <c r="C4486" s="585" t="s">
        <v>6643</v>
      </c>
      <c r="D4486" s="585" t="s">
        <v>6644</v>
      </c>
      <c r="E4486" s="584" t="s">
        <v>30</v>
      </c>
      <c r="F4486" s="585" t="s">
        <v>30</v>
      </c>
      <c r="G4486" s="587">
        <v>94792</v>
      </c>
      <c r="H4486" s="585" t="s">
        <v>4368</v>
      </c>
      <c r="I4486" s="585" t="s">
        <v>174</v>
      </c>
      <c r="J4486" s="585" t="s">
        <v>398</v>
      </c>
      <c r="K4486" s="589">
        <v>75.33</v>
      </c>
      <c r="L4486" s="585" t="s">
        <v>144</v>
      </c>
      <c r="M4486" s="581"/>
    </row>
    <row r="4487" spans="1:13" ht="13.5">
      <c r="A4487" s="585" t="s">
        <v>6626</v>
      </c>
      <c r="B4487" s="585" t="s">
        <v>6627</v>
      </c>
      <c r="C4487" s="585" t="s">
        <v>6643</v>
      </c>
      <c r="D4487" s="585" t="s">
        <v>6644</v>
      </c>
      <c r="E4487" s="584" t="s">
        <v>30</v>
      </c>
      <c r="F4487" s="585" t="s">
        <v>30</v>
      </c>
      <c r="G4487" s="587">
        <v>94793</v>
      </c>
      <c r="H4487" s="585" t="s">
        <v>4369</v>
      </c>
      <c r="I4487" s="585" t="s">
        <v>174</v>
      </c>
      <c r="J4487" s="585" t="s">
        <v>398</v>
      </c>
      <c r="K4487" s="589">
        <v>95.62</v>
      </c>
      <c r="L4487" s="585" t="s">
        <v>144</v>
      </c>
      <c r="M4487" s="581"/>
    </row>
    <row r="4488" spans="1:13" ht="13.5">
      <c r="A4488" s="585" t="s">
        <v>6626</v>
      </c>
      <c r="B4488" s="585" t="s">
        <v>6627</v>
      </c>
      <c r="C4488" s="585" t="s">
        <v>6643</v>
      </c>
      <c r="D4488" s="585" t="s">
        <v>6644</v>
      </c>
      <c r="E4488" s="584" t="s">
        <v>30</v>
      </c>
      <c r="F4488" s="585" t="s">
        <v>30</v>
      </c>
      <c r="G4488" s="587">
        <v>94794</v>
      </c>
      <c r="H4488" s="585" t="s">
        <v>4370</v>
      </c>
      <c r="I4488" s="585" t="s">
        <v>174</v>
      </c>
      <c r="J4488" s="585" t="s">
        <v>398</v>
      </c>
      <c r="K4488" s="589">
        <v>98.85</v>
      </c>
      <c r="L4488" s="585" t="s">
        <v>144</v>
      </c>
      <c r="M4488" s="581"/>
    </row>
    <row r="4489" spans="1:13" ht="13.5">
      <c r="A4489" s="585" t="s">
        <v>6626</v>
      </c>
      <c r="B4489" s="585" t="s">
        <v>6627</v>
      </c>
      <c r="C4489" s="585" t="s">
        <v>6643</v>
      </c>
      <c r="D4489" s="585" t="s">
        <v>6644</v>
      </c>
      <c r="E4489" s="584" t="s">
        <v>30</v>
      </c>
      <c r="F4489" s="585" t="s">
        <v>30</v>
      </c>
      <c r="G4489" s="587">
        <v>94795</v>
      </c>
      <c r="H4489" s="585" t="s">
        <v>4371</v>
      </c>
      <c r="I4489" s="585" t="s">
        <v>174</v>
      </c>
      <c r="J4489" s="585" t="s">
        <v>398</v>
      </c>
      <c r="K4489" s="589">
        <v>48.45</v>
      </c>
      <c r="L4489" s="585" t="s">
        <v>144</v>
      </c>
      <c r="M4489" s="581"/>
    </row>
    <row r="4490" spans="1:13" ht="13.5">
      <c r="A4490" s="585" t="s">
        <v>6626</v>
      </c>
      <c r="B4490" s="585" t="s">
        <v>6627</v>
      </c>
      <c r="C4490" s="585" t="s">
        <v>6643</v>
      </c>
      <c r="D4490" s="585" t="s">
        <v>6644</v>
      </c>
      <c r="E4490" s="584" t="s">
        <v>30</v>
      </c>
      <c r="F4490" s="585" t="s">
        <v>30</v>
      </c>
      <c r="G4490" s="587">
        <v>94796</v>
      </c>
      <c r="H4490" s="585" t="s">
        <v>4372</v>
      </c>
      <c r="I4490" s="585" t="s">
        <v>174</v>
      </c>
      <c r="J4490" s="585" t="s">
        <v>398</v>
      </c>
      <c r="K4490" s="589">
        <v>59.03</v>
      </c>
      <c r="L4490" s="585" t="s">
        <v>144</v>
      </c>
      <c r="M4490" s="581"/>
    </row>
    <row r="4491" spans="1:13" ht="13.5">
      <c r="A4491" s="585" t="s">
        <v>6626</v>
      </c>
      <c r="B4491" s="585" t="s">
        <v>6627</v>
      </c>
      <c r="C4491" s="585" t="s">
        <v>6643</v>
      </c>
      <c r="D4491" s="585" t="s">
        <v>6644</v>
      </c>
      <c r="E4491" s="584" t="s">
        <v>30</v>
      </c>
      <c r="F4491" s="585" t="s">
        <v>30</v>
      </c>
      <c r="G4491" s="587">
        <v>94797</v>
      </c>
      <c r="H4491" s="585" t="s">
        <v>4373</v>
      </c>
      <c r="I4491" s="585" t="s">
        <v>174</v>
      </c>
      <c r="J4491" s="585" t="s">
        <v>398</v>
      </c>
      <c r="K4491" s="589">
        <v>54.13</v>
      </c>
      <c r="L4491" s="585" t="s">
        <v>144</v>
      </c>
      <c r="M4491" s="581"/>
    </row>
    <row r="4492" spans="1:13" ht="13.5">
      <c r="A4492" s="585" t="s">
        <v>6626</v>
      </c>
      <c r="B4492" s="585" t="s">
        <v>6627</v>
      </c>
      <c r="C4492" s="585" t="s">
        <v>6643</v>
      </c>
      <c r="D4492" s="585" t="s">
        <v>6644</v>
      </c>
      <c r="E4492" s="584" t="s">
        <v>30</v>
      </c>
      <c r="F4492" s="585" t="s">
        <v>30</v>
      </c>
      <c r="G4492" s="587">
        <v>94798</v>
      </c>
      <c r="H4492" s="585" t="s">
        <v>4374</v>
      </c>
      <c r="I4492" s="585" t="s">
        <v>174</v>
      </c>
      <c r="J4492" s="585" t="s">
        <v>398</v>
      </c>
      <c r="K4492" s="589">
        <v>121.46</v>
      </c>
      <c r="L4492" s="585" t="s">
        <v>144</v>
      </c>
      <c r="M4492" s="581"/>
    </row>
    <row r="4493" spans="1:13" ht="13.5">
      <c r="A4493" s="585" t="s">
        <v>6626</v>
      </c>
      <c r="B4493" s="585" t="s">
        <v>6627</v>
      </c>
      <c r="C4493" s="585" t="s">
        <v>6643</v>
      </c>
      <c r="D4493" s="585" t="s">
        <v>6644</v>
      </c>
      <c r="E4493" s="584" t="s">
        <v>30</v>
      </c>
      <c r="F4493" s="585" t="s">
        <v>30</v>
      </c>
      <c r="G4493" s="587">
        <v>94799</v>
      </c>
      <c r="H4493" s="585" t="s">
        <v>4375</v>
      </c>
      <c r="I4493" s="585" t="s">
        <v>174</v>
      </c>
      <c r="J4493" s="585" t="s">
        <v>398</v>
      </c>
      <c r="K4493" s="589">
        <v>116.58</v>
      </c>
      <c r="L4493" s="585" t="s">
        <v>144</v>
      </c>
      <c r="M4493" s="581"/>
    </row>
    <row r="4494" spans="1:13" ht="13.5">
      <c r="A4494" s="585" t="s">
        <v>6626</v>
      </c>
      <c r="B4494" s="585" t="s">
        <v>6627</v>
      </c>
      <c r="C4494" s="585" t="s">
        <v>6643</v>
      </c>
      <c r="D4494" s="585" t="s">
        <v>6644</v>
      </c>
      <c r="E4494" s="584" t="s">
        <v>30</v>
      </c>
      <c r="F4494" s="585" t="s">
        <v>30</v>
      </c>
      <c r="G4494" s="587">
        <v>94800</v>
      </c>
      <c r="H4494" s="585" t="s">
        <v>4376</v>
      </c>
      <c r="I4494" s="585" t="s">
        <v>174</v>
      </c>
      <c r="J4494" s="585" t="s">
        <v>398</v>
      </c>
      <c r="K4494" s="589">
        <v>200.97</v>
      </c>
      <c r="L4494" s="585" t="s">
        <v>144</v>
      </c>
      <c r="M4494" s="581"/>
    </row>
    <row r="4495" spans="1:13" ht="13.5">
      <c r="A4495" s="585" t="s">
        <v>6626</v>
      </c>
      <c r="B4495" s="585" t="s">
        <v>6627</v>
      </c>
      <c r="C4495" s="585" t="s">
        <v>6643</v>
      </c>
      <c r="D4495" s="585" t="s">
        <v>6644</v>
      </c>
      <c r="E4495" s="584" t="s">
        <v>30</v>
      </c>
      <c r="F4495" s="585" t="s">
        <v>30</v>
      </c>
      <c r="G4495" s="587">
        <v>95248</v>
      </c>
      <c r="H4495" s="585" t="s">
        <v>4377</v>
      </c>
      <c r="I4495" s="585" t="s">
        <v>174</v>
      </c>
      <c r="J4495" s="585" t="s">
        <v>398</v>
      </c>
      <c r="K4495" s="589">
        <v>48.84</v>
      </c>
      <c r="L4495" s="585" t="s">
        <v>144</v>
      </c>
      <c r="M4495" s="581"/>
    </row>
    <row r="4496" spans="1:13" ht="13.5">
      <c r="A4496" s="585" t="s">
        <v>6626</v>
      </c>
      <c r="B4496" s="585" t="s">
        <v>6627</v>
      </c>
      <c r="C4496" s="585" t="s">
        <v>6643</v>
      </c>
      <c r="D4496" s="585" t="s">
        <v>6644</v>
      </c>
      <c r="E4496" s="584" t="s">
        <v>30</v>
      </c>
      <c r="F4496" s="585" t="s">
        <v>30</v>
      </c>
      <c r="G4496" s="587">
        <v>95249</v>
      </c>
      <c r="H4496" s="585" t="s">
        <v>4378</v>
      </c>
      <c r="I4496" s="585" t="s">
        <v>174</v>
      </c>
      <c r="J4496" s="585" t="s">
        <v>398</v>
      </c>
      <c r="K4496" s="589">
        <v>52.55</v>
      </c>
      <c r="L4496" s="585" t="s">
        <v>144</v>
      </c>
      <c r="M4496" s="581"/>
    </row>
    <row r="4497" spans="1:13" ht="13.5">
      <c r="A4497" s="585" t="s">
        <v>6626</v>
      </c>
      <c r="B4497" s="585" t="s">
        <v>6627</v>
      </c>
      <c r="C4497" s="585" t="s">
        <v>6643</v>
      </c>
      <c r="D4497" s="585" t="s">
        <v>6644</v>
      </c>
      <c r="E4497" s="584" t="s">
        <v>30</v>
      </c>
      <c r="F4497" s="585" t="s">
        <v>30</v>
      </c>
      <c r="G4497" s="587">
        <v>95250</v>
      </c>
      <c r="H4497" s="585" t="s">
        <v>4379</v>
      </c>
      <c r="I4497" s="585" t="s">
        <v>174</v>
      </c>
      <c r="J4497" s="585" t="s">
        <v>398</v>
      </c>
      <c r="K4497" s="589">
        <v>62.27</v>
      </c>
      <c r="L4497" s="585" t="s">
        <v>144</v>
      </c>
      <c r="M4497" s="581"/>
    </row>
    <row r="4498" spans="1:13" ht="13.5">
      <c r="A4498" s="585" t="s">
        <v>6626</v>
      </c>
      <c r="B4498" s="585" t="s">
        <v>6627</v>
      </c>
      <c r="C4498" s="585" t="s">
        <v>6643</v>
      </c>
      <c r="D4498" s="585" t="s">
        <v>6644</v>
      </c>
      <c r="E4498" s="584" t="s">
        <v>30</v>
      </c>
      <c r="F4498" s="585" t="s">
        <v>30</v>
      </c>
      <c r="G4498" s="587">
        <v>95251</v>
      </c>
      <c r="H4498" s="585" t="s">
        <v>4380</v>
      </c>
      <c r="I4498" s="585" t="s">
        <v>174</v>
      </c>
      <c r="J4498" s="585" t="s">
        <v>398</v>
      </c>
      <c r="K4498" s="589">
        <v>81.22</v>
      </c>
      <c r="L4498" s="585" t="s">
        <v>144</v>
      </c>
      <c r="M4498" s="581"/>
    </row>
    <row r="4499" spans="1:13" ht="13.5">
      <c r="A4499" s="585" t="s">
        <v>6626</v>
      </c>
      <c r="B4499" s="585" t="s">
        <v>6627</v>
      </c>
      <c r="C4499" s="585" t="s">
        <v>6643</v>
      </c>
      <c r="D4499" s="585" t="s">
        <v>6644</v>
      </c>
      <c r="E4499" s="584" t="s">
        <v>30</v>
      </c>
      <c r="F4499" s="585" t="s">
        <v>30</v>
      </c>
      <c r="G4499" s="587">
        <v>95252</v>
      </c>
      <c r="H4499" s="585" t="s">
        <v>4381</v>
      </c>
      <c r="I4499" s="585" t="s">
        <v>174</v>
      </c>
      <c r="J4499" s="585" t="s">
        <v>398</v>
      </c>
      <c r="K4499" s="589">
        <v>92.67</v>
      </c>
      <c r="L4499" s="585" t="s">
        <v>144</v>
      </c>
      <c r="M4499" s="581"/>
    </row>
    <row r="4500" spans="1:13" ht="13.5">
      <c r="A4500" s="585" t="s">
        <v>6626</v>
      </c>
      <c r="B4500" s="585" t="s">
        <v>6627</v>
      </c>
      <c r="C4500" s="585" t="s">
        <v>6643</v>
      </c>
      <c r="D4500" s="585" t="s">
        <v>6644</v>
      </c>
      <c r="E4500" s="584" t="s">
        <v>30</v>
      </c>
      <c r="F4500" s="585" t="s">
        <v>30</v>
      </c>
      <c r="G4500" s="587">
        <v>95253</v>
      </c>
      <c r="H4500" s="585" t="s">
        <v>4382</v>
      </c>
      <c r="I4500" s="585" t="s">
        <v>174</v>
      </c>
      <c r="J4500" s="585" t="s">
        <v>398</v>
      </c>
      <c r="K4500" s="589">
        <v>130.28</v>
      </c>
      <c r="L4500" s="585" t="s">
        <v>144</v>
      </c>
      <c r="M4500" s="581"/>
    </row>
    <row r="4501" spans="1:13" ht="13.5">
      <c r="A4501" s="585" t="s">
        <v>6626</v>
      </c>
      <c r="B4501" s="585" t="s">
        <v>6627</v>
      </c>
      <c r="C4501" s="585" t="s">
        <v>6651</v>
      </c>
      <c r="D4501" s="585" t="s">
        <v>6652</v>
      </c>
      <c r="E4501" s="584" t="s">
        <v>30</v>
      </c>
      <c r="F4501" s="585" t="s">
        <v>30</v>
      </c>
      <c r="G4501" s="587">
        <v>95634</v>
      </c>
      <c r="H4501" s="585" t="s">
        <v>4383</v>
      </c>
      <c r="I4501" s="585" t="s">
        <v>174</v>
      </c>
      <c r="J4501" s="585" t="s">
        <v>143</v>
      </c>
      <c r="K4501" s="589">
        <v>84.76</v>
      </c>
      <c r="L4501" s="585" t="s">
        <v>144</v>
      </c>
      <c r="M4501" s="581"/>
    </row>
    <row r="4502" spans="1:13" ht="13.5">
      <c r="A4502" s="585" t="s">
        <v>6626</v>
      </c>
      <c r="B4502" s="585" t="s">
        <v>6627</v>
      </c>
      <c r="C4502" s="585" t="s">
        <v>6651</v>
      </c>
      <c r="D4502" s="585" t="s">
        <v>6652</v>
      </c>
      <c r="E4502" s="584" t="s">
        <v>30</v>
      </c>
      <c r="F4502" s="585" t="s">
        <v>30</v>
      </c>
      <c r="G4502" s="587">
        <v>95635</v>
      </c>
      <c r="H4502" s="585" t="s">
        <v>4384</v>
      </c>
      <c r="I4502" s="585" t="s">
        <v>174</v>
      </c>
      <c r="J4502" s="585" t="s">
        <v>143</v>
      </c>
      <c r="K4502" s="589">
        <v>91.96</v>
      </c>
      <c r="L4502" s="585" t="s">
        <v>144</v>
      </c>
      <c r="M4502" s="581"/>
    </row>
    <row r="4503" spans="1:13" ht="13.5">
      <c r="A4503" s="585" t="s">
        <v>6626</v>
      </c>
      <c r="B4503" s="585" t="s">
        <v>6627</v>
      </c>
      <c r="C4503" s="585" t="s">
        <v>6651</v>
      </c>
      <c r="D4503" s="585" t="s">
        <v>6652</v>
      </c>
      <c r="E4503" s="584" t="s">
        <v>30</v>
      </c>
      <c r="F4503" s="585" t="s">
        <v>30</v>
      </c>
      <c r="G4503" s="587">
        <v>95637</v>
      </c>
      <c r="H4503" s="585" t="s">
        <v>4385</v>
      </c>
      <c r="I4503" s="585" t="s">
        <v>174</v>
      </c>
      <c r="J4503" s="585" t="s">
        <v>143</v>
      </c>
      <c r="K4503" s="589">
        <v>336.25</v>
      </c>
      <c r="L4503" s="585" t="s">
        <v>144</v>
      </c>
      <c r="M4503" s="581"/>
    </row>
    <row r="4504" spans="1:13" ht="13.5">
      <c r="A4504" s="585" t="s">
        <v>6626</v>
      </c>
      <c r="B4504" s="585" t="s">
        <v>6627</v>
      </c>
      <c r="C4504" s="585" t="s">
        <v>6651</v>
      </c>
      <c r="D4504" s="585" t="s">
        <v>6652</v>
      </c>
      <c r="E4504" s="584" t="s">
        <v>30</v>
      </c>
      <c r="F4504" s="585" t="s">
        <v>30</v>
      </c>
      <c r="G4504" s="587">
        <v>95638</v>
      </c>
      <c r="H4504" s="585" t="s">
        <v>4386</v>
      </c>
      <c r="I4504" s="585" t="s">
        <v>174</v>
      </c>
      <c r="J4504" s="585" t="s">
        <v>143</v>
      </c>
      <c r="K4504" s="589">
        <v>407.05</v>
      </c>
      <c r="L4504" s="585" t="s">
        <v>144</v>
      </c>
      <c r="M4504" s="581"/>
    </row>
    <row r="4505" spans="1:13" ht="13.5">
      <c r="A4505" s="585" t="s">
        <v>6626</v>
      </c>
      <c r="B4505" s="585" t="s">
        <v>6627</v>
      </c>
      <c r="C4505" s="585" t="s">
        <v>6651</v>
      </c>
      <c r="D4505" s="585" t="s">
        <v>6652</v>
      </c>
      <c r="E4505" s="584" t="s">
        <v>30</v>
      </c>
      <c r="F4505" s="585" t="s">
        <v>30</v>
      </c>
      <c r="G4505" s="587">
        <v>95639</v>
      </c>
      <c r="H4505" s="585" t="s">
        <v>4387</v>
      </c>
      <c r="I4505" s="585" t="s">
        <v>174</v>
      </c>
      <c r="J4505" s="585" t="s">
        <v>143</v>
      </c>
      <c r="K4505" s="589">
        <v>511.83</v>
      </c>
      <c r="L4505" s="585" t="s">
        <v>144</v>
      </c>
      <c r="M4505" s="581"/>
    </row>
    <row r="4506" spans="1:13" ht="13.5">
      <c r="A4506" s="585" t="s">
        <v>6626</v>
      </c>
      <c r="B4506" s="585" t="s">
        <v>6627</v>
      </c>
      <c r="C4506" s="585" t="s">
        <v>6651</v>
      </c>
      <c r="D4506" s="585" t="s">
        <v>6652</v>
      </c>
      <c r="E4506" s="584" t="s">
        <v>30</v>
      </c>
      <c r="F4506" s="585" t="s">
        <v>30</v>
      </c>
      <c r="G4506" s="587">
        <v>95641</v>
      </c>
      <c r="H4506" s="585" t="s">
        <v>4388</v>
      </c>
      <c r="I4506" s="585" t="s">
        <v>174</v>
      </c>
      <c r="J4506" s="585" t="s">
        <v>398</v>
      </c>
      <c r="K4506" s="589">
        <v>181.65</v>
      </c>
      <c r="L4506" s="585" t="s">
        <v>144</v>
      </c>
      <c r="M4506" s="581"/>
    </row>
    <row r="4507" spans="1:13" ht="13.5">
      <c r="A4507" s="585" t="s">
        <v>6626</v>
      </c>
      <c r="B4507" s="585" t="s">
        <v>6627</v>
      </c>
      <c r="C4507" s="585" t="s">
        <v>6651</v>
      </c>
      <c r="D4507" s="585" t="s">
        <v>6652</v>
      </c>
      <c r="E4507" s="584" t="s">
        <v>30</v>
      </c>
      <c r="F4507" s="585" t="s">
        <v>30</v>
      </c>
      <c r="G4507" s="587">
        <v>95642</v>
      </c>
      <c r="H4507" s="585" t="s">
        <v>4389</v>
      </c>
      <c r="I4507" s="585" t="s">
        <v>174</v>
      </c>
      <c r="J4507" s="585" t="s">
        <v>398</v>
      </c>
      <c r="K4507" s="589">
        <v>268.35000000000002</v>
      </c>
      <c r="L4507" s="585" t="s">
        <v>144</v>
      </c>
      <c r="M4507" s="581"/>
    </row>
    <row r="4508" spans="1:13" ht="13.5">
      <c r="A4508" s="585" t="s">
        <v>6626</v>
      </c>
      <c r="B4508" s="585" t="s">
        <v>6627</v>
      </c>
      <c r="C4508" s="585" t="s">
        <v>6651</v>
      </c>
      <c r="D4508" s="585" t="s">
        <v>6652</v>
      </c>
      <c r="E4508" s="584" t="s">
        <v>30</v>
      </c>
      <c r="F4508" s="585" t="s">
        <v>30</v>
      </c>
      <c r="G4508" s="587">
        <v>95643</v>
      </c>
      <c r="H4508" s="585" t="s">
        <v>4390</v>
      </c>
      <c r="I4508" s="585" t="s">
        <v>174</v>
      </c>
      <c r="J4508" s="585" t="s">
        <v>398</v>
      </c>
      <c r="K4508" s="589">
        <v>351.02</v>
      </c>
      <c r="L4508" s="585" t="s">
        <v>144</v>
      </c>
      <c r="M4508" s="581"/>
    </row>
    <row r="4509" spans="1:13" ht="13.5">
      <c r="A4509" s="585" t="s">
        <v>6626</v>
      </c>
      <c r="B4509" s="585" t="s">
        <v>6627</v>
      </c>
      <c r="C4509" s="585" t="s">
        <v>6651</v>
      </c>
      <c r="D4509" s="585" t="s">
        <v>6652</v>
      </c>
      <c r="E4509" s="584" t="s">
        <v>30</v>
      </c>
      <c r="F4509" s="585" t="s">
        <v>30</v>
      </c>
      <c r="G4509" s="587">
        <v>95644</v>
      </c>
      <c r="H4509" s="585" t="s">
        <v>4391</v>
      </c>
      <c r="I4509" s="585" t="s">
        <v>174</v>
      </c>
      <c r="J4509" s="585" t="s">
        <v>398</v>
      </c>
      <c r="K4509" s="589">
        <v>129.36000000000001</v>
      </c>
      <c r="L4509" s="585" t="s">
        <v>144</v>
      </c>
      <c r="M4509" s="581"/>
    </row>
    <row r="4510" spans="1:13" ht="13.5">
      <c r="A4510" s="585" t="s">
        <v>6626</v>
      </c>
      <c r="B4510" s="585" t="s">
        <v>6627</v>
      </c>
      <c r="C4510" s="585" t="s">
        <v>6651</v>
      </c>
      <c r="D4510" s="585" t="s">
        <v>6652</v>
      </c>
      <c r="E4510" s="584" t="s">
        <v>30</v>
      </c>
      <c r="F4510" s="585" t="s">
        <v>30</v>
      </c>
      <c r="G4510" s="587">
        <v>95645</v>
      </c>
      <c r="H4510" s="585" t="s">
        <v>4392</v>
      </c>
      <c r="I4510" s="585" t="s">
        <v>174</v>
      </c>
      <c r="J4510" s="585" t="s">
        <v>398</v>
      </c>
      <c r="K4510" s="589">
        <v>236.26</v>
      </c>
      <c r="L4510" s="585" t="s">
        <v>144</v>
      </c>
      <c r="M4510" s="581"/>
    </row>
    <row r="4511" spans="1:13" ht="13.5">
      <c r="A4511" s="585" t="s">
        <v>6626</v>
      </c>
      <c r="B4511" s="585" t="s">
        <v>6627</v>
      </c>
      <c r="C4511" s="585" t="s">
        <v>6651</v>
      </c>
      <c r="D4511" s="585" t="s">
        <v>6652</v>
      </c>
      <c r="E4511" s="584" t="s">
        <v>30</v>
      </c>
      <c r="F4511" s="585" t="s">
        <v>30</v>
      </c>
      <c r="G4511" s="587">
        <v>95646</v>
      </c>
      <c r="H4511" s="585" t="s">
        <v>4393</v>
      </c>
      <c r="I4511" s="585" t="s">
        <v>174</v>
      </c>
      <c r="J4511" s="585" t="s">
        <v>398</v>
      </c>
      <c r="K4511" s="589">
        <v>351.64</v>
      </c>
      <c r="L4511" s="585" t="s">
        <v>144</v>
      </c>
      <c r="M4511" s="581"/>
    </row>
    <row r="4512" spans="1:13" ht="13.5">
      <c r="A4512" s="585" t="s">
        <v>6626</v>
      </c>
      <c r="B4512" s="585" t="s">
        <v>6627</v>
      </c>
      <c r="C4512" s="585" t="s">
        <v>6651</v>
      </c>
      <c r="D4512" s="585" t="s">
        <v>6652</v>
      </c>
      <c r="E4512" s="584" t="s">
        <v>30</v>
      </c>
      <c r="F4512" s="585" t="s">
        <v>30</v>
      </c>
      <c r="G4512" s="587">
        <v>95647</v>
      </c>
      <c r="H4512" s="585" t="s">
        <v>4394</v>
      </c>
      <c r="I4512" s="585" t="s">
        <v>174</v>
      </c>
      <c r="J4512" s="585" t="s">
        <v>398</v>
      </c>
      <c r="K4512" s="589">
        <v>460.95</v>
      </c>
      <c r="L4512" s="585" t="s">
        <v>144</v>
      </c>
      <c r="M4512" s="581"/>
    </row>
    <row r="4513" spans="1:13" ht="13.5">
      <c r="A4513" s="585" t="s">
        <v>6626</v>
      </c>
      <c r="B4513" s="585" t="s">
        <v>6627</v>
      </c>
      <c r="C4513" s="585" t="s">
        <v>6651</v>
      </c>
      <c r="D4513" s="585" t="s">
        <v>6652</v>
      </c>
      <c r="E4513" s="584" t="s">
        <v>30</v>
      </c>
      <c r="F4513" s="585" t="s">
        <v>30</v>
      </c>
      <c r="G4513" s="587">
        <v>95673</v>
      </c>
      <c r="H4513" s="585" t="s">
        <v>4395</v>
      </c>
      <c r="I4513" s="585" t="s">
        <v>174</v>
      </c>
      <c r="J4513" s="585" t="s">
        <v>143</v>
      </c>
      <c r="K4513" s="589">
        <v>91.24</v>
      </c>
      <c r="L4513" s="585" t="s">
        <v>144</v>
      </c>
      <c r="M4513" s="581"/>
    </row>
    <row r="4514" spans="1:13" ht="13.5">
      <c r="A4514" s="585" t="s">
        <v>6626</v>
      </c>
      <c r="B4514" s="585" t="s">
        <v>6627</v>
      </c>
      <c r="C4514" s="585" t="s">
        <v>6651</v>
      </c>
      <c r="D4514" s="585" t="s">
        <v>6652</v>
      </c>
      <c r="E4514" s="584" t="s">
        <v>30</v>
      </c>
      <c r="F4514" s="585" t="s">
        <v>30</v>
      </c>
      <c r="G4514" s="587">
        <v>95674</v>
      </c>
      <c r="H4514" s="585" t="s">
        <v>4396</v>
      </c>
      <c r="I4514" s="585" t="s">
        <v>174</v>
      </c>
      <c r="J4514" s="585" t="s">
        <v>143</v>
      </c>
      <c r="K4514" s="589">
        <v>96.87</v>
      </c>
      <c r="L4514" s="585" t="s">
        <v>144</v>
      </c>
      <c r="M4514" s="581"/>
    </row>
    <row r="4515" spans="1:13" ht="13.5">
      <c r="A4515" s="585" t="s">
        <v>6626</v>
      </c>
      <c r="B4515" s="585" t="s">
        <v>6627</v>
      </c>
      <c r="C4515" s="585" t="s">
        <v>6651</v>
      </c>
      <c r="D4515" s="585" t="s">
        <v>6652</v>
      </c>
      <c r="E4515" s="584" t="s">
        <v>30</v>
      </c>
      <c r="F4515" s="585" t="s">
        <v>30</v>
      </c>
      <c r="G4515" s="587">
        <v>95675</v>
      </c>
      <c r="H4515" s="585" t="s">
        <v>4397</v>
      </c>
      <c r="I4515" s="585" t="s">
        <v>174</v>
      </c>
      <c r="J4515" s="585" t="s">
        <v>143</v>
      </c>
      <c r="K4515" s="589">
        <v>118.32</v>
      </c>
      <c r="L4515" s="585" t="s">
        <v>144</v>
      </c>
      <c r="M4515" s="581"/>
    </row>
    <row r="4516" spans="1:13" ht="13.5">
      <c r="A4516" s="585" t="s">
        <v>6626</v>
      </c>
      <c r="B4516" s="585" t="s">
        <v>6627</v>
      </c>
      <c r="C4516" s="585" t="s">
        <v>6651</v>
      </c>
      <c r="D4516" s="585" t="s">
        <v>6652</v>
      </c>
      <c r="E4516" s="584" t="s">
        <v>30</v>
      </c>
      <c r="F4516" s="585" t="s">
        <v>30</v>
      </c>
      <c r="G4516" s="587">
        <v>95676</v>
      </c>
      <c r="H4516" s="585" t="s">
        <v>4398</v>
      </c>
      <c r="I4516" s="585" t="s">
        <v>174</v>
      </c>
      <c r="J4516" s="585" t="s">
        <v>398</v>
      </c>
      <c r="K4516" s="589">
        <v>75.739999999999995</v>
      </c>
      <c r="L4516" s="585" t="s">
        <v>144</v>
      </c>
      <c r="M4516" s="581"/>
    </row>
    <row r="4517" spans="1:13" ht="13.5">
      <c r="A4517" s="585" t="s">
        <v>6626</v>
      </c>
      <c r="B4517" s="585" t="s">
        <v>6627</v>
      </c>
      <c r="C4517" s="585" t="s">
        <v>6651</v>
      </c>
      <c r="D4517" s="585" t="s">
        <v>6652</v>
      </c>
      <c r="E4517" s="584" t="s">
        <v>30</v>
      </c>
      <c r="F4517" s="585" t="s">
        <v>30</v>
      </c>
      <c r="G4517" s="587">
        <v>97741</v>
      </c>
      <c r="H4517" s="585" t="s">
        <v>7130</v>
      </c>
      <c r="I4517" s="585" t="s">
        <v>174</v>
      </c>
      <c r="J4517" s="585" t="s">
        <v>398</v>
      </c>
      <c r="K4517" s="589">
        <v>101.79</v>
      </c>
      <c r="L4517" s="585" t="s">
        <v>144</v>
      </c>
      <c r="M4517" s="581"/>
    </row>
    <row r="4518" spans="1:13" ht="13.5">
      <c r="A4518" s="585" t="s">
        <v>6626</v>
      </c>
      <c r="B4518" s="585" t="s">
        <v>6627</v>
      </c>
      <c r="C4518" s="585" t="s">
        <v>6605</v>
      </c>
      <c r="D4518" s="585" t="s">
        <v>6653</v>
      </c>
      <c r="E4518" s="584" t="s">
        <v>30</v>
      </c>
      <c r="F4518" s="585" t="s">
        <v>30</v>
      </c>
      <c r="G4518" s="587">
        <v>72285</v>
      </c>
      <c r="H4518" s="585" t="s">
        <v>4399</v>
      </c>
      <c r="I4518" s="585" t="s">
        <v>174</v>
      </c>
      <c r="J4518" s="585" t="s">
        <v>398</v>
      </c>
      <c r="K4518" s="589">
        <v>75.12</v>
      </c>
      <c r="L4518" s="585" t="s">
        <v>144</v>
      </c>
      <c r="M4518" s="581"/>
    </row>
    <row r="4519" spans="1:13" ht="13.5">
      <c r="A4519" s="585" t="s">
        <v>6626</v>
      </c>
      <c r="B4519" s="585" t="s">
        <v>6627</v>
      </c>
      <c r="C4519" s="585" t="s">
        <v>6605</v>
      </c>
      <c r="D4519" s="585" t="s">
        <v>6653</v>
      </c>
      <c r="E4519" s="584" t="s">
        <v>30</v>
      </c>
      <c r="F4519" s="585" t="s">
        <v>30</v>
      </c>
      <c r="G4519" s="587">
        <v>90436</v>
      </c>
      <c r="H4519" s="585" t="s">
        <v>4400</v>
      </c>
      <c r="I4519" s="585" t="s">
        <v>174</v>
      </c>
      <c r="J4519" s="585" t="s">
        <v>398</v>
      </c>
      <c r="K4519" s="589">
        <v>9.92</v>
      </c>
      <c r="L4519" s="585" t="s">
        <v>144</v>
      </c>
      <c r="M4519" s="581"/>
    </row>
    <row r="4520" spans="1:13" ht="13.5">
      <c r="A4520" s="585" t="s">
        <v>6626</v>
      </c>
      <c r="B4520" s="585" t="s">
        <v>6627</v>
      </c>
      <c r="C4520" s="585" t="s">
        <v>6605</v>
      </c>
      <c r="D4520" s="585" t="s">
        <v>6653</v>
      </c>
      <c r="E4520" s="584" t="s">
        <v>30</v>
      </c>
      <c r="F4520" s="585" t="s">
        <v>30</v>
      </c>
      <c r="G4520" s="587">
        <v>90437</v>
      </c>
      <c r="H4520" s="585" t="s">
        <v>4401</v>
      </c>
      <c r="I4520" s="585" t="s">
        <v>174</v>
      </c>
      <c r="J4520" s="585" t="s">
        <v>398</v>
      </c>
      <c r="K4520" s="589">
        <v>24.12</v>
      </c>
      <c r="L4520" s="585" t="s">
        <v>144</v>
      </c>
      <c r="M4520" s="581"/>
    </row>
    <row r="4521" spans="1:13" ht="13.5">
      <c r="A4521" s="585" t="s">
        <v>6626</v>
      </c>
      <c r="B4521" s="585" t="s">
        <v>6627</v>
      </c>
      <c r="C4521" s="585" t="s">
        <v>6605</v>
      </c>
      <c r="D4521" s="585" t="s">
        <v>6653</v>
      </c>
      <c r="E4521" s="584" t="s">
        <v>30</v>
      </c>
      <c r="F4521" s="585" t="s">
        <v>30</v>
      </c>
      <c r="G4521" s="587">
        <v>90438</v>
      </c>
      <c r="H4521" s="585" t="s">
        <v>4402</v>
      </c>
      <c r="I4521" s="585" t="s">
        <v>174</v>
      </c>
      <c r="J4521" s="585" t="s">
        <v>398</v>
      </c>
      <c r="K4521" s="589">
        <v>34.58</v>
      </c>
      <c r="L4521" s="585" t="s">
        <v>144</v>
      </c>
      <c r="M4521" s="581"/>
    </row>
    <row r="4522" spans="1:13" ht="13.5">
      <c r="A4522" s="585" t="s">
        <v>6626</v>
      </c>
      <c r="B4522" s="585" t="s">
        <v>6627</v>
      </c>
      <c r="C4522" s="585" t="s">
        <v>6605</v>
      </c>
      <c r="D4522" s="585" t="s">
        <v>6653</v>
      </c>
      <c r="E4522" s="584" t="s">
        <v>30</v>
      </c>
      <c r="F4522" s="585" t="s">
        <v>30</v>
      </c>
      <c r="G4522" s="587">
        <v>90439</v>
      </c>
      <c r="H4522" s="585" t="s">
        <v>4403</v>
      </c>
      <c r="I4522" s="585" t="s">
        <v>174</v>
      </c>
      <c r="J4522" s="585" t="s">
        <v>398</v>
      </c>
      <c r="K4522" s="589">
        <v>42.1</v>
      </c>
      <c r="L4522" s="585" t="s">
        <v>144</v>
      </c>
      <c r="M4522" s="581"/>
    </row>
    <row r="4523" spans="1:13" ht="13.5">
      <c r="A4523" s="585" t="s">
        <v>6626</v>
      </c>
      <c r="B4523" s="585" t="s">
        <v>6627</v>
      </c>
      <c r="C4523" s="585" t="s">
        <v>6605</v>
      </c>
      <c r="D4523" s="585" t="s">
        <v>6653</v>
      </c>
      <c r="E4523" s="584" t="s">
        <v>30</v>
      </c>
      <c r="F4523" s="585" t="s">
        <v>30</v>
      </c>
      <c r="G4523" s="587">
        <v>90440</v>
      </c>
      <c r="H4523" s="585" t="s">
        <v>4404</v>
      </c>
      <c r="I4523" s="585" t="s">
        <v>174</v>
      </c>
      <c r="J4523" s="585" t="s">
        <v>398</v>
      </c>
      <c r="K4523" s="589">
        <v>67.45</v>
      </c>
      <c r="L4523" s="585" t="s">
        <v>144</v>
      </c>
      <c r="M4523" s="581"/>
    </row>
    <row r="4524" spans="1:13" ht="13.5">
      <c r="A4524" s="585" t="s">
        <v>6626</v>
      </c>
      <c r="B4524" s="585" t="s">
        <v>6627</v>
      </c>
      <c r="C4524" s="585" t="s">
        <v>6605</v>
      </c>
      <c r="D4524" s="585" t="s">
        <v>6653</v>
      </c>
      <c r="E4524" s="584" t="s">
        <v>30</v>
      </c>
      <c r="F4524" s="585" t="s">
        <v>30</v>
      </c>
      <c r="G4524" s="587">
        <v>90441</v>
      </c>
      <c r="H4524" s="585" t="s">
        <v>4405</v>
      </c>
      <c r="I4524" s="585" t="s">
        <v>174</v>
      </c>
      <c r="J4524" s="585" t="s">
        <v>398</v>
      </c>
      <c r="K4524" s="589">
        <v>86.15</v>
      </c>
      <c r="L4524" s="585" t="s">
        <v>144</v>
      </c>
      <c r="M4524" s="581"/>
    </row>
    <row r="4525" spans="1:13" ht="13.5">
      <c r="A4525" s="585" t="s">
        <v>6626</v>
      </c>
      <c r="B4525" s="585" t="s">
        <v>6627</v>
      </c>
      <c r="C4525" s="585" t="s">
        <v>6605</v>
      </c>
      <c r="D4525" s="585" t="s">
        <v>6653</v>
      </c>
      <c r="E4525" s="584" t="s">
        <v>30</v>
      </c>
      <c r="F4525" s="585" t="s">
        <v>30</v>
      </c>
      <c r="G4525" s="587">
        <v>90443</v>
      </c>
      <c r="H4525" s="585" t="s">
        <v>4406</v>
      </c>
      <c r="I4525" s="585" t="s">
        <v>142</v>
      </c>
      <c r="J4525" s="585" t="s">
        <v>398</v>
      </c>
      <c r="K4525" s="589">
        <v>9.02</v>
      </c>
      <c r="L4525" s="585" t="s">
        <v>144</v>
      </c>
      <c r="M4525" s="581"/>
    </row>
    <row r="4526" spans="1:13" ht="13.5">
      <c r="A4526" s="585" t="s">
        <v>6626</v>
      </c>
      <c r="B4526" s="585" t="s">
        <v>6627</v>
      </c>
      <c r="C4526" s="585" t="s">
        <v>6605</v>
      </c>
      <c r="D4526" s="585" t="s">
        <v>6653</v>
      </c>
      <c r="E4526" s="584" t="s">
        <v>30</v>
      </c>
      <c r="F4526" s="585" t="s">
        <v>30</v>
      </c>
      <c r="G4526" s="587">
        <v>90444</v>
      </c>
      <c r="H4526" s="585" t="s">
        <v>4407</v>
      </c>
      <c r="I4526" s="585" t="s">
        <v>142</v>
      </c>
      <c r="J4526" s="585" t="s">
        <v>398</v>
      </c>
      <c r="K4526" s="589">
        <v>18.059999999999999</v>
      </c>
      <c r="L4526" s="585" t="s">
        <v>144</v>
      </c>
      <c r="M4526" s="581"/>
    </row>
    <row r="4527" spans="1:13" ht="13.5">
      <c r="A4527" s="585" t="s">
        <v>6626</v>
      </c>
      <c r="B4527" s="585" t="s">
        <v>6627</v>
      </c>
      <c r="C4527" s="585" t="s">
        <v>6605</v>
      </c>
      <c r="D4527" s="585" t="s">
        <v>6653</v>
      </c>
      <c r="E4527" s="584" t="s">
        <v>30</v>
      </c>
      <c r="F4527" s="585" t="s">
        <v>30</v>
      </c>
      <c r="G4527" s="587">
        <v>90445</v>
      </c>
      <c r="H4527" s="585" t="s">
        <v>4408</v>
      </c>
      <c r="I4527" s="585" t="s">
        <v>142</v>
      </c>
      <c r="J4527" s="585" t="s">
        <v>398</v>
      </c>
      <c r="K4527" s="589">
        <v>19.28</v>
      </c>
      <c r="L4527" s="585" t="s">
        <v>144</v>
      </c>
      <c r="M4527" s="581"/>
    </row>
    <row r="4528" spans="1:13" ht="13.5">
      <c r="A4528" s="585" t="s">
        <v>6626</v>
      </c>
      <c r="B4528" s="585" t="s">
        <v>6627</v>
      </c>
      <c r="C4528" s="585" t="s">
        <v>6605</v>
      </c>
      <c r="D4528" s="585" t="s">
        <v>6653</v>
      </c>
      <c r="E4528" s="584" t="s">
        <v>30</v>
      </c>
      <c r="F4528" s="585" t="s">
        <v>30</v>
      </c>
      <c r="G4528" s="587">
        <v>90446</v>
      </c>
      <c r="H4528" s="585" t="s">
        <v>4409</v>
      </c>
      <c r="I4528" s="585" t="s">
        <v>142</v>
      </c>
      <c r="J4528" s="585" t="s">
        <v>398</v>
      </c>
      <c r="K4528" s="589">
        <v>20.96</v>
      </c>
      <c r="L4528" s="585" t="s">
        <v>144</v>
      </c>
      <c r="M4528" s="581"/>
    </row>
    <row r="4529" spans="1:13" ht="13.5">
      <c r="A4529" s="585" t="s">
        <v>6626</v>
      </c>
      <c r="B4529" s="585" t="s">
        <v>6627</v>
      </c>
      <c r="C4529" s="585" t="s">
        <v>6605</v>
      </c>
      <c r="D4529" s="585" t="s">
        <v>6653</v>
      </c>
      <c r="E4529" s="584" t="s">
        <v>30</v>
      </c>
      <c r="F4529" s="585" t="s">
        <v>30</v>
      </c>
      <c r="G4529" s="587">
        <v>90447</v>
      </c>
      <c r="H4529" s="585" t="s">
        <v>4410</v>
      </c>
      <c r="I4529" s="585" t="s">
        <v>142</v>
      </c>
      <c r="J4529" s="585" t="s">
        <v>398</v>
      </c>
      <c r="K4529" s="589">
        <v>4.38</v>
      </c>
      <c r="L4529" s="585" t="s">
        <v>144</v>
      </c>
      <c r="M4529" s="581"/>
    </row>
    <row r="4530" spans="1:13" ht="13.5">
      <c r="A4530" s="585" t="s">
        <v>6626</v>
      </c>
      <c r="B4530" s="585" t="s">
        <v>6627</v>
      </c>
      <c r="C4530" s="585" t="s">
        <v>6605</v>
      </c>
      <c r="D4530" s="585" t="s">
        <v>6653</v>
      </c>
      <c r="E4530" s="584" t="s">
        <v>30</v>
      </c>
      <c r="F4530" s="585" t="s">
        <v>30</v>
      </c>
      <c r="G4530" s="587">
        <v>90451</v>
      </c>
      <c r="H4530" s="585" t="s">
        <v>4411</v>
      </c>
      <c r="I4530" s="585" t="s">
        <v>174</v>
      </c>
      <c r="J4530" s="585" t="s">
        <v>143</v>
      </c>
      <c r="K4530" s="589">
        <v>3.12</v>
      </c>
      <c r="L4530" s="585" t="s">
        <v>144</v>
      </c>
      <c r="M4530" s="581"/>
    </row>
    <row r="4531" spans="1:13" ht="13.5">
      <c r="A4531" s="585" t="s">
        <v>6626</v>
      </c>
      <c r="B4531" s="585" t="s">
        <v>6627</v>
      </c>
      <c r="C4531" s="585" t="s">
        <v>6605</v>
      </c>
      <c r="D4531" s="585" t="s">
        <v>6653</v>
      </c>
      <c r="E4531" s="584" t="s">
        <v>30</v>
      </c>
      <c r="F4531" s="585" t="s">
        <v>30</v>
      </c>
      <c r="G4531" s="587">
        <v>90452</v>
      </c>
      <c r="H4531" s="585" t="s">
        <v>4412</v>
      </c>
      <c r="I4531" s="585" t="s">
        <v>174</v>
      </c>
      <c r="J4531" s="585" t="s">
        <v>143</v>
      </c>
      <c r="K4531" s="589">
        <v>14.56</v>
      </c>
      <c r="L4531" s="585" t="s">
        <v>144</v>
      </c>
      <c r="M4531" s="581"/>
    </row>
    <row r="4532" spans="1:13" ht="13.5">
      <c r="A4532" s="585" t="s">
        <v>6626</v>
      </c>
      <c r="B4532" s="585" t="s">
        <v>6627</v>
      </c>
      <c r="C4532" s="585" t="s">
        <v>6605</v>
      </c>
      <c r="D4532" s="585" t="s">
        <v>6653</v>
      </c>
      <c r="E4532" s="584" t="s">
        <v>30</v>
      </c>
      <c r="F4532" s="585" t="s">
        <v>30</v>
      </c>
      <c r="G4532" s="587">
        <v>90453</v>
      </c>
      <c r="H4532" s="585" t="s">
        <v>4413</v>
      </c>
      <c r="I4532" s="585" t="s">
        <v>174</v>
      </c>
      <c r="J4532" s="585" t="s">
        <v>398</v>
      </c>
      <c r="K4532" s="589">
        <v>1.75</v>
      </c>
      <c r="L4532" s="585" t="s">
        <v>144</v>
      </c>
      <c r="M4532" s="581"/>
    </row>
    <row r="4533" spans="1:13" ht="13.5">
      <c r="A4533" s="585" t="s">
        <v>6626</v>
      </c>
      <c r="B4533" s="585" t="s">
        <v>6627</v>
      </c>
      <c r="C4533" s="585" t="s">
        <v>6605</v>
      </c>
      <c r="D4533" s="585" t="s">
        <v>6653</v>
      </c>
      <c r="E4533" s="584" t="s">
        <v>30</v>
      </c>
      <c r="F4533" s="585" t="s">
        <v>30</v>
      </c>
      <c r="G4533" s="587">
        <v>90454</v>
      </c>
      <c r="H4533" s="585" t="s">
        <v>4414</v>
      </c>
      <c r="I4533" s="585" t="s">
        <v>174</v>
      </c>
      <c r="J4533" s="585" t="s">
        <v>398</v>
      </c>
      <c r="K4533" s="589">
        <v>3.01</v>
      </c>
      <c r="L4533" s="585" t="s">
        <v>144</v>
      </c>
      <c r="M4533" s="581"/>
    </row>
    <row r="4534" spans="1:13" ht="13.5">
      <c r="A4534" s="585" t="s">
        <v>6626</v>
      </c>
      <c r="B4534" s="585" t="s">
        <v>6627</v>
      </c>
      <c r="C4534" s="585" t="s">
        <v>6605</v>
      </c>
      <c r="D4534" s="585" t="s">
        <v>6653</v>
      </c>
      <c r="E4534" s="584" t="s">
        <v>30</v>
      </c>
      <c r="F4534" s="585" t="s">
        <v>30</v>
      </c>
      <c r="G4534" s="587">
        <v>90455</v>
      </c>
      <c r="H4534" s="585" t="s">
        <v>4415</v>
      </c>
      <c r="I4534" s="585" t="s">
        <v>174</v>
      </c>
      <c r="J4534" s="585" t="s">
        <v>398</v>
      </c>
      <c r="K4534" s="589">
        <v>4.07</v>
      </c>
      <c r="L4534" s="585" t="s">
        <v>144</v>
      </c>
      <c r="M4534" s="581"/>
    </row>
    <row r="4535" spans="1:13" ht="13.5">
      <c r="A4535" s="585" t="s">
        <v>6626</v>
      </c>
      <c r="B4535" s="585" t="s">
        <v>6627</v>
      </c>
      <c r="C4535" s="585" t="s">
        <v>6605</v>
      </c>
      <c r="D4535" s="585" t="s">
        <v>6653</v>
      </c>
      <c r="E4535" s="584" t="s">
        <v>30</v>
      </c>
      <c r="F4535" s="585" t="s">
        <v>30</v>
      </c>
      <c r="G4535" s="587">
        <v>90456</v>
      </c>
      <c r="H4535" s="585" t="s">
        <v>4416</v>
      </c>
      <c r="I4535" s="585" t="s">
        <v>174</v>
      </c>
      <c r="J4535" s="585" t="s">
        <v>398</v>
      </c>
      <c r="K4535" s="589">
        <v>2.9</v>
      </c>
      <c r="L4535" s="585" t="s">
        <v>144</v>
      </c>
      <c r="M4535" s="581"/>
    </row>
    <row r="4536" spans="1:13" ht="13.5">
      <c r="A4536" s="585" t="s">
        <v>6626</v>
      </c>
      <c r="B4536" s="585" t="s">
        <v>6627</v>
      </c>
      <c r="C4536" s="585" t="s">
        <v>6605</v>
      </c>
      <c r="D4536" s="585" t="s">
        <v>6653</v>
      </c>
      <c r="E4536" s="584" t="s">
        <v>30</v>
      </c>
      <c r="F4536" s="585" t="s">
        <v>30</v>
      </c>
      <c r="G4536" s="587">
        <v>90457</v>
      </c>
      <c r="H4536" s="585" t="s">
        <v>4417</v>
      </c>
      <c r="I4536" s="585" t="s">
        <v>174</v>
      </c>
      <c r="J4536" s="585" t="s">
        <v>398</v>
      </c>
      <c r="K4536" s="589">
        <v>6.6</v>
      </c>
      <c r="L4536" s="585" t="s">
        <v>144</v>
      </c>
      <c r="M4536" s="581"/>
    </row>
    <row r="4537" spans="1:13" ht="13.5">
      <c r="A4537" s="585" t="s">
        <v>6626</v>
      </c>
      <c r="B4537" s="585" t="s">
        <v>6627</v>
      </c>
      <c r="C4537" s="585" t="s">
        <v>6605</v>
      </c>
      <c r="D4537" s="585" t="s">
        <v>6653</v>
      </c>
      <c r="E4537" s="584" t="s">
        <v>30</v>
      </c>
      <c r="F4537" s="585" t="s">
        <v>30</v>
      </c>
      <c r="G4537" s="587">
        <v>90458</v>
      </c>
      <c r="H4537" s="585" t="s">
        <v>4418</v>
      </c>
      <c r="I4537" s="585" t="s">
        <v>174</v>
      </c>
      <c r="J4537" s="585" t="s">
        <v>398</v>
      </c>
      <c r="K4537" s="589">
        <v>18.75</v>
      </c>
      <c r="L4537" s="585" t="s">
        <v>144</v>
      </c>
      <c r="M4537" s="581"/>
    </row>
    <row r="4538" spans="1:13" ht="13.5">
      <c r="A4538" s="585" t="s">
        <v>6626</v>
      </c>
      <c r="B4538" s="585" t="s">
        <v>6627</v>
      </c>
      <c r="C4538" s="585" t="s">
        <v>6605</v>
      </c>
      <c r="D4538" s="585" t="s">
        <v>6653</v>
      </c>
      <c r="E4538" s="584" t="s">
        <v>30</v>
      </c>
      <c r="F4538" s="585" t="s">
        <v>30</v>
      </c>
      <c r="G4538" s="587">
        <v>90459</v>
      </c>
      <c r="H4538" s="585" t="s">
        <v>4419</v>
      </c>
      <c r="I4538" s="585" t="s">
        <v>174</v>
      </c>
      <c r="J4538" s="585" t="s">
        <v>398</v>
      </c>
      <c r="K4538" s="589">
        <v>26.43</v>
      </c>
      <c r="L4538" s="585" t="s">
        <v>144</v>
      </c>
      <c r="M4538" s="581"/>
    </row>
    <row r="4539" spans="1:13" ht="13.5">
      <c r="A4539" s="585" t="s">
        <v>6626</v>
      </c>
      <c r="B4539" s="585" t="s">
        <v>6627</v>
      </c>
      <c r="C4539" s="585" t="s">
        <v>6605</v>
      </c>
      <c r="D4539" s="585" t="s">
        <v>6653</v>
      </c>
      <c r="E4539" s="584" t="s">
        <v>30</v>
      </c>
      <c r="F4539" s="585" t="s">
        <v>30</v>
      </c>
      <c r="G4539" s="587">
        <v>90460</v>
      </c>
      <c r="H4539" s="585" t="s">
        <v>4420</v>
      </c>
      <c r="I4539" s="585" t="s">
        <v>142</v>
      </c>
      <c r="J4539" s="585" t="s">
        <v>143</v>
      </c>
      <c r="K4539" s="589">
        <v>21.14</v>
      </c>
      <c r="L4539" s="585" t="s">
        <v>144</v>
      </c>
      <c r="M4539" s="581"/>
    </row>
    <row r="4540" spans="1:13" ht="13.5">
      <c r="A4540" s="585" t="s">
        <v>6626</v>
      </c>
      <c r="B4540" s="585" t="s">
        <v>6627</v>
      </c>
      <c r="C4540" s="585" t="s">
        <v>6605</v>
      </c>
      <c r="D4540" s="585" t="s">
        <v>6653</v>
      </c>
      <c r="E4540" s="584" t="s">
        <v>30</v>
      </c>
      <c r="F4540" s="585" t="s">
        <v>30</v>
      </c>
      <c r="G4540" s="587">
        <v>90461</v>
      </c>
      <c r="H4540" s="585" t="s">
        <v>4421</v>
      </c>
      <c r="I4540" s="585" t="s">
        <v>142</v>
      </c>
      <c r="J4540" s="585" t="s">
        <v>143</v>
      </c>
      <c r="K4540" s="589">
        <v>11.53</v>
      </c>
      <c r="L4540" s="585" t="s">
        <v>144</v>
      </c>
      <c r="M4540" s="581"/>
    </row>
    <row r="4541" spans="1:13" ht="13.5">
      <c r="A4541" s="585" t="s">
        <v>6626</v>
      </c>
      <c r="B4541" s="585" t="s">
        <v>6627</v>
      </c>
      <c r="C4541" s="585" t="s">
        <v>6605</v>
      </c>
      <c r="D4541" s="585" t="s">
        <v>6653</v>
      </c>
      <c r="E4541" s="584" t="s">
        <v>30</v>
      </c>
      <c r="F4541" s="585" t="s">
        <v>30</v>
      </c>
      <c r="G4541" s="587">
        <v>90462</v>
      </c>
      <c r="H4541" s="585" t="s">
        <v>4422</v>
      </c>
      <c r="I4541" s="585" t="s">
        <v>142</v>
      </c>
      <c r="J4541" s="585" t="s">
        <v>143</v>
      </c>
      <c r="K4541" s="589">
        <v>2.5299999999999998</v>
      </c>
      <c r="L4541" s="585" t="s">
        <v>144</v>
      </c>
      <c r="M4541" s="581"/>
    </row>
    <row r="4542" spans="1:13" ht="13.5">
      <c r="A4542" s="585" t="s">
        <v>6626</v>
      </c>
      <c r="B4542" s="585" t="s">
        <v>6627</v>
      </c>
      <c r="C4542" s="585" t="s">
        <v>6605</v>
      </c>
      <c r="D4542" s="585" t="s">
        <v>6653</v>
      </c>
      <c r="E4542" s="584" t="s">
        <v>30</v>
      </c>
      <c r="F4542" s="585" t="s">
        <v>30</v>
      </c>
      <c r="G4542" s="587">
        <v>90466</v>
      </c>
      <c r="H4542" s="585" t="s">
        <v>4423</v>
      </c>
      <c r="I4542" s="585" t="s">
        <v>142</v>
      </c>
      <c r="J4542" s="585" t="s">
        <v>398</v>
      </c>
      <c r="K4542" s="589">
        <v>8.9499999999999993</v>
      </c>
      <c r="L4542" s="585" t="s">
        <v>144</v>
      </c>
      <c r="M4542" s="581"/>
    </row>
    <row r="4543" spans="1:13" ht="13.5">
      <c r="A4543" s="585" t="s">
        <v>6626</v>
      </c>
      <c r="B4543" s="585" t="s">
        <v>6627</v>
      </c>
      <c r="C4543" s="585" t="s">
        <v>6605</v>
      </c>
      <c r="D4543" s="585" t="s">
        <v>6653</v>
      </c>
      <c r="E4543" s="584" t="s">
        <v>30</v>
      </c>
      <c r="F4543" s="585" t="s">
        <v>30</v>
      </c>
      <c r="G4543" s="587">
        <v>90467</v>
      </c>
      <c r="H4543" s="585" t="s">
        <v>4424</v>
      </c>
      <c r="I4543" s="585" t="s">
        <v>142</v>
      </c>
      <c r="J4543" s="585" t="s">
        <v>398</v>
      </c>
      <c r="K4543" s="589">
        <v>14.17</v>
      </c>
      <c r="L4543" s="585" t="s">
        <v>144</v>
      </c>
      <c r="M4543" s="581"/>
    </row>
    <row r="4544" spans="1:13" ht="13.5">
      <c r="A4544" s="585" t="s">
        <v>6626</v>
      </c>
      <c r="B4544" s="585" t="s">
        <v>6627</v>
      </c>
      <c r="C4544" s="585" t="s">
        <v>6605</v>
      </c>
      <c r="D4544" s="585" t="s">
        <v>6653</v>
      </c>
      <c r="E4544" s="584" t="s">
        <v>30</v>
      </c>
      <c r="F4544" s="585" t="s">
        <v>30</v>
      </c>
      <c r="G4544" s="587">
        <v>90468</v>
      </c>
      <c r="H4544" s="585" t="s">
        <v>4425</v>
      </c>
      <c r="I4544" s="585" t="s">
        <v>142</v>
      </c>
      <c r="J4544" s="585" t="s">
        <v>398</v>
      </c>
      <c r="K4544" s="589">
        <v>3.89</v>
      </c>
      <c r="L4544" s="585" t="s">
        <v>144</v>
      </c>
      <c r="M4544" s="581"/>
    </row>
    <row r="4545" spans="1:13" ht="13.5">
      <c r="A4545" s="585" t="s">
        <v>6626</v>
      </c>
      <c r="B4545" s="585" t="s">
        <v>6627</v>
      </c>
      <c r="C4545" s="585" t="s">
        <v>6605</v>
      </c>
      <c r="D4545" s="585" t="s">
        <v>6653</v>
      </c>
      <c r="E4545" s="584" t="s">
        <v>30</v>
      </c>
      <c r="F4545" s="585" t="s">
        <v>30</v>
      </c>
      <c r="G4545" s="587">
        <v>90469</v>
      </c>
      <c r="H4545" s="585" t="s">
        <v>4426</v>
      </c>
      <c r="I4545" s="585" t="s">
        <v>142</v>
      </c>
      <c r="J4545" s="585" t="s">
        <v>398</v>
      </c>
      <c r="K4545" s="589">
        <v>6.24</v>
      </c>
      <c r="L4545" s="585" t="s">
        <v>144</v>
      </c>
      <c r="M4545" s="581"/>
    </row>
    <row r="4546" spans="1:13" ht="13.5">
      <c r="A4546" s="585" t="s">
        <v>6626</v>
      </c>
      <c r="B4546" s="585" t="s">
        <v>6627</v>
      </c>
      <c r="C4546" s="585" t="s">
        <v>6605</v>
      </c>
      <c r="D4546" s="585" t="s">
        <v>6653</v>
      </c>
      <c r="E4546" s="584" t="s">
        <v>30</v>
      </c>
      <c r="F4546" s="585" t="s">
        <v>30</v>
      </c>
      <c r="G4546" s="587">
        <v>90470</v>
      </c>
      <c r="H4546" s="585" t="s">
        <v>4427</v>
      </c>
      <c r="I4546" s="585" t="s">
        <v>142</v>
      </c>
      <c r="J4546" s="585" t="s">
        <v>398</v>
      </c>
      <c r="K4546" s="589">
        <v>8.56</v>
      </c>
      <c r="L4546" s="585" t="s">
        <v>144</v>
      </c>
      <c r="M4546" s="581"/>
    </row>
    <row r="4547" spans="1:13" ht="13.5">
      <c r="A4547" s="585" t="s">
        <v>6626</v>
      </c>
      <c r="B4547" s="585" t="s">
        <v>6627</v>
      </c>
      <c r="C4547" s="585" t="s">
        <v>6605</v>
      </c>
      <c r="D4547" s="585" t="s">
        <v>6653</v>
      </c>
      <c r="E4547" s="584" t="s">
        <v>30</v>
      </c>
      <c r="F4547" s="585" t="s">
        <v>30</v>
      </c>
      <c r="G4547" s="587">
        <v>91166</v>
      </c>
      <c r="H4547" s="585" t="s">
        <v>4428</v>
      </c>
      <c r="I4547" s="585" t="s">
        <v>142</v>
      </c>
      <c r="J4547" s="585" t="s">
        <v>398</v>
      </c>
      <c r="K4547" s="589">
        <v>2.92</v>
      </c>
      <c r="L4547" s="585" t="s">
        <v>144</v>
      </c>
      <c r="M4547" s="581"/>
    </row>
    <row r="4548" spans="1:13" ht="13.5">
      <c r="A4548" s="585" t="s">
        <v>6626</v>
      </c>
      <c r="B4548" s="585" t="s">
        <v>6627</v>
      </c>
      <c r="C4548" s="585" t="s">
        <v>6605</v>
      </c>
      <c r="D4548" s="585" t="s">
        <v>6653</v>
      </c>
      <c r="E4548" s="584" t="s">
        <v>30</v>
      </c>
      <c r="F4548" s="585" t="s">
        <v>30</v>
      </c>
      <c r="G4548" s="587">
        <v>91167</v>
      </c>
      <c r="H4548" s="585" t="s">
        <v>4429</v>
      </c>
      <c r="I4548" s="585" t="s">
        <v>142</v>
      </c>
      <c r="J4548" s="585" t="s">
        <v>398</v>
      </c>
      <c r="K4548" s="589">
        <v>7.68</v>
      </c>
      <c r="L4548" s="585" t="s">
        <v>144</v>
      </c>
      <c r="M4548" s="581"/>
    </row>
    <row r="4549" spans="1:13" ht="13.5">
      <c r="A4549" s="585" t="s">
        <v>6626</v>
      </c>
      <c r="B4549" s="585" t="s">
        <v>6627</v>
      </c>
      <c r="C4549" s="585" t="s">
        <v>6605</v>
      </c>
      <c r="D4549" s="585" t="s">
        <v>6653</v>
      </c>
      <c r="E4549" s="584" t="s">
        <v>30</v>
      </c>
      <c r="F4549" s="585" t="s">
        <v>30</v>
      </c>
      <c r="G4549" s="587">
        <v>91168</v>
      </c>
      <c r="H4549" s="585" t="s">
        <v>4430</v>
      </c>
      <c r="I4549" s="585" t="s">
        <v>142</v>
      </c>
      <c r="J4549" s="585" t="s">
        <v>398</v>
      </c>
      <c r="K4549" s="589">
        <v>5.81</v>
      </c>
      <c r="L4549" s="585" t="s">
        <v>144</v>
      </c>
      <c r="M4549" s="581"/>
    </row>
    <row r="4550" spans="1:13" ht="13.5">
      <c r="A4550" s="585" t="s">
        <v>6626</v>
      </c>
      <c r="B4550" s="585" t="s">
        <v>6627</v>
      </c>
      <c r="C4550" s="585" t="s">
        <v>6605</v>
      </c>
      <c r="D4550" s="585" t="s">
        <v>6653</v>
      </c>
      <c r="E4550" s="584" t="s">
        <v>30</v>
      </c>
      <c r="F4550" s="585" t="s">
        <v>30</v>
      </c>
      <c r="G4550" s="587">
        <v>91169</v>
      </c>
      <c r="H4550" s="585" t="s">
        <v>4431</v>
      </c>
      <c r="I4550" s="585" t="s">
        <v>142</v>
      </c>
      <c r="J4550" s="585" t="s">
        <v>398</v>
      </c>
      <c r="K4550" s="589">
        <v>6.9</v>
      </c>
      <c r="L4550" s="585" t="s">
        <v>144</v>
      </c>
      <c r="M4550" s="581"/>
    </row>
    <row r="4551" spans="1:13" ht="13.5">
      <c r="A4551" s="585" t="s">
        <v>6626</v>
      </c>
      <c r="B4551" s="585" t="s">
        <v>6627</v>
      </c>
      <c r="C4551" s="585" t="s">
        <v>6605</v>
      </c>
      <c r="D4551" s="585" t="s">
        <v>6653</v>
      </c>
      <c r="E4551" s="584" t="s">
        <v>30</v>
      </c>
      <c r="F4551" s="585" t="s">
        <v>30</v>
      </c>
      <c r="G4551" s="587">
        <v>91170</v>
      </c>
      <c r="H4551" s="585" t="s">
        <v>4432</v>
      </c>
      <c r="I4551" s="585" t="s">
        <v>142</v>
      </c>
      <c r="J4551" s="585" t="s">
        <v>398</v>
      </c>
      <c r="K4551" s="589">
        <v>1.97</v>
      </c>
      <c r="L4551" s="585" t="s">
        <v>144</v>
      </c>
      <c r="M4551" s="581"/>
    </row>
    <row r="4552" spans="1:13" ht="13.5">
      <c r="A4552" s="585" t="s">
        <v>6626</v>
      </c>
      <c r="B4552" s="585" t="s">
        <v>6627</v>
      </c>
      <c r="C4552" s="585" t="s">
        <v>6605</v>
      </c>
      <c r="D4552" s="585" t="s">
        <v>6653</v>
      </c>
      <c r="E4552" s="584" t="s">
        <v>30</v>
      </c>
      <c r="F4552" s="585" t="s">
        <v>30</v>
      </c>
      <c r="G4552" s="587">
        <v>91171</v>
      </c>
      <c r="H4552" s="585" t="s">
        <v>4433</v>
      </c>
      <c r="I4552" s="585" t="s">
        <v>142</v>
      </c>
      <c r="J4552" s="585" t="s">
        <v>398</v>
      </c>
      <c r="K4552" s="589">
        <v>2.4700000000000002</v>
      </c>
      <c r="L4552" s="585" t="s">
        <v>144</v>
      </c>
      <c r="M4552" s="581"/>
    </row>
    <row r="4553" spans="1:13" ht="13.5">
      <c r="A4553" s="585" t="s">
        <v>6626</v>
      </c>
      <c r="B4553" s="585" t="s">
        <v>6627</v>
      </c>
      <c r="C4553" s="585" t="s">
        <v>6605</v>
      </c>
      <c r="D4553" s="585" t="s">
        <v>6653</v>
      </c>
      <c r="E4553" s="584" t="s">
        <v>30</v>
      </c>
      <c r="F4553" s="585" t="s">
        <v>30</v>
      </c>
      <c r="G4553" s="587">
        <v>91172</v>
      </c>
      <c r="H4553" s="585" t="s">
        <v>4434</v>
      </c>
      <c r="I4553" s="585" t="s">
        <v>142</v>
      </c>
      <c r="J4553" s="585" t="s">
        <v>398</v>
      </c>
      <c r="K4553" s="589">
        <v>3.64</v>
      </c>
      <c r="L4553" s="585" t="s">
        <v>144</v>
      </c>
      <c r="M4553" s="581"/>
    </row>
    <row r="4554" spans="1:13" ht="13.5">
      <c r="A4554" s="585" t="s">
        <v>6626</v>
      </c>
      <c r="B4554" s="585" t="s">
        <v>6627</v>
      </c>
      <c r="C4554" s="585" t="s">
        <v>6605</v>
      </c>
      <c r="D4554" s="585" t="s">
        <v>6653</v>
      </c>
      <c r="E4554" s="584" t="s">
        <v>30</v>
      </c>
      <c r="F4554" s="585" t="s">
        <v>30</v>
      </c>
      <c r="G4554" s="587">
        <v>91173</v>
      </c>
      <c r="H4554" s="585" t="s">
        <v>4435</v>
      </c>
      <c r="I4554" s="585" t="s">
        <v>142</v>
      </c>
      <c r="J4554" s="585" t="s">
        <v>398</v>
      </c>
      <c r="K4554" s="589">
        <v>0.99</v>
      </c>
      <c r="L4554" s="585" t="s">
        <v>144</v>
      </c>
      <c r="M4554" s="581"/>
    </row>
    <row r="4555" spans="1:13" ht="13.5">
      <c r="A4555" s="585" t="s">
        <v>6626</v>
      </c>
      <c r="B4555" s="585" t="s">
        <v>6627</v>
      </c>
      <c r="C4555" s="585" t="s">
        <v>6605</v>
      </c>
      <c r="D4555" s="585" t="s">
        <v>6653</v>
      </c>
      <c r="E4555" s="584" t="s">
        <v>30</v>
      </c>
      <c r="F4555" s="585" t="s">
        <v>30</v>
      </c>
      <c r="G4555" s="587">
        <v>91174</v>
      </c>
      <c r="H4555" s="585" t="s">
        <v>4436</v>
      </c>
      <c r="I4555" s="585" t="s">
        <v>142</v>
      </c>
      <c r="J4555" s="585" t="s">
        <v>398</v>
      </c>
      <c r="K4555" s="589">
        <v>1.96</v>
      </c>
      <c r="L4555" s="585" t="s">
        <v>144</v>
      </c>
      <c r="M4555" s="581"/>
    </row>
    <row r="4556" spans="1:13" ht="13.5">
      <c r="A4556" s="585" t="s">
        <v>6626</v>
      </c>
      <c r="B4556" s="585" t="s">
        <v>6627</v>
      </c>
      <c r="C4556" s="585" t="s">
        <v>6605</v>
      </c>
      <c r="D4556" s="585" t="s">
        <v>6653</v>
      </c>
      <c r="E4556" s="584" t="s">
        <v>30</v>
      </c>
      <c r="F4556" s="585" t="s">
        <v>30</v>
      </c>
      <c r="G4556" s="587">
        <v>91175</v>
      </c>
      <c r="H4556" s="585" t="s">
        <v>4437</v>
      </c>
      <c r="I4556" s="585" t="s">
        <v>142</v>
      </c>
      <c r="J4556" s="585" t="s">
        <v>398</v>
      </c>
      <c r="K4556" s="589">
        <v>3.2</v>
      </c>
      <c r="L4556" s="585" t="s">
        <v>144</v>
      </c>
      <c r="M4556" s="581"/>
    </row>
    <row r="4557" spans="1:13" ht="13.5">
      <c r="A4557" s="585" t="s">
        <v>6626</v>
      </c>
      <c r="B4557" s="585" t="s">
        <v>6627</v>
      </c>
      <c r="C4557" s="585" t="s">
        <v>6605</v>
      </c>
      <c r="D4557" s="585" t="s">
        <v>6653</v>
      </c>
      <c r="E4557" s="584" t="s">
        <v>30</v>
      </c>
      <c r="F4557" s="585" t="s">
        <v>30</v>
      </c>
      <c r="G4557" s="587">
        <v>91176</v>
      </c>
      <c r="H4557" s="585" t="s">
        <v>4438</v>
      </c>
      <c r="I4557" s="585" t="s">
        <v>142</v>
      </c>
      <c r="J4557" s="585" t="s">
        <v>143</v>
      </c>
      <c r="K4557" s="589">
        <v>30.15</v>
      </c>
      <c r="L4557" s="585" t="s">
        <v>144</v>
      </c>
      <c r="M4557" s="581"/>
    </row>
    <row r="4558" spans="1:13" ht="13.5">
      <c r="A4558" s="585" t="s">
        <v>6626</v>
      </c>
      <c r="B4558" s="585" t="s">
        <v>6627</v>
      </c>
      <c r="C4558" s="585" t="s">
        <v>6605</v>
      </c>
      <c r="D4558" s="585" t="s">
        <v>6653</v>
      </c>
      <c r="E4558" s="584" t="s">
        <v>30</v>
      </c>
      <c r="F4558" s="585" t="s">
        <v>30</v>
      </c>
      <c r="G4558" s="587">
        <v>91177</v>
      </c>
      <c r="H4558" s="585" t="s">
        <v>4439</v>
      </c>
      <c r="I4558" s="585" t="s">
        <v>142</v>
      </c>
      <c r="J4558" s="585" t="s">
        <v>143</v>
      </c>
      <c r="K4558" s="589">
        <v>13.52</v>
      </c>
      <c r="L4558" s="585" t="s">
        <v>144</v>
      </c>
      <c r="M4558" s="581"/>
    </row>
    <row r="4559" spans="1:13" ht="13.5">
      <c r="A4559" s="585" t="s">
        <v>6626</v>
      </c>
      <c r="B4559" s="585" t="s">
        <v>6627</v>
      </c>
      <c r="C4559" s="585" t="s">
        <v>6605</v>
      </c>
      <c r="D4559" s="585" t="s">
        <v>6653</v>
      </c>
      <c r="E4559" s="584" t="s">
        <v>30</v>
      </c>
      <c r="F4559" s="585" t="s">
        <v>30</v>
      </c>
      <c r="G4559" s="587">
        <v>91178</v>
      </c>
      <c r="H4559" s="585" t="s">
        <v>4440</v>
      </c>
      <c r="I4559" s="585" t="s">
        <v>142</v>
      </c>
      <c r="J4559" s="585" t="s">
        <v>143</v>
      </c>
      <c r="K4559" s="589">
        <v>13.24</v>
      </c>
      <c r="L4559" s="585" t="s">
        <v>144</v>
      </c>
      <c r="M4559" s="581"/>
    </row>
    <row r="4560" spans="1:13" ht="13.5">
      <c r="A4560" s="585" t="s">
        <v>6626</v>
      </c>
      <c r="B4560" s="585" t="s">
        <v>6627</v>
      </c>
      <c r="C4560" s="585" t="s">
        <v>6605</v>
      </c>
      <c r="D4560" s="585" t="s">
        <v>6653</v>
      </c>
      <c r="E4560" s="584" t="s">
        <v>30</v>
      </c>
      <c r="F4560" s="585" t="s">
        <v>30</v>
      </c>
      <c r="G4560" s="587">
        <v>91179</v>
      </c>
      <c r="H4560" s="585" t="s">
        <v>4441</v>
      </c>
      <c r="I4560" s="585" t="s">
        <v>142</v>
      </c>
      <c r="J4560" s="585" t="s">
        <v>143</v>
      </c>
      <c r="K4560" s="589">
        <v>7.72</v>
      </c>
      <c r="L4560" s="585" t="s">
        <v>144</v>
      </c>
      <c r="M4560" s="581"/>
    </row>
    <row r="4561" spans="1:13" ht="13.5">
      <c r="A4561" s="585" t="s">
        <v>6626</v>
      </c>
      <c r="B4561" s="585" t="s">
        <v>6627</v>
      </c>
      <c r="C4561" s="585" t="s">
        <v>6605</v>
      </c>
      <c r="D4561" s="585" t="s">
        <v>6653</v>
      </c>
      <c r="E4561" s="584" t="s">
        <v>30</v>
      </c>
      <c r="F4561" s="585" t="s">
        <v>30</v>
      </c>
      <c r="G4561" s="587">
        <v>91180</v>
      </c>
      <c r="H4561" s="585" t="s">
        <v>4442</v>
      </c>
      <c r="I4561" s="585" t="s">
        <v>142</v>
      </c>
      <c r="J4561" s="585" t="s">
        <v>143</v>
      </c>
      <c r="K4561" s="589">
        <v>6.17</v>
      </c>
      <c r="L4561" s="585" t="s">
        <v>144</v>
      </c>
      <c r="M4561" s="581"/>
    </row>
    <row r="4562" spans="1:13" ht="13.5">
      <c r="A4562" s="585" t="s">
        <v>6626</v>
      </c>
      <c r="B4562" s="585" t="s">
        <v>6627</v>
      </c>
      <c r="C4562" s="585" t="s">
        <v>6605</v>
      </c>
      <c r="D4562" s="585" t="s">
        <v>6653</v>
      </c>
      <c r="E4562" s="584" t="s">
        <v>30</v>
      </c>
      <c r="F4562" s="585" t="s">
        <v>30</v>
      </c>
      <c r="G4562" s="587">
        <v>91181</v>
      </c>
      <c r="H4562" s="585" t="s">
        <v>4443</v>
      </c>
      <c r="I4562" s="585" t="s">
        <v>142</v>
      </c>
      <c r="J4562" s="585" t="s">
        <v>143</v>
      </c>
      <c r="K4562" s="589">
        <v>6.55</v>
      </c>
      <c r="L4562" s="585" t="s">
        <v>144</v>
      </c>
      <c r="M4562" s="581"/>
    </row>
    <row r="4563" spans="1:13" ht="13.5">
      <c r="A4563" s="585" t="s">
        <v>6626</v>
      </c>
      <c r="B4563" s="585" t="s">
        <v>6627</v>
      </c>
      <c r="C4563" s="585" t="s">
        <v>6605</v>
      </c>
      <c r="D4563" s="585" t="s">
        <v>6653</v>
      </c>
      <c r="E4563" s="584" t="s">
        <v>30</v>
      </c>
      <c r="F4563" s="585" t="s">
        <v>30</v>
      </c>
      <c r="G4563" s="587">
        <v>91182</v>
      </c>
      <c r="H4563" s="585" t="s">
        <v>4444</v>
      </c>
      <c r="I4563" s="585" t="s">
        <v>142</v>
      </c>
      <c r="J4563" s="585" t="s">
        <v>143</v>
      </c>
      <c r="K4563" s="589">
        <v>19.14</v>
      </c>
      <c r="L4563" s="585" t="s">
        <v>144</v>
      </c>
      <c r="M4563" s="581"/>
    </row>
    <row r="4564" spans="1:13" ht="13.5">
      <c r="A4564" s="585" t="s">
        <v>6626</v>
      </c>
      <c r="B4564" s="585" t="s">
        <v>6627</v>
      </c>
      <c r="C4564" s="585" t="s">
        <v>6605</v>
      </c>
      <c r="D4564" s="585" t="s">
        <v>6653</v>
      </c>
      <c r="E4564" s="584" t="s">
        <v>30</v>
      </c>
      <c r="F4564" s="585" t="s">
        <v>30</v>
      </c>
      <c r="G4564" s="587">
        <v>91183</v>
      </c>
      <c r="H4564" s="585" t="s">
        <v>4445</v>
      </c>
      <c r="I4564" s="585" t="s">
        <v>142</v>
      </c>
      <c r="J4564" s="585" t="s">
        <v>143</v>
      </c>
      <c r="K4564" s="589">
        <v>9.48</v>
      </c>
      <c r="L4564" s="585" t="s">
        <v>144</v>
      </c>
      <c r="M4564" s="581"/>
    </row>
    <row r="4565" spans="1:13" ht="13.5">
      <c r="A4565" s="585" t="s">
        <v>6626</v>
      </c>
      <c r="B4565" s="585" t="s">
        <v>6627</v>
      </c>
      <c r="C4565" s="585" t="s">
        <v>6605</v>
      </c>
      <c r="D4565" s="585" t="s">
        <v>6653</v>
      </c>
      <c r="E4565" s="584" t="s">
        <v>30</v>
      </c>
      <c r="F4565" s="585" t="s">
        <v>30</v>
      </c>
      <c r="G4565" s="587">
        <v>91184</v>
      </c>
      <c r="H4565" s="585" t="s">
        <v>4446</v>
      </c>
      <c r="I4565" s="585" t="s">
        <v>142</v>
      </c>
      <c r="J4565" s="585" t="s">
        <v>143</v>
      </c>
      <c r="K4565" s="589">
        <v>8.85</v>
      </c>
      <c r="L4565" s="585" t="s">
        <v>144</v>
      </c>
      <c r="M4565" s="581"/>
    </row>
    <row r="4566" spans="1:13" ht="13.5">
      <c r="A4566" s="585" t="s">
        <v>6626</v>
      </c>
      <c r="B4566" s="585" t="s">
        <v>6627</v>
      </c>
      <c r="C4566" s="585" t="s">
        <v>6605</v>
      </c>
      <c r="D4566" s="585" t="s">
        <v>6653</v>
      </c>
      <c r="E4566" s="584" t="s">
        <v>30</v>
      </c>
      <c r="F4566" s="585" t="s">
        <v>30</v>
      </c>
      <c r="G4566" s="587">
        <v>91185</v>
      </c>
      <c r="H4566" s="585" t="s">
        <v>4447</v>
      </c>
      <c r="I4566" s="585" t="s">
        <v>142</v>
      </c>
      <c r="J4566" s="585" t="s">
        <v>143</v>
      </c>
      <c r="K4566" s="589">
        <v>4.91</v>
      </c>
      <c r="L4566" s="585" t="s">
        <v>144</v>
      </c>
      <c r="M4566" s="581"/>
    </row>
    <row r="4567" spans="1:13" ht="13.5">
      <c r="A4567" s="585" t="s">
        <v>6626</v>
      </c>
      <c r="B4567" s="585" t="s">
        <v>6627</v>
      </c>
      <c r="C4567" s="585" t="s">
        <v>6605</v>
      </c>
      <c r="D4567" s="585" t="s">
        <v>6653</v>
      </c>
      <c r="E4567" s="584" t="s">
        <v>30</v>
      </c>
      <c r="F4567" s="585" t="s">
        <v>30</v>
      </c>
      <c r="G4567" s="587">
        <v>91186</v>
      </c>
      <c r="H4567" s="585" t="s">
        <v>4448</v>
      </c>
      <c r="I4567" s="585" t="s">
        <v>142</v>
      </c>
      <c r="J4567" s="585" t="s">
        <v>143</v>
      </c>
      <c r="K4567" s="589">
        <v>4.04</v>
      </c>
      <c r="L4567" s="585" t="s">
        <v>144</v>
      </c>
      <c r="M4567" s="581"/>
    </row>
    <row r="4568" spans="1:13" ht="13.5">
      <c r="A4568" s="585" t="s">
        <v>6626</v>
      </c>
      <c r="B4568" s="585" t="s">
        <v>6627</v>
      </c>
      <c r="C4568" s="585" t="s">
        <v>6605</v>
      </c>
      <c r="D4568" s="585" t="s">
        <v>6653</v>
      </c>
      <c r="E4568" s="584" t="s">
        <v>30</v>
      </c>
      <c r="F4568" s="585" t="s">
        <v>30</v>
      </c>
      <c r="G4568" s="587">
        <v>91187</v>
      </c>
      <c r="H4568" s="585" t="s">
        <v>4449</v>
      </c>
      <c r="I4568" s="585" t="s">
        <v>142</v>
      </c>
      <c r="J4568" s="585" t="s">
        <v>143</v>
      </c>
      <c r="K4568" s="589">
        <v>4.66</v>
      </c>
      <c r="L4568" s="585" t="s">
        <v>144</v>
      </c>
      <c r="M4568" s="581"/>
    </row>
    <row r="4569" spans="1:13" ht="13.5">
      <c r="A4569" s="585" t="s">
        <v>6626</v>
      </c>
      <c r="B4569" s="585" t="s">
        <v>6627</v>
      </c>
      <c r="C4569" s="585" t="s">
        <v>6605</v>
      </c>
      <c r="D4569" s="585" t="s">
        <v>6653</v>
      </c>
      <c r="E4569" s="584" t="s">
        <v>30</v>
      </c>
      <c r="F4569" s="585" t="s">
        <v>30</v>
      </c>
      <c r="G4569" s="587">
        <v>91188</v>
      </c>
      <c r="H4569" s="585" t="s">
        <v>4450</v>
      </c>
      <c r="I4569" s="585" t="s">
        <v>174</v>
      </c>
      <c r="J4569" s="585" t="s">
        <v>398</v>
      </c>
      <c r="K4569" s="589">
        <v>4.75</v>
      </c>
      <c r="L4569" s="585" t="s">
        <v>144</v>
      </c>
      <c r="M4569" s="581"/>
    </row>
    <row r="4570" spans="1:13" ht="13.5">
      <c r="A4570" s="585" t="s">
        <v>6626</v>
      </c>
      <c r="B4570" s="585" t="s">
        <v>6627</v>
      </c>
      <c r="C4570" s="585" t="s">
        <v>6605</v>
      </c>
      <c r="D4570" s="585" t="s">
        <v>6653</v>
      </c>
      <c r="E4570" s="584" t="s">
        <v>30</v>
      </c>
      <c r="F4570" s="585" t="s">
        <v>30</v>
      </c>
      <c r="G4570" s="587">
        <v>91189</v>
      </c>
      <c r="H4570" s="585" t="s">
        <v>4451</v>
      </c>
      <c r="I4570" s="585" t="s">
        <v>174</v>
      </c>
      <c r="J4570" s="585" t="s">
        <v>398</v>
      </c>
      <c r="K4570" s="589">
        <v>31.22</v>
      </c>
      <c r="L4570" s="585" t="s">
        <v>144</v>
      </c>
      <c r="M4570" s="581"/>
    </row>
    <row r="4571" spans="1:13" ht="13.5">
      <c r="A4571" s="585" t="s">
        <v>6626</v>
      </c>
      <c r="B4571" s="585" t="s">
        <v>6627</v>
      </c>
      <c r="C4571" s="585" t="s">
        <v>6605</v>
      </c>
      <c r="D4571" s="585" t="s">
        <v>6653</v>
      </c>
      <c r="E4571" s="584" t="s">
        <v>30</v>
      </c>
      <c r="F4571" s="585" t="s">
        <v>30</v>
      </c>
      <c r="G4571" s="587">
        <v>91190</v>
      </c>
      <c r="H4571" s="585" t="s">
        <v>4452</v>
      </c>
      <c r="I4571" s="585" t="s">
        <v>174</v>
      </c>
      <c r="J4571" s="585" t="s">
        <v>398</v>
      </c>
      <c r="K4571" s="589">
        <v>3.46</v>
      </c>
      <c r="L4571" s="585" t="s">
        <v>144</v>
      </c>
      <c r="M4571" s="581"/>
    </row>
    <row r="4572" spans="1:13" ht="13.5">
      <c r="A4572" s="585" t="s">
        <v>6626</v>
      </c>
      <c r="B4572" s="585" t="s">
        <v>6627</v>
      </c>
      <c r="C4572" s="585" t="s">
        <v>6605</v>
      </c>
      <c r="D4572" s="585" t="s">
        <v>6653</v>
      </c>
      <c r="E4572" s="584" t="s">
        <v>30</v>
      </c>
      <c r="F4572" s="585" t="s">
        <v>30</v>
      </c>
      <c r="G4572" s="587">
        <v>91191</v>
      </c>
      <c r="H4572" s="585" t="s">
        <v>4453</v>
      </c>
      <c r="I4572" s="585" t="s">
        <v>174</v>
      </c>
      <c r="J4572" s="585" t="s">
        <v>398</v>
      </c>
      <c r="K4572" s="589">
        <v>3.68</v>
      </c>
      <c r="L4572" s="585" t="s">
        <v>144</v>
      </c>
      <c r="M4572" s="581"/>
    </row>
    <row r="4573" spans="1:13" ht="13.5">
      <c r="A4573" s="585" t="s">
        <v>6626</v>
      </c>
      <c r="B4573" s="585" t="s">
        <v>6627</v>
      </c>
      <c r="C4573" s="585" t="s">
        <v>6605</v>
      </c>
      <c r="D4573" s="585" t="s">
        <v>6653</v>
      </c>
      <c r="E4573" s="584" t="s">
        <v>30</v>
      </c>
      <c r="F4573" s="585" t="s">
        <v>30</v>
      </c>
      <c r="G4573" s="587">
        <v>91192</v>
      </c>
      <c r="H4573" s="585" t="s">
        <v>4454</v>
      </c>
      <c r="I4573" s="585" t="s">
        <v>174</v>
      </c>
      <c r="J4573" s="585" t="s">
        <v>398</v>
      </c>
      <c r="K4573" s="589">
        <v>4.08</v>
      </c>
      <c r="L4573" s="585" t="s">
        <v>144</v>
      </c>
      <c r="M4573" s="581"/>
    </row>
    <row r="4574" spans="1:13" ht="13.5">
      <c r="A4574" s="585" t="s">
        <v>6626</v>
      </c>
      <c r="B4574" s="585" t="s">
        <v>6627</v>
      </c>
      <c r="C4574" s="585" t="s">
        <v>6605</v>
      </c>
      <c r="D4574" s="585" t="s">
        <v>6653</v>
      </c>
      <c r="E4574" s="584" t="s">
        <v>30</v>
      </c>
      <c r="F4574" s="585" t="s">
        <v>30</v>
      </c>
      <c r="G4574" s="587">
        <v>91222</v>
      </c>
      <c r="H4574" s="585" t="s">
        <v>4455</v>
      </c>
      <c r="I4574" s="585" t="s">
        <v>142</v>
      </c>
      <c r="J4574" s="585" t="s">
        <v>398</v>
      </c>
      <c r="K4574" s="589">
        <v>9.7200000000000006</v>
      </c>
      <c r="L4574" s="585" t="s">
        <v>144</v>
      </c>
      <c r="M4574" s="581"/>
    </row>
    <row r="4575" spans="1:13" ht="13.5">
      <c r="A4575" s="585" t="s">
        <v>6626</v>
      </c>
      <c r="B4575" s="585" t="s">
        <v>6627</v>
      </c>
      <c r="C4575" s="585" t="s">
        <v>6605</v>
      </c>
      <c r="D4575" s="585" t="s">
        <v>6653</v>
      </c>
      <c r="E4575" s="584" t="s">
        <v>30</v>
      </c>
      <c r="F4575" s="585" t="s">
        <v>30</v>
      </c>
      <c r="G4575" s="587">
        <v>94480</v>
      </c>
      <c r="H4575" s="585" t="s">
        <v>4456</v>
      </c>
      <c r="I4575" s="585" t="s">
        <v>174</v>
      </c>
      <c r="J4575" s="585" t="s">
        <v>143</v>
      </c>
      <c r="K4575" s="582">
        <v>1553.84</v>
      </c>
      <c r="L4575" s="585" t="s">
        <v>144</v>
      </c>
      <c r="M4575" s="581"/>
    </row>
    <row r="4576" spans="1:13" ht="13.5">
      <c r="A4576" s="585" t="s">
        <v>6626</v>
      </c>
      <c r="B4576" s="585" t="s">
        <v>6627</v>
      </c>
      <c r="C4576" s="585" t="s">
        <v>6605</v>
      </c>
      <c r="D4576" s="585" t="s">
        <v>6653</v>
      </c>
      <c r="E4576" s="584" t="s">
        <v>30</v>
      </c>
      <c r="F4576" s="585" t="s">
        <v>30</v>
      </c>
      <c r="G4576" s="587">
        <v>94481</v>
      </c>
      <c r="H4576" s="585" t="s">
        <v>4457</v>
      </c>
      <c r="I4576" s="585" t="s">
        <v>174</v>
      </c>
      <c r="J4576" s="585" t="s">
        <v>143</v>
      </c>
      <c r="K4576" s="582">
        <v>1115.56</v>
      </c>
      <c r="L4576" s="585" t="s">
        <v>144</v>
      </c>
      <c r="M4576" s="581"/>
    </row>
    <row r="4577" spans="1:13" ht="13.5">
      <c r="A4577" s="585" t="s">
        <v>6626</v>
      </c>
      <c r="B4577" s="585" t="s">
        <v>6627</v>
      </c>
      <c r="C4577" s="585" t="s">
        <v>6605</v>
      </c>
      <c r="D4577" s="585" t="s">
        <v>6653</v>
      </c>
      <c r="E4577" s="584" t="s">
        <v>30</v>
      </c>
      <c r="F4577" s="585" t="s">
        <v>30</v>
      </c>
      <c r="G4577" s="587">
        <v>94482</v>
      </c>
      <c r="H4577" s="585" t="s">
        <v>4458</v>
      </c>
      <c r="I4577" s="585" t="s">
        <v>174</v>
      </c>
      <c r="J4577" s="585" t="s">
        <v>143</v>
      </c>
      <c r="K4577" s="589">
        <v>893.12</v>
      </c>
      <c r="L4577" s="585" t="s">
        <v>144</v>
      </c>
      <c r="M4577" s="581"/>
    </row>
    <row r="4578" spans="1:13" ht="13.5">
      <c r="A4578" s="585" t="s">
        <v>6626</v>
      </c>
      <c r="B4578" s="585" t="s">
        <v>6627</v>
      </c>
      <c r="C4578" s="585" t="s">
        <v>6605</v>
      </c>
      <c r="D4578" s="585" t="s">
        <v>6653</v>
      </c>
      <c r="E4578" s="584" t="s">
        <v>30</v>
      </c>
      <c r="F4578" s="585" t="s">
        <v>30</v>
      </c>
      <c r="G4578" s="587">
        <v>94483</v>
      </c>
      <c r="H4578" s="585" t="s">
        <v>4459</v>
      </c>
      <c r="I4578" s="585" t="s">
        <v>174</v>
      </c>
      <c r="J4578" s="585" t="s">
        <v>143</v>
      </c>
      <c r="K4578" s="589">
        <v>758.81</v>
      </c>
      <c r="L4578" s="585" t="s">
        <v>144</v>
      </c>
      <c r="M4578" s="581"/>
    </row>
    <row r="4579" spans="1:13" ht="13.5">
      <c r="A4579" s="585" t="s">
        <v>6626</v>
      </c>
      <c r="B4579" s="585" t="s">
        <v>6627</v>
      </c>
      <c r="C4579" s="585" t="s">
        <v>6605</v>
      </c>
      <c r="D4579" s="585" t="s">
        <v>6653</v>
      </c>
      <c r="E4579" s="584" t="s">
        <v>30</v>
      </c>
      <c r="F4579" s="585" t="s">
        <v>30</v>
      </c>
      <c r="G4579" s="587">
        <v>95541</v>
      </c>
      <c r="H4579" s="585" t="s">
        <v>4460</v>
      </c>
      <c r="I4579" s="585" t="s">
        <v>174</v>
      </c>
      <c r="J4579" s="585" t="s">
        <v>398</v>
      </c>
      <c r="K4579" s="589">
        <v>3.21</v>
      </c>
      <c r="L4579" s="585" t="s">
        <v>144</v>
      </c>
      <c r="M4579" s="581"/>
    </row>
    <row r="4580" spans="1:13" ht="13.5">
      <c r="A4580" s="585" t="s">
        <v>6626</v>
      </c>
      <c r="B4580" s="585" t="s">
        <v>6627</v>
      </c>
      <c r="C4580" s="585" t="s">
        <v>6605</v>
      </c>
      <c r="D4580" s="585" t="s">
        <v>6653</v>
      </c>
      <c r="E4580" s="584" t="s">
        <v>30</v>
      </c>
      <c r="F4580" s="585" t="s">
        <v>30</v>
      </c>
      <c r="G4580" s="587">
        <v>95573</v>
      </c>
      <c r="H4580" s="585" t="s">
        <v>4461</v>
      </c>
      <c r="I4580" s="585" t="s">
        <v>174</v>
      </c>
      <c r="J4580" s="585" t="s">
        <v>398</v>
      </c>
      <c r="K4580" s="589">
        <v>34.07</v>
      </c>
      <c r="L4580" s="585" t="s">
        <v>144</v>
      </c>
      <c r="M4580" s="581"/>
    </row>
    <row r="4581" spans="1:13" ht="13.5">
      <c r="A4581" s="585" t="s">
        <v>6626</v>
      </c>
      <c r="B4581" s="585" t="s">
        <v>6627</v>
      </c>
      <c r="C4581" s="585" t="s">
        <v>6605</v>
      </c>
      <c r="D4581" s="585" t="s">
        <v>6653</v>
      </c>
      <c r="E4581" s="584" t="s">
        <v>30</v>
      </c>
      <c r="F4581" s="585" t="s">
        <v>30</v>
      </c>
      <c r="G4581" s="587">
        <v>95574</v>
      </c>
      <c r="H4581" s="585" t="s">
        <v>4462</v>
      </c>
      <c r="I4581" s="585" t="s">
        <v>174</v>
      </c>
      <c r="J4581" s="585" t="s">
        <v>398</v>
      </c>
      <c r="K4581" s="589">
        <v>25.92</v>
      </c>
      <c r="L4581" s="585" t="s">
        <v>144</v>
      </c>
      <c r="M4581" s="581"/>
    </row>
    <row r="4582" spans="1:13" ht="13.5">
      <c r="A4582" s="585" t="s">
        <v>6626</v>
      </c>
      <c r="B4582" s="585" t="s">
        <v>6627</v>
      </c>
      <c r="C4582" s="585" t="s">
        <v>6605</v>
      </c>
      <c r="D4582" s="585" t="s">
        <v>6653</v>
      </c>
      <c r="E4582" s="584" t="s">
        <v>30</v>
      </c>
      <c r="F4582" s="585" t="s">
        <v>30</v>
      </c>
      <c r="G4582" s="587">
        <v>96559</v>
      </c>
      <c r="H4582" s="585" t="s">
        <v>4463</v>
      </c>
      <c r="I4582" s="585" t="s">
        <v>381</v>
      </c>
      <c r="J4582" s="585" t="s">
        <v>143</v>
      </c>
      <c r="K4582" s="589">
        <v>59.78</v>
      </c>
      <c r="L4582" s="585" t="s">
        <v>144</v>
      </c>
      <c r="M4582" s="581"/>
    </row>
    <row r="4583" spans="1:13" ht="13.5">
      <c r="A4583" s="585" t="s">
        <v>6626</v>
      </c>
      <c r="B4583" s="585" t="s">
        <v>6627</v>
      </c>
      <c r="C4583" s="585" t="s">
        <v>6605</v>
      </c>
      <c r="D4583" s="585" t="s">
        <v>6653</v>
      </c>
      <c r="E4583" s="584" t="s">
        <v>30</v>
      </c>
      <c r="F4583" s="585" t="s">
        <v>30</v>
      </c>
      <c r="G4583" s="587">
        <v>96560</v>
      </c>
      <c r="H4583" s="585" t="s">
        <v>4464</v>
      </c>
      <c r="I4583" s="585" t="s">
        <v>381</v>
      </c>
      <c r="J4583" s="585" t="s">
        <v>143</v>
      </c>
      <c r="K4583" s="589">
        <v>30.25</v>
      </c>
      <c r="L4583" s="585" t="s">
        <v>144</v>
      </c>
      <c r="M4583" s="581"/>
    </row>
    <row r="4584" spans="1:13" ht="13.5">
      <c r="A4584" s="585" t="s">
        <v>6626</v>
      </c>
      <c r="B4584" s="585" t="s">
        <v>6627</v>
      </c>
      <c r="C4584" s="585" t="s">
        <v>6605</v>
      </c>
      <c r="D4584" s="585" t="s">
        <v>6653</v>
      </c>
      <c r="E4584" s="584" t="s">
        <v>30</v>
      </c>
      <c r="F4584" s="585" t="s">
        <v>30</v>
      </c>
      <c r="G4584" s="587">
        <v>96561</v>
      </c>
      <c r="H4584" s="585" t="s">
        <v>4465</v>
      </c>
      <c r="I4584" s="585" t="s">
        <v>381</v>
      </c>
      <c r="J4584" s="585" t="s">
        <v>143</v>
      </c>
      <c r="K4584" s="589">
        <v>18.440000000000001</v>
      </c>
      <c r="L4584" s="585" t="s">
        <v>144</v>
      </c>
      <c r="M4584" s="581"/>
    </row>
    <row r="4585" spans="1:13" ht="13.5">
      <c r="A4585" s="585" t="s">
        <v>6626</v>
      </c>
      <c r="B4585" s="585" t="s">
        <v>6627</v>
      </c>
      <c r="C4585" s="585" t="s">
        <v>6605</v>
      </c>
      <c r="D4585" s="585" t="s">
        <v>6653</v>
      </c>
      <c r="E4585" s="584" t="s">
        <v>30</v>
      </c>
      <c r="F4585" s="585" t="s">
        <v>30</v>
      </c>
      <c r="G4585" s="587">
        <v>96562</v>
      </c>
      <c r="H4585" s="585" t="s">
        <v>4466</v>
      </c>
      <c r="I4585" s="585" t="s">
        <v>142</v>
      </c>
      <c r="J4585" s="585" t="s">
        <v>143</v>
      </c>
      <c r="K4585" s="589">
        <v>30.8</v>
      </c>
      <c r="L4585" s="585" t="s">
        <v>144</v>
      </c>
      <c r="M4585" s="581"/>
    </row>
    <row r="4586" spans="1:13" ht="13.5">
      <c r="A4586" s="585" t="s">
        <v>6626</v>
      </c>
      <c r="B4586" s="585" t="s">
        <v>6627</v>
      </c>
      <c r="C4586" s="585" t="s">
        <v>6605</v>
      </c>
      <c r="D4586" s="585" t="s">
        <v>6653</v>
      </c>
      <c r="E4586" s="584" t="s">
        <v>30</v>
      </c>
      <c r="F4586" s="585" t="s">
        <v>30</v>
      </c>
      <c r="G4586" s="587">
        <v>96563</v>
      </c>
      <c r="H4586" s="585" t="s">
        <v>4467</v>
      </c>
      <c r="I4586" s="585" t="s">
        <v>142</v>
      </c>
      <c r="J4586" s="585" t="s">
        <v>143</v>
      </c>
      <c r="K4586" s="589">
        <v>33</v>
      </c>
      <c r="L4586" s="585" t="s">
        <v>144</v>
      </c>
      <c r="M4586" s="581"/>
    </row>
    <row r="4587" spans="1:13" ht="13.5">
      <c r="A4587" s="585" t="s">
        <v>6626</v>
      </c>
      <c r="B4587" s="585" t="s">
        <v>6627</v>
      </c>
      <c r="C4587" s="585" t="s">
        <v>6605</v>
      </c>
      <c r="D4587" s="585" t="s">
        <v>6653</v>
      </c>
      <c r="E4587" s="584" t="s">
        <v>30</v>
      </c>
      <c r="F4587" s="585" t="s">
        <v>30</v>
      </c>
      <c r="G4587" s="587">
        <v>98113</v>
      </c>
      <c r="H4587" s="585" t="s">
        <v>13214</v>
      </c>
      <c r="I4587" s="585" t="s">
        <v>174</v>
      </c>
      <c r="J4587" s="585" t="s">
        <v>143</v>
      </c>
      <c r="K4587" s="582">
        <v>1570.56</v>
      </c>
      <c r="L4587" s="585" t="s">
        <v>144</v>
      </c>
      <c r="M4587" s="581"/>
    </row>
    <row r="4588" spans="1:13" ht="13.5">
      <c r="A4588" s="585" t="s">
        <v>6654</v>
      </c>
      <c r="B4588" s="585" t="s">
        <v>6655</v>
      </c>
      <c r="C4588" s="585" t="s">
        <v>6656</v>
      </c>
      <c r="D4588" s="585" t="s">
        <v>6657</v>
      </c>
      <c r="E4588" s="584">
        <v>73826</v>
      </c>
      <c r="F4588" s="585" t="s">
        <v>6658</v>
      </c>
      <c r="G4588" s="585" t="s">
        <v>4468</v>
      </c>
      <c r="H4588" s="585" t="s">
        <v>4469</v>
      </c>
      <c r="I4588" s="585" t="s">
        <v>174</v>
      </c>
      <c r="J4588" s="585" t="s">
        <v>398</v>
      </c>
      <c r="K4588" s="589">
        <v>347.15</v>
      </c>
      <c r="L4588" s="585" t="s">
        <v>144</v>
      </c>
      <c r="M4588" s="581"/>
    </row>
    <row r="4589" spans="1:13" ht="13.5">
      <c r="A4589" s="585" t="s">
        <v>6654</v>
      </c>
      <c r="B4589" s="585" t="s">
        <v>6655</v>
      </c>
      <c r="C4589" s="585" t="s">
        <v>6656</v>
      </c>
      <c r="D4589" s="585" t="s">
        <v>6657</v>
      </c>
      <c r="E4589" s="584">
        <v>73826</v>
      </c>
      <c r="F4589" s="585" t="s">
        <v>6658</v>
      </c>
      <c r="G4589" s="585" t="s">
        <v>4470</v>
      </c>
      <c r="H4589" s="585" t="s">
        <v>4471</v>
      </c>
      <c r="I4589" s="585" t="s">
        <v>174</v>
      </c>
      <c r="J4589" s="585" t="s">
        <v>398</v>
      </c>
      <c r="K4589" s="589">
        <v>451.29</v>
      </c>
      <c r="L4589" s="585" t="s">
        <v>144</v>
      </c>
      <c r="M4589" s="581"/>
    </row>
    <row r="4590" spans="1:13" ht="13.5">
      <c r="A4590" s="585" t="s">
        <v>6654</v>
      </c>
      <c r="B4590" s="585" t="s">
        <v>6655</v>
      </c>
      <c r="C4590" s="585" t="s">
        <v>6656</v>
      </c>
      <c r="D4590" s="585" t="s">
        <v>6657</v>
      </c>
      <c r="E4590" s="584">
        <v>73834</v>
      </c>
      <c r="F4590" s="585" t="s">
        <v>6659</v>
      </c>
      <c r="G4590" s="585" t="s">
        <v>4472</v>
      </c>
      <c r="H4590" s="585" t="s">
        <v>4473</v>
      </c>
      <c r="I4590" s="585" t="s">
        <v>174</v>
      </c>
      <c r="J4590" s="585" t="s">
        <v>398</v>
      </c>
      <c r="K4590" s="589">
        <v>147.87</v>
      </c>
      <c r="L4590" s="585" t="s">
        <v>144</v>
      </c>
      <c r="M4590" s="581"/>
    </row>
    <row r="4591" spans="1:13" ht="13.5">
      <c r="A4591" s="585" t="s">
        <v>6654</v>
      </c>
      <c r="B4591" s="585" t="s">
        <v>6655</v>
      </c>
      <c r="C4591" s="585" t="s">
        <v>6656</v>
      </c>
      <c r="D4591" s="585" t="s">
        <v>6657</v>
      </c>
      <c r="E4591" s="584">
        <v>73834</v>
      </c>
      <c r="F4591" s="585" t="s">
        <v>6659</v>
      </c>
      <c r="G4591" s="585" t="s">
        <v>4474</v>
      </c>
      <c r="H4591" s="585" t="s">
        <v>4475</v>
      </c>
      <c r="I4591" s="585" t="s">
        <v>174</v>
      </c>
      <c r="J4591" s="585" t="s">
        <v>398</v>
      </c>
      <c r="K4591" s="589">
        <v>236.6</v>
      </c>
      <c r="L4591" s="585" t="s">
        <v>144</v>
      </c>
      <c r="M4591" s="581"/>
    </row>
    <row r="4592" spans="1:13" ht="13.5">
      <c r="A4592" s="585" t="s">
        <v>6654</v>
      </c>
      <c r="B4592" s="585" t="s">
        <v>6655</v>
      </c>
      <c r="C4592" s="585" t="s">
        <v>6656</v>
      </c>
      <c r="D4592" s="585" t="s">
        <v>6657</v>
      </c>
      <c r="E4592" s="584">
        <v>73834</v>
      </c>
      <c r="F4592" s="585" t="s">
        <v>6659</v>
      </c>
      <c r="G4592" s="585" t="s">
        <v>4476</v>
      </c>
      <c r="H4592" s="585" t="s">
        <v>4477</v>
      </c>
      <c r="I4592" s="585" t="s">
        <v>174</v>
      </c>
      <c r="J4592" s="585" t="s">
        <v>398</v>
      </c>
      <c r="K4592" s="589">
        <v>473.2</v>
      </c>
      <c r="L4592" s="585" t="s">
        <v>144</v>
      </c>
      <c r="M4592" s="581"/>
    </row>
    <row r="4593" spans="1:13" ht="13.5">
      <c r="A4593" s="585" t="s">
        <v>6654</v>
      </c>
      <c r="B4593" s="585" t="s">
        <v>6655</v>
      </c>
      <c r="C4593" s="585" t="s">
        <v>6656</v>
      </c>
      <c r="D4593" s="585" t="s">
        <v>6657</v>
      </c>
      <c r="E4593" s="584">
        <v>73834</v>
      </c>
      <c r="F4593" s="585" t="s">
        <v>6659</v>
      </c>
      <c r="G4593" s="585" t="s">
        <v>4478</v>
      </c>
      <c r="H4593" s="585" t="s">
        <v>4479</v>
      </c>
      <c r="I4593" s="585" t="s">
        <v>174</v>
      </c>
      <c r="J4593" s="585" t="s">
        <v>398</v>
      </c>
      <c r="K4593" s="589">
        <v>709.8</v>
      </c>
      <c r="L4593" s="585" t="s">
        <v>144</v>
      </c>
      <c r="M4593" s="581"/>
    </row>
    <row r="4594" spans="1:13" ht="13.5">
      <c r="A4594" s="585" t="s">
        <v>6654</v>
      </c>
      <c r="B4594" s="585" t="s">
        <v>6655</v>
      </c>
      <c r="C4594" s="585" t="s">
        <v>6656</v>
      </c>
      <c r="D4594" s="585" t="s">
        <v>6657</v>
      </c>
      <c r="E4594" s="584">
        <v>73835</v>
      </c>
      <c r="F4594" s="585" t="s">
        <v>6660</v>
      </c>
      <c r="G4594" s="585" t="s">
        <v>4480</v>
      </c>
      <c r="H4594" s="585" t="s">
        <v>4481</v>
      </c>
      <c r="I4594" s="585" t="s">
        <v>174</v>
      </c>
      <c r="J4594" s="585" t="s">
        <v>398</v>
      </c>
      <c r="K4594" s="589">
        <v>924.12</v>
      </c>
      <c r="L4594" s="585" t="s">
        <v>144</v>
      </c>
      <c r="M4594" s="581"/>
    </row>
    <row r="4595" spans="1:13" ht="13.5">
      <c r="A4595" s="585" t="s">
        <v>6654</v>
      </c>
      <c r="B4595" s="585" t="s">
        <v>6655</v>
      </c>
      <c r="C4595" s="585" t="s">
        <v>6656</v>
      </c>
      <c r="D4595" s="585" t="s">
        <v>6657</v>
      </c>
      <c r="E4595" s="584">
        <v>73835</v>
      </c>
      <c r="F4595" s="585" t="s">
        <v>6660</v>
      </c>
      <c r="G4595" s="585" t="s">
        <v>4482</v>
      </c>
      <c r="H4595" s="585" t="s">
        <v>4483</v>
      </c>
      <c r="I4595" s="585" t="s">
        <v>174</v>
      </c>
      <c r="J4595" s="585" t="s">
        <v>398</v>
      </c>
      <c r="K4595" s="582">
        <v>1256.81</v>
      </c>
      <c r="L4595" s="585" t="s">
        <v>144</v>
      </c>
      <c r="M4595" s="581"/>
    </row>
    <row r="4596" spans="1:13" ht="13.5">
      <c r="A4596" s="585" t="s">
        <v>6654</v>
      </c>
      <c r="B4596" s="585" t="s">
        <v>6655</v>
      </c>
      <c r="C4596" s="585" t="s">
        <v>6656</v>
      </c>
      <c r="D4596" s="585" t="s">
        <v>6657</v>
      </c>
      <c r="E4596" s="584">
        <v>73835</v>
      </c>
      <c r="F4596" s="585" t="s">
        <v>6660</v>
      </c>
      <c r="G4596" s="585" t="s">
        <v>4484</v>
      </c>
      <c r="H4596" s="585" t="s">
        <v>4485</v>
      </c>
      <c r="I4596" s="585" t="s">
        <v>174</v>
      </c>
      <c r="J4596" s="585" t="s">
        <v>398</v>
      </c>
      <c r="K4596" s="582">
        <v>1404.67</v>
      </c>
      <c r="L4596" s="585" t="s">
        <v>144</v>
      </c>
      <c r="M4596" s="581"/>
    </row>
    <row r="4597" spans="1:13" ht="13.5">
      <c r="A4597" s="585" t="s">
        <v>6654</v>
      </c>
      <c r="B4597" s="585" t="s">
        <v>6655</v>
      </c>
      <c r="C4597" s="585" t="s">
        <v>6656</v>
      </c>
      <c r="D4597" s="585" t="s">
        <v>6657</v>
      </c>
      <c r="E4597" s="584">
        <v>73836</v>
      </c>
      <c r="F4597" s="585" t="s">
        <v>6661</v>
      </c>
      <c r="G4597" s="585" t="s">
        <v>4486</v>
      </c>
      <c r="H4597" s="585" t="s">
        <v>4487</v>
      </c>
      <c r="I4597" s="585" t="s">
        <v>174</v>
      </c>
      <c r="J4597" s="585" t="s">
        <v>398</v>
      </c>
      <c r="K4597" s="589">
        <v>369.65</v>
      </c>
      <c r="L4597" s="585" t="s">
        <v>144</v>
      </c>
      <c r="M4597" s="581"/>
    </row>
    <row r="4598" spans="1:13" ht="13.5">
      <c r="A4598" s="585" t="s">
        <v>6654</v>
      </c>
      <c r="B4598" s="585" t="s">
        <v>6655</v>
      </c>
      <c r="C4598" s="585" t="s">
        <v>6656</v>
      </c>
      <c r="D4598" s="585" t="s">
        <v>6657</v>
      </c>
      <c r="E4598" s="584">
        <v>73836</v>
      </c>
      <c r="F4598" s="585" t="s">
        <v>6661</v>
      </c>
      <c r="G4598" s="585" t="s">
        <v>4488</v>
      </c>
      <c r="H4598" s="585" t="s">
        <v>4489</v>
      </c>
      <c r="I4598" s="585" t="s">
        <v>174</v>
      </c>
      <c r="J4598" s="585" t="s">
        <v>398</v>
      </c>
      <c r="K4598" s="589">
        <v>480.54</v>
      </c>
      <c r="L4598" s="585" t="s">
        <v>144</v>
      </c>
      <c r="M4598" s="581"/>
    </row>
    <row r="4599" spans="1:13" ht="13.5">
      <c r="A4599" s="585" t="s">
        <v>6654</v>
      </c>
      <c r="B4599" s="585" t="s">
        <v>6655</v>
      </c>
      <c r="C4599" s="585" t="s">
        <v>6656</v>
      </c>
      <c r="D4599" s="585" t="s">
        <v>6657</v>
      </c>
      <c r="E4599" s="584">
        <v>73836</v>
      </c>
      <c r="F4599" s="585" t="s">
        <v>6661</v>
      </c>
      <c r="G4599" s="585" t="s">
        <v>4490</v>
      </c>
      <c r="H4599" s="585" t="s">
        <v>4491</v>
      </c>
      <c r="I4599" s="585" t="s">
        <v>174</v>
      </c>
      <c r="J4599" s="585" t="s">
        <v>398</v>
      </c>
      <c r="K4599" s="589">
        <v>739.3</v>
      </c>
      <c r="L4599" s="585" t="s">
        <v>144</v>
      </c>
      <c r="M4599" s="581"/>
    </row>
    <row r="4600" spans="1:13" ht="13.5">
      <c r="A4600" s="585" t="s">
        <v>6654</v>
      </c>
      <c r="B4600" s="585" t="s">
        <v>6655</v>
      </c>
      <c r="C4600" s="585" t="s">
        <v>6656</v>
      </c>
      <c r="D4600" s="585" t="s">
        <v>6657</v>
      </c>
      <c r="E4600" s="584">
        <v>73836</v>
      </c>
      <c r="F4600" s="585" t="s">
        <v>6661</v>
      </c>
      <c r="G4600" s="585" t="s">
        <v>4492</v>
      </c>
      <c r="H4600" s="585" t="s">
        <v>4493</v>
      </c>
      <c r="I4600" s="585" t="s">
        <v>174</v>
      </c>
      <c r="J4600" s="585" t="s">
        <v>398</v>
      </c>
      <c r="K4600" s="582">
        <v>1182.8800000000001</v>
      </c>
      <c r="L4600" s="585" t="s">
        <v>144</v>
      </c>
      <c r="M4600" s="581"/>
    </row>
    <row r="4601" spans="1:13" ht="13.5">
      <c r="A4601" s="585" t="s">
        <v>6654</v>
      </c>
      <c r="B4601" s="585" t="s">
        <v>6655</v>
      </c>
      <c r="C4601" s="585" t="s">
        <v>6656</v>
      </c>
      <c r="D4601" s="585" t="s">
        <v>6657</v>
      </c>
      <c r="E4601" s="584">
        <v>73837</v>
      </c>
      <c r="F4601" s="585" t="s">
        <v>6662</v>
      </c>
      <c r="G4601" s="585" t="s">
        <v>4494</v>
      </c>
      <c r="H4601" s="585" t="s">
        <v>4495</v>
      </c>
      <c r="I4601" s="585" t="s">
        <v>174</v>
      </c>
      <c r="J4601" s="585" t="s">
        <v>398</v>
      </c>
      <c r="K4601" s="589">
        <v>147.87</v>
      </c>
      <c r="L4601" s="585" t="s">
        <v>144</v>
      </c>
      <c r="M4601" s="581"/>
    </row>
    <row r="4602" spans="1:13" ht="13.5">
      <c r="A4602" s="585" t="s">
        <v>6654</v>
      </c>
      <c r="B4602" s="585" t="s">
        <v>6655</v>
      </c>
      <c r="C4602" s="585" t="s">
        <v>6656</v>
      </c>
      <c r="D4602" s="585" t="s">
        <v>6657</v>
      </c>
      <c r="E4602" s="584">
        <v>73837</v>
      </c>
      <c r="F4602" s="585" t="s">
        <v>6662</v>
      </c>
      <c r="G4602" s="585" t="s">
        <v>4496</v>
      </c>
      <c r="H4602" s="585" t="s">
        <v>4497</v>
      </c>
      <c r="I4602" s="585" t="s">
        <v>174</v>
      </c>
      <c r="J4602" s="585" t="s">
        <v>398</v>
      </c>
      <c r="K4602" s="589">
        <v>295.75</v>
      </c>
      <c r="L4602" s="585" t="s">
        <v>144</v>
      </c>
      <c r="M4602" s="581"/>
    </row>
    <row r="4603" spans="1:13" ht="13.5">
      <c r="A4603" s="585" t="s">
        <v>6654</v>
      </c>
      <c r="B4603" s="585" t="s">
        <v>6655</v>
      </c>
      <c r="C4603" s="585" t="s">
        <v>6656</v>
      </c>
      <c r="D4603" s="585" t="s">
        <v>6657</v>
      </c>
      <c r="E4603" s="584">
        <v>73837</v>
      </c>
      <c r="F4603" s="585" t="s">
        <v>6662</v>
      </c>
      <c r="G4603" s="585" t="s">
        <v>4498</v>
      </c>
      <c r="H4603" s="585" t="s">
        <v>4499</v>
      </c>
      <c r="I4603" s="585" t="s">
        <v>174</v>
      </c>
      <c r="J4603" s="585" t="s">
        <v>398</v>
      </c>
      <c r="K4603" s="589">
        <v>591.5</v>
      </c>
      <c r="L4603" s="585" t="s">
        <v>144</v>
      </c>
      <c r="M4603" s="581"/>
    </row>
    <row r="4604" spans="1:13" ht="13.5">
      <c r="A4604" s="585" t="s">
        <v>6654</v>
      </c>
      <c r="B4604" s="585" t="s">
        <v>6655</v>
      </c>
      <c r="C4604" s="585" t="s">
        <v>6663</v>
      </c>
      <c r="D4604" s="585" t="s">
        <v>6664</v>
      </c>
      <c r="E4604" s="584" t="s">
        <v>30</v>
      </c>
      <c r="F4604" s="585" t="s">
        <v>30</v>
      </c>
      <c r="G4604" s="587">
        <v>73612</v>
      </c>
      <c r="H4604" s="585" t="s">
        <v>4500</v>
      </c>
      <c r="I4604" s="585" t="s">
        <v>174</v>
      </c>
      <c r="J4604" s="585" t="s">
        <v>398</v>
      </c>
      <c r="K4604" s="589">
        <v>278.2</v>
      </c>
      <c r="L4604" s="585" t="s">
        <v>144</v>
      </c>
      <c r="M4604" s="581"/>
    </row>
    <row r="4605" spans="1:13" ht="13.5">
      <c r="A4605" s="585" t="s">
        <v>6654</v>
      </c>
      <c r="B4605" s="585" t="s">
        <v>6655</v>
      </c>
      <c r="C4605" s="585" t="s">
        <v>6663</v>
      </c>
      <c r="D4605" s="585" t="s">
        <v>6664</v>
      </c>
      <c r="E4605" s="584" t="s">
        <v>30</v>
      </c>
      <c r="F4605" s="585" t="s">
        <v>30</v>
      </c>
      <c r="G4605" s="587">
        <v>73660</v>
      </c>
      <c r="H4605" s="585" t="s">
        <v>4501</v>
      </c>
      <c r="I4605" s="585" t="s">
        <v>381</v>
      </c>
      <c r="J4605" s="585" t="s">
        <v>398</v>
      </c>
      <c r="K4605" s="589">
        <v>60.54</v>
      </c>
      <c r="L4605" s="585" t="s">
        <v>144</v>
      </c>
      <c r="M4605" s="581"/>
    </row>
    <row r="4606" spans="1:13" ht="13.5">
      <c r="A4606" s="585" t="s">
        <v>6654</v>
      </c>
      <c r="B4606" s="585" t="s">
        <v>6655</v>
      </c>
      <c r="C4606" s="585" t="s">
        <v>6663</v>
      </c>
      <c r="D4606" s="585" t="s">
        <v>6664</v>
      </c>
      <c r="E4606" s="584" t="s">
        <v>30</v>
      </c>
      <c r="F4606" s="585" t="s">
        <v>30</v>
      </c>
      <c r="G4606" s="587">
        <v>73661</v>
      </c>
      <c r="H4606" s="585" t="s">
        <v>4502</v>
      </c>
      <c r="I4606" s="585" t="s">
        <v>174</v>
      </c>
      <c r="J4606" s="585" t="s">
        <v>398</v>
      </c>
      <c r="K4606" s="582">
        <v>2111.9299999999998</v>
      </c>
      <c r="L4606" s="585" t="s">
        <v>144</v>
      </c>
      <c r="M4606" s="581"/>
    </row>
    <row r="4607" spans="1:13" ht="13.5">
      <c r="A4607" s="585" t="s">
        <v>6654</v>
      </c>
      <c r="B4607" s="585" t="s">
        <v>6655</v>
      </c>
      <c r="C4607" s="585" t="s">
        <v>6663</v>
      </c>
      <c r="D4607" s="585" t="s">
        <v>6664</v>
      </c>
      <c r="E4607" s="584" t="s">
        <v>30</v>
      </c>
      <c r="F4607" s="585" t="s">
        <v>30</v>
      </c>
      <c r="G4607" s="587">
        <v>73693</v>
      </c>
      <c r="H4607" s="585" t="s">
        <v>4503</v>
      </c>
      <c r="I4607" s="585" t="s">
        <v>381</v>
      </c>
      <c r="J4607" s="585" t="s">
        <v>398</v>
      </c>
      <c r="K4607" s="589">
        <v>18.59</v>
      </c>
      <c r="L4607" s="585" t="s">
        <v>144</v>
      </c>
      <c r="M4607" s="581"/>
    </row>
    <row r="4608" spans="1:13" ht="13.5">
      <c r="A4608" s="585" t="s">
        <v>6654</v>
      </c>
      <c r="B4608" s="585" t="s">
        <v>6655</v>
      </c>
      <c r="C4608" s="585" t="s">
        <v>6663</v>
      </c>
      <c r="D4608" s="585" t="s">
        <v>6664</v>
      </c>
      <c r="E4608" s="584" t="s">
        <v>30</v>
      </c>
      <c r="F4608" s="585" t="s">
        <v>30</v>
      </c>
      <c r="G4608" s="587">
        <v>73694</v>
      </c>
      <c r="H4608" s="585" t="s">
        <v>4504</v>
      </c>
      <c r="I4608" s="585" t="s">
        <v>174</v>
      </c>
      <c r="J4608" s="585" t="s">
        <v>398</v>
      </c>
      <c r="K4608" s="589">
        <v>111.89</v>
      </c>
      <c r="L4608" s="585" t="s">
        <v>144</v>
      </c>
      <c r="M4608" s="581"/>
    </row>
    <row r="4609" spans="1:13" ht="13.5">
      <c r="A4609" s="585" t="s">
        <v>6654</v>
      </c>
      <c r="B4609" s="585" t="s">
        <v>6655</v>
      </c>
      <c r="C4609" s="585" t="s">
        <v>6663</v>
      </c>
      <c r="D4609" s="585" t="s">
        <v>6664</v>
      </c>
      <c r="E4609" s="584" t="s">
        <v>30</v>
      </c>
      <c r="F4609" s="585" t="s">
        <v>30</v>
      </c>
      <c r="G4609" s="587">
        <v>73695</v>
      </c>
      <c r="H4609" s="585" t="s">
        <v>4505</v>
      </c>
      <c r="I4609" s="585" t="s">
        <v>174</v>
      </c>
      <c r="J4609" s="585" t="s">
        <v>398</v>
      </c>
      <c r="K4609" s="589">
        <v>57.54</v>
      </c>
      <c r="L4609" s="585" t="s">
        <v>144</v>
      </c>
      <c r="M4609" s="581"/>
    </row>
    <row r="4610" spans="1:13" ht="13.5">
      <c r="A4610" s="585" t="s">
        <v>6654</v>
      </c>
      <c r="B4610" s="585" t="s">
        <v>6655</v>
      </c>
      <c r="C4610" s="585" t="s">
        <v>6663</v>
      </c>
      <c r="D4610" s="585" t="s">
        <v>6664</v>
      </c>
      <c r="E4610" s="584">
        <v>73824</v>
      </c>
      <c r="F4610" s="585" t="s">
        <v>6665</v>
      </c>
      <c r="G4610" s="585" t="s">
        <v>4506</v>
      </c>
      <c r="H4610" s="585" t="s">
        <v>4507</v>
      </c>
      <c r="I4610" s="585" t="s">
        <v>174</v>
      </c>
      <c r="J4610" s="585" t="s">
        <v>398</v>
      </c>
      <c r="K4610" s="589">
        <v>278.2</v>
      </c>
      <c r="L4610" s="585" t="s">
        <v>144</v>
      </c>
      <c r="M4610" s="581"/>
    </row>
    <row r="4611" spans="1:13" ht="13.5">
      <c r="A4611" s="585" t="s">
        <v>6654</v>
      </c>
      <c r="B4611" s="585" t="s">
        <v>6655</v>
      </c>
      <c r="C4611" s="585" t="s">
        <v>6663</v>
      </c>
      <c r="D4611" s="585" t="s">
        <v>6664</v>
      </c>
      <c r="E4611" s="584">
        <v>73825</v>
      </c>
      <c r="F4611" s="585" t="s">
        <v>6666</v>
      </c>
      <c r="G4611" s="585" t="s">
        <v>4508</v>
      </c>
      <c r="H4611" s="585" t="s">
        <v>4509</v>
      </c>
      <c r="I4611" s="585" t="s">
        <v>381</v>
      </c>
      <c r="J4611" s="585" t="s">
        <v>398</v>
      </c>
      <c r="K4611" s="589">
        <v>857.58</v>
      </c>
      <c r="L4611" s="585" t="s">
        <v>144</v>
      </c>
      <c r="M4611" s="581"/>
    </row>
    <row r="4612" spans="1:13" ht="13.5">
      <c r="A4612" s="585" t="s">
        <v>6654</v>
      </c>
      <c r="B4612" s="585" t="s">
        <v>6655</v>
      </c>
      <c r="C4612" s="585" t="s">
        <v>6663</v>
      </c>
      <c r="D4612" s="585" t="s">
        <v>6664</v>
      </c>
      <c r="E4612" s="584">
        <v>73873</v>
      </c>
      <c r="F4612" s="585" t="s">
        <v>6667</v>
      </c>
      <c r="G4612" s="585" t="s">
        <v>4510</v>
      </c>
      <c r="H4612" s="585" t="s">
        <v>4511</v>
      </c>
      <c r="I4612" s="585" t="s">
        <v>1422</v>
      </c>
      <c r="J4612" s="585" t="s">
        <v>398</v>
      </c>
      <c r="K4612" s="589">
        <v>65.400000000000006</v>
      </c>
      <c r="L4612" s="585" t="s">
        <v>144</v>
      </c>
      <c r="M4612" s="581"/>
    </row>
    <row r="4613" spans="1:13" ht="13.5">
      <c r="A4613" s="585" t="s">
        <v>6654</v>
      </c>
      <c r="B4613" s="585" t="s">
        <v>6655</v>
      </c>
      <c r="C4613" s="585" t="s">
        <v>6663</v>
      </c>
      <c r="D4613" s="585" t="s">
        <v>6664</v>
      </c>
      <c r="E4613" s="584">
        <v>73873</v>
      </c>
      <c r="F4613" s="585" t="s">
        <v>6667</v>
      </c>
      <c r="G4613" s="585" t="s">
        <v>4512</v>
      </c>
      <c r="H4613" s="585" t="s">
        <v>4513</v>
      </c>
      <c r="I4613" s="585" t="s">
        <v>1422</v>
      </c>
      <c r="J4613" s="585" t="s">
        <v>398</v>
      </c>
      <c r="K4613" s="589">
        <v>168.42</v>
      </c>
      <c r="L4613" s="585" t="s">
        <v>144</v>
      </c>
      <c r="M4613" s="581"/>
    </row>
    <row r="4614" spans="1:13" ht="13.5">
      <c r="A4614" s="585" t="s">
        <v>6654</v>
      </c>
      <c r="B4614" s="585" t="s">
        <v>6655</v>
      </c>
      <c r="C4614" s="585" t="s">
        <v>6663</v>
      </c>
      <c r="D4614" s="585" t="s">
        <v>6664</v>
      </c>
      <c r="E4614" s="584">
        <v>73873</v>
      </c>
      <c r="F4614" s="585" t="s">
        <v>6667</v>
      </c>
      <c r="G4614" s="585" t="s">
        <v>4514</v>
      </c>
      <c r="H4614" s="585" t="s">
        <v>4515</v>
      </c>
      <c r="I4614" s="585" t="s">
        <v>1422</v>
      </c>
      <c r="J4614" s="585" t="s">
        <v>398</v>
      </c>
      <c r="K4614" s="589">
        <v>65.400000000000006</v>
      </c>
      <c r="L4614" s="585" t="s">
        <v>144</v>
      </c>
      <c r="M4614" s="581"/>
    </row>
    <row r="4615" spans="1:13" ht="13.5">
      <c r="A4615" s="585" t="s">
        <v>6654</v>
      </c>
      <c r="B4615" s="585" t="s">
        <v>6655</v>
      </c>
      <c r="C4615" s="585" t="s">
        <v>6663</v>
      </c>
      <c r="D4615" s="585" t="s">
        <v>6664</v>
      </c>
      <c r="E4615" s="584">
        <v>73873</v>
      </c>
      <c r="F4615" s="585" t="s">
        <v>6667</v>
      </c>
      <c r="G4615" s="585" t="s">
        <v>4516</v>
      </c>
      <c r="H4615" s="585" t="s">
        <v>4517</v>
      </c>
      <c r="I4615" s="585" t="s">
        <v>1422</v>
      </c>
      <c r="J4615" s="585" t="s">
        <v>398</v>
      </c>
      <c r="K4615" s="589">
        <v>71.63</v>
      </c>
      <c r="L4615" s="585" t="s">
        <v>144</v>
      </c>
      <c r="M4615" s="581"/>
    </row>
    <row r="4616" spans="1:13" ht="13.5">
      <c r="A4616" s="585" t="s">
        <v>6654</v>
      </c>
      <c r="B4616" s="585" t="s">
        <v>6655</v>
      </c>
      <c r="C4616" s="585" t="s">
        <v>6663</v>
      </c>
      <c r="D4616" s="585" t="s">
        <v>6664</v>
      </c>
      <c r="E4616" s="584">
        <v>73873</v>
      </c>
      <c r="F4616" s="585" t="s">
        <v>6667</v>
      </c>
      <c r="G4616" s="585" t="s">
        <v>4518</v>
      </c>
      <c r="H4616" s="585" t="s">
        <v>4519</v>
      </c>
      <c r="I4616" s="585" t="s">
        <v>1422</v>
      </c>
      <c r="J4616" s="585" t="s">
        <v>398</v>
      </c>
      <c r="K4616" s="589">
        <v>65.400000000000006</v>
      </c>
      <c r="L4616" s="585" t="s">
        <v>144</v>
      </c>
      <c r="M4616" s="581"/>
    </row>
    <row r="4617" spans="1:13" ht="13.5">
      <c r="A4617" s="585" t="s">
        <v>6668</v>
      </c>
      <c r="B4617" s="585" t="s">
        <v>6669</v>
      </c>
      <c r="C4617" s="585" t="s">
        <v>6670</v>
      </c>
      <c r="D4617" s="585" t="s">
        <v>6671</v>
      </c>
      <c r="E4617" s="584">
        <v>73827</v>
      </c>
      <c r="F4617" s="585" t="s">
        <v>6672</v>
      </c>
      <c r="G4617" s="585" t="s">
        <v>4520</v>
      </c>
      <c r="H4617" s="585" t="s">
        <v>4521</v>
      </c>
      <c r="I4617" s="585" t="s">
        <v>174</v>
      </c>
      <c r="J4617" s="585" t="s">
        <v>143</v>
      </c>
      <c r="K4617" s="589">
        <v>47.22</v>
      </c>
      <c r="L4617" s="585" t="s">
        <v>144</v>
      </c>
      <c r="M4617" s="581"/>
    </row>
    <row r="4618" spans="1:13" ht="13.5">
      <c r="A4618" s="585" t="s">
        <v>6668</v>
      </c>
      <c r="B4618" s="585" t="s">
        <v>6669</v>
      </c>
      <c r="C4618" s="585" t="s">
        <v>6670</v>
      </c>
      <c r="D4618" s="585" t="s">
        <v>6671</v>
      </c>
      <c r="E4618" s="584">
        <v>74218</v>
      </c>
      <c r="F4618" s="585" t="s">
        <v>6673</v>
      </c>
      <c r="G4618" s="585" t="s">
        <v>4522</v>
      </c>
      <c r="H4618" s="585" t="s">
        <v>4523</v>
      </c>
      <c r="I4618" s="585" t="s">
        <v>174</v>
      </c>
      <c r="J4618" s="585" t="s">
        <v>143</v>
      </c>
      <c r="K4618" s="589">
        <v>44.11</v>
      </c>
      <c r="L4618" s="585" t="s">
        <v>144</v>
      </c>
      <c r="M4618" s="581"/>
    </row>
    <row r="4619" spans="1:13" ht="13.5">
      <c r="A4619" s="585" t="s">
        <v>6668</v>
      </c>
      <c r="B4619" s="585" t="s">
        <v>6669</v>
      </c>
      <c r="C4619" s="585" t="s">
        <v>6670</v>
      </c>
      <c r="D4619" s="585" t="s">
        <v>6671</v>
      </c>
      <c r="E4619" s="584">
        <v>74253</v>
      </c>
      <c r="F4619" s="585" t="s">
        <v>6674</v>
      </c>
      <c r="G4619" s="585" t="s">
        <v>4524</v>
      </c>
      <c r="H4619" s="585" t="s">
        <v>4525</v>
      </c>
      <c r="I4619" s="585" t="s">
        <v>142</v>
      </c>
      <c r="J4619" s="585" t="s">
        <v>143</v>
      </c>
      <c r="K4619" s="589">
        <v>19.59</v>
      </c>
      <c r="L4619" s="585" t="s">
        <v>144</v>
      </c>
      <c r="M4619" s="581"/>
    </row>
    <row r="4620" spans="1:13" ht="13.5">
      <c r="A4620" s="585" t="s">
        <v>6668</v>
      </c>
      <c r="B4620" s="585" t="s">
        <v>6669</v>
      </c>
      <c r="C4620" s="585" t="s">
        <v>6670</v>
      </c>
      <c r="D4620" s="585" t="s">
        <v>6671</v>
      </c>
      <c r="E4620" s="584" t="s">
        <v>30</v>
      </c>
      <c r="F4620" s="585" t="s">
        <v>30</v>
      </c>
      <c r="G4620" s="587">
        <v>83878</v>
      </c>
      <c r="H4620" s="585" t="s">
        <v>4526</v>
      </c>
      <c r="I4620" s="585" t="s">
        <v>174</v>
      </c>
      <c r="J4620" s="585" t="s">
        <v>143</v>
      </c>
      <c r="K4620" s="589">
        <v>45.98</v>
      </c>
      <c r="L4620" s="585" t="s">
        <v>144</v>
      </c>
      <c r="M4620" s="581"/>
    </row>
    <row r="4621" spans="1:13" ht="13.5">
      <c r="A4621" s="585" t="s">
        <v>6668</v>
      </c>
      <c r="B4621" s="585" t="s">
        <v>6669</v>
      </c>
      <c r="C4621" s="585" t="s">
        <v>6670</v>
      </c>
      <c r="D4621" s="585" t="s">
        <v>6671</v>
      </c>
      <c r="E4621" s="584" t="s">
        <v>30</v>
      </c>
      <c r="F4621" s="585" t="s">
        <v>30</v>
      </c>
      <c r="G4621" s="587">
        <v>83879</v>
      </c>
      <c r="H4621" s="585" t="s">
        <v>4527</v>
      </c>
      <c r="I4621" s="585" t="s">
        <v>174</v>
      </c>
      <c r="J4621" s="585" t="s">
        <v>143</v>
      </c>
      <c r="K4621" s="589">
        <v>53.04</v>
      </c>
      <c r="L4621" s="585" t="s">
        <v>144</v>
      </c>
      <c r="M4621" s="581"/>
    </row>
    <row r="4622" spans="1:13" ht="13.5">
      <c r="A4622" s="585" t="s">
        <v>6668</v>
      </c>
      <c r="B4622" s="585" t="s">
        <v>6669</v>
      </c>
      <c r="C4622" s="585" t="s">
        <v>6675</v>
      </c>
      <c r="D4622" s="585" t="s">
        <v>6676</v>
      </c>
      <c r="E4622" s="584" t="s">
        <v>30</v>
      </c>
      <c r="F4622" s="585" t="s">
        <v>30</v>
      </c>
      <c r="G4622" s="587">
        <v>73658</v>
      </c>
      <c r="H4622" s="585" t="s">
        <v>4528</v>
      </c>
      <c r="I4622" s="585" t="s">
        <v>174</v>
      </c>
      <c r="J4622" s="585" t="s">
        <v>398</v>
      </c>
      <c r="K4622" s="589">
        <v>447.01</v>
      </c>
      <c r="L4622" s="585" t="s">
        <v>144</v>
      </c>
      <c r="M4622" s="581"/>
    </row>
    <row r="4623" spans="1:13" ht="13.5">
      <c r="A4623" s="585" t="s">
        <v>6668</v>
      </c>
      <c r="B4623" s="585" t="s">
        <v>6669</v>
      </c>
      <c r="C4623" s="585" t="s">
        <v>6675</v>
      </c>
      <c r="D4623" s="585" t="s">
        <v>6676</v>
      </c>
      <c r="E4623" s="584" t="s">
        <v>30</v>
      </c>
      <c r="F4623" s="585" t="s">
        <v>30</v>
      </c>
      <c r="G4623" s="587">
        <v>93350</v>
      </c>
      <c r="H4623" s="585" t="s">
        <v>4529</v>
      </c>
      <c r="I4623" s="585" t="s">
        <v>174</v>
      </c>
      <c r="J4623" s="585" t="s">
        <v>143</v>
      </c>
      <c r="K4623" s="589">
        <v>679.42</v>
      </c>
      <c r="L4623" s="585" t="s">
        <v>144</v>
      </c>
      <c r="M4623" s="581"/>
    </row>
    <row r="4624" spans="1:13" ht="13.5">
      <c r="A4624" s="585" t="s">
        <v>6668</v>
      </c>
      <c r="B4624" s="585" t="s">
        <v>6669</v>
      </c>
      <c r="C4624" s="585" t="s">
        <v>6675</v>
      </c>
      <c r="D4624" s="585" t="s">
        <v>6676</v>
      </c>
      <c r="E4624" s="584" t="s">
        <v>30</v>
      </c>
      <c r="F4624" s="585" t="s">
        <v>30</v>
      </c>
      <c r="G4624" s="587">
        <v>93351</v>
      </c>
      <c r="H4624" s="585" t="s">
        <v>4530</v>
      </c>
      <c r="I4624" s="585" t="s">
        <v>174</v>
      </c>
      <c r="J4624" s="585" t="s">
        <v>143</v>
      </c>
      <c r="K4624" s="589">
        <v>552.76</v>
      </c>
      <c r="L4624" s="585" t="s">
        <v>144</v>
      </c>
      <c r="M4624" s="581"/>
    </row>
    <row r="4625" spans="1:13" ht="13.5">
      <c r="A4625" s="585" t="s">
        <v>6668</v>
      </c>
      <c r="B4625" s="585" t="s">
        <v>6669</v>
      </c>
      <c r="C4625" s="585" t="s">
        <v>6675</v>
      </c>
      <c r="D4625" s="585" t="s">
        <v>6676</v>
      </c>
      <c r="E4625" s="584" t="s">
        <v>30</v>
      </c>
      <c r="F4625" s="585" t="s">
        <v>30</v>
      </c>
      <c r="G4625" s="587">
        <v>93352</v>
      </c>
      <c r="H4625" s="585" t="s">
        <v>4531</v>
      </c>
      <c r="I4625" s="585" t="s">
        <v>174</v>
      </c>
      <c r="J4625" s="585" t="s">
        <v>143</v>
      </c>
      <c r="K4625" s="589">
        <v>426.87</v>
      </c>
      <c r="L4625" s="585" t="s">
        <v>144</v>
      </c>
      <c r="M4625" s="581"/>
    </row>
    <row r="4626" spans="1:13" ht="13.5">
      <c r="A4626" s="585" t="s">
        <v>6668</v>
      </c>
      <c r="B4626" s="585" t="s">
        <v>6669</v>
      </c>
      <c r="C4626" s="585" t="s">
        <v>6675</v>
      </c>
      <c r="D4626" s="585" t="s">
        <v>6676</v>
      </c>
      <c r="E4626" s="584" t="s">
        <v>30</v>
      </c>
      <c r="F4626" s="585" t="s">
        <v>30</v>
      </c>
      <c r="G4626" s="587">
        <v>93353</v>
      </c>
      <c r="H4626" s="585" t="s">
        <v>4532</v>
      </c>
      <c r="I4626" s="585" t="s">
        <v>174</v>
      </c>
      <c r="J4626" s="585" t="s">
        <v>143</v>
      </c>
      <c r="K4626" s="589">
        <v>303.87</v>
      </c>
      <c r="L4626" s="585" t="s">
        <v>144</v>
      </c>
      <c r="M4626" s="581"/>
    </row>
    <row r="4627" spans="1:13" ht="13.5">
      <c r="A4627" s="585" t="s">
        <v>6668</v>
      </c>
      <c r="B4627" s="585" t="s">
        <v>6669</v>
      </c>
      <c r="C4627" s="585" t="s">
        <v>6675</v>
      </c>
      <c r="D4627" s="585" t="s">
        <v>6676</v>
      </c>
      <c r="E4627" s="584" t="s">
        <v>30</v>
      </c>
      <c r="F4627" s="585" t="s">
        <v>30</v>
      </c>
      <c r="G4627" s="587">
        <v>93354</v>
      </c>
      <c r="H4627" s="585" t="s">
        <v>4533</v>
      </c>
      <c r="I4627" s="585" t="s">
        <v>174</v>
      </c>
      <c r="J4627" s="585" t="s">
        <v>143</v>
      </c>
      <c r="K4627" s="589">
        <v>454.4</v>
      </c>
      <c r="L4627" s="585" t="s">
        <v>144</v>
      </c>
      <c r="M4627" s="581"/>
    </row>
    <row r="4628" spans="1:13" ht="13.5">
      <c r="A4628" s="585" t="s">
        <v>6668</v>
      </c>
      <c r="B4628" s="585" t="s">
        <v>6669</v>
      </c>
      <c r="C4628" s="585" t="s">
        <v>6675</v>
      </c>
      <c r="D4628" s="585" t="s">
        <v>6676</v>
      </c>
      <c r="E4628" s="584" t="s">
        <v>30</v>
      </c>
      <c r="F4628" s="585" t="s">
        <v>30</v>
      </c>
      <c r="G4628" s="587">
        <v>93355</v>
      </c>
      <c r="H4628" s="585" t="s">
        <v>4534</v>
      </c>
      <c r="I4628" s="585" t="s">
        <v>174</v>
      </c>
      <c r="J4628" s="585" t="s">
        <v>143</v>
      </c>
      <c r="K4628" s="589">
        <v>375.38</v>
      </c>
      <c r="L4628" s="585" t="s">
        <v>144</v>
      </c>
      <c r="M4628" s="581"/>
    </row>
    <row r="4629" spans="1:13" ht="13.5">
      <c r="A4629" s="585" t="s">
        <v>6668</v>
      </c>
      <c r="B4629" s="585" t="s">
        <v>6669</v>
      </c>
      <c r="C4629" s="585" t="s">
        <v>6675</v>
      </c>
      <c r="D4629" s="585" t="s">
        <v>6676</v>
      </c>
      <c r="E4629" s="584" t="s">
        <v>30</v>
      </c>
      <c r="F4629" s="585" t="s">
        <v>30</v>
      </c>
      <c r="G4629" s="587">
        <v>93356</v>
      </c>
      <c r="H4629" s="585" t="s">
        <v>4535</v>
      </c>
      <c r="I4629" s="585" t="s">
        <v>174</v>
      </c>
      <c r="J4629" s="585" t="s">
        <v>143</v>
      </c>
      <c r="K4629" s="589">
        <v>295.81</v>
      </c>
      <c r="L4629" s="585" t="s">
        <v>144</v>
      </c>
      <c r="M4629" s="581"/>
    </row>
    <row r="4630" spans="1:13" ht="13.5">
      <c r="A4630" s="585" t="s">
        <v>6668</v>
      </c>
      <c r="B4630" s="585" t="s">
        <v>6669</v>
      </c>
      <c r="C4630" s="585" t="s">
        <v>6675</v>
      </c>
      <c r="D4630" s="585" t="s">
        <v>6676</v>
      </c>
      <c r="E4630" s="584" t="s">
        <v>30</v>
      </c>
      <c r="F4630" s="585" t="s">
        <v>30</v>
      </c>
      <c r="G4630" s="587">
        <v>93357</v>
      </c>
      <c r="H4630" s="585" t="s">
        <v>4536</v>
      </c>
      <c r="I4630" s="585" t="s">
        <v>174</v>
      </c>
      <c r="J4630" s="585" t="s">
        <v>143</v>
      </c>
      <c r="K4630" s="589">
        <v>217.83</v>
      </c>
      <c r="L4630" s="585" t="s">
        <v>144</v>
      </c>
      <c r="M4630" s="581"/>
    </row>
    <row r="4631" spans="1:13" ht="13.5">
      <c r="A4631" s="585" t="s">
        <v>6677</v>
      </c>
      <c r="B4631" s="585" t="s">
        <v>6678</v>
      </c>
      <c r="C4631" s="585" t="s">
        <v>6679</v>
      </c>
      <c r="D4631" s="585" t="s">
        <v>6680</v>
      </c>
      <c r="E4631" s="584" t="s">
        <v>30</v>
      </c>
      <c r="F4631" s="585" t="s">
        <v>30</v>
      </c>
      <c r="G4631" s="587">
        <v>83335</v>
      </c>
      <c r="H4631" s="585" t="s">
        <v>4537</v>
      </c>
      <c r="I4631" s="585" t="s">
        <v>1422</v>
      </c>
      <c r="J4631" s="585" t="s">
        <v>143</v>
      </c>
      <c r="K4631" s="589">
        <v>38.229999999999997</v>
      </c>
      <c r="L4631" s="585" t="s">
        <v>144</v>
      </c>
      <c r="M4631" s="581"/>
    </row>
    <row r="4632" spans="1:13" ht="13.5">
      <c r="A4632" s="585" t="s">
        <v>6677</v>
      </c>
      <c r="B4632" s="585" t="s">
        <v>6678</v>
      </c>
      <c r="C4632" s="585" t="s">
        <v>6679</v>
      </c>
      <c r="D4632" s="585" t="s">
        <v>6680</v>
      </c>
      <c r="E4632" s="584" t="s">
        <v>30</v>
      </c>
      <c r="F4632" s="585" t="s">
        <v>30</v>
      </c>
      <c r="G4632" s="587">
        <v>88548</v>
      </c>
      <c r="H4632" s="585" t="s">
        <v>4538</v>
      </c>
      <c r="I4632" s="585" t="s">
        <v>1422</v>
      </c>
      <c r="J4632" s="585" t="s">
        <v>143</v>
      </c>
      <c r="K4632" s="589">
        <v>25.07</v>
      </c>
      <c r="L4632" s="585" t="s">
        <v>144</v>
      </c>
      <c r="M4632" s="581"/>
    </row>
    <row r="4633" spans="1:13" ht="13.5">
      <c r="A4633" s="585" t="s">
        <v>6677</v>
      </c>
      <c r="B4633" s="585" t="s">
        <v>6678</v>
      </c>
      <c r="C4633" s="585" t="s">
        <v>6681</v>
      </c>
      <c r="D4633" s="585" t="s">
        <v>6682</v>
      </c>
      <c r="E4633" s="584">
        <v>73903</v>
      </c>
      <c r="F4633" s="585" t="s">
        <v>6683</v>
      </c>
      <c r="G4633" s="585" t="s">
        <v>4539</v>
      </c>
      <c r="H4633" s="585" t="s">
        <v>4540</v>
      </c>
      <c r="I4633" s="585" t="s">
        <v>381</v>
      </c>
      <c r="J4633" s="585" t="s">
        <v>143</v>
      </c>
      <c r="K4633" s="589">
        <v>0.32</v>
      </c>
      <c r="L4633" s="585" t="s">
        <v>144</v>
      </c>
      <c r="M4633" s="581"/>
    </row>
    <row r="4634" spans="1:13" ht="13.5">
      <c r="A4634" s="585" t="s">
        <v>6677</v>
      </c>
      <c r="B4634" s="585" t="s">
        <v>6678</v>
      </c>
      <c r="C4634" s="585" t="s">
        <v>6681</v>
      </c>
      <c r="D4634" s="585" t="s">
        <v>6682</v>
      </c>
      <c r="E4634" s="584">
        <v>73903</v>
      </c>
      <c r="F4634" s="585" t="s">
        <v>6683</v>
      </c>
      <c r="G4634" s="585" t="s">
        <v>4541</v>
      </c>
      <c r="H4634" s="585" t="s">
        <v>4542</v>
      </c>
      <c r="I4634" s="585" t="s">
        <v>1422</v>
      </c>
      <c r="J4634" s="585" t="s">
        <v>143</v>
      </c>
      <c r="K4634" s="589">
        <v>1.73</v>
      </c>
      <c r="L4634" s="585" t="s">
        <v>144</v>
      </c>
      <c r="M4634" s="581"/>
    </row>
    <row r="4635" spans="1:13" ht="13.5">
      <c r="A4635" s="585" t="s">
        <v>6677</v>
      </c>
      <c r="B4635" s="585" t="s">
        <v>6678</v>
      </c>
      <c r="C4635" s="585" t="s">
        <v>6681</v>
      </c>
      <c r="D4635" s="585" t="s">
        <v>6682</v>
      </c>
      <c r="E4635" s="584">
        <v>74151</v>
      </c>
      <c r="F4635" s="585" t="s">
        <v>6684</v>
      </c>
      <c r="G4635" s="585" t="s">
        <v>4543</v>
      </c>
      <c r="H4635" s="585" t="s">
        <v>4544</v>
      </c>
      <c r="I4635" s="585" t="s">
        <v>1422</v>
      </c>
      <c r="J4635" s="585" t="s">
        <v>143</v>
      </c>
      <c r="K4635" s="589">
        <v>2.88</v>
      </c>
      <c r="L4635" s="585" t="s">
        <v>144</v>
      </c>
      <c r="M4635" s="581"/>
    </row>
    <row r="4636" spans="1:13" ht="13.5">
      <c r="A4636" s="585" t="s">
        <v>6677</v>
      </c>
      <c r="B4636" s="585" t="s">
        <v>6678</v>
      </c>
      <c r="C4636" s="585" t="s">
        <v>6681</v>
      </c>
      <c r="D4636" s="585" t="s">
        <v>6682</v>
      </c>
      <c r="E4636" s="584">
        <v>74153</v>
      </c>
      <c r="F4636" s="585" t="s">
        <v>6685</v>
      </c>
      <c r="G4636" s="585" t="s">
        <v>4545</v>
      </c>
      <c r="H4636" s="585" t="s">
        <v>4546</v>
      </c>
      <c r="I4636" s="585" t="s">
        <v>381</v>
      </c>
      <c r="J4636" s="585" t="s">
        <v>143</v>
      </c>
      <c r="K4636" s="589">
        <v>0.2</v>
      </c>
      <c r="L4636" s="585" t="s">
        <v>144</v>
      </c>
      <c r="M4636" s="581"/>
    </row>
    <row r="4637" spans="1:13" ht="13.5">
      <c r="A4637" s="585" t="s">
        <v>6677</v>
      </c>
      <c r="B4637" s="585" t="s">
        <v>6678</v>
      </c>
      <c r="C4637" s="585" t="s">
        <v>6681</v>
      </c>
      <c r="D4637" s="585" t="s">
        <v>6682</v>
      </c>
      <c r="E4637" s="584">
        <v>74154</v>
      </c>
      <c r="F4637" s="585" t="s">
        <v>6686</v>
      </c>
      <c r="G4637" s="585" t="s">
        <v>4547</v>
      </c>
      <c r="H4637" s="585" t="s">
        <v>4548</v>
      </c>
      <c r="I4637" s="585" t="s">
        <v>1422</v>
      </c>
      <c r="J4637" s="585" t="s">
        <v>143</v>
      </c>
      <c r="K4637" s="589">
        <v>4.5199999999999996</v>
      </c>
      <c r="L4637" s="585" t="s">
        <v>144</v>
      </c>
      <c r="M4637" s="581"/>
    </row>
    <row r="4638" spans="1:13" ht="13.5">
      <c r="A4638" s="585" t="s">
        <v>6677</v>
      </c>
      <c r="B4638" s="585" t="s">
        <v>6678</v>
      </c>
      <c r="C4638" s="585" t="s">
        <v>6681</v>
      </c>
      <c r="D4638" s="585" t="s">
        <v>6682</v>
      </c>
      <c r="E4638" s="584">
        <v>74155</v>
      </c>
      <c r="F4638" s="585" t="s">
        <v>6687</v>
      </c>
      <c r="G4638" s="585" t="s">
        <v>4549</v>
      </c>
      <c r="H4638" s="585" t="s">
        <v>4550</v>
      </c>
      <c r="I4638" s="585" t="s">
        <v>1422</v>
      </c>
      <c r="J4638" s="585" t="s">
        <v>143</v>
      </c>
      <c r="K4638" s="589">
        <v>1.46</v>
      </c>
      <c r="L4638" s="585" t="s">
        <v>144</v>
      </c>
      <c r="M4638" s="581"/>
    </row>
    <row r="4639" spans="1:13" ht="13.5">
      <c r="A4639" s="585" t="s">
        <v>6677</v>
      </c>
      <c r="B4639" s="585" t="s">
        <v>6678</v>
      </c>
      <c r="C4639" s="585" t="s">
        <v>6681</v>
      </c>
      <c r="D4639" s="585" t="s">
        <v>6682</v>
      </c>
      <c r="E4639" s="584">
        <v>74155</v>
      </c>
      <c r="F4639" s="585" t="s">
        <v>6687</v>
      </c>
      <c r="G4639" s="585" t="s">
        <v>4551</v>
      </c>
      <c r="H4639" s="585" t="s">
        <v>4552</v>
      </c>
      <c r="I4639" s="585" t="s">
        <v>1422</v>
      </c>
      <c r="J4639" s="585" t="s">
        <v>143</v>
      </c>
      <c r="K4639" s="589">
        <v>2.83</v>
      </c>
      <c r="L4639" s="585" t="s">
        <v>144</v>
      </c>
      <c r="M4639" s="581"/>
    </row>
    <row r="4640" spans="1:13" ht="13.5">
      <c r="A4640" s="585" t="s">
        <v>6677</v>
      </c>
      <c r="B4640" s="585" t="s">
        <v>6678</v>
      </c>
      <c r="C4640" s="585" t="s">
        <v>6681</v>
      </c>
      <c r="D4640" s="585" t="s">
        <v>6682</v>
      </c>
      <c r="E4640" s="584">
        <v>74205</v>
      </c>
      <c r="F4640" s="585" t="s">
        <v>6688</v>
      </c>
      <c r="G4640" s="585" t="s">
        <v>4553</v>
      </c>
      <c r="H4640" s="585" t="s">
        <v>4554</v>
      </c>
      <c r="I4640" s="585" t="s">
        <v>1422</v>
      </c>
      <c r="J4640" s="585" t="s">
        <v>143</v>
      </c>
      <c r="K4640" s="589">
        <v>1.42</v>
      </c>
      <c r="L4640" s="585" t="s">
        <v>144</v>
      </c>
      <c r="M4640" s="581"/>
    </row>
    <row r="4641" spans="1:13" ht="13.5">
      <c r="A4641" s="585" t="s">
        <v>6677</v>
      </c>
      <c r="B4641" s="585" t="s">
        <v>6678</v>
      </c>
      <c r="C4641" s="585" t="s">
        <v>6681</v>
      </c>
      <c r="D4641" s="585" t="s">
        <v>6682</v>
      </c>
      <c r="E4641" s="584" t="s">
        <v>30</v>
      </c>
      <c r="F4641" s="585" t="s">
        <v>30</v>
      </c>
      <c r="G4641" s="587">
        <v>79472</v>
      </c>
      <c r="H4641" s="585" t="s">
        <v>4555</v>
      </c>
      <c r="I4641" s="585" t="s">
        <v>381</v>
      </c>
      <c r="J4641" s="585" t="s">
        <v>143</v>
      </c>
      <c r="K4641" s="589">
        <v>0.44</v>
      </c>
      <c r="L4641" s="585" t="s">
        <v>144</v>
      </c>
      <c r="M4641" s="581"/>
    </row>
    <row r="4642" spans="1:13" ht="13.5">
      <c r="A4642" s="585" t="s">
        <v>6677</v>
      </c>
      <c r="B4642" s="585" t="s">
        <v>6678</v>
      </c>
      <c r="C4642" s="585" t="s">
        <v>6681</v>
      </c>
      <c r="D4642" s="585" t="s">
        <v>6682</v>
      </c>
      <c r="E4642" s="584" t="s">
        <v>30</v>
      </c>
      <c r="F4642" s="585" t="s">
        <v>30</v>
      </c>
      <c r="G4642" s="587">
        <v>79473</v>
      </c>
      <c r="H4642" s="585" t="s">
        <v>4556</v>
      </c>
      <c r="I4642" s="585" t="s">
        <v>1422</v>
      </c>
      <c r="J4642" s="585" t="s">
        <v>143</v>
      </c>
      <c r="K4642" s="589">
        <v>5.12</v>
      </c>
      <c r="L4642" s="585" t="s">
        <v>144</v>
      </c>
      <c r="M4642" s="581"/>
    </row>
    <row r="4643" spans="1:13" ht="13.5">
      <c r="A4643" s="585" t="s">
        <v>6677</v>
      </c>
      <c r="B4643" s="585" t="s">
        <v>6678</v>
      </c>
      <c r="C4643" s="585" t="s">
        <v>6681</v>
      </c>
      <c r="D4643" s="585" t="s">
        <v>6682</v>
      </c>
      <c r="E4643" s="584" t="s">
        <v>30</v>
      </c>
      <c r="F4643" s="585" t="s">
        <v>30</v>
      </c>
      <c r="G4643" s="587">
        <v>79480</v>
      </c>
      <c r="H4643" s="585" t="s">
        <v>4557</v>
      </c>
      <c r="I4643" s="585" t="s">
        <v>1422</v>
      </c>
      <c r="J4643" s="585" t="s">
        <v>143</v>
      </c>
      <c r="K4643" s="589">
        <v>2.0699999999999998</v>
      </c>
      <c r="L4643" s="585" t="s">
        <v>144</v>
      </c>
      <c r="M4643" s="581"/>
    </row>
    <row r="4644" spans="1:13" ht="13.5">
      <c r="A4644" s="585" t="s">
        <v>6677</v>
      </c>
      <c r="B4644" s="585" t="s">
        <v>6678</v>
      </c>
      <c r="C4644" s="585" t="s">
        <v>6681</v>
      </c>
      <c r="D4644" s="585" t="s">
        <v>6682</v>
      </c>
      <c r="E4644" s="584" t="s">
        <v>30</v>
      </c>
      <c r="F4644" s="585" t="s">
        <v>30</v>
      </c>
      <c r="G4644" s="587">
        <v>83336</v>
      </c>
      <c r="H4644" s="585" t="s">
        <v>4558</v>
      </c>
      <c r="I4644" s="585" t="s">
        <v>1422</v>
      </c>
      <c r="J4644" s="585" t="s">
        <v>143</v>
      </c>
      <c r="K4644" s="589">
        <v>4</v>
      </c>
      <c r="L4644" s="585" t="s">
        <v>144</v>
      </c>
      <c r="M4644" s="581"/>
    </row>
    <row r="4645" spans="1:13" ht="13.5">
      <c r="A4645" s="585" t="s">
        <v>6677</v>
      </c>
      <c r="B4645" s="585" t="s">
        <v>6678</v>
      </c>
      <c r="C4645" s="585" t="s">
        <v>6681</v>
      </c>
      <c r="D4645" s="585" t="s">
        <v>6682</v>
      </c>
      <c r="E4645" s="584" t="s">
        <v>30</v>
      </c>
      <c r="F4645" s="585" t="s">
        <v>30</v>
      </c>
      <c r="G4645" s="587">
        <v>83338</v>
      </c>
      <c r="H4645" s="585" t="s">
        <v>4559</v>
      </c>
      <c r="I4645" s="585" t="s">
        <v>1422</v>
      </c>
      <c r="J4645" s="585" t="s">
        <v>143</v>
      </c>
      <c r="K4645" s="589">
        <v>2.23</v>
      </c>
      <c r="L4645" s="585" t="s">
        <v>144</v>
      </c>
      <c r="M4645" s="581"/>
    </row>
    <row r="4646" spans="1:13" ht="13.5">
      <c r="A4646" s="585" t="s">
        <v>6677</v>
      </c>
      <c r="B4646" s="585" t="s">
        <v>6678</v>
      </c>
      <c r="C4646" s="585" t="s">
        <v>6681</v>
      </c>
      <c r="D4646" s="585" t="s">
        <v>6682</v>
      </c>
      <c r="E4646" s="584" t="s">
        <v>30</v>
      </c>
      <c r="F4646" s="585" t="s">
        <v>30</v>
      </c>
      <c r="G4646" s="587">
        <v>89885</v>
      </c>
      <c r="H4646" s="585" t="s">
        <v>4560</v>
      </c>
      <c r="I4646" s="585" t="s">
        <v>1422</v>
      </c>
      <c r="J4646" s="585" t="s">
        <v>143</v>
      </c>
      <c r="K4646" s="589">
        <v>7.2</v>
      </c>
      <c r="L4646" s="585" t="s">
        <v>144</v>
      </c>
      <c r="M4646" s="581"/>
    </row>
    <row r="4647" spans="1:13" ht="13.5">
      <c r="A4647" s="585" t="s">
        <v>6677</v>
      </c>
      <c r="B4647" s="585" t="s">
        <v>6678</v>
      </c>
      <c r="C4647" s="585" t="s">
        <v>6681</v>
      </c>
      <c r="D4647" s="585" t="s">
        <v>6682</v>
      </c>
      <c r="E4647" s="584" t="s">
        <v>30</v>
      </c>
      <c r="F4647" s="585" t="s">
        <v>30</v>
      </c>
      <c r="G4647" s="587">
        <v>89886</v>
      </c>
      <c r="H4647" s="585" t="s">
        <v>4561</v>
      </c>
      <c r="I4647" s="585" t="s">
        <v>1422</v>
      </c>
      <c r="J4647" s="585" t="s">
        <v>143</v>
      </c>
      <c r="K4647" s="589">
        <v>7.23</v>
      </c>
      <c r="L4647" s="585" t="s">
        <v>144</v>
      </c>
      <c r="M4647" s="581"/>
    </row>
    <row r="4648" spans="1:13" ht="13.5">
      <c r="A4648" s="585" t="s">
        <v>6677</v>
      </c>
      <c r="B4648" s="585" t="s">
        <v>6678</v>
      </c>
      <c r="C4648" s="585" t="s">
        <v>6681</v>
      </c>
      <c r="D4648" s="585" t="s">
        <v>6682</v>
      </c>
      <c r="E4648" s="584" t="s">
        <v>30</v>
      </c>
      <c r="F4648" s="585" t="s">
        <v>30</v>
      </c>
      <c r="G4648" s="587">
        <v>89887</v>
      </c>
      <c r="H4648" s="585" t="s">
        <v>4562</v>
      </c>
      <c r="I4648" s="585" t="s">
        <v>1422</v>
      </c>
      <c r="J4648" s="585" t="s">
        <v>143</v>
      </c>
      <c r="K4648" s="589">
        <v>7.5</v>
      </c>
      <c r="L4648" s="585" t="s">
        <v>144</v>
      </c>
      <c r="M4648" s="581"/>
    </row>
    <row r="4649" spans="1:13" ht="13.5">
      <c r="A4649" s="585" t="s">
        <v>6677</v>
      </c>
      <c r="B4649" s="585" t="s">
        <v>6678</v>
      </c>
      <c r="C4649" s="585" t="s">
        <v>6681</v>
      </c>
      <c r="D4649" s="585" t="s">
        <v>6682</v>
      </c>
      <c r="E4649" s="584" t="s">
        <v>30</v>
      </c>
      <c r="F4649" s="585" t="s">
        <v>30</v>
      </c>
      <c r="G4649" s="587">
        <v>89888</v>
      </c>
      <c r="H4649" s="585" t="s">
        <v>4563</v>
      </c>
      <c r="I4649" s="585" t="s">
        <v>1422</v>
      </c>
      <c r="J4649" s="585" t="s">
        <v>143</v>
      </c>
      <c r="K4649" s="589">
        <v>7.41</v>
      </c>
      <c r="L4649" s="585" t="s">
        <v>144</v>
      </c>
      <c r="M4649" s="581"/>
    </row>
    <row r="4650" spans="1:13" ht="13.5">
      <c r="A4650" s="585" t="s">
        <v>6677</v>
      </c>
      <c r="B4650" s="585" t="s">
        <v>6678</v>
      </c>
      <c r="C4650" s="585" t="s">
        <v>6681</v>
      </c>
      <c r="D4650" s="585" t="s">
        <v>6682</v>
      </c>
      <c r="E4650" s="584" t="s">
        <v>30</v>
      </c>
      <c r="F4650" s="585" t="s">
        <v>30</v>
      </c>
      <c r="G4650" s="587">
        <v>89889</v>
      </c>
      <c r="H4650" s="585" t="s">
        <v>4564</v>
      </c>
      <c r="I4650" s="585" t="s">
        <v>1422</v>
      </c>
      <c r="J4650" s="585" t="s">
        <v>143</v>
      </c>
      <c r="K4650" s="589">
        <v>7.71</v>
      </c>
      <c r="L4650" s="585" t="s">
        <v>144</v>
      </c>
      <c r="M4650" s="581"/>
    </row>
    <row r="4651" spans="1:13" ht="13.5">
      <c r="A4651" s="585" t="s">
        <v>6677</v>
      </c>
      <c r="B4651" s="585" t="s">
        <v>6678</v>
      </c>
      <c r="C4651" s="585" t="s">
        <v>6681</v>
      </c>
      <c r="D4651" s="585" t="s">
        <v>6682</v>
      </c>
      <c r="E4651" s="584" t="s">
        <v>30</v>
      </c>
      <c r="F4651" s="585" t="s">
        <v>30</v>
      </c>
      <c r="G4651" s="587">
        <v>89890</v>
      </c>
      <c r="H4651" s="585" t="s">
        <v>4565</v>
      </c>
      <c r="I4651" s="585" t="s">
        <v>1422</v>
      </c>
      <c r="J4651" s="585" t="s">
        <v>143</v>
      </c>
      <c r="K4651" s="589">
        <v>10.78</v>
      </c>
      <c r="L4651" s="585" t="s">
        <v>144</v>
      </c>
      <c r="M4651" s="581"/>
    </row>
    <row r="4652" spans="1:13" ht="13.5">
      <c r="A4652" s="585" t="s">
        <v>6677</v>
      </c>
      <c r="B4652" s="585" t="s">
        <v>6678</v>
      </c>
      <c r="C4652" s="585" t="s">
        <v>6681</v>
      </c>
      <c r="D4652" s="585" t="s">
        <v>6682</v>
      </c>
      <c r="E4652" s="584" t="s">
        <v>30</v>
      </c>
      <c r="F4652" s="585" t="s">
        <v>30</v>
      </c>
      <c r="G4652" s="587">
        <v>89893</v>
      </c>
      <c r="H4652" s="585" t="s">
        <v>4566</v>
      </c>
      <c r="I4652" s="585" t="s">
        <v>1422</v>
      </c>
      <c r="J4652" s="585" t="s">
        <v>143</v>
      </c>
      <c r="K4652" s="589">
        <v>13.29</v>
      </c>
      <c r="L4652" s="585" t="s">
        <v>144</v>
      </c>
      <c r="M4652" s="581"/>
    </row>
    <row r="4653" spans="1:13" ht="13.5">
      <c r="A4653" s="585" t="s">
        <v>6677</v>
      </c>
      <c r="B4653" s="585" t="s">
        <v>6678</v>
      </c>
      <c r="C4653" s="585" t="s">
        <v>6681</v>
      </c>
      <c r="D4653" s="585" t="s">
        <v>6682</v>
      </c>
      <c r="E4653" s="584" t="s">
        <v>30</v>
      </c>
      <c r="F4653" s="585" t="s">
        <v>30</v>
      </c>
      <c r="G4653" s="587">
        <v>89894</v>
      </c>
      <c r="H4653" s="585" t="s">
        <v>4567</v>
      </c>
      <c r="I4653" s="585" t="s">
        <v>1422</v>
      </c>
      <c r="J4653" s="585" t="s">
        <v>143</v>
      </c>
      <c r="K4653" s="589">
        <v>14.74</v>
      </c>
      <c r="L4653" s="585" t="s">
        <v>144</v>
      </c>
      <c r="M4653" s="581"/>
    </row>
    <row r="4654" spans="1:13" ht="13.5">
      <c r="A4654" s="585" t="s">
        <v>6677</v>
      </c>
      <c r="B4654" s="585" t="s">
        <v>6678</v>
      </c>
      <c r="C4654" s="585" t="s">
        <v>6681</v>
      </c>
      <c r="D4654" s="585" t="s">
        <v>6682</v>
      </c>
      <c r="E4654" s="584" t="s">
        <v>30</v>
      </c>
      <c r="F4654" s="585" t="s">
        <v>30</v>
      </c>
      <c r="G4654" s="587">
        <v>89895</v>
      </c>
      <c r="H4654" s="585" t="s">
        <v>4568</v>
      </c>
      <c r="I4654" s="585" t="s">
        <v>1422</v>
      </c>
      <c r="J4654" s="585" t="s">
        <v>143</v>
      </c>
      <c r="K4654" s="589">
        <v>17.96</v>
      </c>
      <c r="L4654" s="585" t="s">
        <v>144</v>
      </c>
      <c r="M4654" s="581"/>
    </row>
    <row r="4655" spans="1:13" ht="13.5">
      <c r="A4655" s="585" t="s">
        <v>6677</v>
      </c>
      <c r="B4655" s="585" t="s">
        <v>6678</v>
      </c>
      <c r="C4655" s="585" t="s">
        <v>6681</v>
      </c>
      <c r="D4655" s="585" t="s">
        <v>6682</v>
      </c>
      <c r="E4655" s="584" t="s">
        <v>30</v>
      </c>
      <c r="F4655" s="585" t="s">
        <v>30</v>
      </c>
      <c r="G4655" s="587">
        <v>89903</v>
      </c>
      <c r="H4655" s="585" t="s">
        <v>4569</v>
      </c>
      <c r="I4655" s="585" t="s">
        <v>1422</v>
      </c>
      <c r="J4655" s="585" t="s">
        <v>143</v>
      </c>
      <c r="K4655" s="589">
        <v>6.47</v>
      </c>
      <c r="L4655" s="585" t="s">
        <v>144</v>
      </c>
      <c r="M4655" s="581"/>
    </row>
    <row r="4656" spans="1:13" ht="13.5">
      <c r="A4656" s="585" t="s">
        <v>6677</v>
      </c>
      <c r="B4656" s="585" t="s">
        <v>6678</v>
      </c>
      <c r="C4656" s="585" t="s">
        <v>6681</v>
      </c>
      <c r="D4656" s="585" t="s">
        <v>6682</v>
      </c>
      <c r="E4656" s="584" t="s">
        <v>30</v>
      </c>
      <c r="F4656" s="585" t="s">
        <v>30</v>
      </c>
      <c r="G4656" s="587">
        <v>89904</v>
      </c>
      <c r="H4656" s="585" t="s">
        <v>4570</v>
      </c>
      <c r="I4656" s="585" t="s">
        <v>1422</v>
      </c>
      <c r="J4656" s="585" t="s">
        <v>143</v>
      </c>
      <c r="K4656" s="589">
        <v>6.51</v>
      </c>
      <c r="L4656" s="585" t="s">
        <v>144</v>
      </c>
      <c r="M4656" s="581"/>
    </row>
    <row r="4657" spans="1:13" ht="13.5">
      <c r="A4657" s="585" t="s">
        <v>6677</v>
      </c>
      <c r="B4657" s="585" t="s">
        <v>6678</v>
      </c>
      <c r="C4657" s="585" t="s">
        <v>6681</v>
      </c>
      <c r="D4657" s="585" t="s">
        <v>6682</v>
      </c>
      <c r="E4657" s="584" t="s">
        <v>30</v>
      </c>
      <c r="F4657" s="585" t="s">
        <v>30</v>
      </c>
      <c r="G4657" s="587">
        <v>89905</v>
      </c>
      <c r="H4657" s="585" t="s">
        <v>4571</v>
      </c>
      <c r="I4657" s="585" t="s">
        <v>1422</v>
      </c>
      <c r="J4657" s="585" t="s">
        <v>143</v>
      </c>
      <c r="K4657" s="589">
        <v>6.74</v>
      </c>
      <c r="L4657" s="585" t="s">
        <v>144</v>
      </c>
      <c r="M4657" s="581"/>
    </row>
    <row r="4658" spans="1:13" ht="13.5">
      <c r="A4658" s="585" t="s">
        <v>6677</v>
      </c>
      <c r="B4658" s="585" t="s">
        <v>6678</v>
      </c>
      <c r="C4658" s="585" t="s">
        <v>6681</v>
      </c>
      <c r="D4658" s="585" t="s">
        <v>6682</v>
      </c>
      <c r="E4658" s="584" t="s">
        <v>30</v>
      </c>
      <c r="F4658" s="585" t="s">
        <v>30</v>
      </c>
      <c r="G4658" s="587">
        <v>89906</v>
      </c>
      <c r="H4658" s="585" t="s">
        <v>4572</v>
      </c>
      <c r="I4658" s="585" t="s">
        <v>1422</v>
      </c>
      <c r="J4658" s="585" t="s">
        <v>143</v>
      </c>
      <c r="K4658" s="589">
        <v>6.67</v>
      </c>
      <c r="L4658" s="585" t="s">
        <v>144</v>
      </c>
      <c r="M4658" s="581"/>
    </row>
    <row r="4659" spans="1:13" ht="13.5">
      <c r="A4659" s="585" t="s">
        <v>6677</v>
      </c>
      <c r="B4659" s="585" t="s">
        <v>6678</v>
      </c>
      <c r="C4659" s="585" t="s">
        <v>6681</v>
      </c>
      <c r="D4659" s="585" t="s">
        <v>6682</v>
      </c>
      <c r="E4659" s="584" t="s">
        <v>30</v>
      </c>
      <c r="F4659" s="585" t="s">
        <v>30</v>
      </c>
      <c r="G4659" s="587">
        <v>89907</v>
      </c>
      <c r="H4659" s="585" t="s">
        <v>4573</v>
      </c>
      <c r="I4659" s="585" t="s">
        <v>1422</v>
      </c>
      <c r="J4659" s="585" t="s">
        <v>143</v>
      </c>
      <c r="K4659" s="589">
        <v>7.4</v>
      </c>
      <c r="L4659" s="585" t="s">
        <v>144</v>
      </c>
      <c r="M4659" s="581"/>
    </row>
    <row r="4660" spans="1:13" ht="13.5">
      <c r="A4660" s="585" t="s">
        <v>6677</v>
      </c>
      <c r="B4660" s="585" t="s">
        <v>6678</v>
      </c>
      <c r="C4660" s="585" t="s">
        <v>6681</v>
      </c>
      <c r="D4660" s="585" t="s">
        <v>6682</v>
      </c>
      <c r="E4660" s="584" t="s">
        <v>30</v>
      </c>
      <c r="F4660" s="585" t="s">
        <v>30</v>
      </c>
      <c r="G4660" s="587">
        <v>89908</v>
      </c>
      <c r="H4660" s="585" t="s">
        <v>4574</v>
      </c>
      <c r="I4660" s="585" t="s">
        <v>1422</v>
      </c>
      <c r="J4660" s="585" t="s">
        <v>143</v>
      </c>
      <c r="K4660" s="589">
        <v>10.17</v>
      </c>
      <c r="L4660" s="585" t="s">
        <v>144</v>
      </c>
      <c r="M4660" s="581"/>
    </row>
    <row r="4661" spans="1:13" ht="13.5">
      <c r="A4661" s="585" t="s">
        <v>6677</v>
      </c>
      <c r="B4661" s="585" t="s">
        <v>6678</v>
      </c>
      <c r="C4661" s="585" t="s">
        <v>6681</v>
      </c>
      <c r="D4661" s="585" t="s">
        <v>6682</v>
      </c>
      <c r="E4661" s="584" t="s">
        <v>30</v>
      </c>
      <c r="F4661" s="585" t="s">
        <v>30</v>
      </c>
      <c r="G4661" s="587">
        <v>89911</v>
      </c>
      <c r="H4661" s="585" t="s">
        <v>4575</v>
      </c>
      <c r="I4661" s="585" t="s">
        <v>1422</v>
      </c>
      <c r="J4661" s="585" t="s">
        <v>143</v>
      </c>
      <c r="K4661" s="589">
        <v>12.42</v>
      </c>
      <c r="L4661" s="585" t="s">
        <v>144</v>
      </c>
      <c r="M4661" s="581"/>
    </row>
    <row r="4662" spans="1:13" ht="13.5">
      <c r="A4662" s="585" t="s">
        <v>6677</v>
      </c>
      <c r="B4662" s="585" t="s">
        <v>6678</v>
      </c>
      <c r="C4662" s="585" t="s">
        <v>6681</v>
      </c>
      <c r="D4662" s="585" t="s">
        <v>6682</v>
      </c>
      <c r="E4662" s="584" t="s">
        <v>30</v>
      </c>
      <c r="F4662" s="585" t="s">
        <v>30</v>
      </c>
      <c r="G4662" s="587">
        <v>89912</v>
      </c>
      <c r="H4662" s="585" t="s">
        <v>4576</v>
      </c>
      <c r="I4662" s="585" t="s">
        <v>1422</v>
      </c>
      <c r="J4662" s="585" t="s">
        <v>143</v>
      </c>
      <c r="K4662" s="589">
        <v>13.29</v>
      </c>
      <c r="L4662" s="585" t="s">
        <v>144</v>
      </c>
      <c r="M4662" s="581"/>
    </row>
    <row r="4663" spans="1:13" ht="13.5">
      <c r="A4663" s="585" t="s">
        <v>6677</v>
      </c>
      <c r="B4663" s="585" t="s">
        <v>6678</v>
      </c>
      <c r="C4663" s="585" t="s">
        <v>6681</v>
      </c>
      <c r="D4663" s="585" t="s">
        <v>6682</v>
      </c>
      <c r="E4663" s="584" t="s">
        <v>30</v>
      </c>
      <c r="F4663" s="585" t="s">
        <v>30</v>
      </c>
      <c r="G4663" s="587">
        <v>89913</v>
      </c>
      <c r="H4663" s="585" t="s">
        <v>4577</v>
      </c>
      <c r="I4663" s="585" t="s">
        <v>1422</v>
      </c>
      <c r="J4663" s="585" t="s">
        <v>143</v>
      </c>
      <c r="K4663" s="589">
        <v>16.2</v>
      </c>
      <c r="L4663" s="585" t="s">
        <v>144</v>
      </c>
      <c r="M4663" s="581"/>
    </row>
    <row r="4664" spans="1:13" ht="13.5">
      <c r="A4664" s="585" t="s">
        <v>6677</v>
      </c>
      <c r="B4664" s="585" t="s">
        <v>6678</v>
      </c>
      <c r="C4664" s="585" t="s">
        <v>6681</v>
      </c>
      <c r="D4664" s="585" t="s">
        <v>6682</v>
      </c>
      <c r="E4664" s="584" t="s">
        <v>30</v>
      </c>
      <c r="F4664" s="585" t="s">
        <v>30</v>
      </c>
      <c r="G4664" s="587">
        <v>89921</v>
      </c>
      <c r="H4664" s="585" t="s">
        <v>4578</v>
      </c>
      <c r="I4664" s="585" t="s">
        <v>1422</v>
      </c>
      <c r="J4664" s="585" t="s">
        <v>143</v>
      </c>
      <c r="K4664" s="589">
        <v>5.94</v>
      </c>
      <c r="L4664" s="585" t="s">
        <v>144</v>
      </c>
      <c r="M4664" s="581"/>
    </row>
    <row r="4665" spans="1:13" ht="13.5">
      <c r="A4665" s="585" t="s">
        <v>6677</v>
      </c>
      <c r="B4665" s="585" t="s">
        <v>6678</v>
      </c>
      <c r="C4665" s="585" t="s">
        <v>6681</v>
      </c>
      <c r="D4665" s="585" t="s">
        <v>6682</v>
      </c>
      <c r="E4665" s="584" t="s">
        <v>30</v>
      </c>
      <c r="F4665" s="585" t="s">
        <v>30</v>
      </c>
      <c r="G4665" s="587">
        <v>89922</v>
      </c>
      <c r="H4665" s="585" t="s">
        <v>4579</v>
      </c>
      <c r="I4665" s="585" t="s">
        <v>1422</v>
      </c>
      <c r="J4665" s="585" t="s">
        <v>143</v>
      </c>
      <c r="K4665" s="589">
        <v>5.97</v>
      </c>
      <c r="L4665" s="585" t="s">
        <v>144</v>
      </c>
      <c r="M4665" s="581"/>
    </row>
    <row r="4666" spans="1:13" ht="13.5">
      <c r="A4666" s="585" t="s">
        <v>6677</v>
      </c>
      <c r="B4666" s="585" t="s">
        <v>6678</v>
      </c>
      <c r="C4666" s="585" t="s">
        <v>6681</v>
      </c>
      <c r="D4666" s="585" t="s">
        <v>6682</v>
      </c>
      <c r="E4666" s="584" t="s">
        <v>30</v>
      </c>
      <c r="F4666" s="585" t="s">
        <v>30</v>
      </c>
      <c r="G4666" s="587">
        <v>89923</v>
      </c>
      <c r="H4666" s="585" t="s">
        <v>4580</v>
      </c>
      <c r="I4666" s="585" t="s">
        <v>1422</v>
      </c>
      <c r="J4666" s="585" t="s">
        <v>143</v>
      </c>
      <c r="K4666" s="589">
        <v>6.24</v>
      </c>
      <c r="L4666" s="585" t="s">
        <v>144</v>
      </c>
      <c r="M4666" s="581"/>
    </row>
    <row r="4667" spans="1:13" ht="13.5">
      <c r="A4667" s="585" t="s">
        <v>6677</v>
      </c>
      <c r="B4667" s="585" t="s">
        <v>6678</v>
      </c>
      <c r="C4667" s="585" t="s">
        <v>6681</v>
      </c>
      <c r="D4667" s="585" t="s">
        <v>6682</v>
      </c>
      <c r="E4667" s="584" t="s">
        <v>30</v>
      </c>
      <c r="F4667" s="585" t="s">
        <v>30</v>
      </c>
      <c r="G4667" s="587">
        <v>89924</v>
      </c>
      <c r="H4667" s="585" t="s">
        <v>4581</v>
      </c>
      <c r="I4667" s="585" t="s">
        <v>1422</v>
      </c>
      <c r="J4667" s="585" t="s">
        <v>143</v>
      </c>
      <c r="K4667" s="589">
        <v>6.15</v>
      </c>
      <c r="L4667" s="585" t="s">
        <v>144</v>
      </c>
      <c r="M4667" s="581"/>
    </row>
    <row r="4668" spans="1:13" ht="13.5">
      <c r="A4668" s="585" t="s">
        <v>6677</v>
      </c>
      <c r="B4668" s="585" t="s">
        <v>6678</v>
      </c>
      <c r="C4668" s="585" t="s">
        <v>6681</v>
      </c>
      <c r="D4668" s="585" t="s">
        <v>6682</v>
      </c>
      <c r="E4668" s="584" t="s">
        <v>30</v>
      </c>
      <c r="F4668" s="585" t="s">
        <v>30</v>
      </c>
      <c r="G4668" s="587">
        <v>89925</v>
      </c>
      <c r="H4668" s="585" t="s">
        <v>4582</v>
      </c>
      <c r="I4668" s="585" t="s">
        <v>1422</v>
      </c>
      <c r="J4668" s="585" t="s">
        <v>143</v>
      </c>
      <c r="K4668" s="589">
        <v>6.45</v>
      </c>
      <c r="L4668" s="585" t="s">
        <v>144</v>
      </c>
      <c r="M4668" s="581"/>
    </row>
    <row r="4669" spans="1:13" ht="13.5">
      <c r="A4669" s="585" t="s">
        <v>6677</v>
      </c>
      <c r="B4669" s="585" t="s">
        <v>6678</v>
      </c>
      <c r="C4669" s="585" t="s">
        <v>6681</v>
      </c>
      <c r="D4669" s="585" t="s">
        <v>6682</v>
      </c>
      <c r="E4669" s="584" t="s">
        <v>30</v>
      </c>
      <c r="F4669" s="585" t="s">
        <v>30</v>
      </c>
      <c r="G4669" s="587">
        <v>89926</v>
      </c>
      <c r="H4669" s="585" t="s">
        <v>4583</v>
      </c>
      <c r="I4669" s="585" t="s">
        <v>1422</v>
      </c>
      <c r="J4669" s="585" t="s">
        <v>143</v>
      </c>
      <c r="K4669" s="589">
        <v>9.7200000000000006</v>
      </c>
      <c r="L4669" s="585" t="s">
        <v>144</v>
      </c>
      <c r="M4669" s="581"/>
    </row>
    <row r="4670" spans="1:13" ht="13.5">
      <c r="A4670" s="585" t="s">
        <v>6677</v>
      </c>
      <c r="B4670" s="585" t="s">
        <v>6678</v>
      </c>
      <c r="C4670" s="585" t="s">
        <v>6681</v>
      </c>
      <c r="D4670" s="585" t="s">
        <v>6682</v>
      </c>
      <c r="E4670" s="584" t="s">
        <v>30</v>
      </c>
      <c r="F4670" s="585" t="s">
        <v>30</v>
      </c>
      <c r="G4670" s="587">
        <v>89929</v>
      </c>
      <c r="H4670" s="585" t="s">
        <v>4584</v>
      </c>
      <c r="I4670" s="585" t="s">
        <v>1422</v>
      </c>
      <c r="J4670" s="585" t="s">
        <v>143</v>
      </c>
      <c r="K4670" s="589">
        <v>12.45</v>
      </c>
      <c r="L4670" s="585" t="s">
        <v>144</v>
      </c>
      <c r="M4670" s="581"/>
    </row>
    <row r="4671" spans="1:13" ht="13.5">
      <c r="A4671" s="585" t="s">
        <v>6677</v>
      </c>
      <c r="B4671" s="585" t="s">
        <v>6678</v>
      </c>
      <c r="C4671" s="585" t="s">
        <v>6681</v>
      </c>
      <c r="D4671" s="585" t="s">
        <v>6682</v>
      </c>
      <c r="E4671" s="584" t="s">
        <v>30</v>
      </c>
      <c r="F4671" s="585" t="s">
        <v>30</v>
      </c>
      <c r="G4671" s="587">
        <v>89930</v>
      </c>
      <c r="H4671" s="585" t="s">
        <v>4585</v>
      </c>
      <c r="I4671" s="585" t="s">
        <v>1422</v>
      </c>
      <c r="J4671" s="585" t="s">
        <v>143</v>
      </c>
      <c r="K4671" s="589">
        <v>13.39</v>
      </c>
      <c r="L4671" s="585" t="s">
        <v>144</v>
      </c>
      <c r="M4671" s="581"/>
    </row>
    <row r="4672" spans="1:13" ht="13.5">
      <c r="A4672" s="585" t="s">
        <v>6677</v>
      </c>
      <c r="B4672" s="585" t="s">
        <v>6678</v>
      </c>
      <c r="C4672" s="585" t="s">
        <v>6681</v>
      </c>
      <c r="D4672" s="585" t="s">
        <v>6682</v>
      </c>
      <c r="E4672" s="584" t="s">
        <v>30</v>
      </c>
      <c r="F4672" s="585" t="s">
        <v>30</v>
      </c>
      <c r="G4672" s="587">
        <v>89931</v>
      </c>
      <c r="H4672" s="585" t="s">
        <v>4586</v>
      </c>
      <c r="I4672" s="585" t="s">
        <v>1422</v>
      </c>
      <c r="J4672" s="585" t="s">
        <v>143</v>
      </c>
      <c r="K4672" s="589">
        <v>16.850000000000001</v>
      </c>
      <c r="L4672" s="585" t="s">
        <v>144</v>
      </c>
      <c r="M4672" s="581"/>
    </row>
    <row r="4673" spans="1:13" ht="13.5">
      <c r="A4673" s="585" t="s">
        <v>6677</v>
      </c>
      <c r="B4673" s="585" t="s">
        <v>6678</v>
      </c>
      <c r="C4673" s="585" t="s">
        <v>6681</v>
      </c>
      <c r="D4673" s="585" t="s">
        <v>6682</v>
      </c>
      <c r="E4673" s="584" t="s">
        <v>30</v>
      </c>
      <c r="F4673" s="585" t="s">
        <v>30</v>
      </c>
      <c r="G4673" s="587">
        <v>89939</v>
      </c>
      <c r="H4673" s="585" t="s">
        <v>4587</v>
      </c>
      <c r="I4673" s="585" t="s">
        <v>1422</v>
      </c>
      <c r="J4673" s="585" t="s">
        <v>143</v>
      </c>
      <c r="K4673" s="589">
        <v>5.58</v>
      </c>
      <c r="L4673" s="585" t="s">
        <v>144</v>
      </c>
      <c r="M4673" s="581"/>
    </row>
    <row r="4674" spans="1:13" ht="13.5">
      <c r="A4674" s="585" t="s">
        <v>6677</v>
      </c>
      <c r="B4674" s="585" t="s">
        <v>6678</v>
      </c>
      <c r="C4674" s="585" t="s">
        <v>6681</v>
      </c>
      <c r="D4674" s="585" t="s">
        <v>6682</v>
      </c>
      <c r="E4674" s="584" t="s">
        <v>30</v>
      </c>
      <c r="F4674" s="585" t="s">
        <v>30</v>
      </c>
      <c r="G4674" s="587">
        <v>89940</v>
      </c>
      <c r="H4674" s="585" t="s">
        <v>4588</v>
      </c>
      <c r="I4674" s="585" t="s">
        <v>1422</v>
      </c>
      <c r="J4674" s="585" t="s">
        <v>143</v>
      </c>
      <c r="K4674" s="589">
        <v>5.61</v>
      </c>
      <c r="L4674" s="585" t="s">
        <v>144</v>
      </c>
      <c r="M4674" s="581"/>
    </row>
    <row r="4675" spans="1:13" ht="13.5">
      <c r="A4675" s="585" t="s">
        <v>6677</v>
      </c>
      <c r="B4675" s="585" t="s">
        <v>6678</v>
      </c>
      <c r="C4675" s="585" t="s">
        <v>6681</v>
      </c>
      <c r="D4675" s="585" t="s">
        <v>6682</v>
      </c>
      <c r="E4675" s="584" t="s">
        <v>30</v>
      </c>
      <c r="F4675" s="585" t="s">
        <v>30</v>
      </c>
      <c r="G4675" s="587">
        <v>89941</v>
      </c>
      <c r="H4675" s="585" t="s">
        <v>4589</v>
      </c>
      <c r="I4675" s="585" t="s">
        <v>1422</v>
      </c>
      <c r="J4675" s="585" t="s">
        <v>143</v>
      </c>
      <c r="K4675" s="589">
        <v>5.85</v>
      </c>
      <c r="L4675" s="585" t="s">
        <v>144</v>
      </c>
      <c r="M4675" s="581"/>
    </row>
    <row r="4676" spans="1:13" ht="13.5">
      <c r="A4676" s="585" t="s">
        <v>6677</v>
      </c>
      <c r="B4676" s="585" t="s">
        <v>6678</v>
      </c>
      <c r="C4676" s="585" t="s">
        <v>6681</v>
      </c>
      <c r="D4676" s="585" t="s">
        <v>6682</v>
      </c>
      <c r="E4676" s="584" t="s">
        <v>30</v>
      </c>
      <c r="F4676" s="585" t="s">
        <v>30</v>
      </c>
      <c r="G4676" s="587">
        <v>89942</v>
      </c>
      <c r="H4676" s="585" t="s">
        <v>4590</v>
      </c>
      <c r="I4676" s="585" t="s">
        <v>1422</v>
      </c>
      <c r="J4676" s="585" t="s">
        <v>143</v>
      </c>
      <c r="K4676" s="589">
        <v>5.77</v>
      </c>
      <c r="L4676" s="585" t="s">
        <v>144</v>
      </c>
      <c r="M4676" s="581"/>
    </row>
    <row r="4677" spans="1:13" ht="13.5">
      <c r="A4677" s="585" t="s">
        <v>6677</v>
      </c>
      <c r="B4677" s="585" t="s">
        <v>6678</v>
      </c>
      <c r="C4677" s="585" t="s">
        <v>6681</v>
      </c>
      <c r="D4677" s="585" t="s">
        <v>6682</v>
      </c>
      <c r="E4677" s="584" t="s">
        <v>30</v>
      </c>
      <c r="F4677" s="585" t="s">
        <v>30</v>
      </c>
      <c r="G4677" s="587">
        <v>89943</v>
      </c>
      <c r="H4677" s="585" t="s">
        <v>4591</v>
      </c>
      <c r="I4677" s="585" t="s">
        <v>1422</v>
      </c>
      <c r="J4677" s="585" t="s">
        <v>143</v>
      </c>
      <c r="K4677" s="589">
        <v>6.03</v>
      </c>
      <c r="L4677" s="585" t="s">
        <v>144</v>
      </c>
      <c r="M4677" s="581"/>
    </row>
    <row r="4678" spans="1:13" ht="13.5">
      <c r="A4678" s="585" t="s">
        <v>6677</v>
      </c>
      <c r="B4678" s="585" t="s">
        <v>6678</v>
      </c>
      <c r="C4678" s="585" t="s">
        <v>6681</v>
      </c>
      <c r="D4678" s="585" t="s">
        <v>6682</v>
      </c>
      <c r="E4678" s="584" t="s">
        <v>30</v>
      </c>
      <c r="F4678" s="585" t="s">
        <v>30</v>
      </c>
      <c r="G4678" s="587">
        <v>89944</v>
      </c>
      <c r="H4678" s="585" t="s">
        <v>4592</v>
      </c>
      <c r="I4678" s="585" t="s">
        <v>1422</v>
      </c>
      <c r="J4678" s="585" t="s">
        <v>143</v>
      </c>
      <c r="K4678" s="589">
        <v>8.98</v>
      </c>
      <c r="L4678" s="585" t="s">
        <v>144</v>
      </c>
      <c r="M4678" s="581"/>
    </row>
    <row r="4679" spans="1:13" ht="13.5">
      <c r="A4679" s="585" t="s">
        <v>6677</v>
      </c>
      <c r="B4679" s="585" t="s">
        <v>6678</v>
      </c>
      <c r="C4679" s="585" t="s">
        <v>6681</v>
      </c>
      <c r="D4679" s="585" t="s">
        <v>6682</v>
      </c>
      <c r="E4679" s="584" t="s">
        <v>30</v>
      </c>
      <c r="F4679" s="585" t="s">
        <v>30</v>
      </c>
      <c r="G4679" s="587">
        <v>89947</v>
      </c>
      <c r="H4679" s="585" t="s">
        <v>4593</v>
      </c>
      <c r="I4679" s="585" t="s">
        <v>1422</v>
      </c>
      <c r="J4679" s="585" t="s">
        <v>143</v>
      </c>
      <c r="K4679" s="589">
        <v>11.1</v>
      </c>
      <c r="L4679" s="585" t="s">
        <v>144</v>
      </c>
      <c r="M4679" s="581"/>
    </row>
    <row r="4680" spans="1:13" ht="13.5">
      <c r="A4680" s="585" t="s">
        <v>6677</v>
      </c>
      <c r="B4680" s="585" t="s">
        <v>6678</v>
      </c>
      <c r="C4680" s="585" t="s">
        <v>6681</v>
      </c>
      <c r="D4680" s="585" t="s">
        <v>6682</v>
      </c>
      <c r="E4680" s="584" t="s">
        <v>30</v>
      </c>
      <c r="F4680" s="585" t="s">
        <v>30</v>
      </c>
      <c r="G4680" s="587">
        <v>89948</v>
      </c>
      <c r="H4680" s="585" t="s">
        <v>4594</v>
      </c>
      <c r="I4680" s="585" t="s">
        <v>1422</v>
      </c>
      <c r="J4680" s="585" t="s">
        <v>143</v>
      </c>
      <c r="K4680" s="589">
        <v>12.28</v>
      </c>
      <c r="L4680" s="585" t="s">
        <v>144</v>
      </c>
      <c r="M4680" s="581"/>
    </row>
    <row r="4681" spans="1:13" ht="13.5">
      <c r="A4681" s="585" t="s">
        <v>6677</v>
      </c>
      <c r="B4681" s="585" t="s">
        <v>6678</v>
      </c>
      <c r="C4681" s="585" t="s">
        <v>6681</v>
      </c>
      <c r="D4681" s="585" t="s">
        <v>6682</v>
      </c>
      <c r="E4681" s="584" t="s">
        <v>30</v>
      </c>
      <c r="F4681" s="585" t="s">
        <v>30</v>
      </c>
      <c r="G4681" s="587">
        <v>89949</v>
      </c>
      <c r="H4681" s="585" t="s">
        <v>4595</v>
      </c>
      <c r="I4681" s="585" t="s">
        <v>1422</v>
      </c>
      <c r="J4681" s="585" t="s">
        <v>143</v>
      </c>
      <c r="K4681" s="589">
        <v>15.04</v>
      </c>
      <c r="L4681" s="585" t="s">
        <v>144</v>
      </c>
      <c r="M4681" s="581"/>
    </row>
    <row r="4682" spans="1:13" ht="13.5">
      <c r="A4682" s="585" t="s">
        <v>6677</v>
      </c>
      <c r="B4682" s="585" t="s">
        <v>6678</v>
      </c>
      <c r="C4682" s="585" t="s">
        <v>6681</v>
      </c>
      <c r="D4682" s="585" t="s">
        <v>6682</v>
      </c>
      <c r="E4682" s="584" t="s">
        <v>30</v>
      </c>
      <c r="F4682" s="585" t="s">
        <v>30</v>
      </c>
      <c r="G4682" s="587">
        <v>96520</v>
      </c>
      <c r="H4682" s="585" t="s">
        <v>4596</v>
      </c>
      <c r="I4682" s="585" t="s">
        <v>1422</v>
      </c>
      <c r="J4682" s="585" t="s">
        <v>398</v>
      </c>
      <c r="K4682" s="589">
        <v>66.56</v>
      </c>
      <c r="L4682" s="585" t="s">
        <v>144</v>
      </c>
      <c r="M4682" s="581"/>
    </row>
    <row r="4683" spans="1:13" ht="13.5">
      <c r="A4683" s="585" t="s">
        <v>6677</v>
      </c>
      <c r="B4683" s="585" t="s">
        <v>6678</v>
      </c>
      <c r="C4683" s="585" t="s">
        <v>6681</v>
      </c>
      <c r="D4683" s="585" t="s">
        <v>6682</v>
      </c>
      <c r="E4683" s="584" t="s">
        <v>30</v>
      </c>
      <c r="F4683" s="585" t="s">
        <v>30</v>
      </c>
      <c r="G4683" s="587">
        <v>96521</v>
      </c>
      <c r="H4683" s="585" t="s">
        <v>4597</v>
      </c>
      <c r="I4683" s="585" t="s">
        <v>1422</v>
      </c>
      <c r="J4683" s="585" t="s">
        <v>398</v>
      </c>
      <c r="K4683" s="589">
        <v>29.16</v>
      </c>
      <c r="L4683" s="585" t="s">
        <v>144</v>
      </c>
      <c r="M4683" s="581"/>
    </row>
    <row r="4684" spans="1:13" ht="13.5">
      <c r="A4684" s="585" t="s">
        <v>6677</v>
      </c>
      <c r="B4684" s="585" t="s">
        <v>6678</v>
      </c>
      <c r="C4684" s="585" t="s">
        <v>6681</v>
      </c>
      <c r="D4684" s="585" t="s">
        <v>6682</v>
      </c>
      <c r="E4684" s="584" t="s">
        <v>30</v>
      </c>
      <c r="F4684" s="585" t="s">
        <v>30</v>
      </c>
      <c r="G4684" s="587">
        <v>96522</v>
      </c>
      <c r="H4684" s="585" t="s">
        <v>4598</v>
      </c>
      <c r="I4684" s="585" t="s">
        <v>1422</v>
      </c>
      <c r="J4684" s="585" t="s">
        <v>398</v>
      </c>
      <c r="K4684" s="589">
        <v>97.09</v>
      </c>
      <c r="L4684" s="585" t="s">
        <v>144</v>
      </c>
      <c r="M4684" s="581"/>
    </row>
    <row r="4685" spans="1:13" ht="13.5">
      <c r="A4685" s="585" t="s">
        <v>6677</v>
      </c>
      <c r="B4685" s="585" t="s">
        <v>6678</v>
      </c>
      <c r="C4685" s="585" t="s">
        <v>6681</v>
      </c>
      <c r="D4685" s="585" t="s">
        <v>6682</v>
      </c>
      <c r="E4685" s="584" t="s">
        <v>30</v>
      </c>
      <c r="F4685" s="585" t="s">
        <v>30</v>
      </c>
      <c r="G4685" s="587">
        <v>96523</v>
      </c>
      <c r="H4685" s="585" t="s">
        <v>4599</v>
      </c>
      <c r="I4685" s="585" t="s">
        <v>1422</v>
      </c>
      <c r="J4685" s="585" t="s">
        <v>398</v>
      </c>
      <c r="K4685" s="589">
        <v>61.61</v>
      </c>
      <c r="L4685" s="585" t="s">
        <v>144</v>
      </c>
      <c r="M4685" s="581"/>
    </row>
    <row r="4686" spans="1:13" ht="13.5">
      <c r="A4686" s="585" t="s">
        <v>6677</v>
      </c>
      <c r="B4686" s="585" t="s">
        <v>6678</v>
      </c>
      <c r="C4686" s="585" t="s">
        <v>6681</v>
      </c>
      <c r="D4686" s="585" t="s">
        <v>6682</v>
      </c>
      <c r="E4686" s="584" t="s">
        <v>30</v>
      </c>
      <c r="F4686" s="585" t="s">
        <v>30</v>
      </c>
      <c r="G4686" s="587">
        <v>96524</v>
      </c>
      <c r="H4686" s="585" t="s">
        <v>4600</v>
      </c>
      <c r="I4686" s="585" t="s">
        <v>1422</v>
      </c>
      <c r="J4686" s="585" t="s">
        <v>398</v>
      </c>
      <c r="K4686" s="589">
        <v>117.83</v>
      </c>
      <c r="L4686" s="585" t="s">
        <v>144</v>
      </c>
      <c r="M4686" s="581"/>
    </row>
    <row r="4687" spans="1:13" ht="13.5">
      <c r="A4687" s="585" t="s">
        <v>6677</v>
      </c>
      <c r="B4687" s="585" t="s">
        <v>6678</v>
      </c>
      <c r="C4687" s="585" t="s">
        <v>6681</v>
      </c>
      <c r="D4687" s="585" t="s">
        <v>6682</v>
      </c>
      <c r="E4687" s="584" t="s">
        <v>30</v>
      </c>
      <c r="F4687" s="585" t="s">
        <v>30</v>
      </c>
      <c r="G4687" s="587">
        <v>96525</v>
      </c>
      <c r="H4687" s="585" t="s">
        <v>4601</v>
      </c>
      <c r="I4687" s="585" t="s">
        <v>1422</v>
      </c>
      <c r="J4687" s="585" t="s">
        <v>398</v>
      </c>
      <c r="K4687" s="589">
        <v>25.51</v>
      </c>
      <c r="L4687" s="585" t="s">
        <v>144</v>
      </c>
      <c r="M4687" s="581"/>
    </row>
    <row r="4688" spans="1:13" ht="13.5">
      <c r="A4688" s="585" t="s">
        <v>6677</v>
      </c>
      <c r="B4688" s="585" t="s">
        <v>6678</v>
      </c>
      <c r="C4688" s="585" t="s">
        <v>6681</v>
      </c>
      <c r="D4688" s="585" t="s">
        <v>6682</v>
      </c>
      <c r="E4688" s="584" t="s">
        <v>30</v>
      </c>
      <c r="F4688" s="585" t="s">
        <v>30</v>
      </c>
      <c r="G4688" s="587">
        <v>96526</v>
      </c>
      <c r="H4688" s="585" t="s">
        <v>4602</v>
      </c>
      <c r="I4688" s="585" t="s">
        <v>1422</v>
      </c>
      <c r="J4688" s="585" t="s">
        <v>398</v>
      </c>
      <c r="K4688" s="589">
        <v>196.44</v>
      </c>
      <c r="L4688" s="585" t="s">
        <v>144</v>
      </c>
      <c r="M4688" s="581"/>
    </row>
    <row r="4689" spans="1:13" ht="13.5">
      <c r="A4689" s="585" t="s">
        <v>6677</v>
      </c>
      <c r="B4689" s="585" t="s">
        <v>6678</v>
      </c>
      <c r="C4689" s="585" t="s">
        <v>6681</v>
      </c>
      <c r="D4689" s="585" t="s">
        <v>6682</v>
      </c>
      <c r="E4689" s="584" t="s">
        <v>30</v>
      </c>
      <c r="F4689" s="585" t="s">
        <v>30</v>
      </c>
      <c r="G4689" s="587">
        <v>96527</v>
      </c>
      <c r="H4689" s="585" t="s">
        <v>4603</v>
      </c>
      <c r="I4689" s="585" t="s">
        <v>1422</v>
      </c>
      <c r="J4689" s="585" t="s">
        <v>398</v>
      </c>
      <c r="K4689" s="589">
        <v>80.78</v>
      </c>
      <c r="L4689" s="585" t="s">
        <v>144</v>
      </c>
      <c r="M4689" s="581"/>
    </row>
    <row r="4690" spans="1:13" ht="13.5">
      <c r="A4690" s="585" t="s">
        <v>6677</v>
      </c>
      <c r="B4690" s="585" t="s">
        <v>6678</v>
      </c>
      <c r="C4690" s="585" t="s">
        <v>6681</v>
      </c>
      <c r="D4690" s="585" t="s">
        <v>6682</v>
      </c>
      <c r="E4690" s="584" t="s">
        <v>30</v>
      </c>
      <c r="F4690" s="585" t="s">
        <v>30</v>
      </c>
      <c r="G4690" s="587">
        <v>96528</v>
      </c>
      <c r="H4690" s="585" t="s">
        <v>4604</v>
      </c>
      <c r="I4690" s="585" t="s">
        <v>381</v>
      </c>
      <c r="J4690" s="585" t="s">
        <v>143</v>
      </c>
      <c r="K4690" s="589">
        <v>129.34</v>
      </c>
      <c r="L4690" s="585" t="s">
        <v>144</v>
      </c>
      <c r="M4690" s="581"/>
    </row>
    <row r="4691" spans="1:13" ht="13.5">
      <c r="A4691" s="585" t="s">
        <v>6677</v>
      </c>
      <c r="B4691" s="585" t="s">
        <v>6678</v>
      </c>
      <c r="C4691" s="585" t="s">
        <v>6681</v>
      </c>
      <c r="D4691" s="585" t="s">
        <v>6682</v>
      </c>
      <c r="E4691" s="584" t="s">
        <v>30</v>
      </c>
      <c r="F4691" s="585" t="s">
        <v>30</v>
      </c>
      <c r="G4691" s="587">
        <v>98116</v>
      </c>
      <c r="H4691" s="585" t="s">
        <v>12476</v>
      </c>
      <c r="I4691" s="585" t="s">
        <v>1422</v>
      </c>
      <c r="J4691" s="585" t="s">
        <v>143</v>
      </c>
      <c r="K4691" s="589">
        <v>11.29</v>
      </c>
      <c r="L4691" s="585" t="s">
        <v>144</v>
      </c>
      <c r="M4691" s="581"/>
    </row>
    <row r="4692" spans="1:13" ht="13.5">
      <c r="A4692" s="585" t="s">
        <v>6677</v>
      </c>
      <c r="B4692" s="585" t="s">
        <v>6678</v>
      </c>
      <c r="C4692" s="585" t="s">
        <v>6681</v>
      </c>
      <c r="D4692" s="585" t="s">
        <v>6682</v>
      </c>
      <c r="E4692" s="584" t="s">
        <v>30</v>
      </c>
      <c r="F4692" s="585" t="s">
        <v>30</v>
      </c>
      <c r="G4692" s="587">
        <v>98117</v>
      </c>
      <c r="H4692" s="585" t="s">
        <v>12477</v>
      </c>
      <c r="I4692" s="585" t="s">
        <v>1422</v>
      </c>
      <c r="J4692" s="585" t="s">
        <v>143</v>
      </c>
      <c r="K4692" s="589">
        <v>10.62</v>
      </c>
      <c r="L4692" s="585" t="s">
        <v>144</v>
      </c>
      <c r="M4692" s="581"/>
    </row>
    <row r="4693" spans="1:13" ht="13.5">
      <c r="A4693" s="585" t="s">
        <v>6677</v>
      </c>
      <c r="B4693" s="585" t="s">
        <v>6678</v>
      </c>
      <c r="C4693" s="585" t="s">
        <v>6681</v>
      </c>
      <c r="D4693" s="585" t="s">
        <v>6682</v>
      </c>
      <c r="E4693" s="584" t="s">
        <v>30</v>
      </c>
      <c r="F4693" s="585" t="s">
        <v>30</v>
      </c>
      <c r="G4693" s="587">
        <v>98118</v>
      </c>
      <c r="H4693" s="585" t="s">
        <v>12478</v>
      </c>
      <c r="I4693" s="585" t="s">
        <v>1422</v>
      </c>
      <c r="J4693" s="585" t="s">
        <v>143</v>
      </c>
      <c r="K4693" s="589">
        <v>10.57</v>
      </c>
      <c r="L4693" s="585" t="s">
        <v>144</v>
      </c>
      <c r="M4693" s="581"/>
    </row>
    <row r="4694" spans="1:13" ht="13.5">
      <c r="A4694" s="585" t="s">
        <v>6677</v>
      </c>
      <c r="B4694" s="585" t="s">
        <v>6678</v>
      </c>
      <c r="C4694" s="585" t="s">
        <v>6681</v>
      </c>
      <c r="D4694" s="585" t="s">
        <v>6682</v>
      </c>
      <c r="E4694" s="584" t="s">
        <v>30</v>
      </c>
      <c r="F4694" s="585" t="s">
        <v>30</v>
      </c>
      <c r="G4694" s="587">
        <v>98119</v>
      </c>
      <c r="H4694" s="585" t="s">
        <v>12479</v>
      </c>
      <c r="I4694" s="585" t="s">
        <v>1422</v>
      </c>
      <c r="J4694" s="585" t="s">
        <v>143</v>
      </c>
      <c r="K4694" s="589">
        <v>9.42</v>
      </c>
      <c r="L4694" s="585" t="s">
        <v>144</v>
      </c>
      <c r="M4694" s="581"/>
    </row>
    <row r="4695" spans="1:13" ht="13.5">
      <c r="A4695" s="585" t="s">
        <v>6677</v>
      </c>
      <c r="B4695" s="585" t="s">
        <v>6678</v>
      </c>
      <c r="C4695" s="585" t="s">
        <v>6689</v>
      </c>
      <c r="D4695" s="585" t="s">
        <v>6690</v>
      </c>
      <c r="E4695" s="584" t="s">
        <v>30</v>
      </c>
      <c r="F4695" s="585" t="s">
        <v>30</v>
      </c>
      <c r="G4695" s="587">
        <v>72915</v>
      </c>
      <c r="H4695" s="585" t="s">
        <v>4605</v>
      </c>
      <c r="I4695" s="585" t="s">
        <v>1422</v>
      </c>
      <c r="J4695" s="585" t="s">
        <v>143</v>
      </c>
      <c r="K4695" s="589">
        <v>9.67</v>
      </c>
      <c r="L4695" s="585" t="s">
        <v>144</v>
      </c>
      <c r="M4695" s="581"/>
    </row>
    <row r="4696" spans="1:13" ht="13.5">
      <c r="A4696" s="585" t="s">
        <v>6677</v>
      </c>
      <c r="B4696" s="585" t="s">
        <v>6678</v>
      </c>
      <c r="C4696" s="585" t="s">
        <v>6689</v>
      </c>
      <c r="D4696" s="585" t="s">
        <v>6690</v>
      </c>
      <c r="E4696" s="584" t="s">
        <v>30</v>
      </c>
      <c r="F4696" s="585" t="s">
        <v>30</v>
      </c>
      <c r="G4696" s="587">
        <v>72917</v>
      </c>
      <c r="H4696" s="585" t="s">
        <v>4606</v>
      </c>
      <c r="I4696" s="585" t="s">
        <v>1422</v>
      </c>
      <c r="J4696" s="585" t="s">
        <v>143</v>
      </c>
      <c r="K4696" s="589">
        <v>11.06</v>
      </c>
      <c r="L4696" s="585" t="s">
        <v>144</v>
      </c>
      <c r="M4696" s="581"/>
    </row>
    <row r="4697" spans="1:13" ht="13.5">
      <c r="A4697" s="585" t="s">
        <v>6677</v>
      </c>
      <c r="B4697" s="585" t="s">
        <v>6678</v>
      </c>
      <c r="C4697" s="585" t="s">
        <v>6689</v>
      </c>
      <c r="D4697" s="585" t="s">
        <v>6690</v>
      </c>
      <c r="E4697" s="584" t="s">
        <v>30</v>
      </c>
      <c r="F4697" s="585" t="s">
        <v>30</v>
      </c>
      <c r="G4697" s="587">
        <v>72918</v>
      </c>
      <c r="H4697" s="585" t="s">
        <v>4607</v>
      </c>
      <c r="I4697" s="585" t="s">
        <v>1422</v>
      </c>
      <c r="J4697" s="585" t="s">
        <v>143</v>
      </c>
      <c r="K4697" s="589">
        <v>12.9</v>
      </c>
      <c r="L4697" s="585" t="s">
        <v>144</v>
      </c>
      <c r="M4697" s="581"/>
    </row>
    <row r="4698" spans="1:13" ht="13.5">
      <c r="A4698" s="585" t="s">
        <v>6677</v>
      </c>
      <c r="B4698" s="585" t="s">
        <v>6678</v>
      </c>
      <c r="C4698" s="585" t="s">
        <v>6689</v>
      </c>
      <c r="D4698" s="585" t="s">
        <v>6690</v>
      </c>
      <c r="E4698" s="584">
        <v>73965</v>
      </c>
      <c r="F4698" s="585" t="s">
        <v>6691</v>
      </c>
      <c r="G4698" s="585" t="s">
        <v>4608</v>
      </c>
      <c r="H4698" s="585" t="s">
        <v>4609</v>
      </c>
      <c r="I4698" s="585" t="s">
        <v>1422</v>
      </c>
      <c r="J4698" s="585" t="s">
        <v>398</v>
      </c>
      <c r="K4698" s="589">
        <v>131.9</v>
      </c>
      <c r="L4698" s="585" t="s">
        <v>144</v>
      </c>
      <c r="M4698" s="581"/>
    </row>
    <row r="4699" spans="1:13" ht="13.5">
      <c r="A4699" s="585" t="s">
        <v>6677</v>
      </c>
      <c r="B4699" s="585" t="s">
        <v>6678</v>
      </c>
      <c r="C4699" s="585" t="s">
        <v>6689</v>
      </c>
      <c r="D4699" s="585" t="s">
        <v>6690</v>
      </c>
      <c r="E4699" s="584">
        <v>79506</v>
      </c>
      <c r="F4699" s="585" t="s">
        <v>6691</v>
      </c>
      <c r="G4699" s="585" t="s">
        <v>4610</v>
      </c>
      <c r="H4699" s="585" t="s">
        <v>4611</v>
      </c>
      <c r="I4699" s="585" t="s">
        <v>1422</v>
      </c>
      <c r="J4699" s="585" t="s">
        <v>398</v>
      </c>
      <c r="K4699" s="589">
        <v>197.85</v>
      </c>
      <c r="L4699" s="585" t="s">
        <v>144</v>
      </c>
      <c r="M4699" s="581"/>
    </row>
    <row r="4700" spans="1:13" ht="13.5">
      <c r="A4700" s="585" t="s">
        <v>6677</v>
      </c>
      <c r="B4700" s="585" t="s">
        <v>6678</v>
      </c>
      <c r="C4700" s="585" t="s">
        <v>6689</v>
      </c>
      <c r="D4700" s="585" t="s">
        <v>6690</v>
      </c>
      <c r="E4700" s="584">
        <v>79518</v>
      </c>
      <c r="F4700" s="585" t="s">
        <v>6692</v>
      </c>
      <c r="G4700" s="585" t="s">
        <v>4612</v>
      </c>
      <c r="H4700" s="585" t="s">
        <v>4613</v>
      </c>
      <c r="I4700" s="585" t="s">
        <v>1422</v>
      </c>
      <c r="J4700" s="585" t="s">
        <v>398</v>
      </c>
      <c r="K4700" s="589">
        <v>31.65</v>
      </c>
      <c r="L4700" s="585" t="s">
        <v>144</v>
      </c>
      <c r="M4700" s="581"/>
    </row>
    <row r="4701" spans="1:13" ht="13.5">
      <c r="A4701" s="585" t="s">
        <v>6677</v>
      </c>
      <c r="B4701" s="585" t="s">
        <v>6678</v>
      </c>
      <c r="C4701" s="585" t="s">
        <v>6689</v>
      </c>
      <c r="D4701" s="585" t="s">
        <v>6690</v>
      </c>
      <c r="E4701" s="584">
        <v>79518</v>
      </c>
      <c r="F4701" s="585" t="s">
        <v>6692</v>
      </c>
      <c r="G4701" s="585" t="s">
        <v>4614</v>
      </c>
      <c r="H4701" s="585" t="s">
        <v>4615</v>
      </c>
      <c r="I4701" s="585" t="s">
        <v>1422</v>
      </c>
      <c r="J4701" s="585" t="s">
        <v>398</v>
      </c>
      <c r="K4701" s="589">
        <v>28.49</v>
      </c>
      <c r="L4701" s="585" t="s">
        <v>144</v>
      </c>
      <c r="M4701" s="581"/>
    </row>
    <row r="4702" spans="1:13" ht="13.5">
      <c r="A4702" s="585" t="s">
        <v>6677</v>
      </c>
      <c r="B4702" s="585" t="s">
        <v>6678</v>
      </c>
      <c r="C4702" s="585" t="s">
        <v>6689</v>
      </c>
      <c r="D4702" s="585" t="s">
        <v>6690</v>
      </c>
      <c r="E4702" s="584" t="s">
        <v>30</v>
      </c>
      <c r="F4702" s="585" t="s">
        <v>30</v>
      </c>
      <c r="G4702" s="587">
        <v>83343</v>
      </c>
      <c r="H4702" s="585" t="s">
        <v>4616</v>
      </c>
      <c r="I4702" s="585" t="s">
        <v>1422</v>
      </c>
      <c r="J4702" s="585" t="s">
        <v>398</v>
      </c>
      <c r="K4702" s="589">
        <v>12.2</v>
      </c>
      <c r="L4702" s="585" t="s">
        <v>144</v>
      </c>
      <c r="M4702" s="581"/>
    </row>
    <row r="4703" spans="1:13" ht="13.5">
      <c r="A4703" s="585" t="s">
        <v>6677</v>
      </c>
      <c r="B4703" s="585" t="s">
        <v>6678</v>
      </c>
      <c r="C4703" s="585" t="s">
        <v>6689</v>
      </c>
      <c r="D4703" s="585" t="s">
        <v>6690</v>
      </c>
      <c r="E4703" s="584" t="s">
        <v>30</v>
      </c>
      <c r="F4703" s="585" t="s">
        <v>30</v>
      </c>
      <c r="G4703" s="587">
        <v>90082</v>
      </c>
      <c r="H4703" s="585" t="s">
        <v>4617</v>
      </c>
      <c r="I4703" s="585" t="s">
        <v>1422</v>
      </c>
      <c r="J4703" s="585" t="s">
        <v>143</v>
      </c>
      <c r="K4703" s="589">
        <v>7.45</v>
      </c>
      <c r="L4703" s="585" t="s">
        <v>144</v>
      </c>
      <c r="M4703" s="581"/>
    </row>
    <row r="4704" spans="1:13" ht="13.5">
      <c r="A4704" s="585" t="s">
        <v>6677</v>
      </c>
      <c r="B4704" s="585" t="s">
        <v>6678</v>
      </c>
      <c r="C4704" s="585" t="s">
        <v>6689</v>
      </c>
      <c r="D4704" s="585" t="s">
        <v>6690</v>
      </c>
      <c r="E4704" s="584" t="s">
        <v>30</v>
      </c>
      <c r="F4704" s="585" t="s">
        <v>30</v>
      </c>
      <c r="G4704" s="587">
        <v>90084</v>
      </c>
      <c r="H4704" s="585" t="s">
        <v>4618</v>
      </c>
      <c r="I4704" s="585" t="s">
        <v>1422</v>
      </c>
      <c r="J4704" s="585" t="s">
        <v>143</v>
      </c>
      <c r="K4704" s="589">
        <v>7.24</v>
      </c>
      <c r="L4704" s="585" t="s">
        <v>144</v>
      </c>
      <c r="M4704" s="581"/>
    </row>
    <row r="4705" spans="1:13" ht="13.5">
      <c r="A4705" s="585" t="s">
        <v>6677</v>
      </c>
      <c r="B4705" s="585" t="s">
        <v>6678</v>
      </c>
      <c r="C4705" s="585" t="s">
        <v>6689</v>
      </c>
      <c r="D4705" s="585" t="s">
        <v>6690</v>
      </c>
      <c r="E4705" s="584" t="s">
        <v>30</v>
      </c>
      <c r="F4705" s="585" t="s">
        <v>30</v>
      </c>
      <c r="G4705" s="587">
        <v>90085</v>
      </c>
      <c r="H4705" s="585" t="s">
        <v>4619</v>
      </c>
      <c r="I4705" s="585" t="s">
        <v>1422</v>
      </c>
      <c r="J4705" s="585" t="s">
        <v>143</v>
      </c>
      <c r="K4705" s="589">
        <v>6.8</v>
      </c>
      <c r="L4705" s="585" t="s">
        <v>144</v>
      </c>
      <c r="M4705" s="581"/>
    </row>
    <row r="4706" spans="1:13" ht="13.5">
      <c r="A4706" s="585" t="s">
        <v>6677</v>
      </c>
      <c r="B4706" s="585" t="s">
        <v>6678</v>
      </c>
      <c r="C4706" s="585" t="s">
        <v>6689</v>
      </c>
      <c r="D4706" s="585" t="s">
        <v>6690</v>
      </c>
      <c r="E4706" s="584" t="s">
        <v>30</v>
      </c>
      <c r="F4706" s="585" t="s">
        <v>30</v>
      </c>
      <c r="G4706" s="587">
        <v>90086</v>
      </c>
      <c r="H4706" s="585" t="s">
        <v>4620</v>
      </c>
      <c r="I4706" s="585" t="s">
        <v>1422</v>
      </c>
      <c r="J4706" s="585" t="s">
        <v>143</v>
      </c>
      <c r="K4706" s="589">
        <v>6.88</v>
      </c>
      <c r="L4706" s="585" t="s">
        <v>144</v>
      </c>
      <c r="M4706" s="581"/>
    </row>
    <row r="4707" spans="1:13" ht="13.5">
      <c r="A4707" s="585" t="s">
        <v>6677</v>
      </c>
      <c r="B4707" s="585" t="s">
        <v>6678</v>
      </c>
      <c r="C4707" s="585" t="s">
        <v>6689</v>
      </c>
      <c r="D4707" s="585" t="s">
        <v>6690</v>
      </c>
      <c r="E4707" s="584" t="s">
        <v>30</v>
      </c>
      <c r="F4707" s="585" t="s">
        <v>30</v>
      </c>
      <c r="G4707" s="587">
        <v>90087</v>
      </c>
      <c r="H4707" s="585" t="s">
        <v>4621</v>
      </c>
      <c r="I4707" s="585" t="s">
        <v>1422</v>
      </c>
      <c r="J4707" s="585" t="s">
        <v>143</v>
      </c>
      <c r="K4707" s="589">
        <v>6.05</v>
      </c>
      <c r="L4707" s="585" t="s">
        <v>144</v>
      </c>
      <c r="M4707" s="581"/>
    </row>
    <row r="4708" spans="1:13" ht="13.5">
      <c r="A4708" s="585" t="s">
        <v>6677</v>
      </c>
      <c r="B4708" s="585" t="s">
        <v>6678</v>
      </c>
      <c r="C4708" s="585" t="s">
        <v>6689</v>
      </c>
      <c r="D4708" s="585" t="s">
        <v>6690</v>
      </c>
      <c r="E4708" s="584" t="s">
        <v>30</v>
      </c>
      <c r="F4708" s="585" t="s">
        <v>30</v>
      </c>
      <c r="G4708" s="587">
        <v>90088</v>
      </c>
      <c r="H4708" s="585" t="s">
        <v>4622</v>
      </c>
      <c r="I4708" s="585" t="s">
        <v>1422</v>
      </c>
      <c r="J4708" s="585" t="s">
        <v>143</v>
      </c>
      <c r="K4708" s="589">
        <v>6.18</v>
      </c>
      <c r="L4708" s="585" t="s">
        <v>144</v>
      </c>
      <c r="M4708" s="581"/>
    </row>
    <row r="4709" spans="1:13" ht="13.5">
      <c r="A4709" s="585" t="s">
        <v>6677</v>
      </c>
      <c r="B4709" s="585" t="s">
        <v>6678</v>
      </c>
      <c r="C4709" s="585" t="s">
        <v>6689</v>
      </c>
      <c r="D4709" s="585" t="s">
        <v>6690</v>
      </c>
      <c r="E4709" s="584" t="s">
        <v>30</v>
      </c>
      <c r="F4709" s="585" t="s">
        <v>30</v>
      </c>
      <c r="G4709" s="587">
        <v>90090</v>
      </c>
      <c r="H4709" s="585" t="s">
        <v>4623</v>
      </c>
      <c r="I4709" s="585" t="s">
        <v>1422</v>
      </c>
      <c r="J4709" s="585" t="s">
        <v>143</v>
      </c>
      <c r="K4709" s="589">
        <v>5.94</v>
      </c>
      <c r="L4709" s="585" t="s">
        <v>144</v>
      </c>
      <c r="M4709" s="581"/>
    </row>
    <row r="4710" spans="1:13" ht="13.5">
      <c r="A4710" s="585" t="s">
        <v>6677</v>
      </c>
      <c r="B4710" s="585" t="s">
        <v>6678</v>
      </c>
      <c r="C4710" s="585" t="s">
        <v>6689</v>
      </c>
      <c r="D4710" s="585" t="s">
        <v>6690</v>
      </c>
      <c r="E4710" s="584" t="s">
        <v>30</v>
      </c>
      <c r="F4710" s="585" t="s">
        <v>30</v>
      </c>
      <c r="G4710" s="587">
        <v>90091</v>
      </c>
      <c r="H4710" s="585" t="s">
        <v>4624</v>
      </c>
      <c r="I4710" s="585" t="s">
        <v>1422</v>
      </c>
      <c r="J4710" s="585" t="s">
        <v>143</v>
      </c>
      <c r="K4710" s="589">
        <v>4.45</v>
      </c>
      <c r="L4710" s="585" t="s">
        <v>144</v>
      </c>
      <c r="M4710" s="581"/>
    </row>
    <row r="4711" spans="1:13" ht="13.5">
      <c r="A4711" s="585" t="s">
        <v>6677</v>
      </c>
      <c r="B4711" s="585" t="s">
        <v>6678</v>
      </c>
      <c r="C4711" s="585" t="s">
        <v>6689</v>
      </c>
      <c r="D4711" s="585" t="s">
        <v>6690</v>
      </c>
      <c r="E4711" s="584" t="s">
        <v>30</v>
      </c>
      <c r="F4711" s="585" t="s">
        <v>30</v>
      </c>
      <c r="G4711" s="587">
        <v>90092</v>
      </c>
      <c r="H4711" s="585" t="s">
        <v>4625</v>
      </c>
      <c r="I4711" s="585" t="s">
        <v>1422</v>
      </c>
      <c r="J4711" s="585" t="s">
        <v>143</v>
      </c>
      <c r="K4711" s="589">
        <v>4.3</v>
      </c>
      <c r="L4711" s="585" t="s">
        <v>144</v>
      </c>
      <c r="M4711" s="581"/>
    </row>
    <row r="4712" spans="1:13" ht="13.5">
      <c r="A4712" s="585" t="s">
        <v>6677</v>
      </c>
      <c r="B4712" s="585" t="s">
        <v>6678</v>
      </c>
      <c r="C4712" s="585" t="s">
        <v>6689</v>
      </c>
      <c r="D4712" s="585" t="s">
        <v>6690</v>
      </c>
      <c r="E4712" s="584" t="s">
        <v>30</v>
      </c>
      <c r="F4712" s="585" t="s">
        <v>30</v>
      </c>
      <c r="G4712" s="587">
        <v>90093</v>
      </c>
      <c r="H4712" s="585" t="s">
        <v>4626</v>
      </c>
      <c r="I4712" s="585" t="s">
        <v>1422</v>
      </c>
      <c r="J4712" s="585" t="s">
        <v>143</v>
      </c>
      <c r="K4712" s="589">
        <v>4.05</v>
      </c>
      <c r="L4712" s="585" t="s">
        <v>144</v>
      </c>
      <c r="M4712" s="581"/>
    </row>
    <row r="4713" spans="1:13" ht="13.5">
      <c r="A4713" s="585" t="s">
        <v>6677</v>
      </c>
      <c r="B4713" s="585" t="s">
        <v>6678</v>
      </c>
      <c r="C4713" s="585" t="s">
        <v>6689</v>
      </c>
      <c r="D4713" s="585" t="s">
        <v>6690</v>
      </c>
      <c r="E4713" s="584" t="s">
        <v>30</v>
      </c>
      <c r="F4713" s="585" t="s">
        <v>30</v>
      </c>
      <c r="G4713" s="587">
        <v>90094</v>
      </c>
      <c r="H4713" s="585" t="s">
        <v>4627</v>
      </c>
      <c r="I4713" s="585" t="s">
        <v>1422</v>
      </c>
      <c r="J4713" s="585" t="s">
        <v>143</v>
      </c>
      <c r="K4713" s="589">
        <v>4.0999999999999996</v>
      </c>
      <c r="L4713" s="585" t="s">
        <v>144</v>
      </c>
      <c r="M4713" s="581"/>
    </row>
    <row r="4714" spans="1:13" ht="13.5">
      <c r="A4714" s="585" t="s">
        <v>6677</v>
      </c>
      <c r="B4714" s="585" t="s">
        <v>6678</v>
      </c>
      <c r="C4714" s="585" t="s">
        <v>6689</v>
      </c>
      <c r="D4714" s="585" t="s">
        <v>6690</v>
      </c>
      <c r="E4714" s="584" t="s">
        <v>30</v>
      </c>
      <c r="F4714" s="585" t="s">
        <v>30</v>
      </c>
      <c r="G4714" s="587">
        <v>90095</v>
      </c>
      <c r="H4714" s="585" t="s">
        <v>4628</v>
      </c>
      <c r="I4714" s="585" t="s">
        <v>1422</v>
      </c>
      <c r="J4714" s="585" t="s">
        <v>143</v>
      </c>
      <c r="K4714" s="589">
        <v>3.62</v>
      </c>
      <c r="L4714" s="585" t="s">
        <v>144</v>
      </c>
      <c r="M4714" s="581"/>
    </row>
    <row r="4715" spans="1:13" ht="13.5">
      <c r="A4715" s="585" t="s">
        <v>6677</v>
      </c>
      <c r="B4715" s="585" t="s">
        <v>6678</v>
      </c>
      <c r="C4715" s="585" t="s">
        <v>6689</v>
      </c>
      <c r="D4715" s="585" t="s">
        <v>6690</v>
      </c>
      <c r="E4715" s="584" t="s">
        <v>30</v>
      </c>
      <c r="F4715" s="585" t="s">
        <v>30</v>
      </c>
      <c r="G4715" s="587">
        <v>90096</v>
      </c>
      <c r="H4715" s="585" t="s">
        <v>4629</v>
      </c>
      <c r="I4715" s="585" t="s">
        <v>1422</v>
      </c>
      <c r="J4715" s="585" t="s">
        <v>143</v>
      </c>
      <c r="K4715" s="589">
        <v>3.69</v>
      </c>
      <c r="L4715" s="585" t="s">
        <v>144</v>
      </c>
      <c r="M4715" s="581"/>
    </row>
    <row r="4716" spans="1:13" ht="13.5">
      <c r="A4716" s="585" t="s">
        <v>6677</v>
      </c>
      <c r="B4716" s="585" t="s">
        <v>6678</v>
      </c>
      <c r="C4716" s="585" t="s">
        <v>6689</v>
      </c>
      <c r="D4716" s="585" t="s">
        <v>6690</v>
      </c>
      <c r="E4716" s="584" t="s">
        <v>30</v>
      </c>
      <c r="F4716" s="585" t="s">
        <v>30</v>
      </c>
      <c r="G4716" s="587">
        <v>90098</v>
      </c>
      <c r="H4716" s="585" t="s">
        <v>4630</v>
      </c>
      <c r="I4716" s="585" t="s">
        <v>1422</v>
      </c>
      <c r="J4716" s="585" t="s">
        <v>143</v>
      </c>
      <c r="K4716" s="589">
        <v>3.54</v>
      </c>
      <c r="L4716" s="585" t="s">
        <v>144</v>
      </c>
      <c r="M4716" s="581"/>
    </row>
    <row r="4717" spans="1:13" ht="13.5">
      <c r="A4717" s="585" t="s">
        <v>6677</v>
      </c>
      <c r="B4717" s="585" t="s">
        <v>6678</v>
      </c>
      <c r="C4717" s="585" t="s">
        <v>6689</v>
      </c>
      <c r="D4717" s="585" t="s">
        <v>6690</v>
      </c>
      <c r="E4717" s="584" t="s">
        <v>30</v>
      </c>
      <c r="F4717" s="585" t="s">
        <v>30</v>
      </c>
      <c r="G4717" s="587">
        <v>90099</v>
      </c>
      <c r="H4717" s="585" t="s">
        <v>4631</v>
      </c>
      <c r="I4717" s="585" t="s">
        <v>1422</v>
      </c>
      <c r="J4717" s="585" t="s">
        <v>398</v>
      </c>
      <c r="K4717" s="589">
        <v>9.9</v>
      </c>
      <c r="L4717" s="585" t="s">
        <v>144</v>
      </c>
      <c r="M4717" s="581"/>
    </row>
    <row r="4718" spans="1:13" ht="13.5">
      <c r="A4718" s="585" t="s">
        <v>6677</v>
      </c>
      <c r="B4718" s="585" t="s">
        <v>6678</v>
      </c>
      <c r="C4718" s="585" t="s">
        <v>6689</v>
      </c>
      <c r="D4718" s="585" t="s">
        <v>6690</v>
      </c>
      <c r="E4718" s="584" t="s">
        <v>30</v>
      </c>
      <c r="F4718" s="585" t="s">
        <v>30</v>
      </c>
      <c r="G4718" s="587">
        <v>90100</v>
      </c>
      <c r="H4718" s="585" t="s">
        <v>4632</v>
      </c>
      <c r="I4718" s="585" t="s">
        <v>1422</v>
      </c>
      <c r="J4718" s="585" t="s">
        <v>398</v>
      </c>
      <c r="K4718" s="589">
        <v>8.42</v>
      </c>
      <c r="L4718" s="585" t="s">
        <v>144</v>
      </c>
      <c r="M4718" s="581"/>
    </row>
    <row r="4719" spans="1:13" ht="13.5">
      <c r="A4719" s="585" t="s">
        <v>6677</v>
      </c>
      <c r="B4719" s="585" t="s">
        <v>6678</v>
      </c>
      <c r="C4719" s="585" t="s">
        <v>6689</v>
      </c>
      <c r="D4719" s="585" t="s">
        <v>6690</v>
      </c>
      <c r="E4719" s="584" t="s">
        <v>30</v>
      </c>
      <c r="F4719" s="585" t="s">
        <v>30</v>
      </c>
      <c r="G4719" s="587">
        <v>90101</v>
      </c>
      <c r="H4719" s="585" t="s">
        <v>4633</v>
      </c>
      <c r="I4719" s="585" t="s">
        <v>1422</v>
      </c>
      <c r="J4719" s="585" t="s">
        <v>398</v>
      </c>
      <c r="K4719" s="589">
        <v>8.31</v>
      </c>
      <c r="L4719" s="585" t="s">
        <v>144</v>
      </c>
      <c r="M4719" s="581"/>
    </row>
    <row r="4720" spans="1:13" ht="13.5">
      <c r="A4720" s="585" t="s">
        <v>6677</v>
      </c>
      <c r="B4720" s="585" t="s">
        <v>6678</v>
      </c>
      <c r="C4720" s="585" t="s">
        <v>6689</v>
      </c>
      <c r="D4720" s="585" t="s">
        <v>6690</v>
      </c>
      <c r="E4720" s="584" t="s">
        <v>30</v>
      </c>
      <c r="F4720" s="585" t="s">
        <v>30</v>
      </c>
      <c r="G4720" s="587">
        <v>90102</v>
      </c>
      <c r="H4720" s="585" t="s">
        <v>4634</v>
      </c>
      <c r="I4720" s="585" t="s">
        <v>1422</v>
      </c>
      <c r="J4720" s="585" t="s">
        <v>398</v>
      </c>
      <c r="K4720" s="589">
        <v>7.56</v>
      </c>
      <c r="L4720" s="585" t="s">
        <v>144</v>
      </c>
      <c r="M4720" s="581"/>
    </row>
    <row r="4721" spans="1:13" ht="13.5">
      <c r="A4721" s="585" t="s">
        <v>6677</v>
      </c>
      <c r="B4721" s="585" t="s">
        <v>6678</v>
      </c>
      <c r="C4721" s="585" t="s">
        <v>6689</v>
      </c>
      <c r="D4721" s="585" t="s">
        <v>6690</v>
      </c>
      <c r="E4721" s="584" t="s">
        <v>30</v>
      </c>
      <c r="F4721" s="585" t="s">
        <v>30</v>
      </c>
      <c r="G4721" s="587">
        <v>90105</v>
      </c>
      <c r="H4721" s="585" t="s">
        <v>4635</v>
      </c>
      <c r="I4721" s="585" t="s">
        <v>1422</v>
      </c>
      <c r="J4721" s="585" t="s">
        <v>398</v>
      </c>
      <c r="K4721" s="589">
        <v>5.9</v>
      </c>
      <c r="L4721" s="585" t="s">
        <v>144</v>
      </c>
      <c r="M4721" s="581"/>
    </row>
    <row r="4722" spans="1:13" ht="13.5">
      <c r="A4722" s="585" t="s">
        <v>6677</v>
      </c>
      <c r="B4722" s="585" t="s">
        <v>6678</v>
      </c>
      <c r="C4722" s="585" t="s">
        <v>6689</v>
      </c>
      <c r="D4722" s="585" t="s">
        <v>6690</v>
      </c>
      <c r="E4722" s="584" t="s">
        <v>30</v>
      </c>
      <c r="F4722" s="585" t="s">
        <v>30</v>
      </c>
      <c r="G4722" s="587">
        <v>90106</v>
      </c>
      <c r="H4722" s="585" t="s">
        <v>4636</v>
      </c>
      <c r="I4722" s="585" t="s">
        <v>1422</v>
      </c>
      <c r="J4722" s="585" t="s">
        <v>398</v>
      </c>
      <c r="K4722" s="589">
        <v>5.0199999999999996</v>
      </c>
      <c r="L4722" s="585" t="s">
        <v>144</v>
      </c>
      <c r="M4722" s="581"/>
    </row>
    <row r="4723" spans="1:13" ht="13.5">
      <c r="A4723" s="585" t="s">
        <v>6677</v>
      </c>
      <c r="B4723" s="585" t="s">
        <v>6678</v>
      </c>
      <c r="C4723" s="585" t="s">
        <v>6689</v>
      </c>
      <c r="D4723" s="585" t="s">
        <v>6690</v>
      </c>
      <c r="E4723" s="584" t="s">
        <v>30</v>
      </c>
      <c r="F4723" s="585" t="s">
        <v>30</v>
      </c>
      <c r="G4723" s="587">
        <v>90107</v>
      </c>
      <c r="H4723" s="585" t="s">
        <v>12699</v>
      </c>
      <c r="I4723" s="585" t="s">
        <v>1422</v>
      </c>
      <c r="J4723" s="585" t="s">
        <v>398</v>
      </c>
      <c r="K4723" s="589">
        <v>4.95</v>
      </c>
      <c r="L4723" s="585" t="s">
        <v>144</v>
      </c>
      <c r="M4723" s="581"/>
    </row>
    <row r="4724" spans="1:13" ht="13.5">
      <c r="A4724" s="585" t="s">
        <v>6677</v>
      </c>
      <c r="B4724" s="585" t="s">
        <v>6678</v>
      </c>
      <c r="C4724" s="585" t="s">
        <v>6689</v>
      </c>
      <c r="D4724" s="585" t="s">
        <v>6690</v>
      </c>
      <c r="E4724" s="584" t="s">
        <v>30</v>
      </c>
      <c r="F4724" s="585" t="s">
        <v>30</v>
      </c>
      <c r="G4724" s="587">
        <v>90108</v>
      </c>
      <c r="H4724" s="585" t="s">
        <v>4637</v>
      </c>
      <c r="I4724" s="585" t="s">
        <v>1422</v>
      </c>
      <c r="J4724" s="585" t="s">
        <v>398</v>
      </c>
      <c r="K4724" s="589">
        <v>4.51</v>
      </c>
      <c r="L4724" s="585" t="s">
        <v>144</v>
      </c>
      <c r="M4724" s="581"/>
    </row>
    <row r="4725" spans="1:13" ht="13.5">
      <c r="A4725" s="585" t="s">
        <v>6677</v>
      </c>
      <c r="B4725" s="585" t="s">
        <v>6678</v>
      </c>
      <c r="C4725" s="585" t="s">
        <v>6689</v>
      </c>
      <c r="D4725" s="585" t="s">
        <v>6690</v>
      </c>
      <c r="E4725" s="584" t="s">
        <v>30</v>
      </c>
      <c r="F4725" s="585" t="s">
        <v>30</v>
      </c>
      <c r="G4725" s="587">
        <v>93358</v>
      </c>
      <c r="H4725" s="585" t="s">
        <v>12700</v>
      </c>
      <c r="I4725" s="585" t="s">
        <v>1422</v>
      </c>
      <c r="J4725" s="585" t="s">
        <v>398</v>
      </c>
      <c r="K4725" s="589">
        <v>52.17</v>
      </c>
      <c r="L4725" s="585" t="s">
        <v>144</v>
      </c>
      <c r="M4725" s="581"/>
    </row>
    <row r="4726" spans="1:13" ht="13.5">
      <c r="A4726" s="585" t="s">
        <v>6677</v>
      </c>
      <c r="B4726" s="585" t="s">
        <v>6678</v>
      </c>
      <c r="C4726" s="585" t="s">
        <v>6693</v>
      </c>
      <c r="D4726" s="585" t="s">
        <v>6694</v>
      </c>
      <c r="E4726" s="584" t="s">
        <v>30</v>
      </c>
      <c r="F4726" s="585" t="s">
        <v>30</v>
      </c>
      <c r="G4726" s="587">
        <v>79482</v>
      </c>
      <c r="H4726" s="585" t="s">
        <v>4638</v>
      </c>
      <c r="I4726" s="585" t="s">
        <v>1422</v>
      </c>
      <c r="J4726" s="585" t="s">
        <v>143</v>
      </c>
      <c r="K4726" s="589">
        <v>77.94</v>
      </c>
      <c r="L4726" s="585" t="s">
        <v>144</v>
      </c>
      <c r="M4726" s="581"/>
    </row>
    <row r="4727" spans="1:13" ht="13.5">
      <c r="A4727" s="585" t="s">
        <v>6677</v>
      </c>
      <c r="B4727" s="585" t="s">
        <v>6678</v>
      </c>
      <c r="C4727" s="585" t="s">
        <v>6693</v>
      </c>
      <c r="D4727" s="585" t="s">
        <v>6694</v>
      </c>
      <c r="E4727" s="584" t="s">
        <v>30</v>
      </c>
      <c r="F4727" s="585" t="s">
        <v>30</v>
      </c>
      <c r="G4727" s="587">
        <v>94304</v>
      </c>
      <c r="H4727" s="585" t="s">
        <v>4639</v>
      </c>
      <c r="I4727" s="585" t="s">
        <v>1422</v>
      </c>
      <c r="J4727" s="585" t="s">
        <v>143</v>
      </c>
      <c r="K4727" s="589">
        <v>23.88</v>
      </c>
      <c r="L4727" s="585" t="s">
        <v>144</v>
      </c>
      <c r="M4727" s="581"/>
    </row>
    <row r="4728" spans="1:13" ht="13.5">
      <c r="A4728" s="585" t="s">
        <v>6677</v>
      </c>
      <c r="B4728" s="585" t="s">
        <v>6678</v>
      </c>
      <c r="C4728" s="585" t="s">
        <v>6693</v>
      </c>
      <c r="D4728" s="585" t="s">
        <v>6694</v>
      </c>
      <c r="E4728" s="584" t="s">
        <v>30</v>
      </c>
      <c r="F4728" s="585" t="s">
        <v>30</v>
      </c>
      <c r="G4728" s="587">
        <v>94305</v>
      </c>
      <c r="H4728" s="585" t="s">
        <v>4640</v>
      </c>
      <c r="I4728" s="585" t="s">
        <v>1422</v>
      </c>
      <c r="J4728" s="585" t="s">
        <v>143</v>
      </c>
      <c r="K4728" s="589">
        <v>21.63</v>
      </c>
      <c r="L4728" s="585" t="s">
        <v>144</v>
      </c>
      <c r="M4728" s="581"/>
    </row>
    <row r="4729" spans="1:13" ht="13.5">
      <c r="A4729" s="585" t="s">
        <v>6677</v>
      </c>
      <c r="B4729" s="585" t="s">
        <v>6678</v>
      </c>
      <c r="C4729" s="585" t="s">
        <v>6693</v>
      </c>
      <c r="D4729" s="585" t="s">
        <v>6694</v>
      </c>
      <c r="E4729" s="584" t="s">
        <v>30</v>
      </c>
      <c r="F4729" s="585" t="s">
        <v>30</v>
      </c>
      <c r="G4729" s="587">
        <v>94306</v>
      </c>
      <c r="H4729" s="585" t="s">
        <v>4641</v>
      </c>
      <c r="I4729" s="585" t="s">
        <v>1422</v>
      </c>
      <c r="J4729" s="585" t="s">
        <v>143</v>
      </c>
      <c r="K4729" s="589">
        <v>18.77</v>
      </c>
      <c r="L4729" s="585" t="s">
        <v>144</v>
      </c>
      <c r="M4729" s="581"/>
    </row>
    <row r="4730" spans="1:13" ht="13.5">
      <c r="A4730" s="585" t="s">
        <v>6677</v>
      </c>
      <c r="B4730" s="585" t="s">
        <v>6678</v>
      </c>
      <c r="C4730" s="585" t="s">
        <v>6693</v>
      </c>
      <c r="D4730" s="585" t="s">
        <v>6694</v>
      </c>
      <c r="E4730" s="584" t="s">
        <v>30</v>
      </c>
      <c r="F4730" s="585" t="s">
        <v>30</v>
      </c>
      <c r="G4730" s="587">
        <v>94307</v>
      </c>
      <c r="H4730" s="585" t="s">
        <v>4642</v>
      </c>
      <c r="I4730" s="585" t="s">
        <v>1422</v>
      </c>
      <c r="J4730" s="585" t="s">
        <v>143</v>
      </c>
      <c r="K4730" s="589">
        <v>19.43</v>
      </c>
      <c r="L4730" s="585" t="s">
        <v>144</v>
      </c>
      <c r="M4730" s="581"/>
    </row>
    <row r="4731" spans="1:13" ht="13.5">
      <c r="A4731" s="585" t="s">
        <v>6677</v>
      </c>
      <c r="B4731" s="585" t="s">
        <v>6678</v>
      </c>
      <c r="C4731" s="585" t="s">
        <v>6693</v>
      </c>
      <c r="D4731" s="585" t="s">
        <v>6694</v>
      </c>
      <c r="E4731" s="584" t="s">
        <v>30</v>
      </c>
      <c r="F4731" s="585" t="s">
        <v>30</v>
      </c>
      <c r="G4731" s="587">
        <v>94308</v>
      </c>
      <c r="H4731" s="585" t="s">
        <v>4643</v>
      </c>
      <c r="I4731" s="585" t="s">
        <v>1422</v>
      </c>
      <c r="J4731" s="585" t="s">
        <v>143</v>
      </c>
      <c r="K4731" s="589">
        <v>17.64</v>
      </c>
      <c r="L4731" s="585" t="s">
        <v>144</v>
      </c>
      <c r="M4731" s="581"/>
    </row>
    <row r="4732" spans="1:13" ht="13.5">
      <c r="A4732" s="585" t="s">
        <v>6677</v>
      </c>
      <c r="B4732" s="585" t="s">
        <v>6678</v>
      </c>
      <c r="C4732" s="585" t="s">
        <v>6693</v>
      </c>
      <c r="D4732" s="585" t="s">
        <v>6694</v>
      </c>
      <c r="E4732" s="584" t="s">
        <v>30</v>
      </c>
      <c r="F4732" s="585" t="s">
        <v>30</v>
      </c>
      <c r="G4732" s="587">
        <v>94309</v>
      </c>
      <c r="H4732" s="585" t="s">
        <v>4644</v>
      </c>
      <c r="I4732" s="585" t="s">
        <v>1422</v>
      </c>
      <c r="J4732" s="585" t="s">
        <v>143</v>
      </c>
      <c r="K4732" s="589">
        <v>18.47</v>
      </c>
      <c r="L4732" s="585" t="s">
        <v>144</v>
      </c>
      <c r="M4732" s="581"/>
    </row>
    <row r="4733" spans="1:13" ht="13.5">
      <c r="A4733" s="585" t="s">
        <v>6677</v>
      </c>
      <c r="B4733" s="585" t="s">
        <v>6678</v>
      </c>
      <c r="C4733" s="585" t="s">
        <v>6693</v>
      </c>
      <c r="D4733" s="585" t="s">
        <v>6694</v>
      </c>
      <c r="E4733" s="584" t="s">
        <v>30</v>
      </c>
      <c r="F4733" s="585" t="s">
        <v>30</v>
      </c>
      <c r="G4733" s="587">
        <v>94310</v>
      </c>
      <c r="H4733" s="585" t="s">
        <v>4645</v>
      </c>
      <c r="I4733" s="585" t="s">
        <v>1422</v>
      </c>
      <c r="J4733" s="585" t="s">
        <v>143</v>
      </c>
      <c r="K4733" s="589">
        <v>17.059999999999999</v>
      </c>
      <c r="L4733" s="585" t="s">
        <v>144</v>
      </c>
      <c r="M4733" s="581"/>
    </row>
    <row r="4734" spans="1:13" ht="13.5">
      <c r="A4734" s="585" t="s">
        <v>6677</v>
      </c>
      <c r="B4734" s="585" t="s">
        <v>6678</v>
      </c>
      <c r="C4734" s="585" t="s">
        <v>6693</v>
      </c>
      <c r="D4734" s="585" t="s">
        <v>6694</v>
      </c>
      <c r="E4734" s="584" t="s">
        <v>30</v>
      </c>
      <c r="F4734" s="585" t="s">
        <v>30</v>
      </c>
      <c r="G4734" s="587">
        <v>94315</v>
      </c>
      <c r="H4734" s="585" t="s">
        <v>4646</v>
      </c>
      <c r="I4734" s="585" t="s">
        <v>1422</v>
      </c>
      <c r="J4734" s="585" t="s">
        <v>143</v>
      </c>
      <c r="K4734" s="589">
        <v>27.99</v>
      </c>
      <c r="L4734" s="585" t="s">
        <v>144</v>
      </c>
      <c r="M4734" s="581"/>
    </row>
    <row r="4735" spans="1:13" ht="13.5">
      <c r="A4735" s="585" t="s">
        <v>6677</v>
      </c>
      <c r="B4735" s="585" t="s">
        <v>6678</v>
      </c>
      <c r="C4735" s="585" t="s">
        <v>6693</v>
      </c>
      <c r="D4735" s="585" t="s">
        <v>6694</v>
      </c>
      <c r="E4735" s="584" t="s">
        <v>30</v>
      </c>
      <c r="F4735" s="585" t="s">
        <v>30</v>
      </c>
      <c r="G4735" s="587">
        <v>94316</v>
      </c>
      <c r="H4735" s="585" t="s">
        <v>4647</v>
      </c>
      <c r="I4735" s="585" t="s">
        <v>1422</v>
      </c>
      <c r="J4735" s="585" t="s">
        <v>143</v>
      </c>
      <c r="K4735" s="589">
        <v>22.85</v>
      </c>
      <c r="L4735" s="585" t="s">
        <v>144</v>
      </c>
      <c r="M4735" s="581"/>
    </row>
    <row r="4736" spans="1:13" ht="13.5">
      <c r="A4736" s="585" t="s">
        <v>6677</v>
      </c>
      <c r="B4736" s="585" t="s">
        <v>6678</v>
      </c>
      <c r="C4736" s="585" t="s">
        <v>6693</v>
      </c>
      <c r="D4736" s="585" t="s">
        <v>6694</v>
      </c>
      <c r="E4736" s="584" t="s">
        <v>30</v>
      </c>
      <c r="F4736" s="585" t="s">
        <v>30</v>
      </c>
      <c r="G4736" s="587">
        <v>94317</v>
      </c>
      <c r="H4736" s="585" t="s">
        <v>4648</v>
      </c>
      <c r="I4736" s="585" t="s">
        <v>1422</v>
      </c>
      <c r="J4736" s="585" t="s">
        <v>143</v>
      </c>
      <c r="K4736" s="589">
        <v>20.59</v>
      </c>
      <c r="L4736" s="585" t="s">
        <v>144</v>
      </c>
      <c r="M4736" s="581"/>
    </row>
    <row r="4737" spans="1:13" ht="13.5">
      <c r="A4737" s="585" t="s">
        <v>6677</v>
      </c>
      <c r="B4737" s="585" t="s">
        <v>6678</v>
      </c>
      <c r="C4737" s="585" t="s">
        <v>6693</v>
      </c>
      <c r="D4737" s="585" t="s">
        <v>6694</v>
      </c>
      <c r="E4737" s="584" t="s">
        <v>30</v>
      </c>
      <c r="F4737" s="585" t="s">
        <v>30</v>
      </c>
      <c r="G4737" s="587">
        <v>94318</v>
      </c>
      <c r="H4737" s="585" t="s">
        <v>4649</v>
      </c>
      <c r="I4737" s="585" t="s">
        <v>1422</v>
      </c>
      <c r="J4737" s="585" t="s">
        <v>143</v>
      </c>
      <c r="K4737" s="589">
        <v>17.68</v>
      </c>
      <c r="L4737" s="585" t="s">
        <v>144</v>
      </c>
      <c r="M4737" s="581"/>
    </row>
    <row r="4738" spans="1:13" ht="13.5">
      <c r="A4738" s="585" t="s">
        <v>6677</v>
      </c>
      <c r="B4738" s="585" t="s">
        <v>6678</v>
      </c>
      <c r="C4738" s="585" t="s">
        <v>6693</v>
      </c>
      <c r="D4738" s="585" t="s">
        <v>6694</v>
      </c>
      <c r="E4738" s="584" t="s">
        <v>30</v>
      </c>
      <c r="F4738" s="585" t="s">
        <v>30</v>
      </c>
      <c r="G4738" s="587">
        <v>94319</v>
      </c>
      <c r="H4738" s="585" t="s">
        <v>4650</v>
      </c>
      <c r="I4738" s="585" t="s">
        <v>1422</v>
      </c>
      <c r="J4738" s="585" t="s">
        <v>143</v>
      </c>
      <c r="K4738" s="589">
        <v>30.21</v>
      </c>
      <c r="L4738" s="585" t="s">
        <v>144</v>
      </c>
      <c r="M4738" s="581"/>
    </row>
    <row r="4739" spans="1:13" ht="13.5">
      <c r="A4739" s="585" t="s">
        <v>6677</v>
      </c>
      <c r="B4739" s="585" t="s">
        <v>6678</v>
      </c>
      <c r="C4739" s="585" t="s">
        <v>6693</v>
      </c>
      <c r="D4739" s="585" t="s">
        <v>6694</v>
      </c>
      <c r="E4739" s="584" t="s">
        <v>30</v>
      </c>
      <c r="F4739" s="585" t="s">
        <v>30</v>
      </c>
      <c r="G4739" s="587">
        <v>94327</v>
      </c>
      <c r="H4739" s="585" t="s">
        <v>4651</v>
      </c>
      <c r="I4739" s="585" t="s">
        <v>1422</v>
      </c>
      <c r="J4739" s="585" t="s">
        <v>143</v>
      </c>
      <c r="K4739" s="589">
        <v>82.54</v>
      </c>
      <c r="L4739" s="585" t="s">
        <v>144</v>
      </c>
      <c r="M4739" s="581"/>
    </row>
    <row r="4740" spans="1:13" ht="13.5">
      <c r="A4740" s="585" t="s">
        <v>6677</v>
      </c>
      <c r="B4740" s="585" t="s">
        <v>6678</v>
      </c>
      <c r="C4740" s="585" t="s">
        <v>6693</v>
      </c>
      <c r="D4740" s="585" t="s">
        <v>6694</v>
      </c>
      <c r="E4740" s="584" t="s">
        <v>30</v>
      </c>
      <c r="F4740" s="585" t="s">
        <v>30</v>
      </c>
      <c r="G4740" s="587">
        <v>94328</v>
      </c>
      <c r="H4740" s="585" t="s">
        <v>4652</v>
      </c>
      <c r="I4740" s="585" t="s">
        <v>1422</v>
      </c>
      <c r="J4740" s="585" t="s">
        <v>143</v>
      </c>
      <c r="K4740" s="589">
        <v>80.290000000000006</v>
      </c>
      <c r="L4740" s="585" t="s">
        <v>144</v>
      </c>
      <c r="M4740" s="581"/>
    </row>
    <row r="4741" spans="1:13" ht="13.5">
      <c r="A4741" s="585" t="s">
        <v>6677</v>
      </c>
      <c r="B4741" s="585" t="s">
        <v>6678</v>
      </c>
      <c r="C4741" s="585" t="s">
        <v>6693</v>
      </c>
      <c r="D4741" s="585" t="s">
        <v>6694</v>
      </c>
      <c r="E4741" s="584" t="s">
        <v>30</v>
      </c>
      <c r="F4741" s="585" t="s">
        <v>30</v>
      </c>
      <c r="G4741" s="587">
        <v>94329</v>
      </c>
      <c r="H4741" s="585" t="s">
        <v>4653</v>
      </c>
      <c r="I4741" s="585" t="s">
        <v>1422</v>
      </c>
      <c r="J4741" s="585" t="s">
        <v>143</v>
      </c>
      <c r="K4741" s="589">
        <v>77.430000000000007</v>
      </c>
      <c r="L4741" s="585" t="s">
        <v>144</v>
      </c>
      <c r="M4741" s="581"/>
    </row>
    <row r="4742" spans="1:13" ht="13.5">
      <c r="A4742" s="585" t="s">
        <v>6677</v>
      </c>
      <c r="B4742" s="585" t="s">
        <v>6678</v>
      </c>
      <c r="C4742" s="585" t="s">
        <v>6693</v>
      </c>
      <c r="D4742" s="585" t="s">
        <v>6694</v>
      </c>
      <c r="E4742" s="584" t="s">
        <v>30</v>
      </c>
      <c r="F4742" s="585" t="s">
        <v>30</v>
      </c>
      <c r="G4742" s="587">
        <v>94330</v>
      </c>
      <c r="H4742" s="585" t="s">
        <v>4654</v>
      </c>
      <c r="I4742" s="585" t="s">
        <v>1422</v>
      </c>
      <c r="J4742" s="585" t="s">
        <v>143</v>
      </c>
      <c r="K4742" s="589">
        <v>78.09</v>
      </c>
      <c r="L4742" s="585" t="s">
        <v>144</v>
      </c>
      <c r="M4742" s="581"/>
    </row>
    <row r="4743" spans="1:13" ht="13.5">
      <c r="A4743" s="585" t="s">
        <v>6677</v>
      </c>
      <c r="B4743" s="585" t="s">
        <v>6678</v>
      </c>
      <c r="C4743" s="585" t="s">
        <v>6693</v>
      </c>
      <c r="D4743" s="585" t="s">
        <v>6694</v>
      </c>
      <c r="E4743" s="584" t="s">
        <v>30</v>
      </c>
      <c r="F4743" s="585" t="s">
        <v>30</v>
      </c>
      <c r="G4743" s="587">
        <v>94331</v>
      </c>
      <c r="H4743" s="585" t="s">
        <v>4655</v>
      </c>
      <c r="I4743" s="585" t="s">
        <v>1422</v>
      </c>
      <c r="J4743" s="585" t="s">
        <v>143</v>
      </c>
      <c r="K4743" s="589">
        <v>76.3</v>
      </c>
      <c r="L4743" s="585" t="s">
        <v>144</v>
      </c>
      <c r="M4743" s="581"/>
    </row>
    <row r="4744" spans="1:13" ht="13.5">
      <c r="A4744" s="585" t="s">
        <v>6677</v>
      </c>
      <c r="B4744" s="585" t="s">
        <v>6678</v>
      </c>
      <c r="C4744" s="585" t="s">
        <v>6693</v>
      </c>
      <c r="D4744" s="585" t="s">
        <v>6694</v>
      </c>
      <c r="E4744" s="584" t="s">
        <v>30</v>
      </c>
      <c r="F4744" s="585" t="s">
        <v>30</v>
      </c>
      <c r="G4744" s="587">
        <v>94332</v>
      </c>
      <c r="H4744" s="585" t="s">
        <v>4656</v>
      </c>
      <c r="I4744" s="585" t="s">
        <v>1422</v>
      </c>
      <c r="J4744" s="585" t="s">
        <v>143</v>
      </c>
      <c r="K4744" s="589">
        <v>77.13</v>
      </c>
      <c r="L4744" s="585" t="s">
        <v>144</v>
      </c>
      <c r="M4744" s="581"/>
    </row>
    <row r="4745" spans="1:13" ht="13.5">
      <c r="A4745" s="585" t="s">
        <v>6677</v>
      </c>
      <c r="B4745" s="585" t="s">
        <v>6678</v>
      </c>
      <c r="C4745" s="585" t="s">
        <v>6693</v>
      </c>
      <c r="D4745" s="585" t="s">
        <v>6694</v>
      </c>
      <c r="E4745" s="584" t="s">
        <v>30</v>
      </c>
      <c r="F4745" s="585" t="s">
        <v>30</v>
      </c>
      <c r="G4745" s="587">
        <v>94333</v>
      </c>
      <c r="H4745" s="585" t="s">
        <v>4657</v>
      </c>
      <c r="I4745" s="585" t="s">
        <v>1422</v>
      </c>
      <c r="J4745" s="585" t="s">
        <v>143</v>
      </c>
      <c r="K4745" s="589">
        <v>75.72</v>
      </c>
      <c r="L4745" s="585" t="s">
        <v>144</v>
      </c>
      <c r="M4745" s="581"/>
    </row>
    <row r="4746" spans="1:13" ht="13.5">
      <c r="A4746" s="585" t="s">
        <v>6677</v>
      </c>
      <c r="B4746" s="585" t="s">
        <v>6678</v>
      </c>
      <c r="C4746" s="585" t="s">
        <v>6693</v>
      </c>
      <c r="D4746" s="585" t="s">
        <v>6694</v>
      </c>
      <c r="E4746" s="584" t="s">
        <v>30</v>
      </c>
      <c r="F4746" s="585" t="s">
        <v>30</v>
      </c>
      <c r="G4746" s="587">
        <v>94338</v>
      </c>
      <c r="H4746" s="585" t="s">
        <v>4658</v>
      </c>
      <c r="I4746" s="585" t="s">
        <v>1422</v>
      </c>
      <c r="J4746" s="585" t="s">
        <v>143</v>
      </c>
      <c r="K4746" s="589">
        <v>86.65</v>
      </c>
      <c r="L4746" s="585" t="s">
        <v>144</v>
      </c>
      <c r="M4746" s="581"/>
    </row>
    <row r="4747" spans="1:13" ht="13.5">
      <c r="A4747" s="585" t="s">
        <v>6677</v>
      </c>
      <c r="B4747" s="585" t="s">
        <v>6678</v>
      </c>
      <c r="C4747" s="585" t="s">
        <v>6693</v>
      </c>
      <c r="D4747" s="585" t="s">
        <v>6694</v>
      </c>
      <c r="E4747" s="584" t="s">
        <v>30</v>
      </c>
      <c r="F4747" s="585" t="s">
        <v>30</v>
      </c>
      <c r="G4747" s="587">
        <v>94339</v>
      </c>
      <c r="H4747" s="585" t="s">
        <v>4659</v>
      </c>
      <c r="I4747" s="585" t="s">
        <v>1422</v>
      </c>
      <c r="J4747" s="585" t="s">
        <v>143</v>
      </c>
      <c r="K4747" s="589">
        <v>81.510000000000005</v>
      </c>
      <c r="L4747" s="585" t="s">
        <v>144</v>
      </c>
      <c r="M4747" s="581"/>
    </row>
    <row r="4748" spans="1:13" ht="13.5">
      <c r="A4748" s="585" t="s">
        <v>6677</v>
      </c>
      <c r="B4748" s="585" t="s">
        <v>6678</v>
      </c>
      <c r="C4748" s="585" t="s">
        <v>6693</v>
      </c>
      <c r="D4748" s="585" t="s">
        <v>6694</v>
      </c>
      <c r="E4748" s="584" t="s">
        <v>30</v>
      </c>
      <c r="F4748" s="585" t="s">
        <v>30</v>
      </c>
      <c r="G4748" s="587">
        <v>94340</v>
      </c>
      <c r="H4748" s="585" t="s">
        <v>4660</v>
      </c>
      <c r="I4748" s="585" t="s">
        <v>1422</v>
      </c>
      <c r="J4748" s="585" t="s">
        <v>143</v>
      </c>
      <c r="K4748" s="589">
        <v>79.25</v>
      </c>
      <c r="L4748" s="585" t="s">
        <v>144</v>
      </c>
      <c r="M4748" s="581"/>
    </row>
    <row r="4749" spans="1:13" ht="13.5">
      <c r="A4749" s="585" t="s">
        <v>6677</v>
      </c>
      <c r="B4749" s="585" t="s">
        <v>6678</v>
      </c>
      <c r="C4749" s="585" t="s">
        <v>6693</v>
      </c>
      <c r="D4749" s="585" t="s">
        <v>6694</v>
      </c>
      <c r="E4749" s="584" t="s">
        <v>30</v>
      </c>
      <c r="F4749" s="585" t="s">
        <v>30</v>
      </c>
      <c r="G4749" s="587">
        <v>94341</v>
      </c>
      <c r="H4749" s="585" t="s">
        <v>4661</v>
      </c>
      <c r="I4749" s="585" t="s">
        <v>1422</v>
      </c>
      <c r="J4749" s="585" t="s">
        <v>143</v>
      </c>
      <c r="K4749" s="589">
        <v>76.34</v>
      </c>
      <c r="L4749" s="585" t="s">
        <v>144</v>
      </c>
      <c r="M4749" s="581"/>
    </row>
    <row r="4750" spans="1:13" ht="13.5">
      <c r="A4750" s="585" t="s">
        <v>6677</v>
      </c>
      <c r="B4750" s="585" t="s">
        <v>6678</v>
      </c>
      <c r="C4750" s="585" t="s">
        <v>6693</v>
      </c>
      <c r="D4750" s="585" t="s">
        <v>6694</v>
      </c>
      <c r="E4750" s="584" t="s">
        <v>30</v>
      </c>
      <c r="F4750" s="585" t="s">
        <v>30</v>
      </c>
      <c r="G4750" s="587">
        <v>94342</v>
      </c>
      <c r="H4750" s="585" t="s">
        <v>4662</v>
      </c>
      <c r="I4750" s="585" t="s">
        <v>1422</v>
      </c>
      <c r="J4750" s="585" t="s">
        <v>143</v>
      </c>
      <c r="K4750" s="589">
        <v>88.87</v>
      </c>
      <c r="L4750" s="585" t="s">
        <v>144</v>
      </c>
      <c r="M4750" s="581"/>
    </row>
    <row r="4751" spans="1:13" ht="13.5">
      <c r="A4751" s="585" t="s">
        <v>6677</v>
      </c>
      <c r="B4751" s="585" t="s">
        <v>6678</v>
      </c>
      <c r="C4751" s="585" t="s">
        <v>6693</v>
      </c>
      <c r="D4751" s="585" t="s">
        <v>6694</v>
      </c>
      <c r="E4751" s="584" t="s">
        <v>30</v>
      </c>
      <c r="F4751" s="585" t="s">
        <v>30</v>
      </c>
      <c r="G4751" s="587">
        <v>96385</v>
      </c>
      <c r="H4751" s="585" t="s">
        <v>4663</v>
      </c>
      <c r="I4751" s="585" t="s">
        <v>1422</v>
      </c>
      <c r="J4751" s="585" t="s">
        <v>143</v>
      </c>
      <c r="K4751" s="589">
        <v>4.8099999999999996</v>
      </c>
      <c r="L4751" s="585" t="s">
        <v>144</v>
      </c>
      <c r="M4751" s="581"/>
    </row>
    <row r="4752" spans="1:13" ht="13.5">
      <c r="A4752" s="585" t="s">
        <v>6677</v>
      </c>
      <c r="B4752" s="585" t="s">
        <v>6678</v>
      </c>
      <c r="C4752" s="585" t="s">
        <v>6693</v>
      </c>
      <c r="D4752" s="585" t="s">
        <v>6694</v>
      </c>
      <c r="E4752" s="584" t="s">
        <v>30</v>
      </c>
      <c r="F4752" s="585" t="s">
        <v>30</v>
      </c>
      <c r="G4752" s="587">
        <v>96386</v>
      </c>
      <c r="H4752" s="585" t="s">
        <v>4664</v>
      </c>
      <c r="I4752" s="585" t="s">
        <v>1422</v>
      </c>
      <c r="J4752" s="585" t="s">
        <v>143</v>
      </c>
      <c r="K4752" s="589">
        <v>4.62</v>
      </c>
      <c r="L4752" s="585" t="s">
        <v>144</v>
      </c>
      <c r="M4752" s="581"/>
    </row>
    <row r="4753" spans="1:13" ht="13.5">
      <c r="A4753" s="585" t="s">
        <v>6677</v>
      </c>
      <c r="B4753" s="585" t="s">
        <v>6678</v>
      </c>
      <c r="C4753" s="585" t="s">
        <v>6695</v>
      </c>
      <c r="D4753" s="585" t="s">
        <v>6696</v>
      </c>
      <c r="E4753" s="584" t="s">
        <v>30</v>
      </c>
      <c r="F4753" s="585" t="s">
        <v>30</v>
      </c>
      <c r="G4753" s="587">
        <v>83346</v>
      </c>
      <c r="H4753" s="585" t="s">
        <v>4665</v>
      </c>
      <c r="I4753" s="585" t="s">
        <v>1422</v>
      </c>
      <c r="J4753" s="585" t="s">
        <v>143</v>
      </c>
      <c r="K4753" s="589">
        <v>0.9</v>
      </c>
      <c r="L4753" s="585" t="s">
        <v>144</v>
      </c>
      <c r="M4753" s="581"/>
    </row>
    <row r="4754" spans="1:13" ht="13.5">
      <c r="A4754" s="585" t="s">
        <v>6677</v>
      </c>
      <c r="B4754" s="585" t="s">
        <v>6678</v>
      </c>
      <c r="C4754" s="585" t="s">
        <v>6695</v>
      </c>
      <c r="D4754" s="585" t="s">
        <v>6696</v>
      </c>
      <c r="E4754" s="584" t="s">
        <v>30</v>
      </c>
      <c r="F4754" s="585" t="s">
        <v>30</v>
      </c>
      <c r="G4754" s="587">
        <v>93360</v>
      </c>
      <c r="H4754" s="585" t="s">
        <v>4666</v>
      </c>
      <c r="I4754" s="585" t="s">
        <v>1422</v>
      </c>
      <c r="J4754" s="585" t="s">
        <v>143</v>
      </c>
      <c r="K4754" s="589">
        <v>13.1</v>
      </c>
      <c r="L4754" s="585" t="s">
        <v>144</v>
      </c>
      <c r="M4754" s="581"/>
    </row>
    <row r="4755" spans="1:13" ht="13.5">
      <c r="A4755" s="585" t="s">
        <v>6677</v>
      </c>
      <c r="B4755" s="585" t="s">
        <v>6678</v>
      </c>
      <c r="C4755" s="585" t="s">
        <v>6695</v>
      </c>
      <c r="D4755" s="585" t="s">
        <v>6696</v>
      </c>
      <c r="E4755" s="584" t="s">
        <v>30</v>
      </c>
      <c r="F4755" s="585" t="s">
        <v>30</v>
      </c>
      <c r="G4755" s="587">
        <v>93361</v>
      </c>
      <c r="H4755" s="585" t="s">
        <v>4667</v>
      </c>
      <c r="I4755" s="585" t="s">
        <v>1422</v>
      </c>
      <c r="J4755" s="585" t="s">
        <v>143</v>
      </c>
      <c r="K4755" s="589">
        <v>10.93</v>
      </c>
      <c r="L4755" s="585" t="s">
        <v>144</v>
      </c>
      <c r="M4755" s="581"/>
    </row>
    <row r="4756" spans="1:13" ht="13.5">
      <c r="A4756" s="585" t="s">
        <v>6677</v>
      </c>
      <c r="B4756" s="585" t="s">
        <v>6678</v>
      </c>
      <c r="C4756" s="585" t="s">
        <v>6695</v>
      </c>
      <c r="D4756" s="585" t="s">
        <v>6696</v>
      </c>
      <c r="E4756" s="584" t="s">
        <v>30</v>
      </c>
      <c r="F4756" s="585" t="s">
        <v>30</v>
      </c>
      <c r="G4756" s="587">
        <v>93362</v>
      </c>
      <c r="H4756" s="585" t="s">
        <v>4668</v>
      </c>
      <c r="I4756" s="585" t="s">
        <v>1422</v>
      </c>
      <c r="J4756" s="585" t="s">
        <v>143</v>
      </c>
      <c r="K4756" s="589">
        <v>8</v>
      </c>
      <c r="L4756" s="585" t="s">
        <v>144</v>
      </c>
      <c r="M4756" s="581"/>
    </row>
    <row r="4757" spans="1:13" ht="13.5">
      <c r="A4757" s="585" t="s">
        <v>6677</v>
      </c>
      <c r="B4757" s="585" t="s">
        <v>6678</v>
      </c>
      <c r="C4757" s="585" t="s">
        <v>6695</v>
      </c>
      <c r="D4757" s="585" t="s">
        <v>6696</v>
      </c>
      <c r="E4757" s="584" t="s">
        <v>30</v>
      </c>
      <c r="F4757" s="585" t="s">
        <v>30</v>
      </c>
      <c r="G4757" s="587">
        <v>93363</v>
      </c>
      <c r="H4757" s="585" t="s">
        <v>4669</v>
      </c>
      <c r="I4757" s="585" t="s">
        <v>1422</v>
      </c>
      <c r="J4757" s="585" t="s">
        <v>143</v>
      </c>
      <c r="K4757" s="589">
        <v>8.64</v>
      </c>
      <c r="L4757" s="585" t="s">
        <v>144</v>
      </c>
      <c r="M4757" s="581"/>
    </row>
    <row r="4758" spans="1:13" ht="13.5">
      <c r="A4758" s="585" t="s">
        <v>6677</v>
      </c>
      <c r="B4758" s="585" t="s">
        <v>6678</v>
      </c>
      <c r="C4758" s="585" t="s">
        <v>6695</v>
      </c>
      <c r="D4758" s="585" t="s">
        <v>6696</v>
      </c>
      <c r="E4758" s="584" t="s">
        <v>30</v>
      </c>
      <c r="F4758" s="585" t="s">
        <v>30</v>
      </c>
      <c r="G4758" s="587">
        <v>93364</v>
      </c>
      <c r="H4758" s="585" t="s">
        <v>4670</v>
      </c>
      <c r="I4758" s="585" t="s">
        <v>1422</v>
      </c>
      <c r="J4758" s="585" t="s">
        <v>143</v>
      </c>
      <c r="K4758" s="589">
        <v>6.86</v>
      </c>
      <c r="L4758" s="585" t="s">
        <v>144</v>
      </c>
      <c r="M4758" s="581"/>
    </row>
    <row r="4759" spans="1:13" ht="13.5">
      <c r="A4759" s="585" t="s">
        <v>6677</v>
      </c>
      <c r="B4759" s="585" t="s">
        <v>6678</v>
      </c>
      <c r="C4759" s="585" t="s">
        <v>6695</v>
      </c>
      <c r="D4759" s="585" t="s">
        <v>6696</v>
      </c>
      <c r="E4759" s="584" t="s">
        <v>30</v>
      </c>
      <c r="F4759" s="585" t="s">
        <v>30</v>
      </c>
      <c r="G4759" s="587">
        <v>93365</v>
      </c>
      <c r="H4759" s="585" t="s">
        <v>4671</v>
      </c>
      <c r="I4759" s="585" t="s">
        <v>1422</v>
      </c>
      <c r="J4759" s="585" t="s">
        <v>143</v>
      </c>
      <c r="K4759" s="589">
        <v>7.64</v>
      </c>
      <c r="L4759" s="585" t="s">
        <v>144</v>
      </c>
      <c r="M4759" s="581"/>
    </row>
    <row r="4760" spans="1:13" ht="13.5">
      <c r="A4760" s="585" t="s">
        <v>6677</v>
      </c>
      <c r="B4760" s="585" t="s">
        <v>6678</v>
      </c>
      <c r="C4760" s="585" t="s">
        <v>6695</v>
      </c>
      <c r="D4760" s="585" t="s">
        <v>6696</v>
      </c>
      <c r="E4760" s="584" t="s">
        <v>30</v>
      </c>
      <c r="F4760" s="585" t="s">
        <v>30</v>
      </c>
      <c r="G4760" s="587">
        <v>93366</v>
      </c>
      <c r="H4760" s="585" t="s">
        <v>4672</v>
      </c>
      <c r="I4760" s="585" t="s">
        <v>1422</v>
      </c>
      <c r="J4760" s="585" t="s">
        <v>143</v>
      </c>
      <c r="K4760" s="589">
        <v>6.29</v>
      </c>
      <c r="L4760" s="585" t="s">
        <v>144</v>
      </c>
      <c r="M4760" s="581"/>
    </row>
    <row r="4761" spans="1:13" ht="13.5">
      <c r="A4761" s="585" t="s">
        <v>6677</v>
      </c>
      <c r="B4761" s="585" t="s">
        <v>6678</v>
      </c>
      <c r="C4761" s="585" t="s">
        <v>6695</v>
      </c>
      <c r="D4761" s="585" t="s">
        <v>6696</v>
      </c>
      <c r="E4761" s="584" t="s">
        <v>30</v>
      </c>
      <c r="F4761" s="585" t="s">
        <v>30</v>
      </c>
      <c r="G4761" s="587">
        <v>93367</v>
      </c>
      <c r="H4761" s="585" t="s">
        <v>4673</v>
      </c>
      <c r="I4761" s="585" t="s">
        <v>1422</v>
      </c>
      <c r="J4761" s="585" t="s">
        <v>143</v>
      </c>
      <c r="K4761" s="589">
        <v>12.21</v>
      </c>
      <c r="L4761" s="585" t="s">
        <v>144</v>
      </c>
      <c r="M4761" s="581"/>
    </row>
    <row r="4762" spans="1:13" ht="13.5">
      <c r="A4762" s="585" t="s">
        <v>6677</v>
      </c>
      <c r="B4762" s="585" t="s">
        <v>6678</v>
      </c>
      <c r="C4762" s="585" t="s">
        <v>6695</v>
      </c>
      <c r="D4762" s="585" t="s">
        <v>6696</v>
      </c>
      <c r="E4762" s="584" t="s">
        <v>30</v>
      </c>
      <c r="F4762" s="585" t="s">
        <v>30</v>
      </c>
      <c r="G4762" s="587">
        <v>93368</v>
      </c>
      <c r="H4762" s="585" t="s">
        <v>4674</v>
      </c>
      <c r="I4762" s="585" t="s">
        <v>1422</v>
      </c>
      <c r="J4762" s="585" t="s">
        <v>143</v>
      </c>
      <c r="K4762" s="589">
        <v>9.9700000000000006</v>
      </c>
      <c r="L4762" s="585" t="s">
        <v>144</v>
      </c>
      <c r="M4762" s="581"/>
    </row>
    <row r="4763" spans="1:13" ht="13.5">
      <c r="A4763" s="585" t="s">
        <v>6677</v>
      </c>
      <c r="B4763" s="585" t="s">
        <v>6678</v>
      </c>
      <c r="C4763" s="585" t="s">
        <v>6695</v>
      </c>
      <c r="D4763" s="585" t="s">
        <v>6696</v>
      </c>
      <c r="E4763" s="584" t="s">
        <v>30</v>
      </c>
      <c r="F4763" s="585" t="s">
        <v>30</v>
      </c>
      <c r="G4763" s="587">
        <v>93369</v>
      </c>
      <c r="H4763" s="585" t="s">
        <v>4675</v>
      </c>
      <c r="I4763" s="585" t="s">
        <v>1422</v>
      </c>
      <c r="J4763" s="585" t="s">
        <v>143</v>
      </c>
      <c r="K4763" s="589">
        <v>7.11</v>
      </c>
      <c r="L4763" s="585" t="s">
        <v>144</v>
      </c>
      <c r="M4763" s="581"/>
    </row>
    <row r="4764" spans="1:13" ht="13.5">
      <c r="A4764" s="585" t="s">
        <v>6677</v>
      </c>
      <c r="B4764" s="585" t="s">
        <v>6678</v>
      </c>
      <c r="C4764" s="585" t="s">
        <v>6695</v>
      </c>
      <c r="D4764" s="585" t="s">
        <v>6696</v>
      </c>
      <c r="E4764" s="584" t="s">
        <v>30</v>
      </c>
      <c r="F4764" s="585" t="s">
        <v>30</v>
      </c>
      <c r="G4764" s="587">
        <v>93370</v>
      </c>
      <c r="H4764" s="585" t="s">
        <v>4676</v>
      </c>
      <c r="I4764" s="585" t="s">
        <v>1422</v>
      </c>
      <c r="J4764" s="585" t="s">
        <v>143</v>
      </c>
      <c r="K4764" s="589">
        <v>7.77</v>
      </c>
      <c r="L4764" s="585" t="s">
        <v>144</v>
      </c>
      <c r="M4764" s="581"/>
    </row>
    <row r="4765" spans="1:13" ht="13.5">
      <c r="A4765" s="585" t="s">
        <v>6677</v>
      </c>
      <c r="B4765" s="585" t="s">
        <v>6678</v>
      </c>
      <c r="C4765" s="585" t="s">
        <v>6695</v>
      </c>
      <c r="D4765" s="585" t="s">
        <v>6696</v>
      </c>
      <c r="E4765" s="584" t="s">
        <v>30</v>
      </c>
      <c r="F4765" s="585" t="s">
        <v>30</v>
      </c>
      <c r="G4765" s="587">
        <v>93371</v>
      </c>
      <c r="H4765" s="585" t="s">
        <v>4677</v>
      </c>
      <c r="I4765" s="585" t="s">
        <v>1422</v>
      </c>
      <c r="J4765" s="585" t="s">
        <v>143</v>
      </c>
      <c r="K4765" s="589">
        <v>5.99</v>
      </c>
      <c r="L4765" s="585" t="s">
        <v>144</v>
      </c>
      <c r="M4765" s="581"/>
    </row>
    <row r="4766" spans="1:13" ht="13.5">
      <c r="A4766" s="585" t="s">
        <v>6677</v>
      </c>
      <c r="B4766" s="585" t="s">
        <v>6678</v>
      </c>
      <c r="C4766" s="585" t="s">
        <v>6695</v>
      </c>
      <c r="D4766" s="585" t="s">
        <v>6696</v>
      </c>
      <c r="E4766" s="584" t="s">
        <v>30</v>
      </c>
      <c r="F4766" s="585" t="s">
        <v>30</v>
      </c>
      <c r="G4766" s="587">
        <v>93372</v>
      </c>
      <c r="H4766" s="585" t="s">
        <v>4678</v>
      </c>
      <c r="I4766" s="585" t="s">
        <v>1422</v>
      </c>
      <c r="J4766" s="585" t="s">
        <v>143</v>
      </c>
      <c r="K4766" s="589">
        <v>6.82</v>
      </c>
      <c r="L4766" s="585" t="s">
        <v>144</v>
      </c>
      <c r="M4766" s="581"/>
    </row>
    <row r="4767" spans="1:13" ht="13.5">
      <c r="A4767" s="585" t="s">
        <v>6677</v>
      </c>
      <c r="B4767" s="585" t="s">
        <v>6678</v>
      </c>
      <c r="C4767" s="585" t="s">
        <v>6695</v>
      </c>
      <c r="D4767" s="585" t="s">
        <v>6696</v>
      </c>
      <c r="E4767" s="584" t="s">
        <v>30</v>
      </c>
      <c r="F4767" s="585" t="s">
        <v>30</v>
      </c>
      <c r="G4767" s="587">
        <v>93373</v>
      </c>
      <c r="H4767" s="585" t="s">
        <v>4679</v>
      </c>
      <c r="I4767" s="585" t="s">
        <v>1422</v>
      </c>
      <c r="J4767" s="585" t="s">
        <v>143</v>
      </c>
      <c r="K4767" s="589">
        <v>5.42</v>
      </c>
      <c r="L4767" s="585" t="s">
        <v>144</v>
      </c>
      <c r="M4767" s="581"/>
    </row>
    <row r="4768" spans="1:13" ht="13.5">
      <c r="A4768" s="585" t="s">
        <v>6677</v>
      </c>
      <c r="B4768" s="585" t="s">
        <v>6678</v>
      </c>
      <c r="C4768" s="585" t="s">
        <v>6695</v>
      </c>
      <c r="D4768" s="585" t="s">
        <v>6696</v>
      </c>
      <c r="E4768" s="584" t="s">
        <v>30</v>
      </c>
      <c r="F4768" s="585" t="s">
        <v>30</v>
      </c>
      <c r="G4768" s="587">
        <v>93374</v>
      </c>
      <c r="H4768" s="585" t="s">
        <v>4680</v>
      </c>
      <c r="I4768" s="585" t="s">
        <v>1422</v>
      </c>
      <c r="J4768" s="585" t="s">
        <v>143</v>
      </c>
      <c r="K4768" s="589">
        <v>15.15</v>
      </c>
      <c r="L4768" s="585" t="s">
        <v>144</v>
      </c>
      <c r="M4768" s="581"/>
    </row>
    <row r="4769" spans="1:13" ht="13.5">
      <c r="A4769" s="585" t="s">
        <v>6677</v>
      </c>
      <c r="B4769" s="585" t="s">
        <v>6678</v>
      </c>
      <c r="C4769" s="585" t="s">
        <v>6695</v>
      </c>
      <c r="D4769" s="585" t="s">
        <v>6696</v>
      </c>
      <c r="E4769" s="584" t="s">
        <v>30</v>
      </c>
      <c r="F4769" s="585" t="s">
        <v>30</v>
      </c>
      <c r="G4769" s="587">
        <v>93375</v>
      </c>
      <c r="H4769" s="585" t="s">
        <v>4681</v>
      </c>
      <c r="I4769" s="585" t="s">
        <v>1422</v>
      </c>
      <c r="J4769" s="585" t="s">
        <v>143</v>
      </c>
      <c r="K4769" s="589">
        <v>11.64</v>
      </c>
      <c r="L4769" s="585" t="s">
        <v>144</v>
      </c>
      <c r="M4769" s="581"/>
    </row>
    <row r="4770" spans="1:13" ht="13.5">
      <c r="A4770" s="585" t="s">
        <v>6677</v>
      </c>
      <c r="B4770" s="585" t="s">
        <v>6678</v>
      </c>
      <c r="C4770" s="585" t="s">
        <v>6695</v>
      </c>
      <c r="D4770" s="585" t="s">
        <v>6696</v>
      </c>
      <c r="E4770" s="584" t="s">
        <v>30</v>
      </c>
      <c r="F4770" s="585" t="s">
        <v>30</v>
      </c>
      <c r="G4770" s="587">
        <v>93376</v>
      </c>
      <c r="H4770" s="585" t="s">
        <v>4682</v>
      </c>
      <c r="I4770" s="585" t="s">
        <v>1422</v>
      </c>
      <c r="J4770" s="585" t="s">
        <v>143</v>
      </c>
      <c r="K4770" s="589">
        <v>9.5299999999999994</v>
      </c>
      <c r="L4770" s="585" t="s">
        <v>144</v>
      </c>
      <c r="M4770" s="581"/>
    </row>
    <row r="4771" spans="1:13" ht="13.5">
      <c r="A4771" s="585" t="s">
        <v>6677</v>
      </c>
      <c r="B4771" s="585" t="s">
        <v>6678</v>
      </c>
      <c r="C4771" s="585" t="s">
        <v>6695</v>
      </c>
      <c r="D4771" s="585" t="s">
        <v>6696</v>
      </c>
      <c r="E4771" s="584" t="s">
        <v>30</v>
      </c>
      <c r="F4771" s="585" t="s">
        <v>30</v>
      </c>
      <c r="G4771" s="587">
        <v>93377</v>
      </c>
      <c r="H4771" s="585" t="s">
        <v>4683</v>
      </c>
      <c r="I4771" s="585" t="s">
        <v>1422</v>
      </c>
      <c r="J4771" s="585" t="s">
        <v>143</v>
      </c>
      <c r="K4771" s="589">
        <v>6.46</v>
      </c>
      <c r="L4771" s="585" t="s">
        <v>144</v>
      </c>
      <c r="M4771" s="581"/>
    </row>
    <row r="4772" spans="1:13" ht="13.5">
      <c r="A4772" s="585" t="s">
        <v>6677</v>
      </c>
      <c r="B4772" s="585" t="s">
        <v>6678</v>
      </c>
      <c r="C4772" s="585" t="s">
        <v>6695</v>
      </c>
      <c r="D4772" s="585" t="s">
        <v>6696</v>
      </c>
      <c r="E4772" s="584" t="s">
        <v>30</v>
      </c>
      <c r="F4772" s="585" t="s">
        <v>30</v>
      </c>
      <c r="G4772" s="587">
        <v>93378</v>
      </c>
      <c r="H4772" s="585" t="s">
        <v>4684</v>
      </c>
      <c r="I4772" s="585" t="s">
        <v>1422</v>
      </c>
      <c r="J4772" s="585" t="s">
        <v>143</v>
      </c>
      <c r="K4772" s="589">
        <v>14.11</v>
      </c>
      <c r="L4772" s="585" t="s">
        <v>144</v>
      </c>
      <c r="M4772" s="581"/>
    </row>
    <row r="4773" spans="1:13" ht="13.5">
      <c r="A4773" s="585" t="s">
        <v>6677</v>
      </c>
      <c r="B4773" s="585" t="s">
        <v>6678</v>
      </c>
      <c r="C4773" s="585" t="s">
        <v>6695</v>
      </c>
      <c r="D4773" s="585" t="s">
        <v>6696</v>
      </c>
      <c r="E4773" s="584" t="s">
        <v>30</v>
      </c>
      <c r="F4773" s="585" t="s">
        <v>30</v>
      </c>
      <c r="G4773" s="587">
        <v>93379</v>
      </c>
      <c r="H4773" s="585" t="s">
        <v>4685</v>
      </c>
      <c r="I4773" s="585" t="s">
        <v>1422</v>
      </c>
      <c r="J4773" s="585" t="s">
        <v>143</v>
      </c>
      <c r="K4773" s="589">
        <v>10.84</v>
      </c>
      <c r="L4773" s="585" t="s">
        <v>144</v>
      </c>
      <c r="M4773" s="581"/>
    </row>
    <row r="4774" spans="1:13" ht="13.5">
      <c r="A4774" s="585" t="s">
        <v>6677</v>
      </c>
      <c r="B4774" s="585" t="s">
        <v>6678</v>
      </c>
      <c r="C4774" s="585" t="s">
        <v>6695</v>
      </c>
      <c r="D4774" s="585" t="s">
        <v>6696</v>
      </c>
      <c r="E4774" s="584" t="s">
        <v>30</v>
      </c>
      <c r="F4774" s="585" t="s">
        <v>30</v>
      </c>
      <c r="G4774" s="587">
        <v>93380</v>
      </c>
      <c r="H4774" s="585" t="s">
        <v>4686</v>
      </c>
      <c r="I4774" s="585" t="s">
        <v>1422</v>
      </c>
      <c r="J4774" s="585" t="s">
        <v>143</v>
      </c>
      <c r="K4774" s="589">
        <v>8.92</v>
      </c>
      <c r="L4774" s="585" t="s">
        <v>144</v>
      </c>
      <c r="M4774" s="581"/>
    </row>
    <row r="4775" spans="1:13" ht="13.5">
      <c r="A4775" s="585" t="s">
        <v>6677</v>
      </c>
      <c r="B4775" s="585" t="s">
        <v>6678</v>
      </c>
      <c r="C4775" s="585" t="s">
        <v>6695</v>
      </c>
      <c r="D4775" s="585" t="s">
        <v>6696</v>
      </c>
      <c r="E4775" s="584" t="s">
        <v>30</v>
      </c>
      <c r="F4775" s="585" t="s">
        <v>30</v>
      </c>
      <c r="G4775" s="587">
        <v>93381</v>
      </c>
      <c r="H4775" s="585" t="s">
        <v>4687</v>
      </c>
      <c r="I4775" s="585" t="s">
        <v>1422</v>
      </c>
      <c r="J4775" s="585" t="s">
        <v>143</v>
      </c>
      <c r="K4775" s="589">
        <v>6.02</v>
      </c>
      <c r="L4775" s="585" t="s">
        <v>144</v>
      </c>
      <c r="M4775" s="581"/>
    </row>
    <row r="4776" spans="1:13" ht="13.5">
      <c r="A4776" s="585" t="s">
        <v>6677</v>
      </c>
      <c r="B4776" s="585" t="s">
        <v>6678</v>
      </c>
      <c r="C4776" s="585" t="s">
        <v>6695</v>
      </c>
      <c r="D4776" s="585" t="s">
        <v>6696</v>
      </c>
      <c r="E4776" s="584" t="s">
        <v>30</v>
      </c>
      <c r="F4776" s="585" t="s">
        <v>30</v>
      </c>
      <c r="G4776" s="587">
        <v>93382</v>
      </c>
      <c r="H4776" s="585" t="s">
        <v>4688</v>
      </c>
      <c r="I4776" s="585" t="s">
        <v>1422</v>
      </c>
      <c r="J4776" s="585" t="s">
        <v>143</v>
      </c>
      <c r="K4776" s="589">
        <v>18.55</v>
      </c>
      <c r="L4776" s="585" t="s">
        <v>144</v>
      </c>
      <c r="M4776" s="581"/>
    </row>
    <row r="4777" spans="1:13" ht="13.5">
      <c r="A4777" s="585" t="s">
        <v>6677</v>
      </c>
      <c r="B4777" s="585" t="s">
        <v>6678</v>
      </c>
      <c r="C4777" s="585" t="s">
        <v>6695</v>
      </c>
      <c r="D4777" s="585" t="s">
        <v>6696</v>
      </c>
      <c r="E4777" s="584" t="s">
        <v>30</v>
      </c>
      <c r="F4777" s="585" t="s">
        <v>30</v>
      </c>
      <c r="G4777" s="587">
        <v>96995</v>
      </c>
      <c r="H4777" s="585" t="s">
        <v>7041</v>
      </c>
      <c r="I4777" s="585" t="s">
        <v>1422</v>
      </c>
      <c r="J4777" s="585" t="s">
        <v>398</v>
      </c>
      <c r="K4777" s="589">
        <v>31.63</v>
      </c>
      <c r="L4777" s="585" t="s">
        <v>144</v>
      </c>
      <c r="M4777" s="581"/>
    </row>
    <row r="4778" spans="1:13" ht="13.5">
      <c r="A4778" s="585" t="s">
        <v>6677</v>
      </c>
      <c r="B4778" s="585" t="s">
        <v>6678</v>
      </c>
      <c r="C4778" s="585" t="s">
        <v>6697</v>
      </c>
      <c r="D4778" s="585" t="s">
        <v>6698</v>
      </c>
      <c r="E4778" s="584" t="s">
        <v>30</v>
      </c>
      <c r="F4778" s="585" t="s">
        <v>30</v>
      </c>
      <c r="G4778" s="587">
        <v>72838</v>
      </c>
      <c r="H4778" s="585" t="s">
        <v>4689</v>
      </c>
      <c r="I4778" s="585" t="s">
        <v>4690</v>
      </c>
      <c r="J4778" s="585" t="s">
        <v>143</v>
      </c>
      <c r="K4778" s="589">
        <v>0.89</v>
      </c>
      <c r="L4778" s="585" t="s">
        <v>144</v>
      </c>
      <c r="M4778" s="581"/>
    </row>
    <row r="4779" spans="1:13" ht="13.5">
      <c r="A4779" s="585" t="s">
        <v>6677</v>
      </c>
      <c r="B4779" s="585" t="s">
        <v>6678</v>
      </c>
      <c r="C4779" s="585" t="s">
        <v>6697</v>
      </c>
      <c r="D4779" s="585" t="s">
        <v>6698</v>
      </c>
      <c r="E4779" s="584" t="s">
        <v>30</v>
      </c>
      <c r="F4779" s="585" t="s">
        <v>30</v>
      </c>
      <c r="G4779" s="587">
        <v>72839</v>
      </c>
      <c r="H4779" s="585" t="s">
        <v>4691</v>
      </c>
      <c r="I4779" s="585" t="s">
        <v>4690</v>
      </c>
      <c r="J4779" s="585" t="s">
        <v>143</v>
      </c>
      <c r="K4779" s="589">
        <v>0.72</v>
      </c>
      <c r="L4779" s="585" t="s">
        <v>144</v>
      </c>
      <c r="M4779" s="581"/>
    </row>
    <row r="4780" spans="1:13" ht="13.5">
      <c r="A4780" s="585" t="s">
        <v>6677</v>
      </c>
      <c r="B4780" s="585" t="s">
        <v>6678</v>
      </c>
      <c r="C4780" s="585" t="s">
        <v>6697</v>
      </c>
      <c r="D4780" s="585" t="s">
        <v>6698</v>
      </c>
      <c r="E4780" s="584" t="s">
        <v>30</v>
      </c>
      <c r="F4780" s="585" t="s">
        <v>30</v>
      </c>
      <c r="G4780" s="587">
        <v>72840</v>
      </c>
      <c r="H4780" s="585" t="s">
        <v>4692</v>
      </c>
      <c r="I4780" s="585" t="s">
        <v>4690</v>
      </c>
      <c r="J4780" s="585" t="s">
        <v>143</v>
      </c>
      <c r="K4780" s="589">
        <v>0.6</v>
      </c>
      <c r="L4780" s="585" t="s">
        <v>144</v>
      </c>
      <c r="M4780" s="581"/>
    </row>
    <row r="4781" spans="1:13" ht="13.5">
      <c r="A4781" s="585" t="s">
        <v>6677</v>
      </c>
      <c r="B4781" s="585" t="s">
        <v>6678</v>
      </c>
      <c r="C4781" s="585" t="s">
        <v>6697</v>
      </c>
      <c r="D4781" s="585" t="s">
        <v>6698</v>
      </c>
      <c r="E4781" s="584" t="s">
        <v>30</v>
      </c>
      <c r="F4781" s="585" t="s">
        <v>30</v>
      </c>
      <c r="G4781" s="587">
        <v>72844</v>
      </c>
      <c r="H4781" s="585" t="s">
        <v>4696</v>
      </c>
      <c r="I4781" s="585" t="s">
        <v>4697</v>
      </c>
      <c r="J4781" s="585" t="s">
        <v>143</v>
      </c>
      <c r="K4781" s="589">
        <v>0.78</v>
      </c>
      <c r="L4781" s="585" t="s">
        <v>144</v>
      </c>
      <c r="M4781" s="581"/>
    </row>
    <row r="4782" spans="1:13" ht="13.5">
      <c r="A4782" s="585" t="s">
        <v>6677</v>
      </c>
      <c r="B4782" s="585" t="s">
        <v>6678</v>
      </c>
      <c r="C4782" s="585" t="s">
        <v>6697</v>
      </c>
      <c r="D4782" s="585" t="s">
        <v>6698</v>
      </c>
      <c r="E4782" s="584" t="s">
        <v>30</v>
      </c>
      <c r="F4782" s="585" t="s">
        <v>30</v>
      </c>
      <c r="G4782" s="587">
        <v>72845</v>
      </c>
      <c r="H4782" s="585" t="s">
        <v>4698</v>
      </c>
      <c r="I4782" s="585" t="s">
        <v>4697</v>
      </c>
      <c r="J4782" s="585" t="s">
        <v>143</v>
      </c>
      <c r="K4782" s="589">
        <v>4.6900000000000004</v>
      </c>
      <c r="L4782" s="585" t="s">
        <v>144</v>
      </c>
      <c r="M4782" s="581"/>
    </row>
    <row r="4783" spans="1:13" ht="13.5">
      <c r="A4783" s="585" t="s">
        <v>6677</v>
      </c>
      <c r="B4783" s="585" t="s">
        <v>6678</v>
      </c>
      <c r="C4783" s="585" t="s">
        <v>6697</v>
      </c>
      <c r="D4783" s="585" t="s">
        <v>6698</v>
      </c>
      <c r="E4783" s="584" t="s">
        <v>30</v>
      </c>
      <c r="F4783" s="585" t="s">
        <v>30</v>
      </c>
      <c r="G4783" s="587">
        <v>72846</v>
      </c>
      <c r="H4783" s="585" t="s">
        <v>4699</v>
      </c>
      <c r="I4783" s="585" t="s">
        <v>4697</v>
      </c>
      <c r="J4783" s="585" t="s">
        <v>143</v>
      </c>
      <c r="K4783" s="589">
        <v>3.88</v>
      </c>
      <c r="L4783" s="585" t="s">
        <v>144</v>
      </c>
      <c r="M4783" s="581"/>
    </row>
    <row r="4784" spans="1:13" ht="13.5">
      <c r="A4784" s="585" t="s">
        <v>6677</v>
      </c>
      <c r="B4784" s="585" t="s">
        <v>6678</v>
      </c>
      <c r="C4784" s="585" t="s">
        <v>6697</v>
      </c>
      <c r="D4784" s="585" t="s">
        <v>6698</v>
      </c>
      <c r="E4784" s="584" t="s">
        <v>30</v>
      </c>
      <c r="F4784" s="585" t="s">
        <v>30</v>
      </c>
      <c r="G4784" s="587">
        <v>72847</v>
      </c>
      <c r="H4784" s="585" t="s">
        <v>4700</v>
      </c>
      <c r="I4784" s="585" t="s">
        <v>4697</v>
      </c>
      <c r="J4784" s="585" t="s">
        <v>143</v>
      </c>
      <c r="K4784" s="589">
        <v>8.36</v>
      </c>
      <c r="L4784" s="585" t="s">
        <v>144</v>
      </c>
      <c r="M4784" s="581"/>
    </row>
    <row r="4785" spans="1:13" ht="13.5">
      <c r="A4785" s="585" t="s">
        <v>6677</v>
      </c>
      <c r="B4785" s="585" t="s">
        <v>6678</v>
      </c>
      <c r="C4785" s="585" t="s">
        <v>6697</v>
      </c>
      <c r="D4785" s="585" t="s">
        <v>6698</v>
      </c>
      <c r="E4785" s="584" t="s">
        <v>30</v>
      </c>
      <c r="F4785" s="585" t="s">
        <v>30</v>
      </c>
      <c r="G4785" s="587">
        <v>72848</v>
      </c>
      <c r="H4785" s="585" t="s">
        <v>4701</v>
      </c>
      <c r="I4785" s="585" t="s">
        <v>4697</v>
      </c>
      <c r="J4785" s="585" t="s">
        <v>143</v>
      </c>
      <c r="K4785" s="589">
        <v>2.09</v>
      </c>
      <c r="L4785" s="585" t="s">
        <v>144</v>
      </c>
      <c r="M4785" s="581"/>
    </row>
    <row r="4786" spans="1:13" ht="13.5">
      <c r="A4786" s="585" t="s">
        <v>6677</v>
      </c>
      <c r="B4786" s="585" t="s">
        <v>6678</v>
      </c>
      <c r="C4786" s="585" t="s">
        <v>6697</v>
      </c>
      <c r="D4786" s="585" t="s">
        <v>6698</v>
      </c>
      <c r="E4786" s="584" t="s">
        <v>30</v>
      </c>
      <c r="F4786" s="585" t="s">
        <v>30</v>
      </c>
      <c r="G4786" s="587">
        <v>72849</v>
      </c>
      <c r="H4786" s="585" t="s">
        <v>4702</v>
      </c>
      <c r="I4786" s="585" t="s">
        <v>4697</v>
      </c>
      <c r="J4786" s="585" t="s">
        <v>143</v>
      </c>
      <c r="K4786" s="589">
        <v>2.67</v>
      </c>
      <c r="L4786" s="585" t="s">
        <v>144</v>
      </c>
      <c r="M4786" s="581"/>
    </row>
    <row r="4787" spans="1:13" ht="13.5">
      <c r="A4787" s="585" t="s">
        <v>6677</v>
      </c>
      <c r="B4787" s="585" t="s">
        <v>6678</v>
      </c>
      <c r="C4787" s="585" t="s">
        <v>6697</v>
      </c>
      <c r="D4787" s="585" t="s">
        <v>6698</v>
      </c>
      <c r="E4787" s="584" t="s">
        <v>30</v>
      </c>
      <c r="F4787" s="585" t="s">
        <v>30</v>
      </c>
      <c r="G4787" s="587">
        <v>72850</v>
      </c>
      <c r="H4787" s="585" t="s">
        <v>4703</v>
      </c>
      <c r="I4787" s="585" t="s">
        <v>4697</v>
      </c>
      <c r="J4787" s="585" t="s">
        <v>143</v>
      </c>
      <c r="K4787" s="589">
        <v>11.24</v>
      </c>
      <c r="L4787" s="585" t="s">
        <v>144</v>
      </c>
      <c r="M4787" s="581"/>
    </row>
    <row r="4788" spans="1:13" ht="13.5">
      <c r="A4788" s="585" t="s">
        <v>6677</v>
      </c>
      <c r="B4788" s="585" t="s">
        <v>6678</v>
      </c>
      <c r="C4788" s="585" t="s">
        <v>6697</v>
      </c>
      <c r="D4788" s="585" t="s">
        <v>6698</v>
      </c>
      <c r="E4788" s="584" t="s">
        <v>30</v>
      </c>
      <c r="F4788" s="585" t="s">
        <v>30</v>
      </c>
      <c r="G4788" s="587">
        <v>72882</v>
      </c>
      <c r="H4788" s="585" t="s">
        <v>4689</v>
      </c>
      <c r="I4788" s="585" t="s">
        <v>4704</v>
      </c>
      <c r="J4788" s="585" t="s">
        <v>143</v>
      </c>
      <c r="K4788" s="589">
        <v>1.33</v>
      </c>
      <c r="L4788" s="585" t="s">
        <v>144</v>
      </c>
      <c r="M4788" s="581"/>
    </row>
    <row r="4789" spans="1:13" ht="13.5">
      <c r="A4789" s="585" t="s">
        <v>6677</v>
      </c>
      <c r="B4789" s="585" t="s">
        <v>6678</v>
      </c>
      <c r="C4789" s="585" t="s">
        <v>6697</v>
      </c>
      <c r="D4789" s="585" t="s">
        <v>6698</v>
      </c>
      <c r="E4789" s="584" t="s">
        <v>30</v>
      </c>
      <c r="F4789" s="585" t="s">
        <v>30</v>
      </c>
      <c r="G4789" s="587">
        <v>72883</v>
      </c>
      <c r="H4789" s="585" t="s">
        <v>4691</v>
      </c>
      <c r="I4789" s="585" t="s">
        <v>4704</v>
      </c>
      <c r="J4789" s="585" t="s">
        <v>143</v>
      </c>
      <c r="K4789" s="589">
        <v>1.06</v>
      </c>
      <c r="L4789" s="585" t="s">
        <v>144</v>
      </c>
      <c r="M4789" s="581"/>
    </row>
    <row r="4790" spans="1:13" ht="13.5">
      <c r="A4790" s="585" t="s">
        <v>6677</v>
      </c>
      <c r="B4790" s="585" t="s">
        <v>6678</v>
      </c>
      <c r="C4790" s="585" t="s">
        <v>6697</v>
      </c>
      <c r="D4790" s="585" t="s">
        <v>6698</v>
      </c>
      <c r="E4790" s="584" t="s">
        <v>30</v>
      </c>
      <c r="F4790" s="585" t="s">
        <v>30</v>
      </c>
      <c r="G4790" s="587">
        <v>72884</v>
      </c>
      <c r="H4790" s="585" t="s">
        <v>4692</v>
      </c>
      <c r="I4790" s="585" t="s">
        <v>4704</v>
      </c>
      <c r="J4790" s="585" t="s">
        <v>143</v>
      </c>
      <c r="K4790" s="589">
        <v>0.89</v>
      </c>
      <c r="L4790" s="585" t="s">
        <v>144</v>
      </c>
      <c r="M4790" s="581"/>
    </row>
    <row r="4791" spans="1:13" ht="13.5">
      <c r="A4791" s="585" t="s">
        <v>6677</v>
      </c>
      <c r="B4791" s="585" t="s">
        <v>6678</v>
      </c>
      <c r="C4791" s="585" t="s">
        <v>6697</v>
      </c>
      <c r="D4791" s="585" t="s">
        <v>6698</v>
      </c>
      <c r="E4791" s="584" t="s">
        <v>30</v>
      </c>
      <c r="F4791" s="585" t="s">
        <v>30</v>
      </c>
      <c r="G4791" s="587">
        <v>72885</v>
      </c>
      <c r="H4791" s="585" t="s">
        <v>4693</v>
      </c>
      <c r="I4791" s="585" t="s">
        <v>4704</v>
      </c>
      <c r="J4791" s="585" t="s">
        <v>143</v>
      </c>
      <c r="K4791" s="589">
        <v>1.67</v>
      </c>
      <c r="L4791" s="585" t="s">
        <v>144</v>
      </c>
      <c r="M4791" s="581"/>
    </row>
    <row r="4792" spans="1:13" ht="13.5">
      <c r="A4792" s="585" t="s">
        <v>6677</v>
      </c>
      <c r="B4792" s="585" t="s">
        <v>6678</v>
      </c>
      <c r="C4792" s="585" t="s">
        <v>6697</v>
      </c>
      <c r="D4792" s="585" t="s">
        <v>6698</v>
      </c>
      <c r="E4792" s="584" t="s">
        <v>30</v>
      </c>
      <c r="F4792" s="585" t="s">
        <v>30</v>
      </c>
      <c r="G4792" s="587">
        <v>72886</v>
      </c>
      <c r="H4792" s="585" t="s">
        <v>4694</v>
      </c>
      <c r="I4792" s="585" t="s">
        <v>4704</v>
      </c>
      <c r="J4792" s="585" t="s">
        <v>143</v>
      </c>
      <c r="K4792" s="589">
        <v>1.33</v>
      </c>
      <c r="L4792" s="585" t="s">
        <v>144</v>
      </c>
      <c r="M4792" s="581"/>
    </row>
    <row r="4793" spans="1:13" ht="13.5">
      <c r="A4793" s="585" t="s">
        <v>6677</v>
      </c>
      <c r="B4793" s="585" t="s">
        <v>6678</v>
      </c>
      <c r="C4793" s="585" t="s">
        <v>6697</v>
      </c>
      <c r="D4793" s="585" t="s">
        <v>6698</v>
      </c>
      <c r="E4793" s="584" t="s">
        <v>30</v>
      </c>
      <c r="F4793" s="585" t="s">
        <v>30</v>
      </c>
      <c r="G4793" s="587">
        <v>72887</v>
      </c>
      <c r="H4793" s="585" t="s">
        <v>4695</v>
      </c>
      <c r="I4793" s="585" t="s">
        <v>4704</v>
      </c>
      <c r="J4793" s="585" t="s">
        <v>143</v>
      </c>
      <c r="K4793" s="589">
        <v>1.1200000000000001</v>
      </c>
      <c r="L4793" s="585" t="s">
        <v>144</v>
      </c>
      <c r="M4793" s="581"/>
    </row>
    <row r="4794" spans="1:13" ht="13.5">
      <c r="A4794" s="585" t="s">
        <v>6677</v>
      </c>
      <c r="B4794" s="585" t="s">
        <v>6678</v>
      </c>
      <c r="C4794" s="585" t="s">
        <v>6697</v>
      </c>
      <c r="D4794" s="585" t="s">
        <v>6698</v>
      </c>
      <c r="E4794" s="584" t="s">
        <v>30</v>
      </c>
      <c r="F4794" s="585" t="s">
        <v>30</v>
      </c>
      <c r="G4794" s="587">
        <v>72888</v>
      </c>
      <c r="H4794" s="585" t="s">
        <v>4696</v>
      </c>
      <c r="I4794" s="585" t="s">
        <v>1422</v>
      </c>
      <c r="J4794" s="585" t="s">
        <v>143</v>
      </c>
      <c r="K4794" s="589">
        <v>1.17</v>
      </c>
      <c r="L4794" s="585" t="s">
        <v>144</v>
      </c>
      <c r="M4794" s="581"/>
    </row>
    <row r="4795" spans="1:13" ht="13.5">
      <c r="A4795" s="585" t="s">
        <v>6677</v>
      </c>
      <c r="B4795" s="585" t="s">
        <v>6678</v>
      </c>
      <c r="C4795" s="585" t="s">
        <v>6697</v>
      </c>
      <c r="D4795" s="585" t="s">
        <v>6698</v>
      </c>
      <c r="E4795" s="584" t="s">
        <v>30</v>
      </c>
      <c r="F4795" s="585" t="s">
        <v>30</v>
      </c>
      <c r="G4795" s="587">
        <v>72890</v>
      </c>
      <c r="H4795" s="585" t="s">
        <v>4705</v>
      </c>
      <c r="I4795" s="585" t="s">
        <v>1422</v>
      </c>
      <c r="J4795" s="585" t="s">
        <v>143</v>
      </c>
      <c r="K4795" s="589">
        <v>7.05</v>
      </c>
      <c r="L4795" s="585" t="s">
        <v>144</v>
      </c>
      <c r="M4795" s="581"/>
    </row>
    <row r="4796" spans="1:13" ht="13.5">
      <c r="A4796" s="585" t="s">
        <v>6677</v>
      </c>
      <c r="B4796" s="585" t="s">
        <v>6678</v>
      </c>
      <c r="C4796" s="585" t="s">
        <v>6697</v>
      </c>
      <c r="D4796" s="585" t="s">
        <v>6698</v>
      </c>
      <c r="E4796" s="584" t="s">
        <v>30</v>
      </c>
      <c r="F4796" s="585" t="s">
        <v>30</v>
      </c>
      <c r="G4796" s="587">
        <v>72891</v>
      </c>
      <c r="H4796" s="585" t="s">
        <v>4706</v>
      </c>
      <c r="I4796" s="585" t="s">
        <v>1422</v>
      </c>
      <c r="J4796" s="585" t="s">
        <v>143</v>
      </c>
      <c r="K4796" s="589">
        <v>5.82</v>
      </c>
      <c r="L4796" s="585" t="s">
        <v>144</v>
      </c>
      <c r="M4796" s="581"/>
    </row>
    <row r="4797" spans="1:13" ht="13.5">
      <c r="A4797" s="585" t="s">
        <v>6677</v>
      </c>
      <c r="B4797" s="585" t="s">
        <v>6678</v>
      </c>
      <c r="C4797" s="585" t="s">
        <v>6697</v>
      </c>
      <c r="D4797" s="585" t="s">
        <v>6698</v>
      </c>
      <c r="E4797" s="584" t="s">
        <v>30</v>
      </c>
      <c r="F4797" s="585" t="s">
        <v>30</v>
      </c>
      <c r="G4797" s="587">
        <v>72892</v>
      </c>
      <c r="H4797" s="585" t="s">
        <v>4707</v>
      </c>
      <c r="I4797" s="585" t="s">
        <v>1422</v>
      </c>
      <c r="J4797" s="585" t="s">
        <v>143</v>
      </c>
      <c r="K4797" s="589">
        <v>12.54</v>
      </c>
      <c r="L4797" s="585" t="s">
        <v>144</v>
      </c>
      <c r="M4797" s="581"/>
    </row>
    <row r="4798" spans="1:13" ht="13.5">
      <c r="A4798" s="585" t="s">
        <v>6677</v>
      </c>
      <c r="B4798" s="585" t="s">
        <v>6678</v>
      </c>
      <c r="C4798" s="585" t="s">
        <v>6697</v>
      </c>
      <c r="D4798" s="585" t="s">
        <v>6698</v>
      </c>
      <c r="E4798" s="584" t="s">
        <v>30</v>
      </c>
      <c r="F4798" s="585" t="s">
        <v>30</v>
      </c>
      <c r="G4798" s="587">
        <v>72893</v>
      </c>
      <c r="H4798" s="585" t="s">
        <v>4708</v>
      </c>
      <c r="I4798" s="585" t="s">
        <v>1422</v>
      </c>
      <c r="J4798" s="585" t="s">
        <v>143</v>
      </c>
      <c r="K4798" s="589">
        <v>3.12</v>
      </c>
      <c r="L4798" s="585" t="s">
        <v>144</v>
      </c>
      <c r="M4798" s="581"/>
    </row>
    <row r="4799" spans="1:13" ht="13.5">
      <c r="A4799" s="585" t="s">
        <v>6677</v>
      </c>
      <c r="B4799" s="585" t="s">
        <v>6678</v>
      </c>
      <c r="C4799" s="585" t="s">
        <v>6697</v>
      </c>
      <c r="D4799" s="585" t="s">
        <v>6698</v>
      </c>
      <c r="E4799" s="584" t="s">
        <v>30</v>
      </c>
      <c r="F4799" s="585" t="s">
        <v>30</v>
      </c>
      <c r="G4799" s="587">
        <v>72894</v>
      </c>
      <c r="H4799" s="585" t="s">
        <v>4709</v>
      </c>
      <c r="I4799" s="585" t="s">
        <v>1422</v>
      </c>
      <c r="J4799" s="585" t="s">
        <v>143</v>
      </c>
      <c r="K4799" s="589">
        <v>4.01</v>
      </c>
      <c r="L4799" s="585" t="s">
        <v>144</v>
      </c>
      <c r="M4799" s="581"/>
    </row>
    <row r="4800" spans="1:13" ht="13.5">
      <c r="A4800" s="585" t="s">
        <v>6677</v>
      </c>
      <c r="B4800" s="585" t="s">
        <v>6678</v>
      </c>
      <c r="C4800" s="585" t="s">
        <v>6697</v>
      </c>
      <c r="D4800" s="585" t="s">
        <v>6698</v>
      </c>
      <c r="E4800" s="584" t="s">
        <v>30</v>
      </c>
      <c r="F4800" s="585" t="s">
        <v>30</v>
      </c>
      <c r="G4800" s="587">
        <v>72895</v>
      </c>
      <c r="H4800" s="585" t="s">
        <v>4710</v>
      </c>
      <c r="I4800" s="585" t="s">
        <v>1422</v>
      </c>
      <c r="J4800" s="585" t="s">
        <v>143</v>
      </c>
      <c r="K4800" s="589">
        <v>21.15</v>
      </c>
      <c r="L4800" s="585" t="s">
        <v>144</v>
      </c>
      <c r="M4800" s="581"/>
    </row>
    <row r="4801" spans="1:13" ht="13.5">
      <c r="A4801" s="585" t="s">
        <v>6677</v>
      </c>
      <c r="B4801" s="585" t="s">
        <v>6678</v>
      </c>
      <c r="C4801" s="585" t="s">
        <v>6697</v>
      </c>
      <c r="D4801" s="585" t="s">
        <v>6698</v>
      </c>
      <c r="E4801" s="584" t="s">
        <v>30</v>
      </c>
      <c r="F4801" s="585" t="s">
        <v>30</v>
      </c>
      <c r="G4801" s="587">
        <v>72897</v>
      </c>
      <c r="H4801" s="585" t="s">
        <v>4711</v>
      </c>
      <c r="I4801" s="585" t="s">
        <v>1422</v>
      </c>
      <c r="J4801" s="585" t="s">
        <v>143</v>
      </c>
      <c r="K4801" s="589">
        <v>16.7</v>
      </c>
      <c r="L4801" s="585" t="s">
        <v>144</v>
      </c>
      <c r="M4801" s="581"/>
    </row>
    <row r="4802" spans="1:13" ht="13.5">
      <c r="A4802" s="585" t="s">
        <v>6677</v>
      </c>
      <c r="B4802" s="585" t="s">
        <v>6678</v>
      </c>
      <c r="C4802" s="585" t="s">
        <v>6697</v>
      </c>
      <c r="D4802" s="585" t="s">
        <v>6698</v>
      </c>
      <c r="E4802" s="584" t="s">
        <v>30</v>
      </c>
      <c r="F4802" s="585" t="s">
        <v>30</v>
      </c>
      <c r="G4802" s="587">
        <v>72898</v>
      </c>
      <c r="H4802" s="585" t="s">
        <v>4712</v>
      </c>
      <c r="I4802" s="585" t="s">
        <v>1422</v>
      </c>
      <c r="J4802" s="585" t="s">
        <v>143</v>
      </c>
      <c r="K4802" s="589">
        <v>3.69</v>
      </c>
      <c r="L4802" s="585" t="s">
        <v>144</v>
      </c>
      <c r="M4802" s="581"/>
    </row>
    <row r="4803" spans="1:13" ht="13.5">
      <c r="A4803" s="585" t="s">
        <v>6677</v>
      </c>
      <c r="B4803" s="585" t="s">
        <v>6678</v>
      </c>
      <c r="C4803" s="585" t="s">
        <v>6697</v>
      </c>
      <c r="D4803" s="585" t="s">
        <v>6698</v>
      </c>
      <c r="E4803" s="584" t="s">
        <v>30</v>
      </c>
      <c r="F4803" s="585" t="s">
        <v>30</v>
      </c>
      <c r="G4803" s="587">
        <v>72899</v>
      </c>
      <c r="H4803" s="585" t="s">
        <v>4713</v>
      </c>
      <c r="I4803" s="585" t="s">
        <v>1422</v>
      </c>
      <c r="J4803" s="585" t="s">
        <v>143</v>
      </c>
      <c r="K4803" s="589">
        <v>5.46</v>
      </c>
      <c r="L4803" s="585" t="s">
        <v>144</v>
      </c>
      <c r="M4803" s="581"/>
    </row>
    <row r="4804" spans="1:13" ht="13.5">
      <c r="A4804" s="585" t="s">
        <v>6677</v>
      </c>
      <c r="B4804" s="585" t="s">
        <v>6678</v>
      </c>
      <c r="C4804" s="585" t="s">
        <v>6697</v>
      </c>
      <c r="D4804" s="585" t="s">
        <v>6698</v>
      </c>
      <c r="E4804" s="584" t="s">
        <v>30</v>
      </c>
      <c r="F4804" s="585" t="s">
        <v>30</v>
      </c>
      <c r="G4804" s="587">
        <v>72900</v>
      </c>
      <c r="H4804" s="585" t="s">
        <v>4714</v>
      </c>
      <c r="I4804" s="585" t="s">
        <v>1422</v>
      </c>
      <c r="J4804" s="585" t="s">
        <v>143</v>
      </c>
      <c r="K4804" s="589">
        <v>6.02</v>
      </c>
      <c r="L4804" s="585" t="s">
        <v>144</v>
      </c>
      <c r="M4804" s="581"/>
    </row>
    <row r="4805" spans="1:13" ht="13.5">
      <c r="A4805" s="585" t="s">
        <v>6677</v>
      </c>
      <c r="B4805" s="585" t="s">
        <v>6678</v>
      </c>
      <c r="C4805" s="585" t="s">
        <v>6697</v>
      </c>
      <c r="D4805" s="585" t="s">
        <v>6698</v>
      </c>
      <c r="E4805" s="584">
        <v>74010</v>
      </c>
      <c r="F4805" s="585" t="s">
        <v>6699</v>
      </c>
      <c r="G4805" s="585" t="s">
        <v>4715</v>
      </c>
      <c r="H4805" s="585" t="s">
        <v>4716</v>
      </c>
      <c r="I4805" s="585" t="s">
        <v>1422</v>
      </c>
      <c r="J4805" s="585" t="s">
        <v>143</v>
      </c>
      <c r="K4805" s="589">
        <v>1.62</v>
      </c>
      <c r="L4805" s="585" t="s">
        <v>144</v>
      </c>
      <c r="M4805" s="581"/>
    </row>
    <row r="4806" spans="1:13" ht="13.5">
      <c r="A4806" s="585" t="s">
        <v>6677</v>
      </c>
      <c r="B4806" s="585" t="s">
        <v>6678</v>
      </c>
      <c r="C4806" s="585" t="s">
        <v>6697</v>
      </c>
      <c r="D4806" s="585" t="s">
        <v>6698</v>
      </c>
      <c r="E4806" s="584">
        <v>74241</v>
      </c>
      <c r="F4806" s="585" t="s">
        <v>6700</v>
      </c>
      <c r="G4806" s="585" t="s">
        <v>4717</v>
      </c>
      <c r="H4806" s="585" t="s">
        <v>4718</v>
      </c>
      <c r="I4806" s="585" t="s">
        <v>1422</v>
      </c>
      <c r="J4806" s="585" t="s">
        <v>143</v>
      </c>
      <c r="K4806" s="589">
        <v>2.87</v>
      </c>
      <c r="L4806" s="585" t="s">
        <v>144</v>
      </c>
      <c r="M4806" s="581"/>
    </row>
    <row r="4807" spans="1:13" ht="13.5">
      <c r="A4807" s="585" t="s">
        <v>6677</v>
      </c>
      <c r="B4807" s="585" t="s">
        <v>6678</v>
      </c>
      <c r="C4807" s="585" t="s">
        <v>6697</v>
      </c>
      <c r="D4807" s="585" t="s">
        <v>6698</v>
      </c>
      <c r="E4807" s="584" t="s">
        <v>30</v>
      </c>
      <c r="F4807" s="585" t="s">
        <v>30</v>
      </c>
      <c r="G4807" s="587">
        <v>83356</v>
      </c>
      <c r="H4807" s="585" t="s">
        <v>4719</v>
      </c>
      <c r="I4807" s="585" t="s">
        <v>4704</v>
      </c>
      <c r="J4807" s="585" t="s">
        <v>143</v>
      </c>
      <c r="K4807" s="589">
        <v>0.79</v>
      </c>
      <c r="L4807" s="585" t="s">
        <v>144</v>
      </c>
      <c r="M4807" s="581"/>
    </row>
    <row r="4808" spans="1:13" ht="13.5">
      <c r="A4808" s="585" t="s">
        <v>6677</v>
      </c>
      <c r="B4808" s="585" t="s">
        <v>6678</v>
      </c>
      <c r="C4808" s="585" t="s">
        <v>6697</v>
      </c>
      <c r="D4808" s="585" t="s">
        <v>6698</v>
      </c>
      <c r="E4808" s="584" t="s">
        <v>30</v>
      </c>
      <c r="F4808" s="585" t="s">
        <v>30</v>
      </c>
      <c r="G4808" s="587">
        <v>83358</v>
      </c>
      <c r="H4808" s="585" t="s">
        <v>4720</v>
      </c>
      <c r="I4808" s="585" t="s">
        <v>4704</v>
      </c>
      <c r="J4808" s="585" t="s">
        <v>143</v>
      </c>
      <c r="K4808" s="589">
        <v>1.64</v>
      </c>
      <c r="L4808" s="585" t="s">
        <v>144</v>
      </c>
      <c r="M4808" s="581"/>
    </row>
    <row r="4809" spans="1:13" ht="13.5">
      <c r="A4809" s="585" t="s">
        <v>6677</v>
      </c>
      <c r="B4809" s="585" t="s">
        <v>6678</v>
      </c>
      <c r="C4809" s="585" t="s">
        <v>6697</v>
      </c>
      <c r="D4809" s="585" t="s">
        <v>6698</v>
      </c>
      <c r="E4809" s="584" t="s">
        <v>30</v>
      </c>
      <c r="F4809" s="585" t="s">
        <v>30</v>
      </c>
      <c r="G4809" s="587">
        <v>95285</v>
      </c>
      <c r="H4809" s="585" t="s">
        <v>4721</v>
      </c>
      <c r="I4809" s="585" t="s">
        <v>1422</v>
      </c>
      <c r="J4809" s="585" t="s">
        <v>143</v>
      </c>
      <c r="K4809" s="589">
        <v>3.81</v>
      </c>
      <c r="L4809" s="585" t="s">
        <v>144</v>
      </c>
      <c r="M4809" s="581"/>
    </row>
    <row r="4810" spans="1:13" ht="13.5">
      <c r="A4810" s="585" t="s">
        <v>6677</v>
      </c>
      <c r="B4810" s="585" t="s">
        <v>6678</v>
      </c>
      <c r="C4810" s="585" t="s">
        <v>6697</v>
      </c>
      <c r="D4810" s="585" t="s">
        <v>6698</v>
      </c>
      <c r="E4810" s="584" t="s">
        <v>30</v>
      </c>
      <c r="F4810" s="585" t="s">
        <v>30</v>
      </c>
      <c r="G4810" s="587">
        <v>95286</v>
      </c>
      <c r="H4810" s="585" t="s">
        <v>4722</v>
      </c>
      <c r="I4810" s="585" t="s">
        <v>1422</v>
      </c>
      <c r="J4810" s="585" t="s">
        <v>143</v>
      </c>
      <c r="K4810" s="589">
        <v>3.91</v>
      </c>
      <c r="L4810" s="585" t="s">
        <v>144</v>
      </c>
      <c r="M4810" s="581"/>
    </row>
    <row r="4811" spans="1:13" ht="13.5">
      <c r="A4811" s="585" t="s">
        <v>6677</v>
      </c>
      <c r="B4811" s="585" t="s">
        <v>6678</v>
      </c>
      <c r="C4811" s="585" t="s">
        <v>6697</v>
      </c>
      <c r="D4811" s="585" t="s">
        <v>6698</v>
      </c>
      <c r="E4811" s="584" t="s">
        <v>30</v>
      </c>
      <c r="F4811" s="585" t="s">
        <v>30</v>
      </c>
      <c r="G4811" s="587">
        <v>95287</v>
      </c>
      <c r="H4811" s="585" t="s">
        <v>4723</v>
      </c>
      <c r="I4811" s="585" t="s">
        <v>1422</v>
      </c>
      <c r="J4811" s="585" t="s">
        <v>143</v>
      </c>
      <c r="K4811" s="589">
        <v>4.01</v>
      </c>
      <c r="L4811" s="585" t="s">
        <v>144</v>
      </c>
      <c r="M4811" s="581"/>
    </row>
    <row r="4812" spans="1:13" ht="13.5">
      <c r="A4812" s="585" t="s">
        <v>6677</v>
      </c>
      <c r="B4812" s="585" t="s">
        <v>6678</v>
      </c>
      <c r="C4812" s="585" t="s">
        <v>6697</v>
      </c>
      <c r="D4812" s="585" t="s">
        <v>6698</v>
      </c>
      <c r="E4812" s="584" t="s">
        <v>30</v>
      </c>
      <c r="F4812" s="585" t="s">
        <v>30</v>
      </c>
      <c r="G4812" s="587">
        <v>95288</v>
      </c>
      <c r="H4812" s="585" t="s">
        <v>4724</v>
      </c>
      <c r="I4812" s="585" t="s">
        <v>1422</v>
      </c>
      <c r="J4812" s="585" t="s">
        <v>143</v>
      </c>
      <c r="K4812" s="589">
        <v>4.13</v>
      </c>
      <c r="L4812" s="585" t="s">
        <v>144</v>
      </c>
      <c r="M4812" s="581"/>
    </row>
    <row r="4813" spans="1:13" ht="13.5">
      <c r="A4813" s="585" t="s">
        <v>6677</v>
      </c>
      <c r="B4813" s="585" t="s">
        <v>6678</v>
      </c>
      <c r="C4813" s="585" t="s">
        <v>6697</v>
      </c>
      <c r="D4813" s="585" t="s">
        <v>6698</v>
      </c>
      <c r="E4813" s="584" t="s">
        <v>30</v>
      </c>
      <c r="F4813" s="585" t="s">
        <v>30</v>
      </c>
      <c r="G4813" s="587">
        <v>95289</v>
      </c>
      <c r="H4813" s="585" t="s">
        <v>4725</v>
      </c>
      <c r="I4813" s="585" t="s">
        <v>1422</v>
      </c>
      <c r="J4813" s="585" t="s">
        <v>143</v>
      </c>
      <c r="K4813" s="589">
        <v>4.24</v>
      </c>
      <c r="L4813" s="585" t="s">
        <v>144</v>
      </c>
      <c r="M4813" s="581"/>
    </row>
    <row r="4814" spans="1:13" ht="13.5">
      <c r="A4814" s="585" t="s">
        <v>6677</v>
      </c>
      <c r="B4814" s="585" t="s">
        <v>6678</v>
      </c>
      <c r="C4814" s="585" t="s">
        <v>6697</v>
      </c>
      <c r="D4814" s="585" t="s">
        <v>6698</v>
      </c>
      <c r="E4814" s="584" t="s">
        <v>30</v>
      </c>
      <c r="F4814" s="585" t="s">
        <v>30</v>
      </c>
      <c r="G4814" s="587">
        <v>95291</v>
      </c>
      <c r="H4814" s="585" t="s">
        <v>4726</v>
      </c>
      <c r="I4814" s="585" t="s">
        <v>1422</v>
      </c>
      <c r="J4814" s="585" t="s">
        <v>143</v>
      </c>
      <c r="K4814" s="589">
        <v>3.39</v>
      </c>
      <c r="L4814" s="585" t="s">
        <v>144</v>
      </c>
      <c r="M4814" s="581"/>
    </row>
    <row r="4815" spans="1:13" ht="13.5">
      <c r="A4815" s="585" t="s">
        <v>6677</v>
      </c>
      <c r="B4815" s="585" t="s">
        <v>6678</v>
      </c>
      <c r="C4815" s="585" t="s">
        <v>6697</v>
      </c>
      <c r="D4815" s="585" t="s">
        <v>6698</v>
      </c>
      <c r="E4815" s="584" t="s">
        <v>30</v>
      </c>
      <c r="F4815" s="585" t="s">
        <v>30</v>
      </c>
      <c r="G4815" s="587">
        <v>95292</v>
      </c>
      <c r="H4815" s="585" t="s">
        <v>4727</v>
      </c>
      <c r="I4815" s="585" t="s">
        <v>1422</v>
      </c>
      <c r="J4815" s="585" t="s">
        <v>143</v>
      </c>
      <c r="K4815" s="589">
        <v>3.47</v>
      </c>
      <c r="L4815" s="585" t="s">
        <v>144</v>
      </c>
      <c r="M4815" s="581"/>
    </row>
    <row r="4816" spans="1:13" ht="13.5">
      <c r="A4816" s="585" t="s">
        <v>6677</v>
      </c>
      <c r="B4816" s="585" t="s">
        <v>6678</v>
      </c>
      <c r="C4816" s="585" t="s">
        <v>6697</v>
      </c>
      <c r="D4816" s="585" t="s">
        <v>6698</v>
      </c>
      <c r="E4816" s="584" t="s">
        <v>30</v>
      </c>
      <c r="F4816" s="585" t="s">
        <v>30</v>
      </c>
      <c r="G4816" s="587">
        <v>95293</v>
      </c>
      <c r="H4816" s="585" t="s">
        <v>4728</v>
      </c>
      <c r="I4816" s="585" t="s">
        <v>1422</v>
      </c>
      <c r="J4816" s="585" t="s">
        <v>143</v>
      </c>
      <c r="K4816" s="589">
        <v>3.57</v>
      </c>
      <c r="L4816" s="585" t="s">
        <v>144</v>
      </c>
      <c r="M4816" s="581"/>
    </row>
    <row r="4817" spans="1:13" ht="13.5">
      <c r="A4817" s="585" t="s">
        <v>6677</v>
      </c>
      <c r="B4817" s="585" t="s">
        <v>6678</v>
      </c>
      <c r="C4817" s="585" t="s">
        <v>6697</v>
      </c>
      <c r="D4817" s="585" t="s">
        <v>6698</v>
      </c>
      <c r="E4817" s="584" t="s">
        <v>30</v>
      </c>
      <c r="F4817" s="585" t="s">
        <v>30</v>
      </c>
      <c r="G4817" s="587">
        <v>95294</v>
      </c>
      <c r="H4817" s="585" t="s">
        <v>4729</v>
      </c>
      <c r="I4817" s="585" t="s">
        <v>1422</v>
      </c>
      <c r="J4817" s="585" t="s">
        <v>143</v>
      </c>
      <c r="K4817" s="589">
        <v>3.77</v>
      </c>
      <c r="L4817" s="585" t="s">
        <v>144</v>
      </c>
      <c r="M4817" s="581"/>
    </row>
    <row r="4818" spans="1:13" ht="13.5">
      <c r="A4818" s="585" t="s">
        <v>6677</v>
      </c>
      <c r="B4818" s="585" t="s">
        <v>6678</v>
      </c>
      <c r="C4818" s="585" t="s">
        <v>6697</v>
      </c>
      <c r="D4818" s="585" t="s">
        <v>6698</v>
      </c>
      <c r="E4818" s="584" t="s">
        <v>30</v>
      </c>
      <c r="F4818" s="585" t="s">
        <v>30</v>
      </c>
      <c r="G4818" s="587">
        <v>95295</v>
      </c>
      <c r="H4818" s="585" t="s">
        <v>4730</v>
      </c>
      <c r="I4818" s="585" t="s">
        <v>1422</v>
      </c>
      <c r="J4818" s="585" t="s">
        <v>143</v>
      </c>
      <c r="K4818" s="589">
        <v>3.67</v>
      </c>
      <c r="L4818" s="585" t="s">
        <v>144</v>
      </c>
      <c r="M4818" s="581"/>
    </row>
    <row r="4819" spans="1:13" ht="13.5">
      <c r="A4819" s="585" t="s">
        <v>6677</v>
      </c>
      <c r="B4819" s="585" t="s">
        <v>6678</v>
      </c>
      <c r="C4819" s="585" t="s">
        <v>6697</v>
      </c>
      <c r="D4819" s="585" t="s">
        <v>6698</v>
      </c>
      <c r="E4819" s="584" t="s">
        <v>30</v>
      </c>
      <c r="F4819" s="585" t="s">
        <v>30</v>
      </c>
      <c r="G4819" s="587">
        <v>95297</v>
      </c>
      <c r="H4819" s="585" t="s">
        <v>4731</v>
      </c>
      <c r="I4819" s="585" t="s">
        <v>1422</v>
      </c>
      <c r="J4819" s="585" t="s">
        <v>143</v>
      </c>
      <c r="K4819" s="589">
        <v>3.04</v>
      </c>
      <c r="L4819" s="585" t="s">
        <v>144</v>
      </c>
      <c r="M4819" s="581"/>
    </row>
    <row r="4820" spans="1:13" ht="13.5">
      <c r="A4820" s="585" t="s">
        <v>6677</v>
      </c>
      <c r="B4820" s="585" t="s">
        <v>6678</v>
      </c>
      <c r="C4820" s="585" t="s">
        <v>6697</v>
      </c>
      <c r="D4820" s="585" t="s">
        <v>6698</v>
      </c>
      <c r="E4820" s="584" t="s">
        <v>30</v>
      </c>
      <c r="F4820" s="585" t="s">
        <v>30</v>
      </c>
      <c r="G4820" s="587">
        <v>95298</v>
      </c>
      <c r="H4820" s="585" t="s">
        <v>4732</v>
      </c>
      <c r="I4820" s="585" t="s">
        <v>1422</v>
      </c>
      <c r="J4820" s="585" t="s">
        <v>143</v>
      </c>
      <c r="K4820" s="589">
        <v>3.12</v>
      </c>
      <c r="L4820" s="585" t="s">
        <v>144</v>
      </c>
      <c r="M4820" s="581"/>
    </row>
    <row r="4821" spans="1:13" ht="13.5">
      <c r="A4821" s="585" t="s">
        <v>6677</v>
      </c>
      <c r="B4821" s="585" t="s">
        <v>6678</v>
      </c>
      <c r="C4821" s="585" t="s">
        <v>6697</v>
      </c>
      <c r="D4821" s="585" t="s">
        <v>6698</v>
      </c>
      <c r="E4821" s="584" t="s">
        <v>30</v>
      </c>
      <c r="F4821" s="585" t="s">
        <v>30</v>
      </c>
      <c r="G4821" s="587">
        <v>95299</v>
      </c>
      <c r="H4821" s="585" t="s">
        <v>4733</v>
      </c>
      <c r="I4821" s="585" t="s">
        <v>1422</v>
      </c>
      <c r="J4821" s="585" t="s">
        <v>143</v>
      </c>
      <c r="K4821" s="589">
        <v>3.21</v>
      </c>
      <c r="L4821" s="585" t="s">
        <v>144</v>
      </c>
      <c r="M4821" s="581"/>
    </row>
    <row r="4822" spans="1:13" ht="13.5">
      <c r="A4822" s="585" t="s">
        <v>6677</v>
      </c>
      <c r="B4822" s="585" t="s">
        <v>6678</v>
      </c>
      <c r="C4822" s="585" t="s">
        <v>6697</v>
      </c>
      <c r="D4822" s="585" t="s">
        <v>6698</v>
      </c>
      <c r="E4822" s="584" t="s">
        <v>30</v>
      </c>
      <c r="F4822" s="585" t="s">
        <v>30</v>
      </c>
      <c r="G4822" s="587">
        <v>95300</v>
      </c>
      <c r="H4822" s="585" t="s">
        <v>4734</v>
      </c>
      <c r="I4822" s="585" t="s">
        <v>1422</v>
      </c>
      <c r="J4822" s="585" t="s">
        <v>143</v>
      </c>
      <c r="K4822" s="589">
        <v>3.31</v>
      </c>
      <c r="L4822" s="585" t="s">
        <v>144</v>
      </c>
      <c r="M4822" s="581"/>
    </row>
    <row r="4823" spans="1:13" ht="13.5">
      <c r="A4823" s="585" t="s">
        <v>6677</v>
      </c>
      <c r="B4823" s="585" t="s">
        <v>6678</v>
      </c>
      <c r="C4823" s="585" t="s">
        <v>6697</v>
      </c>
      <c r="D4823" s="585" t="s">
        <v>6698</v>
      </c>
      <c r="E4823" s="584" t="s">
        <v>30</v>
      </c>
      <c r="F4823" s="585" t="s">
        <v>30</v>
      </c>
      <c r="G4823" s="587">
        <v>95301</v>
      </c>
      <c r="H4823" s="585" t="s">
        <v>4735</v>
      </c>
      <c r="I4823" s="585" t="s">
        <v>1422</v>
      </c>
      <c r="J4823" s="585" t="s">
        <v>143</v>
      </c>
      <c r="K4823" s="589">
        <v>3.39</v>
      </c>
      <c r="L4823" s="585" t="s">
        <v>144</v>
      </c>
      <c r="M4823" s="581"/>
    </row>
    <row r="4824" spans="1:13" ht="13.5">
      <c r="A4824" s="585" t="s">
        <v>6677</v>
      </c>
      <c r="B4824" s="585" t="s">
        <v>6678</v>
      </c>
      <c r="C4824" s="585" t="s">
        <v>6697</v>
      </c>
      <c r="D4824" s="585" t="s">
        <v>6698</v>
      </c>
      <c r="E4824" s="584" t="s">
        <v>30</v>
      </c>
      <c r="F4824" s="585" t="s">
        <v>30</v>
      </c>
      <c r="G4824" s="587">
        <v>95302</v>
      </c>
      <c r="H4824" s="585" t="s">
        <v>4736</v>
      </c>
      <c r="I4824" s="585" t="s">
        <v>4704</v>
      </c>
      <c r="J4824" s="585" t="s">
        <v>143</v>
      </c>
      <c r="K4824" s="589">
        <v>1.48</v>
      </c>
      <c r="L4824" s="585" t="s">
        <v>144</v>
      </c>
      <c r="M4824" s="581"/>
    </row>
    <row r="4825" spans="1:13" ht="13.5">
      <c r="A4825" s="585" t="s">
        <v>6677</v>
      </c>
      <c r="B4825" s="585" t="s">
        <v>6678</v>
      </c>
      <c r="C4825" s="585" t="s">
        <v>6697</v>
      </c>
      <c r="D4825" s="585" t="s">
        <v>6698</v>
      </c>
      <c r="E4825" s="584" t="s">
        <v>30</v>
      </c>
      <c r="F4825" s="585" t="s">
        <v>30</v>
      </c>
      <c r="G4825" s="587">
        <v>95303</v>
      </c>
      <c r="H4825" s="585" t="s">
        <v>4737</v>
      </c>
      <c r="I4825" s="585" t="s">
        <v>4704</v>
      </c>
      <c r="J4825" s="585" t="s">
        <v>143</v>
      </c>
      <c r="K4825" s="589">
        <v>1.01</v>
      </c>
      <c r="L4825" s="585" t="s">
        <v>144</v>
      </c>
      <c r="M4825" s="581"/>
    </row>
    <row r="4826" spans="1:13" ht="13.5">
      <c r="A4826" s="585" t="s">
        <v>6677</v>
      </c>
      <c r="B4826" s="585" t="s">
        <v>6678</v>
      </c>
      <c r="C4826" s="585" t="s">
        <v>6697</v>
      </c>
      <c r="D4826" s="585" t="s">
        <v>6698</v>
      </c>
      <c r="E4826" s="584" t="s">
        <v>30</v>
      </c>
      <c r="F4826" s="585" t="s">
        <v>30</v>
      </c>
      <c r="G4826" s="587">
        <v>97912</v>
      </c>
      <c r="H4826" s="585" t="s">
        <v>7239</v>
      </c>
      <c r="I4826" s="585" t="s">
        <v>4704</v>
      </c>
      <c r="J4826" s="585" t="s">
        <v>143</v>
      </c>
      <c r="K4826" s="589">
        <v>2.17</v>
      </c>
      <c r="L4826" s="585" t="s">
        <v>144</v>
      </c>
      <c r="M4826" s="581"/>
    </row>
    <row r="4827" spans="1:13" ht="13.5">
      <c r="A4827" s="585" t="s">
        <v>6677</v>
      </c>
      <c r="B4827" s="585" t="s">
        <v>6678</v>
      </c>
      <c r="C4827" s="585" t="s">
        <v>6697</v>
      </c>
      <c r="D4827" s="585" t="s">
        <v>6698</v>
      </c>
      <c r="E4827" s="584" t="s">
        <v>30</v>
      </c>
      <c r="F4827" s="585" t="s">
        <v>30</v>
      </c>
      <c r="G4827" s="587">
        <v>97913</v>
      </c>
      <c r="H4827" s="585" t="s">
        <v>7240</v>
      </c>
      <c r="I4827" s="585" t="s">
        <v>4704</v>
      </c>
      <c r="J4827" s="585" t="s">
        <v>143</v>
      </c>
      <c r="K4827" s="589">
        <v>1.66</v>
      </c>
      <c r="L4827" s="585" t="s">
        <v>144</v>
      </c>
      <c r="M4827" s="581"/>
    </row>
    <row r="4828" spans="1:13" ht="13.5">
      <c r="A4828" s="585" t="s">
        <v>6677</v>
      </c>
      <c r="B4828" s="585" t="s">
        <v>6678</v>
      </c>
      <c r="C4828" s="585" t="s">
        <v>6697</v>
      </c>
      <c r="D4828" s="585" t="s">
        <v>6698</v>
      </c>
      <c r="E4828" s="584" t="s">
        <v>30</v>
      </c>
      <c r="F4828" s="585" t="s">
        <v>30</v>
      </c>
      <c r="G4828" s="587">
        <v>97914</v>
      </c>
      <c r="H4828" s="585" t="s">
        <v>7241</v>
      </c>
      <c r="I4828" s="585" t="s">
        <v>4704</v>
      </c>
      <c r="J4828" s="585" t="s">
        <v>143</v>
      </c>
      <c r="K4828" s="589">
        <v>1.55</v>
      </c>
      <c r="L4828" s="585" t="s">
        <v>144</v>
      </c>
      <c r="M4828" s="581"/>
    </row>
    <row r="4829" spans="1:13" ht="13.5">
      <c r="A4829" s="585" t="s">
        <v>6677</v>
      </c>
      <c r="B4829" s="585" t="s">
        <v>6678</v>
      </c>
      <c r="C4829" s="585" t="s">
        <v>6697</v>
      </c>
      <c r="D4829" s="585" t="s">
        <v>6698</v>
      </c>
      <c r="E4829" s="584" t="s">
        <v>30</v>
      </c>
      <c r="F4829" s="585" t="s">
        <v>30</v>
      </c>
      <c r="G4829" s="587">
        <v>97915</v>
      </c>
      <c r="H4829" s="585" t="s">
        <v>7242</v>
      </c>
      <c r="I4829" s="585" t="s">
        <v>4704</v>
      </c>
      <c r="J4829" s="585" t="s">
        <v>143</v>
      </c>
      <c r="K4829" s="589">
        <v>1.1000000000000001</v>
      </c>
      <c r="L4829" s="585" t="s">
        <v>144</v>
      </c>
      <c r="M4829" s="581"/>
    </row>
    <row r="4830" spans="1:13" ht="13.5">
      <c r="A4830" s="585" t="s">
        <v>6677</v>
      </c>
      <c r="B4830" s="585" t="s">
        <v>6678</v>
      </c>
      <c r="C4830" s="585" t="s">
        <v>6697</v>
      </c>
      <c r="D4830" s="585" t="s">
        <v>6698</v>
      </c>
      <c r="E4830" s="584" t="s">
        <v>30</v>
      </c>
      <c r="F4830" s="585" t="s">
        <v>30</v>
      </c>
      <c r="G4830" s="587">
        <v>97916</v>
      </c>
      <c r="H4830" s="585" t="s">
        <v>7243</v>
      </c>
      <c r="I4830" s="585" t="s">
        <v>4690</v>
      </c>
      <c r="J4830" s="585" t="s">
        <v>143</v>
      </c>
      <c r="K4830" s="589">
        <v>1.45</v>
      </c>
      <c r="L4830" s="585" t="s">
        <v>144</v>
      </c>
      <c r="M4830" s="581"/>
    </row>
    <row r="4831" spans="1:13" ht="13.5">
      <c r="A4831" s="585" t="s">
        <v>6677</v>
      </c>
      <c r="B4831" s="585" t="s">
        <v>6678</v>
      </c>
      <c r="C4831" s="585" t="s">
        <v>6697</v>
      </c>
      <c r="D4831" s="585" t="s">
        <v>6698</v>
      </c>
      <c r="E4831" s="584" t="s">
        <v>30</v>
      </c>
      <c r="F4831" s="585" t="s">
        <v>30</v>
      </c>
      <c r="G4831" s="587">
        <v>97917</v>
      </c>
      <c r="H4831" s="585" t="s">
        <v>7244</v>
      </c>
      <c r="I4831" s="585" t="s">
        <v>4690</v>
      </c>
      <c r="J4831" s="585" t="s">
        <v>143</v>
      </c>
      <c r="K4831" s="589">
        <v>1.1000000000000001</v>
      </c>
      <c r="L4831" s="585" t="s">
        <v>144</v>
      </c>
      <c r="M4831" s="581"/>
    </row>
    <row r="4832" spans="1:13" ht="13.5">
      <c r="A4832" s="585" t="s">
        <v>6677</v>
      </c>
      <c r="B4832" s="585" t="s">
        <v>6678</v>
      </c>
      <c r="C4832" s="585" t="s">
        <v>6697</v>
      </c>
      <c r="D4832" s="585" t="s">
        <v>6698</v>
      </c>
      <c r="E4832" s="584" t="s">
        <v>30</v>
      </c>
      <c r="F4832" s="585" t="s">
        <v>30</v>
      </c>
      <c r="G4832" s="587">
        <v>97918</v>
      </c>
      <c r="H4832" s="585" t="s">
        <v>7245</v>
      </c>
      <c r="I4832" s="585" t="s">
        <v>4690</v>
      </c>
      <c r="J4832" s="585" t="s">
        <v>143</v>
      </c>
      <c r="K4832" s="589">
        <v>1.04</v>
      </c>
      <c r="L4832" s="585" t="s">
        <v>144</v>
      </c>
      <c r="M4832" s="581"/>
    </row>
    <row r="4833" spans="1:13" ht="13.5">
      <c r="A4833" s="585" t="s">
        <v>6677</v>
      </c>
      <c r="B4833" s="585" t="s">
        <v>6678</v>
      </c>
      <c r="C4833" s="585" t="s">
        <v>6697</v>
      </c>
      <c r="D4833" s="585" t="s">
        <v>6698</v>
      </c>
      <c r="E4833" s="584" t="s">
        <v>30</v>
      </c>
      <c r="F4833" s="585" t="s">
        <v>30</v>
      </c>
      <c r="G4833" s="587">
        <v>97919</v>
      </c>
      <c r="H4833" s="585" t="s">
        <v>7246</v>
      </c>
      <c r="I4833" s="585" t="s">
        <v>4690</v>
      </c>
      <c r="J4833" s="585" t="s">
        <v>143</v>
      </c>
      <c r="K4833" s="589">
        <v>0.73</v>
      </c>
      <c r="L4833" s="585" t="s">
        <v>144</v>
      </c>
      <c r="M4833" s="581"/>
    </row>
    <row r="4834" spans="1:13" ht="13.5">
      <c r="A4834" s="585" t="s">
        <v>6677</v>
      </c>
      <c r="B4834" s="585" t="s">
        <v>6678</v>
      </c>
      <c r="C4834" s="585" t="s">
        <v>6701</v>
      </c>
      <c r="D4834" s="585" t="s">
        <v>6702</v>
      </c>
      <c r="E4834" s="584" t="s">
        <v>30</v>
      </c>
      <c r="F4834" s="585" t="s">
        <v>30</v>
      </c>
      <c r="G4834" s="587">
        <v>94097</v>
      </c>
      <c r="H4834" s="585" t="s">
        <v>4738</v>
      </c>
      <c r="I4834" s="585" t="s">
        <v>381</v>
      </c>
      <c r="J4834" s="585" t="s">
        <v>398</v>
      </c>
      <c r="K4834" s="589">
        <v>4</v>
      </c>
      <c r="L4834" s="585" t="s">
        <v>144</v>
      </c>
      <c r="M4834" s="581"/>
    </row>
    <row r="4835" spans="1:13" ht="13.5">
      <c r="A4835" s="585" t="s">
        <v>6677</v>
      </c>
      <c r="B4835" s="585" t="s">
        <v>6678</v>
      </c>
      <c r="C4835" s="585" t="s">
        <v>6701</v>
      </c>
      <c r="D4835" s="585" t="s">
        <v>6702</v>
      </c>
      <c r="E4835" s="584" t="s">
        <v>30</v>
      </c>
      <c r="F4835" s="585" t="s">
        <v>30</v>
      </c>
      <c r="G4835" s="587">
        <v>94098</v>
      </c>
      <c r="H4835" s="585" t="s">
        <v>4739</v>
      </c>
      <c r="I4835" s="585" t="s">
        <v>381</v>
      </c>
      <c r="J4835" s="585" t="s">
        <v>398</v>
      </c>
      <c r="K4835" s="589">
        <v>4.58</v>
      </c>
      <c r="L4835" s="585" t="s">
        <v>144</v>
      </c>
      <c r="M4835" s="581"/>
    </row>
    <row r="4836" spans="1:13" ht="13.5">
      <c r="A4836" s="585" t="s">
        <v>6677</v>
      </c>
      <c r="B4836" s="585" t="s">
        <v>6678</v>
      </c>
      <c r="C4836" s="585" t="s">
        <v>6701</v>
      </c>
      <c r="D4836" s="585" t="s">
        <v>6702</v>
      </c>
      <c r="E4836" s="584" t="s">
        <v>30</v>
      </c>
      <c r="F4836" s="585" t="s">
        <v>30</v>
      </c>
      <c r="G4836" s="587">
        <v>94099</v>
      </c>
      <c r="H4836" s="585" t="s">
        <v>4740</v>
      </c>
      <c r="I4836" s="585" t="s">
        <v>381</v>
      </c>
      <c r="J4836" s="585" t="s">
        <v>398</v>
      </c>
      <c r="K4836" s="589">
        <v>2</v>
      </c>
      <c r="L4836" s="585" t="s">
        <v>144</v>
      </c>
      <c r="M4836" s="581"/>
    </row>
    <row r="4837" spans="1:13" ht="13.5">
      <c r="A4837" s="585" t="s">
        <v>6677</v>
      </c>
      <c r="B4837" s="585" t="s">
        <v>6678</v>
      </c>
      <c r="C4837" s="585" t="s">
        <v>6701</v>
      </c>
      <c r="D4837" s="585" t="s">
        <v>6702</v>
      </c>
      <c r="E4837" s="584" t="s">
        <v>30</v>
      </c>
      <c r="F4837" s="585" t="s">
        <v>30</v>
      </c>
      <c r="G4837" s="587">
        <v>94100</v>
      </c>
      <c r="H4837" s="585" t="s">
        <v>4741</v>
      </c>
      <c r="I4837" s="585" t="s">
        <v>381</v>
      </c>
      <c r="J4837" s="585" t="s">
        <v>398</v>
      </c>
      <c r="K4837" s="589">
        <v>2.56</v>
      </c>
      <c r="L4837" s="585" t="s">
        <v>144</v>
      </c>
      <c r="M4837" s="581"/>
    </row>
    <row r="4838" spans="1:13" ht="13.5">
      <c r="A4838" s="585" t="s">
        <v>6677</v>
      </c>
      <c r="B4838" s="585" t="s">
        <v>6678</v>
      </c>
      <c r="C4838" s="585" t="s">
        <v>6701</v>
      </c>
      <c r="D4838" s="585" t="s">
        <v>6702</v>
      </c>
      <c r="E4838" s="584" t="s">
        <v>30</v>
      </c>
      <c r="F4838" s="585" t="s">
        <v>30</v>
      </c>
      <c r="G4838" s="587">
        <v>94102</v>
      </c>
      <c r="H4838" s="585" t="s">
        <v>4742</v>
      </c>
      <c r="I4838" s="585" t="s">
        <v>1422</v>
      </c>
      <c r="J4838" s="585" t="s">
        <v>398</v>
      </c>
      <c r="K4838" s="589">
        <v>187.37</v>
      </c>
      <c r="L4838" s="585" t="s">
        <v>144</v>
      </c>
      <c r="M4838" s="581"/>
    </row>
    <row r="4839" spans="1:13" ht="13.5">
      <c r="A4839" s="585" t="s">
        <v>6677</v>
      </c>
      <c r="B4839" s="585" t="s">
        <v>6678</v>
      </c>
      <c r="C4839" s="585" t="s">
        <v>6701</v>
      </c>
      <c r="D4839" s="585" t="s">
        <v>6702</v>
      </c>
      <c r="E4839" s="584" t="s">
        <v>30</v>
      </c>
      <c r="F4839" s="585" t="s">
        <v>30</v>
      </c>
      <c r="G4839" s="587">
        <v>94103</v>
      </c>
      <c r="H4839" s="585" t="s">
        <v>4743</v>
      </c>
      <c r="I4839" s="585" t="s">
        <v>1422</v>
      </c>
      <c r="J4839" s="585" t="s">
        <v>398</v>
      </c>
      <c r="K4839" s="589">
        <v>209.31</v>
      </c>
      <c r="L4839" s="585" t="s">
        <v>144</v>
      </c>
      <c r="M4839" s="581"/>
    </row>
    <row r="4840" spans="1:13" ht="13.5">
      <c r="A4840" s="585" t="s">
        <v>6677</v>
      </c>
      <c r="B4840" s="585" t="s">
        <v>6678</v>
      </c>
      <c r="C4840" s="585" t="s">
        <v>6701</v>
      </c>
      <c r="D4840" s="585" t="s">
        <v>6702</v>
      </c>
      <c r="E4840" s="584" t="s">
        <v>30</v>
      </c>
      <c r="F4840" s="585" t="s">
        <v>30</v>
      </c>
      <c r="G4840" s="587">
        <v>94104</v>
      </c>
      <c r="H4840" s="585" t="s">
        <v>4744</v>
      </c>
      <c r="I4840" s="585" t="s">
        <v>1422</v>
      </c>
      <c r="J4840" s="585" t="s">
        <v>398</v>
      </c>
      <c r="K4840" s="589">
        <v>190.56</v>
      </c>
      <c r="L4840" s="585" t="s">
        <v>144</v>
      </c>
      <c r="M4840" s="581"/>
    </row>
    <row r="4841" spans="1:13" ht="13.5">
      <c r="A4841" s="585" t="s">
        <v>6677</v>
      </c>
      <c r="B4841" s="585" t="s">
        <v>6678</v>
      </c>
      <c r="C4841" s="585" t="s">
        <v>6701</v>
      </c>
      <c r="D4841" s="585" t="s">
        <v>6702</v>
      </c>
      <c r="E4841" s="584" t="s">
        <v>30</v>
      </c>
      <c r="F4841" s="585" t="s">
        <v>30</v>
      </c>
      <c r="G4841" s="587">
        <v>94105</v>
      </c>
      <c r="H4841" s="585" t="s">
        <v>4745</v>
      </c>
      <c r="I4841" s="585" t="s">
        <v>1422</v>
      </c>
      <c r="J4841" s="585" t="s">
        <v>398</v>
      </c>
      <c r="K4841" s="589">
        <v>212.53</v>
      </c>
      <c r="L4841" s="585" t="s">
        <v>144</v>
      </c>
      <c r="M4841" s="581"/>
    </row>
    <row r="4842" spans="1:13" ht="13.5">
      <c r="A4842" s="585" t="s">
        <v>6677</v>
      </c>
      <c r="B4842" s="585" t="s">
        <v>6678</v>
      </c>
      <c r="C4842" s="585" t="s">
        <v>6701</v>
      </c>
      <c r="D4842" s="585" t="s">
        <v>6702</v>
      </c>
      <c r="E4842" s="584" t="s">
        <v>30</v>
      </c>
      <c r="F4842" s="585" t="s">
        <v>30</v>
      </c>
      <c r="G4842" s="587">
        <v>94106</v>
      </c>
      <c r="H4842" s="585" t="s">
        <v>4746</v>
      </c>
      <c r="I4842" s="585" t="s">
        <v>1422</v>
      </c>
      <c r="J4842" s="585" t="s">
        <v>398</v>
      </c>
      <c r="K4842" s="589">
        <v>171.37</v>
      </c>
      <c r="L4842" s="585" t="s">
        <v>144</v>
      </c>
      <c r="M4842" s="581"/>
    </row>
    <row r="4843" spans="1:13" ht="13.5">
      <c r="A4843" s="585" t="s">
        <v>6677</v>
      </c>
      <c r="B4843" s="585" t="s">
        <v>6678</v>
      </c>
      <c r="C4843" s="585" t="s">
        <v>6701</v>
      </c>
      <c r="D4843" s="585" t="s">
        <v>6702</v>
      </c>
      <c r="E4843" s="584" t="s">
        <v>30</v>
      </c>
      <c r="F4843" s="585" t="s">
        <v>30</v>
      </c>
      <c r="G4843" s="587">
        <v>94107</v>
      </c>
      <c r="H4843" s="585" t="s">
        <v>4747</v>
      </c>
      <c r="I4843" s="585" t="s">
        <v>1422</v>
      </c>
      <c r="J4843" s="585" t="s">
        <v>398</v>
      </c>
      <c r="K4843" s="589">
        <v>193.32</v>
      </c>
      <c r="L4843" s="585" t="s">
        <v>144</v>
      </c>
      <c r="M4843" s="581"/>
    </row>
    <row r="4844" spans="1:13" ht="13.5">
      <c r="A4844" s="585" t="s">
        <v>6677</v>
      </c>
      <c r="B4844" s="585" t="s">
        <v>6678</v>
      </c>
      <c r="C4844" s="585" t="s">
        <v>6701</v>
      </c>
      <c r="D4844" s="585" t="s">
        <v>6702</v>
      </c>
      <c r="E4844" s="584" t="s">
        <v>30</v>
      </c>
      <c r="F4844" s="585" t="s">
        <v>30</v>
      </c>
      <c r="G4844" s="587">
        <v>94108</v>
      </c>
      <c r="H4844" s="585" t="s">
        <v>4748</v>
      </c>
      <c r="I4844" s="585" t="s">
        <v>1422</v>
      </c>
      <c r="J4844" s="585" t="s">
        <v>398</v>
      </c>
      <c r="K4844" s="589">
        <v>174.57</v>
      </c>
      <c r="L4844" s="585" t="s">
        <v>144</v>
      </c>
      <c r="M4844" s="581"/>
    </row>
    <row r="4845" spans="1:13" ht="13.5">
      <c r="A4845" s="585" t="s">
        <v>6677</v>
      </c>
      <c r="B4845" s="585" t="s">
        <v>6678</v>
      </c>
      <c r="C4845" s="585" t="s">
        <v>6701</v>
      </c>
      <c r="D4845" s="585" t="s">
        <v>6702</v>
      </c>
      <c r="E4845" s="584" t="s">
        <v>30</v>
      </c>
      <c r="F4845" s="585" t="s">
        <v>30</v>
      </c>
      <c r="G4845" s="587">
        <v>94110</v>
      </c>
      <c r="H4845" s="585" t="s">
        <v>4749</v>
      </c>
      <c r="I4845" s="585" t="s">
        <v>1422</v>
      </c>
      <c r="J4845" s="585" t="s">
        <v>398</v>
      </c>
      <c r="K4845" s="589">
        <v>196.5</v>
      </c>
      <c r="L4845" s="585" t="s">
        <v>144</v>
      </c>
      <c r="M4845" s="581"/>
    </row>
    <row r="4846" spans="1:13" ht="13.5">
      <c r="A4846" s="585" t="s">
        <v>6677</v>
      </c>
      <c r="B4846" s="585" t="s">
        <v>6678</v>
      </c>
      <c r="C4846" s="585" t="s">
        <v>6701</v>
      </c>
      <c r="D4846" s="585" t="s">
        <v>6702</v>
      </c>
      <c r="E4846" s="584" t="s">
        <v>30</v>
      </c>
      <c r="F4846" s="585" t="s">
        <v>30</v>
      </c>
      <c r="G4846" s="587">
        <v>94111</v>
      </c>
      <c r="H4846" s="585" t="s">
        <v>4750</v>
      </c>
      <c r="I4846" s="585" t="s">
        <v>1422</v>
      </c>
      <c r="J4846" s="585" t="s">
        <v>398</v>
      </c>
      <c r="K4846" s="589">
        <v>166.36</v>
      </c>
      <c r="L4846" s="585" t="s">
        <v>144</v>
      </c>
      <c r="M4846" s="581"/>
    </row>
    <row r="4847" spans="1:13" ht="13.5">
      <c r="A4847" s="585" t="s">
        <v>6677</v>
      </c>
      <c r="B4847" s="585" t="s">
        <v>6678</v>
      </c>
      <c r="C4847" s="585" t="s">
        <v>6701</v>
      </c>
      <c r="D4847" s="585" t="s">
        <v>6702</v>
      </c>
      <c r="E4847" s="584" t="s">
        <v>30</v>
      </c>
      <c r="F4847" s="585" t="s">
        <v>30</v>
      </c>
      <c r="G4847" s="587">
        <v>94112</v>
      </c>
      <c r="H4847" s="585" t="s">
        <v>4751</v>
      </c>
      <c r="I4847" s="585" t="s">
        <v>1422</v>
      </c>
      <c r="J4847" s="585" t="s">
        <v>398</v>
      </c>
      <c r="K4847" s="589">
        <v>183.43</v>
      </c>
      <c r="L4847" s="585" t="s">
        <v>144</v>
      </c>
      <c r="M4847" s="581"/>
    </row>
    <row r="4848" spans="1:13" ht="13.5">
      <c r="A4848" s="585" t="s">
        <v>6677</v>
      </c>
      <c r="B4848" s="585" t="s">
        <v>6678</v>
      </c>
      <c r="C4848" s="585" t="s">
        <v>6701</v>
      </c>
      <c r="D4848" s="585" t="s">
        <v>6702</v>
      </c>
      <c r="E4848" s="584" t="s">
        <v>30</v>
      </c>
      <c r="F4848" s="585" t="s">
        <v>30</v>
      </c>
      <c r="G4848" s="587">
        <v>94113</v>
      </c>
      <c r="H4848" s="585" t="s">
        <v>4752</v>
      </c>
      <c r="I4848" s="585" t="s">
        <v>1422</v>
      </c>
      <c r="J4848" s="585" t="s">
        <v>398</v>
      </c>
      <c r="K4848" s="589">
        <v>171.57</v>
      </c>
      <c r="L4848" s="585" t="s">
        <v>144</v>
      </c>
      <c r="M4848" s="581"/>
    </row>
    <row r="4849" spans="1:13" ht="13.5">
      <c r="A4849" s="585" t="s">
        <v>6677</v>
      </c>
      <c r="B4849" s="585" t="s">
        <v>6678</v>
      </c>
      <c r="C4849" s="585" t="s">
        <v>6701</v>
      </c>
      <c r="D4849" s="585" t="s">
        <v>6702</v>
      </c>
      <c r="E4849" s="584" t="s">
        <v>30</v>
      </c>
      <c r="F4849" s="585" t="s">
        <v>30</v>
      </c>
      <c r="G4849" s="587">
        <v>94114</v>
      </c>
      <c r="H4849" s="585" t="s">
        <v>4753</v>
      </c>
      <c r="I4849" s="585" t="s">
        <v>1422</v>
      </c>
      <c r="J4849" s="585" t="s">
        <v>398</v>
      </c>
      <c r="K4849" s="589">
        <v>189.3</v>
      </c>
      <c r="L4849" s="585" t="s">
        <v>144</v>
      </c>
      <c r="M4849" s="581"/>
    </row>
    <row r="4850" spans="1:13" ht="13.5">
      <c r="A4850" s="585" t="s">
        <v>6677</v>
      </c>
      <c r="B4850" s="585" t="s">
        <v>6678</v>
      </c>
      <c r="C4850" s="585" t="s">
        <v>6701</v>
      </c>
      <c r="D4850" s="585" t="s">
        <v>6702</v>
      </c>
      <c r="E4850" s="584" t="s">
        <v>30</v>
      </c>
      <c r="F4850" s="585" t="s">
        <v>30</v>
      </c>
      <c r="G4850" s="587">
        <v>94115</v>
      </c>
      <c r="H4850" s="585" t="s">
        <v>4754</v>
      </c>
      <c r="I4850" s="585" t="s">
        <v>1422</v>
      </c>
      <c r="J4850" s="585" t="s">
        <v>398</v>
      </c>
      <c r="K4850" s="589">
        <v>142.08000000000001</v>
      </c>
      <c r="L4850" s="585" t="s">
        <v>144</v>
      </c>
      <c r="M4850" s="581"/>
    </row>
    <row r="4851" spans="1:13" ht="13.5">
      <c r="A4851" s="585" t="s">
        <v>6677</v>
      </c>
      <c r="B4851" s="585" t="s">
        <v>6678</v>
      </c>
      <c r="C4851" s="585" t="s">
        <v>6701</v>
      </c>
      <c r="D4851" s="585" t="s">
        <v>6702</v>
      </c>
      <c r="E4851" s="584" t="s">
        <v>30</v>
      </c>
      <c r="F4851" s="585" t="s">
        <v>30</v>
      </c>
      <c r="G4851" s="587">
        <v>94116</v>
      </c>
      <c r="H4851" s="585" t="s">
        <v>4755</v>
      </c>
      <c r="I4851" s="585" t="s">
        <v>1422</v>
      </c>
      <c r="J4851" s="585" t="s">
        <v>398</v>
      </c>
      <c r="K4851" s="589">
        <v>155.6</v>
      </c>
      <c r="L4851" s="585" t="s">
        <v>144</v>
      </c>
      <c r="M4851" s="581"/>
    </row>
    <row r="4852" spans="1:13" ht="13.5">
      <c r="A4852" s="585" t="s">
        <v>6677</v>
      </c>
      <c r="B4852" s="585" t="s">
        <v>6678</v>
      </c>
      <c r="C4852" s="585" t="s">
        <v>6701</v>
      </c>
      <c r="D4852" s="585" t="s">
        <v>6702</v>
      </c>
      <c r="E4852" s="584" t="s">
        <v>30</v>
      </c>
      <c r="F4852" s="585" t="s">
        <v>30</v>
      </c>
      <c r="G4852" s="587">
        <v>94117</v>
      </c>
      <c r="H4852" s="585" t="s">
        <v>4756</v>
      </c>
      <c r="I4852" s="585" t="s">
        <v>1422</v>
      </c>
      <c r="J4852" s="585" t="s">
        <v>398</v>
      </c>
      <c r="K4852" s="589">
        <v>146.91999999999999</v>
      </c>
      <c r="L4852" s="585" t="s">
        <v>144</v>
      </c>
      <c r="M4852" s="581"/>
    </row>
    <row r="4853" spans="1:13" ht="13.5">
      <c r="A4853" s="585" t="s">
        <v>6677</v>
      </c>
      <c r="B4853" s="585" t="s">
        <v>6678</v>
      </c>
      <c r="C4853" s="585" t="s">
        <v>6701</v>
      </c>
      <c r="D4853" s="585" t="s">
        <v>6702</v>
      </c>
      <c r="E4853" s="584" t="s">
        <v>30</v>
      </c>
      <c r="F4853" s="585" t="s">
        <v>30</v>
      </c>
      <c r="G4853" s="587">
        <v>94118</v>
      </c>
      <c r="H4853" s="585" t="s">
        <v>4757</v>
      </c>
      <c r="I4853" s="585" t="s">
        <v>1422</v>
      </c>
      <c r="J4853" s="585" t="s">
        <v>398</v>
      </c>
      <c r="K4853" s="589">
        <v>161.29</v>
      </c>
      <c r="L4853" s="585" t="s">
        <v>144</v>
      </c>
      <c r="M4853" s="581"/>
    </row>
    <row r="4854" spans="1:13" ht="13.5">
      <c r="A4854" s="585" t="s">
        <v>6677</v>
      </c>
      <c r="B4854" s="585" t="s">
        <v>6678</v>
      </c>
      <c r="C4854" s="585" t="s">
        <v>6703</v>
      </c>
      <c r="D4854" s="585" t="s">
        <v>6704</v>
      </c>
      <c r="E4854" s="584" t="s">
        <v>30</v>
      </c>
      <c r="F4854" s="585" t="s">
        <v>30</v>
      </c>
      <c r="G4854" s="587">
        <v>6514</v>
      </c>
      <c r="H4854" s="585" t="s">
        <v>4758</v>
      </c>
      <c r="I4854" s="585" t="s">
        <v>1422</v>
      </c>
      <c r="J4854" s="585" t="s">
        <v>398</v>
      </c>
      <c r="K4854" s="589">
        <v>116.93</v>
      </c>
      <c r="L4854" s="585" t="s">
        <v>144</v>
      </c>
      <c r="M4854" s="581"/>
    </row>
    <row r="4855" spans="1:13" ht="13.5">
      <c r="A4855" s="585" t="s">
        <v>6677</v>
      </c>
      <c r="B4855" s="585" t="s">
        <v>6678</v>
      </c>
      <c r="C4855" s="585" t="s">
        <v>6703</v>
      </c>
      <c r="D4855" s="585" t="s">
        <v>6704</v>
      </c>
      <c r="E4855" s="584" t="s">
        <v>30</v>
      </c>
      <c r="F4855" s="585" t="s">
        <v>30</v>
      </c>
      <c r="G4855" s="587">
        <v>88549</v>
      </c>
      <c r="H4855" s="585" t="s">
        <v>4759</v>
      </c>
      <c r="I4855" s="585" t="s">
        <v>1422</v>
      </c>
      <c r="J4855" s="585" t="s">
        <v>398</v>
      </c>
      <c r="K4855" s="589">
        <v>96.19</v>
      </c>
      <c r="L4855" s="585" t="s">
        <v>144</v>
      </c>
      <c r="M4855" s="581"/>
    </row>
    <row r="4856" spans="1:13" ht="13.5">
      <c r="A4856" s="585" t="s">
        <v>6677</v>
      </c>
      <c r="B4856" s="585" t="s">
        <v>6678</v>
      </c>
      <c r="C4856" s="585" t="s">
        <v>6705</v>
      </c>
      <c r="D4856" s="585" t="s">
        <v>6706</v>
      </c>
      <c r="E4856" s="584" t="s">
        <v>30</v>
      </c>
      <c r="F4856" s="585" t="s">
        <v>30</v>
      </c>
      <c r="G4856" s="587">
        <v>41721</v>
      </c>
      <c r="H4856" s="585" t="s">
        <v>4760</v>
      </c>
      <c r="I4856" s="585" t="s">
        <v>1422</v>
      </c>
      <c r="J4856" s="585" t="s">
        <v>143</v>
      </c>
      <c r="K4856" s="589">
        <v>2.88</v>
      </c>
      <c r="L4856" s="585" t="s">
        <v>144</v>
      </c>
      <c r="M4856" s="581"/>
    </row>
    <row r="4857" spans="1:13" ht="13.5">
      <c r="A4857" s="585" t="s">
        <v>6677</v>
      </c>
      <c r="B4857" s="585" t="s">
        <v>6678</v>
      </c>
      <c r="C4857" s="585" t="s">
        <v>6705</v>
      </c>
      <c r="D4857" s="585" t="s">
        <v>6706</v>
      </c>
      <c r="E4857" s="584" t="s">
        <v>30</v>
      </c>
      <c r="F4857" s="585" t="s">
        <v>30</v>
      </c>
      <c r="G4857" s="587">
        <v>41722</v>
      </c>
      <c r="H4857" s="585" t="s">
        <v>4761</v>
      </c>
      <c r="I4857" s="585" t="s">
        <v>1422</v>
      </c>
      <c r="J4857" s="585" t="s">
        <v>143</v>
      </c>
      <c r="K4857" s="589">
        <v>4.1100000000000003</v>
      </c>
      <c r="L4857" s="585" t="s">
        <v>144</v>
      </c>
      <c r="M4857" s="581"/>
    </row>
    <row r="4858" spans="1:13" ht="13.5">
      <c r="A4858" s="585" t="s">
        <v>6677</v>
      </c>
      <c r="B4858" s="585" t="s">
        <v>6678</v>
      </c>
      <c r="C4858" s="585" t="s">
        <v>6705</v>
      </c>
      <c r="D4858" s="585" t="s">
        <v>6706</v>
      </c>
      <c r="E4858" s="584">
        <v>74005</v>
      </c>
      <c r="F4858" s="585" t="s">
        <v>6707</v>
      </c>
      <c r="G4858" s="585" t="s">
        <v>4762</v>
      </c>
      <c r="H4858" s="585" t="s">
        <v>4763</v>
      </c>
      <c r="I4858" s="585" t="s">
        <v>1422</v>
      </c>
      <c r="J4858" s="585" t="s">
        <v>398</v>
      </c>
      <c r="K4858" s="589">
        <v>3.85</v>
      </c>
      <c r="L4858" s="585" t="s">
        <v>144</v>
      </c>
      <c r="M4858" s="581"/>
    </row>
    <row r="4859" spans="1:13" ht="13.5">
      <c r="A4859" s="585" t="s">
        <v>6677</v>
      </c>
      <c r="B4859" s="585" t="s">
        <v>6678</v>
      </c>
      <c r="C4859" s="585" t="s">
        <v>6705</v>
      </c>
      <c r="D4859" s="585" t="s">
        <v>6706</v>
      </c>
      <c r="E4859" s="584">
        <v>74005</v>
      </c>
      <c r="F4859" s="585" t="s">
        <v>6707</v>
      </c>
      <c r="G4859" s="585" t="s">
        <v>4764</v>
      </c>
      <c r="H4859" s="585" t="s">
        <v>4765</v>
      </c>
      <c r="I4859" s="585" t="s">
        <v>1422</v>
      </c>
      <c r="J4859" s="585" t="s">
        <v>143</v>
      </c>
      <c r="K4859" s="589">
        <v>4.92</v>
      </c>
      <c r="L4859" s="585" t="s">
        <v>144</v>
      </c>
      <c r="M4859" s="581"/>
    </row>
    <row r="4860" spans="1:13" ht="13.5">
      <c r="A4860" s="585" t="s">
        <v>6677</v>
      </c>
      <c r="B4860" s="585" t="s">
        <v>6678</v>
      </c>
      <c r="C4860" s="585" t="s">
        <v>6705</v>
      </c>
      <c r="D4860" s="585" t="s">
        <v>6706</v>
      </c>
      <c r="E4860" s="584">
        <v>74034</v>
      </c>
      <c r="F4860" s="585" t="s">
        <v>6708</v>
      </c>
      <c r="G4860" s="585" t="s">
        <v>4766</v>
      </c>
      <c r="H4860" s="585" t="s">
        <v>4767</v>
      </c>
      <c r="I4860" s="585" t="s">
        <v>1422</v>
      </c>
      <c r="J4860" s="585" t="s">
        <v>143</v>
      </c>
      <c r="K4860" s="589">
        <v>1.54</v>
      </c>
      <c r="L4860" s="585" t="s">
        <v>144</v>
      </c>
      <c r="M4860" s="581"/>
    </row>
    <row r="4861" spans="1:13" ht="13.5">
      <c r="A4861" s="585" t="s">
        <v>6677</v>
      </c>
      <c r="B4861" s="585" t="s">
        <v>6678</v>
      </c>
      <c r="C4861" s="585" t="s">
        <v>6705</v>
      </c>
      <c r="D4861" s="585" t="s">
        <v>6706</v>
      </c>
      <c r="E4861" s="584" t="s">
        <v>30</v>
      </c>
      <c r="F4861" s="585" t="s">
        <v>30</v>
      </c>
      <c r="G4861" s="587">
        <v>83344</v>
      </c>
      <c r="H4861" s="585" t="s">
        <v>4768</v>
      </c>
      <c r="I4861" s="585" t="s">
        <v>1422</v>
      </c>
      <c r="J4861" s="585" t="s">
        <v>143</v>
      </c>
      <c r="K4861" s="589">
        <v>0.83</v>
      </c>
      <c r="L4861" s="585" t="s">
        <v>144</v>
      </c>
      <c r="M4861" s="581"/>
    </row>
    <row r="4862" spans="1:13" ht="13.5">
      <c r="A4862" s="585" t="s">
        <v>6677</v>
      </c>
      <c r="B4862" s="585" t="s">
        <v>6678</v>
      </c>
      <c r="C4862" s="585" t="s">
        <v>6705</v>
      </c>
      <c r="D4862" s="585" t="s">
        <v>6706</v>
      </c>
      <c r="E4862" s="584" t="s">
        <v>30</v>
      </c>
      <c r="F4862" s="585" t="s">
        <v>30</v>
      </c>
      <c r="G4862" s="587">
        <v>95606</v>
      </c>
      <c r="H4862" s="585" t="s">
        <v>4769</v>
      </c>
      <c r="I4862" s="585" t="s">
        <v>1422</v>
      </c>
      <c r="J4862" s="585" t="s">
        <v>143</v>
      </c>
      <c r="K4862" s="589">
        <v>1.2</v>
      </c>
      <c r="L4862" s="585" t="s">
        <v>144</v>
      </c>
      <c r="M4862" s="581"/>
    </row>
    <row r="4863" spans="1:13" ht="13.5">
      <c r="A4863" s="585" t="s">
        <v>6709</v>
      </c>
      <c r="B4863" s="585" t="s">
        <v>6710</v>
      </c>
      <c r="C4863" s="585" t="s">
        <v>6711</v>
      </c>
      <c r="D4863" s="585" t="s">
        <v>6712</v>
      </c>
      <c r="E4863" s="584" t="s">
        <v>30</v>
      </c>
      <c r="F4863" s="585" t="s">
        <v>30</v>
      </c>
      <c r="G4863" s="587">
        <v>72131</v>
      </c>
      <c r="H4863" s="585" t="s">
        <v>4770</v>
      </c>
      <c r="I4863" s="585" t="s">
        <v>381</v>
      </c>
      <c r="J4863" s="585" t="s">
        <v>143</v>
      </c>
      <c r="K4863" s="589">
        <v>106.13</v>
      </c>
      <c r="L4863" s="585" t="s">
        <v>144</v>
      </c>
      <c r="M4863" s="581"/>
    </row>
    <row r="4864" spans="1:13" ht="13.5">
      <c r="A4864" s="585" t="s">
        <v>6709</v>
      </c>
      <c r="B4864" s="585" t="s">
        <v>6710</v>
      </c>
      <c r="C4864" s="585" t="s">
        <v>6711</v>
      </c>
      <c r="D4864" s="585" t="s">
        <v>6712</v>
      </c>
      <c r="E4864" s="584" t="s">
        <v>30</v>
      </c>
      <c r="F4864" s="585" t="s">
        <v>30</v>
      </c>
      <c r="G4864" s="587">
        <v>72132</v>
      </c>
      <c r="H4864" s="585" t="s">
        <v>4771</v>
      </c>
      <c r="I4864" s="585" t="s">
        <v>381</v>
      </c>
      <c r="J4864" s="585" t="s">
        <v>143</v>
      </c>
      <c r="K4864" s="589">
        <v>54.33</v>
      </c>
      <c r="L4864" s="585" t="s">
        <v>144</v>
      </c>
      <c r="M4864" s="581"/>
    </row>
    <row r="4865" spans="1:13" ht="13.5">
      <c r="A4865" s="585" t="s">
        <v>6709</v>
      </c>
      <c r="B4865" s="585" t="s">
        <v>6710</v>
      </c>
      <c r="C4865" s="585" t="s">
        <v>6711</v>
      </c>
      <c r="D4865" s="585" t="s">
        <v>6712</v>
      </c>
      <c r="E4865" s="584" t="s">
        <v>30</v>
      </c>
      <c r="F4865" s="585" t="s">
        <v>30</v>
      </c>
      <c r="G4865" s="587">
        <v>72133</v>
      </c>
      <c r="H4865" s="585" t="s">
        <v>4772</v>
      </c>
      <c r="I4865" s="585" t="s">
        <v>381</v>
      </c>
      <c r="J4865" s="585" t="s">
        <v>143</v>
      </c>
      <c r="K4865" s="589">
        <v>188.96</v>
      </c>
      <c r="L4865" s="585" t="s">
        <v>144</v>
      </c>
      <c r="M4865" s="581"/>
    </row>
    <row r="4866" spans="1:13" ht="13.5">
      <c r="A4866" s="585" t="s">
        <v>6709</v>
      </c>
      <c r="B4866" s="585" t="s">
        <v>6710</v>
      </c>
      <c r="C4866" s="585" t="s">
        <v>6711</v>
      </c>
      <c r="D4866" s="585" t="s">
        <v>6712</v>
      </c>
      <c r="E4866" s="584" t="s">
        <v>30</v>
      </c>
      <c r="F4866" s="585" t="s">
        <v>30</v>
      </c>
      <c r="G4866" s="587">
        <v>87471</v>
      </c>
      <c r="H4866" s="585" t="s">
        <v>4773</v>
      </c>
      <c r="I4866" s="585" t="s">
        <v>381</v>
      </c>
      <c r="J4866" s="585" t="s">
        <v>143</v>
      </c>
      <c r="K4866" s="589">
        <v>34.89</v>
      </c>
      <c r="L4866" s="585" t="s">
        <v>144</v>
      </c>
      <c r="M4866" s="581"/>
    </row>
    <row r="4867" spans="1:13" ht="13.5">
      <c r="A4867" s="585" t="s">
        <v>6709</v>
      </c>
      <c r="B4867" s="585" t="s">
        <v>6710</v>
      </c>
      <c r="C4867" s="585" t="s">
        <v>6711</v>
      </c>
      <c r="D4867" s="585" t="s">
        <v>6712</v>
      </c>
      <c r="E4867" s="584" t="s">
        <v>30</v>
      </c>
      <c r="F4867" s="585" t="s">
        <v>30</v>
      </c>
      <c r="G4867" s="587">
        <v>87472</v>
      </c>
      <c r="H4867" s="585" t="s">
        <v>4774</v>
      </c>
      <c r="I4867" s="585" t="s">
        <v>381</v>
      </c>
      <c r="J4867" s="585" t="s">
        <v>143</v>
      </c>
      <c r="K4867" s="589">
        <v>35.67</v>
      </c>
      <c r="L4867" s="585" t="s">
        <v>144</v>
      </c>
      <c r="M4867" s="581"/>
    </row>
    <row r="4868" spans="1:13" ht="13.5">
      <c r="A4868" s="585" t="s">
        <v>6709</v>
      </c>
      <c r="B4868" s="585" t="s">
        <v>6710</v>
      </c>
      <c r="C4868" s="585" t="s">
        <v>6711</v>
      </c>
      <c r="D4868" s="585" t="s">
        <v>6712</v>
      </c>
      <c r="E4868" s="584" t="s">
        <v>30</v>
      </c>
      <c r="F4868" s="585" t="s">
        <v>30</v>
      </c>
      <c r="G4868" s="587">
        <v>87473</v>
      </c>
      <c r="H4868" s="585" t="s">
        <v>4775</v>
      </c>
      <c r="I4868" s="585" t="s">
        <v>381</v>
      </c>
      <c r="J4868" s="585" t="s">
        <v>143</v>
      </c>
      <c r="K4868" s="589">
        <v>48.15</v>
      </c>
      <c r="L4868" s="585" t="s">
        <v>144</v>
      </c>
      <c r="M4868" s="581"/>
    </row>
    <row r="4869" spans="1:13" ht="13.5">
      <c r="A4869" s="585" t="s">
        <v>6709</v>
      </c>
      <c r="B4869" s="585" t="s">
        <v>6710</v>
      </c>
      <c r="C4869" s="585" t="s">
        <v>6711</v>
      </c>
      <c r="D4869" s="585" t="s">
        <v>6712</v>
      </c>
      <c r="E4869" s="584" t="s">
        <v>30</v>
      </c>
      <c r="F4869" s="585" t="s">
        <v>30</v>
      </c>
      <c r="G4869" s="587">
        <v>87474</v>
      </c>
      <c r="H4869" s="585" t="s">
        <v>4776</v>
      </c>
      <c r="I4869" s="585" t="s">
        <v>381</v>
      </c>
      <c r="J4869" s="585" t="s">
        <v>143</v>
      </c>
      <c r="K4869" s="589">
        <v>49.04</v>
      </c>
      <c r="L4869" s="585" t="s">
        <v>144</v>
      </c>
      <c r="M4869" s="581"/>
    </row>
    <row r="4870" spans="1:13" ht="13.5">
      <c r="A4870" s="585" t="s">
        <v>6709</v>
      </c>
      <c r="B4870" s="585" t="s">
        <v>6710</v>
      </c>
      <c r="C4870" s="585" t="s">
        <v>6711</v>
      </c>
      <c r="D4870" s="585" t="s">
        <v>6712</v>
      </c>
      <c r="E4870" s="584" t="s">
        <v>30</v>
      </c>
      <c r="F4870" s="585" t="s">
        <v>30</v>
      </c>
      <c r="G4870" s="587">
        <v>87475</v>
      </c>
      <c r="H4870" s="585" t="s">
        <v>4777</v>
      </c>
      <c r="I4870" s="585" t="s">
        <v>381</v>
      </c>
      <c r="J4870" s="585" t="s">
        <v>143</v>
      </c>
      <c r="K4870" s="589">
        <v>56.63</v>
      </c>
      <c r="L4870" s="585" t="s">
        <v>144</v>
      </c>
      <c r="M4870" s="581"/>
    </row>
    <row r="4871" spans="1:13" ht="13.5">
      <c r="A4871" s="585" t="s">
        <v>6709</v>
      </c>
      <c r="B4871" s="585" t="s">
        <v>6710</v>
      </c>
      <c r="C4871" s="585" t="s">
        <v>6711</v>
      </c>
      <c r="D4871" s="585" t="s">
        <v>6712</v>
      </c>
      <c r="E4871" s="584" t="s">
        <v>30</v>
      </c>
      <c r="F4871" s="585" t="s">
        <v>30</v>
      </c>
      <c r="G4871" s="587">
        <v>87476</v>
      </c>
      <c r="H4871" s="585" t="s">
        <v>4778</v>
      </c>
      <c r="I4871" s="585" t="s">
        <v>381</v>
      </c>
      <c r="J4871" s="585" t="s">
        <v>143</v>
      </c>
      <c r="K4871" s="589">
        <v>57.68</v>
      </c>
      <c r="L4871" s="585" t="s">
        <v>144</v>
      </c>
      <c r="M4871" s="581"/>
    </row>
    <row r="4872" spans="1:13" ht="13.5">
      <c r="A4872" s="585" t="s">
        <v>6709</v>
      </c>
      <c r="B4872" s="585" t="s">
        <v>6710</v>
      </c>
      <c r="C4872" s="585" t="s">
        <v>6711</v>
      </c>
      <c r="D4872" s="585" t="s">
        <v>6712</v>
      </c>
      <c r="E4872" s="584" t="s">
        <v>30</v>
      </c>
      <c r="F4872" s="585" t="s">
        <v>30</v>
      </c>
      <c r="G4872" s="587">
        <v>87477</v>
      </c>
      <c r="H4872" s="585" t="s">
        <v>4779</v>
      </c>
      <c r="I4872" s="585" t="s">
        <v>381</v>
      </c>
      <c r="J4872" s="585" t="s">
        <v>143</v>
      </c>
      <c r="K4872" s="589">
        <v>31.56</v>
      </c>
      <c r="L4872" s="585" t="s">
        <v>144</v>
      </c>
      <c r="M4872" s="581"/>
    </row>
    <row r="4873" spans="1:13" ht="13.5">
      <c r="A4873" s="585" t="s">
        <v>6709</v>
      </c>
      <c r="B4873" s="585" t="s">
        <v>6710</v>
      </c>
      <c r="C4873" s="585" t="s">
        <v>6711</v>
      </c>
      <c r="D4873" s="585" t="s">
        <v>6712</v>
      </c>
      <c r="E4873" s="584" t="s">
        <v>30</v>
      </c>
      <c r="F4873" s="585" t="s">
        <v>30</v>
      </c>
      <c r="G4873" s="587">
        <v>87478</v>
      </c>
      <c r="H4873" s="585" t="s">
        <v>4780</v>
      </c>
      <c r="I4873" s="585" t="s">
        <v>381</v>
      </c>
      <c r="J4873" s="585" t="s">
        <v>143</v>
      </c>
      <c r="K4873" s="589">
        <v>32.340000000000003</v>
      </c>
      <c r="L4873" s="585" t="s">
        <v>144</v>
      </c>
      <c r="M4873" s="581"/>
    </row>
    <row r="4874" spans="1:13" ht="13.5">
      <c r="A4874" s="585" t="s">
        <v>6709</v>
      </c>
      <c r="B4874" s="585" t="s">
        <v>6710</v>
      </c>
      <c r="C4874" s="585" t="s">
        <v>6711</v>
      </c>
      <c r="D4874" s="585" t="s">
        <v>6712</v>
      </c>
      <c r="E4874" s="584" t="s">
        <v>30</v>
      </c>
      <c r="F4874" s="585" t="s">
        <v>30</v>
      </c>
      <c r="G4874" s="587">
        <v>87479</v>
      </c>
      <c r="H4874" s="585" t="s">
        <v>4781</v>
      </c>
      <c r="I4874" s="585" t="s">
        <v>381</v>
      </c>
      <c r="J4874" s="585" t="s">
        <v>143</v>
      </c>
      <c r="K4874" s="589">
        <v>44.35</v>
      </c>
      <c r="L4874" s="585" t="s">
        <v>144</v>
      </c>
      <c r="M4874" s="581"/>
    </row>
    <row r="4875" spans="1:13" ht="13.5">
      <c r="A4875" s="585" t="s">
        <v>6709</v>
      </c>
      <c r="B4875" s="585" t="s">
        <v>6710</v>
      </c>
      <c r="C4875" s="585" t="s">
        <v>6711</v>
      </c>
      <c r="D4875" s="585" t="s">
        <v>6712</v>
      </c>
      <c r="E4875" s="584" t="s">
        <v>30</v>
      </c>
      <c r="F4875" s="585" t="s">
        <v>30</v>
      </c>
      <c r="G4875" s="587">
        <v>87480</v>
      </c>
      <c r="H4875" s="585" t="s">
        <v>4782</v>
      </c>
      <c r="I4875" s="585" t="s">
        <v>381</v>
      </c>
      <c r="J4875" s="585" t="s">
        <v>143</v>
      </c>
      <c r="K4875" s="589">
        <v>45.24</v>
      </c>
      <c r="L4875" s="585" t="s">
        <v>144</v>
      </c>
      <c r="M4875" s="581"/>
    </row>
    <row r="4876" spans="1:13" ht="13.5">
      <c r="A4876" s="585" t="s">
        <v>6709</v>
      </c>
      <c r="B4876" s="585" t="s">
        <v>6710</v>
      </c>
      <c r="C4876" s="585" t="s">
        <v>6711</v>
      </c>
      <c r="D4876" s="585" t="s">
        <v>6712</v>
      </c>
      <c r="E4876" s="584" t="s">
        <v>30</v>
      </c>
      <c r="F4876" s="585" t="s">
        <v>30</v>
      </c>
      <c r="G4876" s="587">
        <v>87481</v>
      </c>
      <c r="H4876" s="585" t="s">
        <v>4783</v>
      </c>
      <c r="I4876" s="585" t="s">
        <v>381</v>
      </c>
      <c r="J4876" s="585" t="s">
        <v>143</v>
      </c>
      <c r="K4876" s="589">
        <v>52.85</v>
      </c>
      <c r="L4876" s="585" t="s">
        <v>144</v>
      </c>
      <c r="M4876" s="581"/>
    </row>
    <row r="4877" spans="1:13" ht="13.5">
      <c r="A4877" s="585" t="s">
        <v>6709</v>
      </c>
      <c r="B4877" s="585" t="s">
        <v>6710</v>
      </c>
      <c r="C4877" s="585" t="s">
        <v>6711</v>
      </c>
      <c r="D4877" s="585" t="s">
        <v>6712</v>
      </c>
      <c r="E4877" s="584" t="s">
        <v>30</v>
      </c>
      <c r="F4877" s="585" t="s">
        <v>30</v>
      </c>
      <c r="G4877" s="587">
        <v>87482</v>
      </c>
      <c r="H4877" s="585" t="s">
        <v>4784</v>
      </c>
      <c r="I4877" s="585" t="s">
        <v>381</v>
      </c>
      <c r="J4877" s="585" t="s">
        <v>143</v>
      </c>
      <c r="K4877" s="589">
        <v>53.9</v>
      </c>
      <c r="L4877" s="585" t="s">
        <v>144</v>
      </c>
      <c r="M4877" s="581"/>
    </row>
    <row r="4878" spans="1:13" ht="13.5">
      <c r="A4878" s="585" t="s">
        <v>6709</v>
      </c>
      <c r="B4878" s="585" t="s">
        <v>6710</v>
      </c>
      <c r="C4878" s="585" t="s">
        <v>6711</v>
      </c>
      <c r="D4878" s="585" t="s">
        <v>6712</v>
      </c>
      <c r="E4878" s="584" t="s">
        <v>30</v>
      </c>
      <c r="F4878" s="585" t="s">
        <v>30</v>
      </c>
      <c r="G4878" s="587">
        <v>87483</v>
      </c>
      <c r="H4878" s="585" t="s">
        <v>4785</v>
      </c>
      <c r="I4878" s="585" t="s">
        <v>381</v>
      </c>
      <c r="J4878" s="585" t="s">
        <v>143</v>
      </c>
      <c r="K4878" s="589">
        <v>40.08</v>
      </c>
      <c r="L4878" s="585" t="s">
        <v>144</v>
      </c>
      <c r="M4878" s="581"/>
    </row>
    <row r="4879" spans="1:13" ht="13.5">
      <c r="A4879" s="585" t="s">
        <v>6709</v>
      </c>
      <c r="B4879" s="585" t="s">
        <v>6710</v>
      </c>
      <c r="C4879" s="585" t="s">
        <v>6711</v>
      </c>
      <c r="D4879" s="585" t="s">
        <v>6712</v>
      </c>
      <c r="E4879" s="584" t="s">
        <v>30</v>
      </c>
      <c r="F4879" s="585" t="s">
        <v>30</v>
      </c>
      <c r="G4879" s="587">
        <v>87484</v>
      </c>
      <c r="H4879" s="585" t="s">
        <v>4786</v>
      </c>
      <c r="I4879" s="585" t="s">
        <v>381</v>
      </c>
      <c r="J4879" s="585" t="s">
        <v>143</v>
      </c>
      <c r="K4879" s="589">
        <v>40.86</v>
      </c>
      <c r="L4879" s="585" t="s">
        <v>144</v>
      </c>
      <c r="M4879" s="581"/>
    </row>
    <row r="4880" spans="1:13" ht="13.5">
      <c r="A4880" s="585" t="s">
        <v>6709</v>
      </c>
      <c r="B4880" s="585" t="s">
        <v>6710</v>
      </c>
      <c r="C4880" s="585" t="s">
        <v>6711</v>
      </c>
      <c r="D4880" s="585" t="s">
        <v>6712</v>
      </c>
      <c r="E4880" s="584" t="s">
        <v>30</v>
      </c>
      <c r="F4880" s="585" t="s">
        <v>30</v>
      </c>
      <c r="G4880" s="587">
        <v>87485</v>
      </c>
      <c r="H4880" s="585" t="s">
        <v>4787</v>
      </c>
      <c r="I4880" s="585" t="s">
        <v>381</v>
      </c>
      <c r="J4880" s="585" t="s">
        <v>143</v>
      </c>
      <c r="K4880" s="589">
        <v>53.44</v>
      </c>
      <c r="L4880" s="585" t="s">
        <v>144</v>
      </c>
      <c r="M4880" s="581"/>
    </row>
    <row r="4881" spans="1:13" ht="13.5">
      <c r="A4881" s="585" t="s">
        <v>6709</v>
      </c>
      <c r="B4881" s="585" t="s">
        <v>6710</v>
      </c>
      <c r="C4881" s="585" t="s">
        <v>6711</v>
      </c>
      <c r="D4881" s="585" t="s">
        <v>6712</v>
      </c>
      <c r="E4881" s="584" t="s">
        <v>30</v>
      </c>
      <c r="F4881" s="585" t="s">
        <v>30</v>
      </c>
      <c r="G4881" s="587">
        <v>87487</v>
      </c>
      <c r="H4881" s="585" t="s">
        <v>4788</v>
      </c>
      <c r="I4881" s="585" t="s">
        <v>381</v>
      </c>
      <c r="J4881" s="585" t="s">
        <v>143</v>
      </c>
      <c r="K4881" s="589">
        <v>61.76</v>
      </c>
      <c r="L4881" s="585" t="s">
        <v>144</v>
      </c>
      <c r="M4881" s="581"/>
    </row>
    <row r="4882" spans="1:13" ht="13.5">
      <c r="A4882" s="585" t="s">
        <v>6709</v>
      </c>
      <c r="B4882" s="585" t="s">
        <v>6710</v>
      </c>
      <c r="C4882" s="585" t="s">
        <v>6711</v>
      </c>
      <c r="D4882" s="585" t="s">
        <v>6712</v>
      </c>
      <c r="E4882" s="584" t="s">
        <v>30</v>
      </c>
      <c r="F4882" s="585" t="s">
        <v>30</v>
      </c>
      <c r="G4882" s="587">
        <v>87488</v>
      </c>
      <c r="H4882" s="585" t="s">
        <v>4789</v>
      </c>
      <c r="I4882" s="585" t="s">
        <v>381</v>
      </c>
      <c r="J4882" s="585" t="s">
        <v>143</v>
      </c>
      <c r="K4882" s="589">
        <v>62.81</v>
      </c>
      <c r="L4882" s="585" t="s">
        <v>144</v>
      </c>
      <c r="M4882" s="581"/>
    </row>
    <row r="4883" spans="1:13" ht="13.5">
      <c r="A4883" s="585" t="s">
        <v>6709</v>
      </c>
      <c r="B4883" s="585" t="s">
        <v>6710</v>
      </c>
      <c r="C4883" s="585" t="s">
        <v>6711</v>
      </c>
      <c r="D4883" s="585" t="s">
        <v>6712</v>
      </c>
      <c r="E4883" s="584" t="s">
        <v>30</v>
      </c>
      <c r="F4883" s="585" t="s">
        <v>30</v>
      </c>
      <c r="G4883" s="587">
        <v>87489</v>
      </c>
      <c r="H4883" s="585" t="s">
        <v>4790</v>
      </c>
      <c r="I4883" s="585" t="s">
        <v>381</v>
      </c>
      <c r="J4883" s="585" t="s">
        <v>143</v>
      </c>
      <c r="K4883" s="589">
        <v>34.54</v>
      </c>
      <c r="L4883" s="585" t="s">
        <v>144</v>
      </c>
      <c r="M4883" s="581"/>
    </row>
    <row r="4884" spans="1:13" ht="13.5">
      <c r="A4884" s="585" t="s">
        <v>6709</v>
      </c>
      <c r="B4884" s="585" t="s">
        <v>6710</v>
      </c>
      <c r="C4884" s="585" t="s">
        <v>6711</v>
      </c>
      <c r="D4884" s="585" t="s">
        <v>6712</v>
      </c>
      <c r="E4884" s="584" t="s">
        <v>30</v>
      </c>
      <c r="F4884" s="585" t="s">
        <v>30</v>
      </c>
      <c r="G4884" s="587">
        <v>87490</v>
      </c>
      <c r="H4884" s="585" t="s">
        <v>4791</v>
      </c>
      <c r="I4884" s="585" t="s">
        <v>381</v>
      </c>
      <c r="J4884" s="585" t="s">
        <v>143</v>
      </c>
      <c r="K4884" s="589">
        <v>35.32</v>
      </c>
      <c r="L4884" s="585" t="s">
        <v>144</v>
      </c>
      <c r="M4884" s="581"/>
    </row>
    <row r="4885" spans="1:13" ht="13.5">
      <c r="A4885" s="585" t="s">
        <v>6709</v>
      </c>
      <c r="B4885" s="585" t="s">
        <v>6710</v>
      </c>
      <c r="C4885" s="585" t="s">
        <v>6711</v>
      </c>
      <c r="D4885" s="585" t="s">
        <v>6712</v>
      </c>
      <c r="E4885" s="584" t="s">
        <v>30</v>
      </c>
      <c r="F4885" s="585" t="s">
        <v>30</v>
      </c>
      <c r="G4885" s="587">
        <v>87491</v>
      </c>
      <c r="H4885" s="585" t="s">
        <v>4792</v>
      </c>
      <c r="I4885" s="585" t="s">
        <v>381</v>
      </c>
      <c r="J4885" s="585" t="s">
        <v>143</v>
      </c>
      <c r="K4885" s="589">
        <v>47.43</v>
      </c>
      <c r="L4885" s="585" t="s">
        <v>144</v>
      </c>
      <c r="M4885" s="581"/>
    </row>
    <row r="4886" spans="1:13" ht="13.5">
      <c r="A4886" s="585" t="s">
        <v>6709</v>
      </c>
      <c r="B4886" s="585" t="s">
        <v>6710</v>
      </c>
      <c r="C4886" s="585" t="s">
        <v>6711</v>
      </c>
      <c r="D4886" s="585" t="s">
        <v>6712</v>
      </c>
      <c r="E4886" s="584" t="s">
        <v>30</v>
      </c>
      <c r="F4886" s="585" t="s">
        <v>30</v>
      </c>
      <c r="G4886" s="587">
        <v>87492</v>
      </c>
      <c r="H4886" s="585" t="s">
        <v>4793</v>
      </c>
      <c r="I4886" s="585" t="s">
        <v>381</v>
      </c>
      <c r="J4886" s="585" t="s">
        <v>143</v>
      </c>
      <c r="K4886" s="589">
        <v>48.32</v>
      </c>
      <c r="L4886" s="585" t="s">
        <v>144</v>
      </c>
      <c r="M4886" s="581"/>
    </row>
    <row r="4887" spans="1:13" ht="13.5">
      <c r="A4887" s="585" t="s">
        <v>6709</v>
      </c>
      <c r="B4887" s="585" t="s">
        <v>6710</v>
      </c>
      <c r="C4887" s="585" t="s">
        <v>6711</v>
      </c>
      <c r="D4887" s="585" t="s">
        <v>6712</v>
      </c>
      <c r="E4887" s="584" t="s">
        <v>30</v>
      </c>
      <c r="F4887" s="585" t="s">
        <v>30</v>
      </c>
      <c r="G4887" s="587">
        <v>87493</v>
      </c>
      <c r="H4887" s="585" t="s">
        <v>4794</v>
      </c>
      <c r="I4887" s="585" t="s">
        <v>381</v>
      </c>
      <c r="J4887" s="585" t="s">
        <v>143</v>
      </c>
      <c r="K4887" s="589">
        <v>56.01</v>
      </c>
      <c r="L4887" s="585" t="s">
        <v>144</v>
      </c>
      <c r="M4887" s="581"/>
    </row>
    <row r="4888" spans="1:13" ht="13.5">
      <c r="A4888" s="585" t="s">
        <v>6709</v>
      </c>
      <c r="B4888" s="585" t="s">
        <v>6710</v>
      </c>
      <c r="C4888" s="585" t="s">
        <v>6711</v>
      </c>
      <c r="D4888" s="585" t="s">
        <v>6712</v>
      </c>
      <c r="E4888" s="584" t="s">
        <v>30</v>
      </c>
      <c r="F4888" s="585" t="s">
        <v>30</v>
      </c>
      <c r="G4888" s="587">
        <v>87494</v>
      </c>
      <c r="H4888" s="585" t="s">
        <v>4795</v>
      </c>
      <c r="I4888" s="585" t="s">
        <v>381</v>
      </c>
      <c r="J4888" s="585" t="s">
        <v>143</v>
      </c>
      <c r="K4888" s="589">
        <v>57.06</v>
      </c>
      <c r="L4888" s="585" t="s">
        <v>144</v>
      </c>
      <c r="M4888" s="581"/>
    </row>
    <row r="4889" spans="1:13" ht="13.5">
      <c r="A4889" s="585" t="s">
        <v>6709</v>
      </c>
      <c r="B4889" s="585" t="s">
        <v>6710</v>
      </c>
      <c r="C4889" s="585" t="s">
        <v>6711</v>
      </c>
      <c r="D4889" s="585" t="s">
        <v>6712</v>
      </c>
      <c r="E4889" s="584" t="s">
        <v>30</v>
      </c>
      <c r="F4889" s="585" t="s">
        <v>30</v>
      </c>
      <c r="G4889" s="587">
        <v>87495</v>
      </c>
      <c r="H4889" s="585" t="s">
        <v>4796</v>
      </c>
      <c r="I4889" s="585" t="s">
        <v>381</v>
      </c>
      <c r="J4889" s="585" t="s">
        <v>143</v>
      </c>
      <c r="K4889" s="589">
        <v>59.55</v>
      </c>
      <c r="L4889" s="585" t="s">
        <v>144</v>
      </c>
      <c r="M4889" s="581"/>
    </row>
    <row r="4890" spans="1:13" ht="13.5">
      <c r="A4890" s="585" t="s">
        <v>6709</v>
      </c>
      <c r="B4890" s="585" t="s">
        <v>6710</v>
      </c>
      <c r="C4890" s="585" t="s">
        <v>6711</v>
      </c>
      <c r="D4890" s="585" t="s">
        <v>6712</v>
      </c>
      <c r="E4890" s="584" t="s">
        <v>30</v>
      </c>
      <c r="F4890" s="585" t="s">
        <v>30</v>
      </c>
      <c r="G4890" s="587">
        <v>87496</v>
      </c>
      <c r="H4890" s="585" t="s">
        <v>4797</v>
      </c>
      <c r="I4890" s="585" t="s">
        <v>381</v>
      </c>
      <c r="J4890" s="585" t="s">
        <v>143</v>
      </c>
      <c r="K4890" s="589">
        <v>60.29</v>
      </c>
      <c r="L4890" s="585" t="s">
        <v>144</v>
      </c>
      <c r="M4890" s="581"/>
    </row>
    <row r="4891" spans="1:13" ht="13.5">
      <c r="A4891" s="585" t="s">
        <v>6709</v>
      </c>
      <c r="B4891" s="585" t="s">
        <v>6710</v>
      </c>
      <c r="C4891" s="585" t="s">
        <v>6711</v>
      </c>
      <c r="D4891" s="585" t="s">
        <v>6712</v>
      </c>
      <c r="E4891" s="584" t="s">
        <v>30</v>
      </c>
      <c r="F4891" s="585" t="s">
        <v>30</v>
      </c>
      <c r="G4891" s="587">
        <v>87497</v>
      </c>
      <c r="H4891" s="585" t="s">
        <v>4798</v>
      </c>
      <c r="I4891" s="585" t="s">
        <v>381</v>
      </c>
      <c r="J4891" s="585" t="s">
        <v>143</v>
      </c>
      <c r="K4891" s="589">
        <v>57.55</v>
      </c>
      <c r="L4891" s="585" t="s">
        <v>144</v>
      </c>
      <c r="M4891" s="581"/>
    </row>
    <row r="4892" spans="1:13" ht="13.5">
      <c r="A4892" s="585" t="s">
        <v>6709</v>
      </c>
      <c r="B4892" s="585" t="s">
        <v>6710</v>
      </c>
      <c r="C4892" s="585" t="s">
        <v>6711</v>
      </c>
      <c r="D4892" s="585" t="s">
        <v>6712</v>
      </c>
      <c r="E4892" s="584" t="s">
        <v>30</v>
      </c>
      <c r="F4892" s="585" t="s">
        <v>30</v>
      </c>
      <c r="G4892" s="587">
        <v>87498</v>
      </c>
      <c r="H4892" s="585" t="s">
        <v>4799</v>
      </c>
      <c r="I4892" s="585" t="s">
        <v>381</v>
      </c>
      <c r="J4892" s="585" t="s">
        <v>143</v>
      </c>
      <c r="K4892" s="589">
        <v>58.49</v>
      </c>
      <c r="L4892" s="585" t="s">
        <v>144</v>
      </c>
      <c r="M4892" s="581"/>
    </row>
    <row r="4893" spans="1:13" ht="13.5">
      <c r="A4893" s="585" t="s">
        <v>6709</v>
      </c>
      <c r="B4893" s="585" t="s">
        <v>6710</v>
      </c>
      <c r="C4893" s="585" t="s">
        <v>6711</v>
      </c>
      <c r="D4893" s="585" t="s">
        <v>6712</v>
      </c>
      <c r="E4893" s="584" t="s">
        <v>30</v>
      </c>
      <c r="F4893" s="585" t="s">
        <v>30</v>
      </c>
      <c r="G4893" s="587">
        <v>87499</v>
      </c>
      <c r="H4893" s="585" t="s">
        <v>4800</v>
      </c>
      <c r="I4893" s="585" t="s">
        <v>381</v>
      </c>
      <c r="J4893" s="585" t="s">
        <v>143</v>
      </c>
      <c r="K4893" s="589">
        <v>64.92</v>
      </c>
      <c r="L4893" s="585" t="s">
        <v>144</v>
      </c>
      <c r="M4893" s="581"/>
    </row>
    <row r="4894" spans="1:13" ht="13.5">
      <c r="A4894" s="585" t="s">
        <v>6709</v>
      </c>
      <c r="B4894" s="585" t="s">
        <v>6710</v>
      </c>
      <c r="C4894" s="585" t="s">
        <v>6711</v>
      </c>
      <c r="D4894" s="585" t="s">
        <v>6712</v>
      </c>
      <c r="E4894" s="584" t="s">
        <v>30</v>
      </c>
      <c r="F4894" s="585" t="s">
        <v>30</v>
      </c>
      <c r="G4894" s="587">
        <v>87500</v>
      </c>
      <c r="H4894" s="585" t="s">
        <v>4801</v>
      </c>
      <c r="I4894" s="585" t="s">
        <v>381</v>
      </c>
      <c r="J4894" s="585" t="s">
        <v>143</v>
      </c>
      <c r="K4894" s="589">
        <v>65.72</v>
      </c>
      <c r="L4894" s="585" t="s">
        <v>144</v>
      </c>
      <c r="M4894" s="581"/>
    </row>
    <row r="4895" spans="1:13" ht="13.5">
      <c r="A4895" s="585" t="s">
        <v>6709</v>
      </c>
      <c r="B4895" s="585" t="s">
        <v>6710</v>
      </c>
      <c r="C4895" s="585" t="s">
        <v>6711</v>
      </c>
      <c r="D4895" s="585" t="s">
        <v>6712</v>
      </c>
      <c r="E4895" s="584" t="s">
        <v>30</v>
      </c>
      <c r="F4895" s="585" t="s">
        <v>30</v>
      </c>
      <c r="G4895" s="587">
        <v>87501</v>
      </c>
      <c r="H4895" s="585" t="s">
        <v>4802</v>
      </c>
      <c r="I4895" s="585" t="s">
        <v>381</v>
      </c>
      <c r="J4895" s="585" t="s">
        <v>143</v>
      </c>
      <c r="K4895" s="589">
        <v>100.8</v>
      </c>
      <c r="L4895" s="585" t="s">
        <v>144</v>
      </c>
      <c r="M4895" s="581"/>
    </row>
    <row r="4896" spans="1:13" ht="13.5">
      <c r="A4896" s="585" t="s">
        <v>6709</v>
      </c>
      <c r="B4896" s="585" t="s">
        <v>6710</v>
      </c>
      <c r="C4896" s="585" t="s">
        <v>6711</v>
      </c>
      <c r="D4896" s="585" t="s">
        <v>6712</v>
      </c>
      <c r="E4896" s="584" t="s">
        <v>30</v>
      </c>
      <c r="F4896" s="585" t="s">
        <v>30</v>
      </c>
      <c r="G4896" s="587">
        <v>87502</v>
      </c>
      <c r="H4896" s="585" t="s">
        <v>4803</v>
      </c>
      <c r="I4896" s="585" t="s">
        <v>381</v>
      </c>
      <c r="J4896" s="585" t="s">
        <v>143</v>
      </c>
      <c r="K4896" s="589">
        <v>101.83</v>
      </c>
      <c r="L4896" s="585" t="s">
        <v>144</v>
      </c>
      <c r="M4896" s="581"/>
    </row>
    <row r="4897" spans="1:13" ht="13.5">
      <c r="A4897" s="585" t="s">
        <v>6709</v>
      </c>
      <c r="B4897" s="585" t="s">
        <v>6710</v>
      </c>
      <c r="C4897" s="585" t="s">
        <v>6711</v>
      </c>
      <c r="D4897" s="585" t="s">
        <v>6712</v>
      </c>
      <c r="E4897" s="584" t="s">
        <v>30</v>
      </c>
      <c r="F4897" s="585" t="s">
        <v>30</v>
      </c>
      <c r="G4897" s="587">
        <v>87503</v>
      </c>
      <c r="H4897" s="585" t="s">
        <v>4804</v>
      </c>
      <c r="I4897" s="585" t="s">
        <v>381</v>
      </c>
      <c r="J4897" s="585" t="s">
        <v>143</v>
      </c>
      <c r="K4897" s="589">
        <v>51.06</v>
      </c>
      <c r="L4897" s="585" t="s">
        <v>144</v>
      </c>
      <c r="M4897" s="581"/>
    </row>
    <row r="4898" spans="1:13" ht="13.5">
      <c r="A4898" s="585" t="s">
        <v>6709</v>
      </c>
      <c r="B4898" s="585" t="s">
        <v>6710</v>
      </c>
      <c r="C4898" s="585" t="s">
        <v>6711</v>
      </c>
      <c r="D4898" s="585" t="s">
        <v>6712</v>
      </c>
      <c r="E4898" s="584" t="s">
        <v>30</v>
      </c>
      <c r="F4898" s="585" t="s">
        <v>30</v>
      </c>
      <c r="G4898" s="587">
        <v>87504</v>
      </c>
      <c r="H4898" s="585" t="s">
        <v>4805</v>
      </c>
      <c r="I4898" s="585" t="s">
        <v>381</v>
      </c>
      <c r="J4898" s="585" t="s">
        <v>143</v>
      </c>
      <c r="K4898" s="589">
        <v>51.8</v>
      </c>
      <c r="L4898" s="585" t="s">
        <v>144</v>
      </c>
      <c r="M4898" s="581"/>
    </row>
    <row r="4899" spans="1:13" ht="13.5">
      <c r="A4899" s="585" t="s">
        <v>6709</v>
      </c>
      <c r="B4899" s="585" t="s">
        <v>6710</v>
      </c>
      <c r="C4899" s="585" t="s">
        <v>6711</v>
      </c>
      <c r="D4899" s="585" t="s">
        <v>6712</v>
      </c>
      <c r="E4899" s="584" t="s">
        <v>30</v>
      </c>
      <c r="F4899" s="585" t="s">
        <v>30</v>
      </c>
      <c r="G4899" s="587">
        <v>87505</v>
      </c>
      <c r="H4899" s="585" t="s">
        <v>4806</v>
      </c>
      <c r="I4899" s="585" t="s">
        <v>381</v>
      </c>
      <c r="J4899" s="585" t="s">
        <v>143</v>
      </c>
      <c r="K4899" s="589">
        <v>49.09</v>
      </c>
      <c r="L4899" s="585" t="s">
        <v>144</v>
      </c>
      <c r="M4899" s="581"/>
    </row>
    <row r="4900" spans="1:13" ht="13.5">
      <c r="A4900" s="585" t="s">
        <v>6709</v>
      </c>
      <c r="B4900" s="585" t="s">
        <v>6710</v>
      </c>
      <c r="C4900" s="585" t="s">
        <v>6711</v>
      </c>
      <c r="D4900" s="585" t="s">
        <v>6712</v>
      </c>
      <c r="E4900" s="584" t="s">
        <v>30</v>
      </c>
      <c r="F4900" s="585" t="s">
        <v>30</v>
      </c>
      <c r="G4900" s="587">
        <v>87506</v>
      </c>
      <c r="H4900" s="585" t="s">
        <v>4807</v>
      </c>
      <c r="I4900" s="585" t="s">
        <v>381</v>
      </c>
      <c r="J4900" s="585" t="s">
        <v>143</v>
      </c>
      <c r="K4900" s="589">
        <v>50.03</v>
      </c>
      <c r="L4900" s="585" t="s">
        <v>144</v>
      </c>
      <c r="M4900" s="581"/>
    </row>
    <row r="4901" spans="1:13" ht="13.5">
      <c r="A4901" s="585" t="s">
        <v>6709</v>
      </c>
      <c r="B4901" s="585" t="s">
        <v>6710</v>
      </c>
      <c r="C4901" s="585" t="s">
        <v>6711</v>
      </c>
      <c r="D4901" s="585" t="s">
        <v>6712</v>
      </c>
      <c r="E4901" s="584" t="s">
        <v>30</v>
      </c>
      <c r="F4901" s="585" t="s">
        <v>30</v>
      </c>
      <c r="G4901" s="587">
        <v>87507</v>
      </c>
      <c r="H4901" s="585" t="s">
        <v>4808</v>
      </c>
      <c r="I4901" s="585" t="s">
        <v>381</v>
      </c>
      <c r="J4901" s="585" t="s">
        <v>143</v>
      </c>
      <c r="K4901" s="589">
        <v>53.7</v>
      </c>
      <c r="L4901" s="585" t="s">
        <v>144</v>
      </c>
      <c r="M4901" s="581"/>
    </row>
    <row r="4902" spans="1:13" ht="13.5">
      <c r="A4902" s="585" t="s">
        <v>6709</v>
      </c>
      <c r="B4902" s="585" t="s">
        <v>6710</v>
      </c>
      <c r="C4902" s="585" t="s">
        <v>6711</v>
      </c>
      <c r="D4902" s="585" t="s">
        <v>6712</v>
      </c>
      <c r="E4902" s="584" t="s">
        <v>30</v>
      </c>
      <c r="F4902" s="585" t="s">
        <v>30</v>
      </c>
      <c r="G4902" s="587">
        <v>87508</v>
      </c>
      <c r="H4902" s="585" t="s">
        <v>4809</v>
      </c>
      <c r="I4902" s="585" t="s">
        <v>381</v>
      </c>
      <c r="J4902" s="585" t="s">
        <v>143</v>
      </c>
      <c r="K4902" s="589">
        <v>54.5</v>
      </c>
      <c r="L4902" s="585" t="s">
        <v>144</v>
      </c>
      <c r="M4902" s="581"/>
    </row>
    <row r="4903" spans="1:13" ht="13.5">
      <c r="A4903" s="585" t="s">
        <v>6709</v>
      </c>
      <c r="B4903" s="585" t="s">
        <v>6710</v>
      </c>
      <c r="C4903" s="585" t="s">
        <v>6711</v>
      </c>
      <c r="D4903" s="585" t="s">
        <v>6712</v>
      </c>
      <c r="E4903" s="584" t="s">
        <v>30</v>
      </c>
      <c r="F4903" s="585" t="s">
        <v>30</v>
      </c>
      <c r="G4903" s="587">
        <v>87509</v>
      </c>
      <c r="H4903" s="585" t="s">
        <v>4810</v>
      </c>
      <c r="I4903" s="585" t="s">
        <v>381</v>
      </c>
      <c r="J4903" s="585" t="s">
        <v>143</v>
      </c>
      <c r="K4903" s="589">
        <v>82.59</v>
      </c>
      <c r="L4903" s="585" t="s">
        <v>144</v>
      </c>
      <c r="M4903" s="581"/>
    </row>
    <row r="4904" spans="1:13" ht="13.5">
      <c r="A4904" s="585" t="s">
        <v>6709</v>
      </c>
      <c r="B4904" s="585" t="s">
        <v>6710</v>
      </c>
      <c r="C4904" s="585" t="s">
        <v>6711</v>
      </c>
      <c r="D4904" s="585" t="s">
        <v>6712</v>
      </c>
      <c r="E4904" s="584" t="s">
        <v>30</v>
      </c>
      <c r="F4904" s="585" t="s">
        <v>30</v>
      </c>
      <c r="G4904" s="587">
        <v>87510</v>
      </c>
      <c r="H4904" s="585" t="s">
        <v>4811</v>
      </c>
      <c r="I4904" s="585" t="s">
        <v>381</v>
      </c>
      <c r="J4904" s="585" t="s">
        <v>143</v>
      </c>
      <c r="K4904" s="589">
        <v>83.62</v>
      </c>
      <c r="L4904" s="585" t="s">
        <v>144</v>
      </c>
      <c r="M4904" s="581"/>
    </row>
    <row r="4905" spans="1:13" ht="13.5">
      <c r="A4905" s="585" t="s">
        <v>6709</v>
      </c>
      <c r="B4905" s="585" t="s">
        <v>6710</v>
      </c>
      <c r="C4905" s="585" t="s">
        <v>6711</v>
      </c>
      <c r="D4905" s="585" t="s">
        <v>6712</v>
      </c>
      <c r="E4905" s="584" t="s">
        <v>30</v>
      </c>
      <c r="F4905" s="585" t="s">
        <v>30</v>
      </c>
      <c r="G4905" s="587">
        <v>87511</v>
      </c>
      <c r="H4905" s="585" t="s">
        <v>4812</v>
      </c>
      <c r="I4905" s="585" t="s">
        <v>381</v>
      </c>
      <c r="J4905" s="585" t="s">
        <v>143</v>
      </c>
      <c r="K4905" s="589">
        <v>66.849999999999994</v>
      </c>
      <c r="L4905" s="585" t="s">
        <v>144</v>
      </c>
      <c r="M4905" s="581"/>
    </row>
    <row r="4906" spans="1:13" ht="13.5">
      <c r="A4906" s="585" t="s">
        <v>6709</v>
      </c>
      <c r="B4906" s="585" t="s">
        <v>6710</v>
      </c>
      <c r="C4906" s="585" t="s">
        <v>6711</v>
      </c>
      <c r="D4906" s="585" t="s">
        <v>6712</v>
      </c>
      <c r="E4906" s="584" t="s">
        <v>30</v>
      </c>
      <c r="F4906" s="585" t="s">
        <v>30</v>
      </c>
      <c r="G4906" s="587">
        <v>87512</v>
      </c>
      <c r="H4906" s="585" t="s">
        <v>4813</v>
      </c>
      <c r="I4906" s="585" t="s">
        <v>381</v>
      </c>
      <c r="J4906" s="585" t="s">
        <v>143</v>
      </c>
      <c r="K4906" s="589">
        <v>67.59</v>
      </c>
      <c r="L4906" s="585" t="s">
        <v>144</v>
      </c>
      <c r="M4906" s="581"/>
    </row>
    <row r="4907" spans="1:13" ht="13.5">
      <c r="A4907" s="585" t="s">
        <v>6709</v>
      </c>
      <c r="B4907" s="585" t="s">
        <v>6710</v>
      </c>
      <c r="C4907" s="585" t="s">
        <v>6711</v>
      </c>
      <c r="D4907" s="585" t="s">
        <v>6712</v>
      </c>
      <c r="E4907" s="584" t="s">
        <v>30</v>
      </c>
      <c r="F4907" s="585" t="s">
        <v>30</v>
      </c>
      <c r="G4907" s="587">
        <v>87513</v>
      </c>
      <c r="H4907" s="585" t="s">
        <v>4814</v>
      </c>
      <c r="I4907" s="585" t="s">
        <v>381</v>
      </c>
      <c r="J4907" s="585" t="s">
        <v>143</v>
      </c>
      <c r="K4907" s="589">
        <v>65.13</v>
      </c>
      <c r="L4907" s="585" t="s">
        <v>144</v>
      </c>
      <c r="M4907" s="581"/>
    </row>
    <row r="4908" spans="1:13" ht="13.5">
      <c r="A4908" s="585" t="s">
        <v>6709</v>
      </c>
      <c r="B4908" s="585" t="s">
        <v>6710</v>
      </c>
      <c r="C4908" s="585" t="s">
        <v>6711</v>
      </c>
      <c r="D4908" s="585" t="s">
        <v>6712</v>
      </c>
      <c r="E4908" s="584" t="s">
        <v>30</v>
      </c>
      <c r="F4908" s="585" t="s">
        <v>30</v>
      </c>
      <c r="G4908" s="587">
        <v>87514</v>
      </c>
      <c r="H4908" s="585" t="s">
        <v>4815</v>
      </c>
      <c r="I4908" s="585" t="s">
        <v>381</v>
      </c>
      <c r="J4908" s="585" t="s">
        <v>143</v>
      </c>
      <c r="K4908" s="589">
        <v>66.069999999999993</v>
      </c>
      <c r="L4908" s="585" t="s">
        <v>144</v>
      </c>
      <c r="M4908" s="581"/>
    </row>
    <row r="4909" spans="1:13" ht="13.5">
      <c r="A4909" s="585" t="s">
        <v>6709</v>
      </c>
      <c r="B4909" s="585" t="s">
        <v>6710</v>
      </c>
      <c r="C4909" s="585" t="s">
        <v>6711</v>
      </c>
      <c r="D4909" s="585" t="s">
        <v>6712</v>
      </c>
      <c r="E4909" s="584" t="s">
        <v>30</v>
      </c>
      <c r="F4909" s="585" t="s">
        <v>30</v>
      </c>
      <c r="G4909" s="587">
        <v>87515</v>
      </c>
      <c r="H4909" s="585" t="s">
        <v>4816</v>
      </c>
      <c r="I4909" s="585" t="s">
        <v>381</v>
      </c>
      <c r="J4909" s="585" t="s">
        <v>143</v>
      </c>
      <c r="K4909" s="589">
        <v>75.06</v>
      </c>
      <c r="L4909" s="585" t="s">
        <v>144</v>
      </c>
      <c r="M4909" s="581"/>
    </row>
    <row r="4910" spans="1:13" ht="13.5">
      <c r="A4910" s="585" t="s">
        <v>6709</v>
      </c>
      <c r="B4910" s="585" t="s">
        <v>6710</v>
      </c>
      <c r="C4910" s="585" t="s">
        <v>6711</v>
      </c>
      <c r="D4910" s="585" t="s">
        <v>6712</v>
      </c>
      <c r="E4910" s="584" t="s">
        <v>30</v>
      </c>
      <c r="F4910" s="585" t="s">
        <v>30</v>
      </c>
      <c r="G4910" s="587">
        <v>87516</v>
      </c>
      <c r="H4910" s="585" t="s">
        <v>4817</v>
      </c>
      <c r="I4910" s="585" t="s">
        <v>381</v>
      </c>
      <c r="J4910" s="585" t="s">
        <v>143</v>
      </c>
      <c r="K4910" s="589">
        <v>75.86</v>
      </c>
      <c r="L4910" s="585" t="s">
        <v>144</v>
      </c>
      <c r="M4910" s="581"/>
    </row>
    <row r="4911" spans="1:13" ht="13.5">
      <c r="A4911" s="585" t="s">
        <v>6709</v>
      </c>
      <c r="B4911" s="585" t="s">
        <v>6710</v>
      </c>
      <c r="C4911" s="585" t="s">
        <v>6711</v>
      </c>
      <c r="D4911" s="585" t="s">
        <v>6712</v>
      </c>
      <c r="E4911" s="584" t="s">
        <v>30</v>
      </c>
      <c r="F4911" s="585" t="s">
        <v>30</v>
      </c>
      <c r="G4911" s="587">
        <v>87517</v>
      </c>
      <c r="H4911" s="585" t="s">
        <v>4818</v>
      </c>
      <c r="I4911" s="585" t="s">
        <v>381</v>
      </c>
      <c r="J4911" s="585" t="s">
        <v>143</v>
      </c>
      <c r="K4911" s="589">
        <v>116.59</v>
      </c>
      <c r="L4911" s="585" t="s">
        <v>144</v>
      </c>
      <c r="M4911" s="581"/>
    </row>
    <row r="4912" spans="1:13" ht="13.5">
      <c r="A4912" s="585" t="s">
        <v>6709</v>
      </c>
      <c r="B4912" s="585" t="s">
        <v>6710</v>
      </c>
      <c r="C4912" s="585" t="s">
        <v>6711</v>
      </c>
      <c r="D4912" s="585" t="s">
        <v>6712</v>
      </c>
      <c r="E4912" s="584" t="s">
        <v>30</v>
      </c>
      <c r="F4912" s="585" t="s">
        <v>30</v>
      </c>
      <c r="G4912" s="587">
        <v>87518</v>
      </c>
      <c r="H4912" s="585" t="s">
        <v>4819</v>
      </c>
      <c r="I4912" s="585" t="s">
        <v>381</v>
      </c>
      <c r="J4912" s="585" t="s">
        <v>143</v>
      </c>
      <c r="K4912" s="589">
        <v>117.62</v>
      </c>
      <c r="L4912" s="585" t="s">
        <v>144</v>
      </c>
      <c r="M4912" s="581"/>
    </row>
    <row r="4913" spans="1:13" ht="13.5">
      <c r="A4913" s="585" t="s">
        <v>6709</v>
      </c>
      <c r="B4913" s="585" t="s">
        <v>6710</v>
      </c>
      <c r="C4913" s="585" t="s">
        <v>6711</v>
      </c>
      <c r="D4913" s="585" t="s">
        <v>6712</v>
      </c>
      <c r="E4913" s="584" t="s">
        <v>30</v>
      </c>
      <c r="F4913" s="585" t="s">
        <v>30</v>
      </c>
      <c r="G4913" s="587">
        <v>87519</v>
      </c>
      <c r="H4913" s="585" t="s">
        <v>4820</v>
      </c>
      <c r="I4913" s="585" t="s">
        <v>381</v>
      </c>
      <c r="J4913" s="585" t="s">
        <v>143</v>
      </c>
      <c r="K4913" s="589">
        <v>55.66</v>
      </c>
      <c r="L4913" s="585" t="s">
        <v>144</v>
      </c>
      <c r="M4913" s="581"/>
    </row>
    <row r="4914" spans="1:13" ht="13.5">
      <c r="A4914" s="585" t="s">
        <v>6709</v>
      </c>
      <c r="B4914" s="585" t="s">
        <v>6710</v>
      </c>
      <c r="C4914" s="585" t="s">
        <v>6711</v>
      </c>
      <c r="D4914" s="585" t="s">
        <v>6712</v>
      </c>
      <c r="E4914" s="584" t="s">
        <v>30</v>
      </c>
      <c r="F4914" s="585" t="s">
        <v>30</v>
      </c>
      <c r="G4914" s="587">
        <v>87520</v>
      </c>
      <c r="H4914" s="585" t="s">
        <v>4821</v>
      </c>
      <c r="I4914" s="585" t="s">
        <v>381</v>
      </c>
      <c r="J4914" s="585" t="s">
        <v>143</v>
      </c>
      <c r="K4914" s="589">
        <v>56.4</v>
      </c>
      <c r="L4914" s="585" t="s">
        <v>144</v>
      </c>
      <c r="M4914" s="581"/>
    </row>
    <row r="4915" spans="1:13" ht="13.5">
      <c r="A4915" s="585" t="s">
        <v>6709</v>
      </c>
      <c r="B4915" s="585" t="s">
        <v>6710</v>
      </c>
      <c r="C4915" s="585" t="s">
        <v>6711</v>
      </c>
      <c r="D4915" s="585" t="s">
        <v>6712</v>
      </c>
      <c r="E4915" s="584" t="s">
        <v>30</v>
      </c>
      <c r="F4915" s="585" t="s">
        <v>30</v>
      </c>
      <c r="G4915" s="587">
        <v>87521</v>
      </c>
      <c r="H4915" s="585" t="s">
        <v>4822</v>
      </c>
      <c r="I4915" s="585" t="s">
        <v>381</v>
      </c>
      <c r="J4915" s="585" t="s">
        <v>143</v>
      </c>
      <c r="K4915" s="589">
        <v>53.71</v>
      </c>
      <c r="L4915" s="585" t="s">
        <v>144</v>
      </c>
      <c r="M4915" s="581"/>
    </row>
    <row r="4916" spans="1:13" ht="13.5">
      <c r="A4916" s="585" t="s">
        <v>6709</v>
      </c>
      <c r="B4916" s="585" t="s">
        <v>6710</v>
      </c>
      <c r="C4916" s="585" t="s">
        <v>6711</v>
      </c>
      <c r="D4916" s="585" t="s">
        <v>6712</v>
      </c>
      <c r="E4916" s="584" t="s">
        <v>30</v>
      </c>
      <c r="F4916" s="585" t="s">
        <v>30</v>
      </c>
      <c r="G4916" s="587">
        <v>87522</v>
      </c>
      <c r="H4916" s="585" t="s">
        <v>4823</v>
      </c>
      <c r="I4916" s="585" t="s">
        <v>381</v>
      </c>
      <c r="J4916" s="585" t="s">
        <v>143</v>
      </c>
      <c r="K4916" s="589">
        <v>54.65</v>
      </c>
      <c r="L4916" s="585" t="s">
        <v>144</v>
      </c>
      <c r="M4916" s="581"/>
    </row>
    <row r="4917" spans="1:13" ht="13.5">
      <c r="A4917" s="585" t="s">
        <v>6709</v>
      </c>
      <c r="B4917" s="585" t="s">
        <v>6710</v>
      </c>
      <c r="C4917" s="585" t="s">
        <v>6711</v>
      </c>
      <c r="D4917" s="585" t="s">
        <v>6712</v>
      </c>
      <c r="E4917" s="584" t="s">
        <v>30</v>
      </c>
      <c r="F4917" s="585" t="s">
        <v>30</v>
      </c>
      <c r="G4917" s="587">
        <v>87523</v>
      </c>
      <c r="H4917" s="585" t="s">
        <v>4824</v>
      </c>
      <c r="I4917" s="585" t="s">
        <v>381</v>
      </c>
      <c r="J4917" s="585" t="s">
        <v>143</v>
      </c>
      <c r="K4917" s="589">
        <v>59.87</v>
      </c>
      <c r="L4917" s="585" t="s">
        <v>144</v>
      </c>
      <c r="M4917" s="581"/>
    </row>
    <row r="4918" spans="1:13" ht="13.5">
      <c r="A4918" s="585" t="s">
        <v>6709</v>
      </c>
      <c r="B4918" s="585" t="s">
        <v>6710</v>
      </c>
      <c r="C4918" s="585" t="s">
        <v>6711</v>
      </c>
      <c r="D4918" s="585" t="s">
        <v>6712</v>
      </c>
      <c r="E4918" s="584" t="s">
        <v>30</v>
      </c>
      <c r="F4918" s="585" t="s">
        <v>30</v>
      </c>
      <c r="G4918" s="587">
        <v>87524</v>
      </c>
      <c r="H4918" s="585" t="s">
        <v>4825</v>
      </c>
      <c r="I4918" s="585" t="s">
        <v>381</v>
      </c>
      <c r="J4918" s="585" t="s">
        <v>143</v>
      </c>
      <c r="K4918" s="589">
        <v>60.67</v>
      </c>
      <c r="L4918" s="585" t="s">
        <v>144</v>
      </c>
      <c r="M4918" s="581"/>
    </row>
    <row r="4919" spans="1:13" ht="13.5">
      <c r="A4919" s="585" t="s">
        <v>6709</v>
      </c>
      <c r="B4919" s="585" t="s">
        <v>6710</v>
      </c>
      <c r="C4919" s="585" t="s">
        <v>6711</v>
      </c>
      <c r="D4919" s="585" t="s">
        <v>6712</v>
      </c>
      <c r="E4919" s="584" t="s">
        <v>30</v>
      </c>
      <c r="F4919" s="585" t="s">
        <v>30</v>
      </c>
      <c r="G4919" s="587">
        <v>87525</v>
      </c>
      <c r="H4919" s="585" t="s">
        <v>4826</v>
      </c>
      <c r="I4919" s="585" t="s">
        <v>381</v>
      </c>
      <c r="J4919" s="585" t="s">
        <v>143</v>
      </c>
      <c r="K4919" s="589">
        <v>92.16</v>
      </c>
      <c r="L4919" s="585" t="s">
        <v>144</v>
      </c>
      <c r="M4919" s="581"/>
    </row>
    <row r="4920" spans="1:13" ht="13.5">
      <c r="A4920" s="585" t="s">
        <v>6709</v>
      </c>
      <c r="B4920" s="585" t="s">
        <v>6710</v>
      </c>
      <c r="C4920" s="585" t="s">
        <v>6711</v>
      </c>
      <c r="D4920" s="585" t="s">
        <v>6712</v>
      </c>
      <c r="E4920" s="584" t="s">
        <v>30</v>
      </c>
      <c r="F4920" s="585" t="s">
        <v>30</v>
      </c>
      <c r="G4920" s="587">
        <v>87526</v>
      </c>
      <c r="H4920" s="585" t="s">
        <v>4827</v>
      </c>
      <c r="I4920" s="585" t="s">
        <v>381</v>
      </c>
      <c r="J4920" s="585" t="s">
        <v>143</v>
      </c>
      <c r="K4920" s="589">
        <v>93.19</v>
      </c>
      <c r="L4920" s="585" t="s">
        <v>144</v>
      </c>
      <c r="M4920" s="581"/>
    </row>
    <row r="4921" spans="1:13" ht="13.5">
      <c r="A4921" s="585" t="s">
        <v>6709</v>
      </c>
      <c r="B4921" s="585" t="s">
        <v>6710</v>
      </c>
      <c r="C4921" s="585" t="s">
        <v>6711</v>
      </c>
      <c r="D4921" s="585" t="s">
        <v>6712</v>
      </c>
      <c r="E4921" s="584" t="s">
        <v>30</v>
      </c>
      <c r="F4921" s="585" t="s">
        <v>30</v>
      </c>
      <c r="G4921" s="587">
        <v>89043</v>
      </c>
      <c r="H4921" s="585" t="s">
        <v>4828</v>
      </c>
      <c r="I4921" s="585" t="s">
        <v>381</v>
      </c>
      <c r="J4921" s="585" t="s">
        <v>143</v>
      </c>
      <c r="K4921" s="589">
        <v>56.72</v>
      </c>
      <c r="L4921" s="585" t="s">
        <v>144</v>
      </c>
      <c r="M4921" s="581"/>
    </row>
    <row r="4922" spans="1:13" ht="13.5">
      <c r="A4922" s="585" t="s">
        <v>6709</v>
      </c>
      <c r="B4922" s="585" t="s">
        <v>6710</v>
      </c>
      <c r="C4922" s="585" t="s">
        <v>6711</v>
      </c>
      <c r="D4922" s="585" t="s">
        <v>6712</v>
      </c>
      <c r="E4922" s="584" t="s">
        <v>30</v>
      </c>
      <c r="F4922" s="585" t="s">
        <v>30</v>
      </c>
      <c r="G4922" s="587">
        <v>89168</v>
      </c>
      <c r="H4922" s="585" t="s">
        <v>4829</v>
      </c>
      <c r="I4922" s="585" t="s">
        <v>381</v>
      </c>
      <c r="J4922" s="585" t="s">
        <v>143</v>
      </c>
      <c r="K4922" s="589">
        <v>58.38</v>
      </c>
      <c r="L4922" s="585" t="s">
        <v>144</v>
      </c>
      <c r="M4922" s="581"/>
    </row>
    <row r="4923" spans="1:13" ht="13.5">
      <c r="A4923" s="585" t="s">
        <v>6709</v>
      </c>
      <c r="B4923" s="585" t="s">
        <v>6710</v>
      </c>
      <c r="C4923" s="585" t="s">
        <v>6711</v>
      </c>
      <c r="D4923" s="585" t="s">
        <v>6712</v>
      </c>
      <c r="E4923" s="584" t="s">
        <v>30</v>
      </c>
      <c r="F4923" s="585" t="s">
        <v>30</v>
      </c>
      <c r="G4923" s="587">
        <v>89977</v>
      </c>
      <c r="H4923" s="585" t="s">
        <v>4830</v>
      </c>
      <c r="I4923" s="585" t="s">
        <v>381</v>
      </c>
      <c r="J4923" s="585" t="s">
        <v>143</v>
      </c>
      <c r="K4923" s="589">
        <v>98.24</v>
      </c>
      <c r="L4923" s="585" t="s">
        <v>144</v>
      </c>
      <c r="M4923" s="581"/>
    </row>
    <row r="4924" spans="1:13" ht="13.5">
      <c r="A4924" s="585" t="s">
        <v>6709</v>
      </c>
      <c r="B4924" s="585" t="s">
        <v>6710</v>
      </c>
      <c r="C4924" s="585" t="s">
        <v>6711</v>
      </c>
      <c r="D4924" s="585" t="s">
        <v>6712</v>
      </c>
      <c r="E4924" s="584" t="s">
        <v>30</v>
      </c>
      <c r="F4924" s="585" t="s">
        <v>30</v>
      </c>
      <c r="G4924" s="587">
        <v>90112</v>
      </c>
      <c r="H4924" s="585" t="s">
        <v>4831</v>
      </c>
      <c r="I4924" s="585" t="s">
        <v>381</v>
      </c>
      <c r="J4924" s="585" t="s">
        <v>143</v>
      </c>
      <c r="K4924" s="589">
        <v>54.33</v>
      </c>
      <c r="L4924" s="585" t="s">
        <v>144</v>
      </c>
      <c r="M4924" s="581"/>
    </row>
    <row r="4925" spans="1:13" ht="13.5">
      <c r="A4925" s="585" t="s">
        <v>6709</v>
      </c>
      <c r="B4925" s="585" t="s">
        <v>6710</v>
      </c>
      <c r="C4925" s="585" t="s">
        <v>6711</v>
      </c>
      <c r="D4925" s="585" t="s">
        <v>6712</v>
      </c>
      <c r="E4925" s="584" t="s">
        <v>30</v>
      </c>
      <c r="F4925" s="585" t="s">
        <v>30</v>
      </c>
      <c r="G4925" s="587">
        <v>95474</v>
      </c>
      <c r="H4925" s="585" t="s">
        <v>4832</v>
      </c>
      <c r="I4925" s="585" t="s">
        <v>1422</v>
      </c>
      <c r="J4925" s="585" t="s">
        <v>143</v>
      </c>
      <c r="K4925" s="589">
        <v>559.86</v>
      </c>
      <c r="L4925" s="585" t="s">
        <v>144</v>
      </c>
      <c r="M4925" s="581"/>
    </row>
    <row r="4926" spans="1:13" ht="13.5">
      <c r="A4926" s="585" t="s">
        <v>6709</v>
      </c>
      <c r="B4926" s="585" t="s">
        <v>6710</v>
      </c>
      <c r="C4926" s="585" t="s">
        <v>6713</v>
      </c>
      <c r="D4926" s="585" t="s">
        <v>6714</v>
      </c>
      <c r="E4926" s="584" t="s">
        <v>30</v>
      </c>
      <c r="F4926" s="585" t="s">
        <v>30</v>
      </c>
      <c r="G4926" s="587">
        <v>89282</v>
      </c>
      <c r="H4926" s="585" t="s">
        <v>4833</v>
      </c>
      <c r="I4926" s="585" t="s">
        <v>381</v>
      </c>
      <c r="J4926" s="585" t="s">
        <v>143</v>
      </c>
      <c r="K4926" s="589">
        <v>44.27</v>
      </c>
      <c r="L4926" s="585" t="s">
        <v>144</v>
      </c>
      <c r="M4926" s="581"/>
    </row>
    <row r="4927" spans="1:13" ht="13.5">
      <c r="A4927" s="585" t="s">
        <v>6709</v>
      </c>
      <c r="B4927" s="585" t="s">
        <v>6710</v>
      </c>
      <c r="C4927" s="585" t="s">
        <v>6713</v>
      </c>
      <c r="D4927" s="585" t="s">
        <v>6714</v>
      </c>
      <c r="E4927" s="584" t="s">
        <v>30</v>
      </c>
      <c r="F4927" s="585" t="s">
        <v>30</v>
      </c>
      <c r="G4927" s="587">
        <v>89283</v>
      </c>
      <c r="H4927" s="585" t="s">
        <v>4834</v>
      </c>
      <c r="I4927" s="585" t="s">
        <v>381</v>
      </c>
      <c r="J4927" s="585" t="s">
        <v>143</v>
      </c>
      <c r="K4927" s="589">
        <v>45.89</v>
      </c>
      <c r="L4927" s="585" t="s">
        <v>144</v>
      </c>
      <c r="M4927" s="581"/>
    </row>
    <row r="4928" spans="1:13" ht="13.5">
      <c r="A4928" s="585" t="s">
        <v>6709</v>
      </c>
      <c r="B4928" s="585" t="s">
        <v>6710</v>
      </c>
      <c r="C4928" s="585" t="s">
        <v>6713</v>
      </c>
      <c r="D4928" s="585" t="s">
        <v>6714</v>
      </c>
      <c r="E4928" s="584" t="s">
        <v>30</v>
      </c>
      <c r="F4928" s="585" t="s">
        <v>30</v>
      </c>
      <c r="G4928" s="587">
        <v>89284</v>
      </c>
      <c r="H4928" s="585" t="s">
        <v>4835</v>
      </c>
      <c r="I4928" s="585" t="s">
        <v>381</v>
      </c>
      <c r="J4928" s="585" t="s">
        <v>143</v>
      </c>
      <c r="K4928" s="589">
        <v>40.44</v>
      </c>
      <c r="L4928" s="585" t="s">
        <v>144</v>
      </c>
      <c r="M4928" s="581"/>
    </row>
    <row r="4929" spans="1:13" ht="13.5">
      <c r="A4929" s="585" t="s">
        <v>6709</v>
      </c>
      <c r="B4929" s="585" t="s">
        <v>6710</v>
      </c>
      <c r="C4929" s="585" t="s">
        <v>6713</v>
      </c>
      <c r="D4929" s="585" t="s">
        <v>6714</v>
      </c>
      <c r="E4929" s="584" t="s">
        <v>30</v>
      </c>
      <c r="F4929" s="585" t="s">
        <v>30</v>
      </c>
      <c r="G4929" s="587">
        <v>89285</v>
      </c>
      <c r="H4929" s="585" t="s">
        <v>4836</v>
      </c>
      <c r="I4929" s="585" t="s">
        <v>381</v>
      </c>
      <c r="J4929" s="585" t="s">
        <v>143</v>
      </c>
      <c r="K4929" s="589">
        <v>42.06</v>
      </c>
      <c r="L4929" s="585" t="s">
        <v>144</v>
      </c>
      <c r="M4929" s="581"/>
    </row>
    <row r="4930" spans="1:13" ht="13.5">
      <c r="A4930" s="585" t="s">
        <v>6709</v>
      </c>
      <c r="B4930" s="585" t="s">
        <v>6710</v>
      </c>
      <c r="C4930" s="585" t="s">
        <v>6713</v>
      </c>
      <c r="D4930" s="585" t="s">
        <v>6714</v>
      </c>
      <c r="E4930" s="584" t="s">
        <v>30</v>
      </c>
      <c r="F4930" s="585" t="s">
        <v>30</v>
      </c>
      <c r="G4930" s="587">
        <v>89286</v>
      </c>
      <c r="H4930" s="585" t="s">
        <v>4837</v>
      </c>
      <c r="I4930" s="585" t="s">
        <v>381</v>
      </c>
      <c r="J4930" s="585" t="s">
        <v>143</v>
      </c>
      <c r="K4930" s="589">
        <v>48</v>
      </c>
      <c r="L4930" s="585" t="s">
        <v>144</v>
      </c>
      <c r="M4930" s="581"/>
    </row>
    <row r="4931" spans="1:13" ht="13.5">
      <c r="A4931" s="585" t="s">
        <v>6709</v>
      </c>
      <c r="B4931" s="585" t="s">
        <v>6710</v>
      </c>
      <c r="C4931" s="585" t="s">
        <v>6713</v>
      </c>
      <c r="D4931" s="585" t="s">
        <v>6714</v>
      </c>
      <c r="E4931" s="584" t="s">
        <v>30</v>
      </c>
      <c r="F4931" s="585" t="s">
        <v>30</v>
      </c>
      <c r="G4931" s="587">
        <v>89287</v>
      </c>
      <c r="H4931" s="585" t="s">
        <v>4838</v>
      </c>
      <c r="I4931" s="585" t="s">
        <v>381</v>
      </c>
      <c r="J4931" s="585" t="s">
        <v>143</v>
      </c>
      <c r="K4931" s="589">
        <v>49.62</v>
      </c>
      <c r="L4931" s="585" t="s">
        <v>144</v>
      </c>
      <c r="M4931" s="581"/>
    </row>
    <row r="4932" spans="1:13" ht="13.5">
      <c r="A4932" s="585" t="s">
        <v>6709</v>
      </c>
      <c r="B4932" s="585" t="s">
        <v>6710</v>
      </c>
      <c r="C4932" s="585" t="s">
        <v>6713</v>
      </c>
      <c r="D4932" s="585" t="s">
        <v>6714</v>
      </c>
      <c r="E4932" s="584" t="s">
        <v>30</v>
      </c>
      <c r="F4932" s="585" t="s">
        <v>30</v>
      </c>
      <c r="G4932" s="587">
        <v>89288</v>
      </c>
      <c r="H4932" s="585" t="s">
        <v>4839</v>
      </c>
      <c r="I4932" s="585" t="s">
        <v>381</v>
      </c>
      <c r="J4932" s="585" t="s">
        <v>143</v>
      </c>
      <c r="K4932" s="589">
        <v>42.68</v>
      </c>
      <c r="L4932" s="585" t="s">
        <v>144</v>
      </c>
      <c r="M4932" s="581"/>
    </row>
    <row r="4933" spans="1:13" ht="13.5">
      <c r="A4933" s="585" t="s">
        <v>6709</v>
      </c>
      <c r="B4933" s="585" t="s">
        <v>6710</v>
      </c>
      <c r="C4933" s="585" t="s">
        <v>6713</v>
      </c>
      <c r="D4933" s="585" t="s">
        <v>6714</v>
      </c>
      <c r="E4933" s="584" t="s">
        <v>30</v>
      </c>
      <c r="F4933" s="585" t="s">
        <v>30</v>
      </c>
      <c r="G4933" s="587">
        <v>89289</v>
      </c>
      <c r="H4933" s="585" t="s">
        <v>4840</v>
      </c>
      <c r="I4933" s="585" t="s">
        <v>381</v>
      </c>
      <c r="J4933" s="585" t="s">
        <v>143</v>
      </c>
      <c r="K4933" s="589">
        <v>44.3</v>
      </c>
      <c r="L4933" s="585" t="s">
        <v>144</v>
      </c>
      <c r="M4933" s="581"/>
    </row>
    <row r="4934" spans="1:13" ht="13.5">
      <c r="A4934" s="585" t="s">
        <v>6709</v>
      </c>
      <c r="B4934" s="585" t="s">
        <v>6710</v>
      </c>
      <c r="C4934" s="585" t="s">
        <v>6713</v>
      </c>
      <c r="D4934" s="585" t="s">
        <v>6714</v>
      </c>
      <c r="E4934" s="584" t="s">
        <v>30</v>
      </c>
      <c r="F4934" s="585" t="s">
        <v>30</v>
      </c>
      <c r="G4934" s="587">
        <v>89290</v>
      </c>
      <c r="H4934" s="585" t="s">
        <v>4841</v>
      </c>
      <c r="I4934" s="585" t="s">
        <v>381</v>
      </c>
      <c r="J4934" s="585" t="s">
        <v>143</v>
      </c>
      <c r="K4934" s="589">
        <v>51.84</v>
      </c>
      <c r="L4934" s="585" t="s">
        <v>144</v>
      </c>
      <c r="M4934" s="581"/>
    </row>
    <row r="4935" spans="1:13" ht="13.5">
      <c r="A4935" s="585" t="s">
        <v>6709</v>
      </c>
      <c r="B4935" s="585" t="s">
        <v>6710</v>
      </c>
      <c r="C4935" s="585" t="s">
        <v>6713</v>
      </c>
      <c r="D4935" s="585" t="s">
        <v>6714</v>
      </c>
      <c r="E4935" s="584" t="s">
        <v>30</v>
      </c>
      <c r="F4935" s="585" t="s">
        <v>30</v>
      </c>
      <c r="G4935" s="587">
        <v>89291</v>
      </c>
      <c r="H4935" s="585" t="s">
        <v>4842</v>
      </c>
      <c r="I4935" s="585" t="s">
        <v>381</v>
      </c>
      <c r="J4935" s="585" t="s">
        <v>143</v>
      </c>
      <c r="K4935" s="589">
        <v>53.64</v>
      </c>
      <c r="L4935" s="585" t="s">
        <v>144</v>
      </c>
      <c r="M4935" s="581"/>
    </row>
    <row r="4936" spans="1:13" ht="13.5">
      <c r="A4936" s="585" t="s">
        <v>6709</v>
      </c>
      <c r="B4936" s="585" t="s">
        <v>6710</v>
      </c>
      <c r="C4936" s="585" t="s">
        <v>6713</v>
      </c>
      <c r="D4936" s="585" t="s">
        <v>6714</v>
      </c>
      <c r="E4936" s="584" t="s">
        <v>30</v>
      </c>
      <c r="F4936" s="585" t="s">
        <v>30</v>
      </c>
      <c r="G4936" s="587">
        <v>89292</v>
      </c>
      <c r="H4936" s="585" t="s">
        <v>4843</v>
      </c>
      <c r="I4936" s="585" t="s">
        <v>381</v>
      </c>
      <c r="J4936" s="585" t="s">
        <v>143</v>
      </c>
      <c r="K4936" s="589">
        <v>48.08</v>
      </c>
      <c r="L4936" s="585" t="s">
        <v>144</v>
      </c>
      <c r="M4936" s="581"/>
    </row>
    <row r="4937" spans="1:13" ht="13.5">
      <c r="A4937" s="585" t="s">
        <v>6709</v>
      </c>
      <c r="B4937" s="585" t="s">
        <v>6710</v>
      </c>
      <c r="C4937" s="585" t="s">
        <v>6713</v>
      </c>
      <c r="D4937" s="585" t="s">
        <v>6714</v>
      </c>
      <c r="E4937" s="584" t="s">
        <v>30</v>
      </c>
      <c r="F4937" s="585" t="s">
        <v>30</v>
      </c>
      <c r="G4937" s="587">
        <v>89293</v>
      </c>
      <c r="H4937" s="585" t="s">
        <v>4844</v>
      </c>
      <c r="I4937" s="585" t="s">
        <v>381</v>
      </c>
      <c r="J4937" s="585" t="s">
        <v>143</v>
      </c>
      <c r="K4937" s="589">
        <v>49.88</v>
      </c>
      <c r="L4937" s="585" t="s">
        <v>144</v>
      </c>
      <c r="M4937" s="581"/>
    </row>
    <row r="4938" spans="1:13" ht="13.5">
      <c r="A4938" s="585" t="s">
        <v>6709</v>
      </c>
      <c r="B4938" s="585" t="s">
        <v>6710</v>
      </c>
      <c r="C4938" s="585" t="s">
        <v>6713</v>
      </c>
      <c r="D4938" s="585" t="s">
        <v>6714</v>
      </c>
      <c r="E4938" s="584" t="s">
        <v>30</v>
      </c>
      <c r="F4938" s="585" t="s">
        <v>30</v>
      </c>
      <c r="G4938" s="587">
        <v>89294</v>
      </c>
      <c r="H4938" s="585" t="s">
        <v>4845</v>
      </c>
      <c r="I4938" s="585" t="s">
        <v>381</v>
      </c>
      <c r="J4938" s="585" t="s">
        <v>143</v>
      </c>
      <c r="K4938" s="589">
        <v>56.87</v>
      </c>
      <c r="L4938" s="585" t="s">
        <v>144</v>
      </c>
      <c r="M4938" s="581"/>
    </row>
    <row r="4939" spans="1:13" ht="13.5">
      <c r="A4939" s="585" t="s">
        <v>6709</v>
      </c>
      <c r="B4939" s="585" t="s">
        <v>6710</v>
      </c>
      <c r="C4939" s="585" t="s">
        <v>6713</v>
      </c>
      <c r="D4939" s="585" t="s">
        <v>6714</v>
      </c>
      <c r="E4939" s="584" t="s">
        <v>30</v>
      </c>
      <c r="F4939" s="585" t="s">
        <v>30</v>
      </c>
      <c r="G4939" s="587">
        <v>89295</v>
      </c>
      <c r="H4939" s="585" t="s">
        <v>4846</v>
      </c>
      <c r="I4939" s="585" t="s">
        <v>381</v>
      </c>
      <c r="J4939" s="585" t="s">
        <v>143</v>
      </c>
      <c r="K4939" s="589">
        <v>58.67</v>
      </c>
      <c r="L4939" s="585" t="s">
        <v>144</v>
      </c>
      <c r="M4939" s="581"/>
    </row>
    <row r="4940" spans="1:13" ht="13.5">
      <c r="A4940" s="585" t="s">
        <v>6709</v>
      </c>
      <c r="B4940" s="585" t="s">
        <v>6710</v>
      </c>
      <c r="C4940" s="585" t="s">
        <v>6713</v>
      </c>
      <c r="D4940" s="585" t="s">
        <v>6714</v>
      </c>
      <c r="E4940" s="584" t="s">
        <v>30</v>
      </c>
      <c r="F4940" s="585" t="s">
        <v>30</v>
      </c>
      <c r="G4940" s="587">
        <v>89296</v>
      </c>
      <c r="H4940" s="585" t="s">
        <v>4847</v>
      </c>
      <c r="I4940" s="585" t="s">
        <v>381</v>
      </c>
      <c r="J4940" s="585" t="s">
        <v>143</v>
      </c>
      <c r="K4940" s="589">
        <v>51</v>
      </c>
      <c r="L4940" s="585" t="s">
        <v>144</v>
      </c>
      <c r="M4940" s="581"/>
    </row>
    <row r="4941" spans="1:13" ht="13.5">
      <c r="A4941" s="585" t="s">
        <v>6709</v>
      </c>
      <c r="B4941" s="585" t="s">
        <v>6710</v>
      </c>
      <c r="C4941" s="585" t="s">
        <v>6713</v>
      </c>
      <c r="D4941" s="585" t="s">
        <v>6714</v>
      </c>
      <c r="E4941" s="584" t="s">
        <v>30</v>
      </c>
      <c r="F4941" s="585" t="s">
        <v>30</v>
      </c>
      <c r="G4941" s="587">
        <v>89297</v>
      </c>
      <c r="H4941" s="585" t="s">
        <v>4848</v>
      </c>
      <c r="I4941" s="585" t="s">
        <v>381</v>
      </c>
      <c r="J4941" s="585" t="s">
        <v>143</v>
      </c>
      <c r="K4941" s="589">
        <v>52.8</v>
      </c>
      <c r="L4941" s="585" t="s">
        <v>144</v>
      </c>
      <c r="M4941" s="581"/>
    </row>
    <row r="4942" spans="1:13" ht="13.5">
      <c r="A4942" s="585" t="s">
        <v>6709</v>
      </c>
      <c r="B4942" s="585" t="s">
        <v>6710</v>
      </c>
      <c r="C4942" s="585" t="s">
        <v>6713</v>
      </c>
      <c r="D4942" s="585" t="s">
        <v>6714</v>
      </c>
      <c r="E4942" s="584" t="s">
        <v>30</v>
      </c>
      <c r="F4942" s="585" t="s">
        <v>30</v>
      </c>
      <c r="G4942" s="587">
        <v>89298</v>
      </c>
      <c r="H4942" s="585" t="s">
        <v>4849</v>
      </c>
      <c r="I4942" s="585" t="s">
        <v>381</v>
      </c>
      <c r="J4942" s="585" t="s">
        <v>143</v>
      </c>
      <c r="K4942" s="589">
        <v>53.06</v>
      </c>
      <c r="L4942" s="585" t="s">
        <v>144</v>
      </c>
      <c r="M4942" s="581"/>
    </row>
    <row r="4943" spans="1:13" ht="13.5">
      <c r="A4943" s="585" t="s">
        <v>6709</v>
      </c>
      <c r="B4943" s="585" t="s">
        <v>6710</v>
      </c>
      <c r="C4943" s="585" t="s">
        <v>6713</v>
      </c>
      <c r="D4943" s="585" t="s">
        <v>6714</v>
      </c>
      <c r="E4943" s="584" t="s">
        <v>30</v>
      </c>
      <c r="F4943" s="585" t="s">
        <v>30</v>
      </c>
      <c r="G4943" s="587">
        <v>89299</v>
      </c>
      <c r="H4943" s="585" t="s">
        <v>4850</v>
      </c>
      <c r="I4943" s="585" t="s">
        <v>381</v>
      </c>
      <c r="J4943" s="585" t="s">
        <v>143</v>
      </c>
      <c r="K4943" s="589">
        <v>55.36</v>
      </c>
      <c r="L4943" s="585" t="s">
        <v>144</v>
      </c>
      <c r="M4943" s="581"/>
    </row>
    <row r="4944" spans="1:13" ht="13.5">
      <c r="A4944" s="585" t="s">
        <v>6709</v>
      </c>
      <c r="B4944" s="585" t="s">
        <v>6710</v>
      </c>
      <c r="C4944" s="585" t="s">
        <v>6713</v>
      </c>
      <c r="D4944" s="585" t="s">
        <v>6714</v>
      </c>
      <c r="E4944" s="584" t="s">
        <v>30</v>
      </c>
      <c r="F4944" s="585" t="s">
        <v>30</v>
      </c>
      <c r="G4944" s="587">
        <v>89300</v>
      </c>
      <c r="H4944" s="585" t="s">
        <v>4851</v>
      </c>
      <c r="I4944" s="585" t="s">
        <v>381</v>
      </c>
      <c r="J4944" s="585" t="s">
        <v>143</v>
      </c>
      <c r="K4944" s="589">
        <v>49.23</v>
      </c>
      <c r="L4944" s="585" t="s">
        <v>144</v>
      </c>
      <c r="M4944" s="581"/>
    </row>
    <row r="4945" spans="1:13" ht="13.5">
      <c r="A4945" s="585" t="s">
        <v>6709</v>
      </c>
      <c r="B4945" s="585" t="s">
        <v>6710</v>
      </c>
      <c r="C4945" s="585" t="s">
        <v>6713</v>
      </c>
      <c r="D4945" s="585" t="s">
        <v>6714</v>
      </c>
      <c r="E4945" s="584" t="s">
        <v>30</v>
      </c>
      <c r="F4945" s="585" t="s">
        <v>30</v>
      </c>
      <c r="G4945" s="587">
        <v>89301</v>
      </c>
      <c r="H4945" s="585" t="s">
        <v>4852</v>
      </c>
      <c r="I4945" s="585" t="s">
        <v>381</v>
      </c>
      <c r="J4945" s="585" t="s">
        <v>143</v>
      </c>
      <c r="K4945" s="589">
        <v>51.53</v>
      </c>
      <c r="L4945" s="585" t="s">
        <v>144</v>
      </c>
      <c r="M4945" s="581"/>
    </row>
    <row r="4946" spans="1:13" ht="13.5">
      <c r="A4946" s="585" t="s">
        <v>6709</v>
      </c>
      <c r="B4946" s="585" t="s">
        <v>6710</v>
      </c>
      <c r="C4946" s="585" t="s">
        <v>6713</v>
      </c>
      <c r="D4946" s="585" t="s">
        <v>6714</v>
      </c>
      <c r="E4946" s="584" t="s">
        <v>30</v>
      </c>
      <c r="F4946" s="585" t="s">
        <v>30</v>
      </c>
      <c r="G4946" s="587">
        <v>89302</v>
      </c>
      <c r="H4946" s="585" t="s">
        <v>4853</v>
      </c>
      <c r="I4946" s="585" t="s">
        <v>381</v>
      </c>
      <c r="J4946" s="585" t="s">
        <v>143</v>
      </c>
      <c r="K4946" s="589">
        <v>59.39</v>
      </c>
      <c r="L4946" s="585" t="s">
        <v>144</v>
      </c>
      <c r="M4946" s="581"/>
    </row>
    <row r="4947" spans="1:13" ht="13.5">
      <c r="A4947" s="585" t="s">
        <v>6709</v>
      </c>
      <c r="B4947" s="585" t="s">
        <v>6710</v>
      </c>
      <c r="C4947" s="585" t="s">
        <v>6713</v>
      </c>
      <c r="D4947" s="585" t="s">
        <v>6714</v>
      </c>
      <c r="E4947" s="584" t="s">
        <v>30</v>
      </c>
      <c r="F4947" s="585" t="s">
        <v>30</v>
      </c>
      <c r="G4947" s="587">
        <v>89303</v>
      </c>
      <c r="H4947" s="585" t="s">
        <v>4854</v>
      </c>
      <c r="I4947" s="585" t="s">
        <v>381</v>
      </c>
      <c r="J4947" s="585" t="s">
        <v>143</v>
      </c>
      <c r="K4947" s="589">
        <v>61.69</v>
      </c>
      <c r="L4947" s="585" t="s">
        <v>144</v>
      </c>
      <c r="M4947" s="581"/>
    </row>
    <row r="4948" spans="1:13" ht="13.5">
      <c r="A4948" s="585" t="s">
        <v>6709</v>
      </c>
      <c r="B4948" s="585" t="s">
        <v>6710</v>
      </c>
      <c r="C4948" s="585" t="s">
        <v>6713</v>
      </c>
      <c r="D4948" s="585" t="s">
        <v>6714</v>
      </c>
      <c r="E4948" s="584" t="s">
        <v>30</v>
      </c>
      <c r="F4948" s="585" t="s">
        <v>30</v>
      </c>
      <c r="G4948" s="587">
        <v>89304</v>
      </c>
      <c r="H4948" s="585" t="s">
        <v>4855</v>
      </c>
      <c r="I4948" s="585" t="s">
        <v>381</v>
      </c>
      <c r="J4948" s="585" t="s">
        <v>143</v>
      </c>
      <c r="K4948" s="589">
        <v>53.09</v>
      </c>
      <c r="L4948" s="585" t="s">
        <v>144</v>
      </c>
      <c r="M4948" s="581"/>
    </row>
    <row r="4949" spans="1:13" ht="13.5">
      <c r="A4949" s="585" t="s">
        <v>6709</v>
      </c>
      <c r="B4949" s="585" t="s">
        <v>6710</v>
      </c>
      <c r="C4949" s="585" t="s">
        <v>6713</v>
      </c>
      <c r="D4949" s="585" t="s">
        <v>6714</v>
      </c>
      <c r="E4949" s="584" t="s">
        <v>30</v>
      </c>
      <c r="F4949" s="585" t="s">
        <v>30</v>
      </c>
      <c r="G4949" s="587">
        <v>89305</v>
      </c>
      <c r="H4949" s="585" t="s">
        <v>4856</v>
      </c>
      <c r="I4949" s="585" t="s">
        <v>381</v>
      </c>
      <c r="J4949" s="585" t="s">
        <v>143</v>
      </c>
      <c r="K4949" s="589">
        <v>55.39</v>
      </c>
      <c r="L4949" s="585" t="s">
        <v>144</v>
      </c>
      <c r="M4949" s="581"/>
    </row>
    <row r="4950" spans="1:13" ht="13.5">
      <c r="A4950" s="585" t="s">
        <v>6709</v>
      </c>
      <c r="B4950" s="585" t="s">
        <v>6710</v>
      </c>
      <c r="C4950" s="585" t="s">
        <v>6713</v>
      </c>
      <c r="D4950" s="585" t="s">
        <v>6714</v>
      </c>
      <c r="E4950" s="584" t="s">
        <v>30</v>
      </c>
      <c r="F4950" s="585" t="s">
        <v>30</v>
      </c>
      <c r="G4950" s="587">
        <v>89306</v>
      </c>
      <c r="H4950" s="585" t="s">
        <v>4857</v>
      </c>
      <c r="I4950" s="585" t="s">
        <v>381</v>
      </c>
      <c r="J4950" s="585" t="s">
        <v>143</v>
      </c>
      <c r="K4950" s="589">
        <v>60.84</v>
      </c>
      <c r="L4950" s="585" t="s">
        <v>144</v>
      </c>
      <c r="M4950" s="581"/>
    </row>
    <row r="4951" spans="1:13" ht="13.5">
      <c r="A4951" s="585" t="s">
        <v>6709</v>
      </c>
      <c r="B4951" s="585" t="s">
        <v>6710</v>
      </c>
      <c r="C4951" s="585" t="s">
        <v>6713</v>
      </c>
      <c r="D4951" s="585" t="s">
        <v>6714</v>
      </c>
      <c r="E4951" s="584" t="s">
        <v>30</v>
      </c>
      <c r="F4951" s="585" t="s">
        <v>30</v>
      </c>
      <c r="G4951" s="587">
        <v>89307</v>
      </c>
      <c r="H4951" s="585" t="s">
        <v>4858</v>
      </c>
      <c r="I4951" s="585" t="s">
        <v>381</v>
      </c>
      <c r="J4951" s="585" t="s">
        <v>143</v>
      </c>
      <c r="K4951" s="589">
        <v>63.39</v>
      </c>
      <c r="L4951" s="585" t="s">
        <v>144</v>
      </c>
      <c r="M4951" s="581"/>
    </row>
    <row r="4952" spans="1:13" ht="13.5">
      <c r="A4952" s="585" t="s">
        <v>6709</v>
      </c>
      <c r="B4952" s="585" t="s">
        <v>6710</v>
      </c>
      <c r="C4952" s="585" t="s">
        <v>6713</v>
      </c>
      <c r="D4952" s="585" t="s">
        <v>6714</v>
      </c>
      <c r="E4952" s="584" t="s">
        <v>30</v>
      </c>
      <c r="F4952" s="585" t="s">
        <v>30</v>
      </c>
      <c r="G4952" s="587">
        <v>89308</v>
      </c>
      <c r="H4952" s="585" t="s">
        <v>4859</v>
      </c>
      <c r="I4952" s="585" t="s">
        <v>381</v>
      </c>
      <c r="J4952" s="585" t="s">
        <v>143</v>
      </c>
      <c r="K4952" s="589">
        <v>57.08</v>
      </c>
      <c r="L4952" s="585" t="s">
        <v>144</v>
      </c>
      <c r="M4952" s="581"/>
    </row>
    <row r="4953" spans="1:13" ht="13.5">
      <c r="A4953" s="585" t="s">
        <v>6709</v>
      </c>
      <c r="B4953" s="585" t="s">
        <v>6710</v>
      </c>
      <c r="C4953" s="585" t="s">
        <v>6713</v>
      </c>
      <c r="D4953" s="585" t="s">
        <v>6714</v>
      </c>
      <c r="E4953" s="584" t="s">
        <v>30</v>
      </c>
      <c r="F4953" s="585" t="s">
        <v>30</v>
      </c>
      <c r="G4953" s="587">
        <v>89309</v>
      </c>
      <c r="H4953" s="585" t="s">
        <v>4860</v>
      </c>
      <c r="I4953" s="585" t="s">
        <v>381</v>
      </c>
      <c r="J4953" s="585" t="s">
        <v>143</v>
      </c>
      <c r="K4953" s="589">
        <v>59.63</v>
      </c>
      <c r="L4953" s="585" t="s">
        <v>144</v>
      </c>
      <c r="M4953" s="581"/>
    </row>
    <row r="4954" spans="1:13" ht="13.5">
      <c r="A4954" s="585" t="s">
        <v>6709</v>
      </c>
      <c r="B4954" s="585" t="s">
        <v>6710</v>
      </c>
      <c r="C4954" s="585" t="s">
        <v>6713</v>
      </c>
      <c r="D4954" s="585" t="s">
        <v>6714</v>
      </c>
      <c r="E4954" s="584" t="s">
        <v>30</v>
      </c>
      <c r="F4954" s="585" t="s">
        <v>30</v>
      </c>
      <c r="G4954" s="587">
        <v>89310</v>
      </c>
      <c r="H4954" s="585" t="s">
        <v>4861</v>
      </c>
      <c r="I4954" s="585" t="s">
        <v>381</v>
      </c>
      <c r="J4954" s="585" t="s">
        <v>143</v>
      </c>
      <c r="K4954" s="589">
        <v>68.42</v>
      </c>
      <c r="L4954" s="585" t="s">
        <v>144</v>
      </c>
      <c r="M4954" s="581"/>
    </row>
    <row r="4955" spans="1:13" ht="13.5">
      <c r="A4955" s="585" t="s">
        <v>6709</v>
      </c>
      <c r="B4955" s="585" t="s">
        <v>6710</v>
      </c>
      <c r="C4955" s="585" t="s">
        <v>6713</v>
      </c>
      <c r="D4955" s="585" t="s">
        <v>6714</v>
      </c>
      <c r="E4955" s="584" t="s">
        <v>30</v>
      </c>
      <c r="F4955" s="585" t="s">
        <v>30</v>
      </c>
      <c r="G4955" s="587">
        <v>89311</v>
      </c>
      <c r="H4955" s="585" t="s">
        <v>4862</v>
      </c>
      <c r="I4955" s="585" t="s">
        <v>381</v>
      </c>
      <c r="J4955" s="585" t="s">
        <v>143</v>
      </c>
      <c r="K4955" s="589">
        <v>70.97</v>
      </c>
      <c r="L4955" s="585" t="s">
        <v>144</v>
      </c>
      <c r="M4955" s="581"/>
    </row>
    <row r="4956" spans="1:13" ht="13.5">
      <c r="A4956" s="585" t="s">
        <v>6709</v>
      </c>
      <c r="B4956" s="585" t="s">
        <v>6710</v>
      </c>
      <c r="C4956" s="585" t="s">
        <v>6713</v>
      </c>
      <c r="D4956" s="585" t="s">
        <v>6714</v>
      </c>
      <c r="E4956" s="584" t="s">
        <v>30</v>
      </c>
      <c r="F4956" s="585" t="s">
        <v>30</v>
      </c>
      <c r="G4956" s="587">
        <v>89312</v>
      </c>
      <c r="H4956" s="585" t="s">
        <v>4863</v>
      </c>
      <c r="I4956" s="585" t="s">
        <v>381</v>
      </c>
      <c r="J4956" s="585" t="s">
        <v>143</v>
      </c>
      <c r="K4956" s="589">
        <v>61.6</v>
      </c>
      <c r="L4956" s="585" t="s">
        <v>144</v>
      </c>
      <c r="M4956" s="581"/>
    </row>
    <row r="4957" spans="1:13" ht="13.5">
      <c r="A4957" s="585" t="s">
        <v>6709</v>
      </c>
      <c r="B4957" s="585" t="s">
        <v>6710</v>
      </c>
      <c r="C4957" s="585" t="s">
        <v>6713</v>
      </c>
      <c r="D4957" s="585" t="s">
        <v>6714</v>
      </c>
      <c r="E4957" s="584" t="s">
        <v>30</v>
      </c>
      <c r="F4957" s="585" t="s">
        <v>30</v>
      </c>
      <c r="G4957" s="587">
        <v>89313</v>
      </c>
      <c r="H4957" s="585" t="s">
        <v>4864</v>
      </c>
      <c r="I4957" s="585" t="s">
        <v>381</v>
      </c>
      <c r="J4957" s="585" t="s">
        <v>143</v>
      </c>
      <c r="K4957" s="589">
        <v>64.150000000000006</v>
      </c>
      <c r="L4957" s="585" t="s">
        <v>144</v>
      </c>
      <c r="M4957" s="581"/>
    </row>
    <row r="4958" spans="1:13" ht="13.5">
      <c r="A4958" s="585" t="s">
        <v>6709</v>
      </c>
      <c r="B4958" s="585" t="s">
        <v>6710</v>
      </c>
      <c r="C4958" s="585" t="s">
        <v>6713</v>
      </c>
      <c r="D4958" s="585" t="s">
        <v>6714</v>
      </c>
      <c r="E4958" s="584" t="s">
        <v>30</v>
      </c>
      <c r="F4958" s="585" t="s">
        <v>30</v>
      </c>
      <c r="G4958" s="587">
        <v>95465</v>
      </c>
      <c r="H4958" s="585" t="s">
        <v>4865</v>
      </c>
      <c r="I4958" s="585" t="s">
        <v>381</v>
      </c>
      <c r="J4958" s="585" t="s">
        <v>398</v>
      </c>
      <c r="K4958" s="589">
        <v>113.21</v>
      </c>
      <c r="L4958" s="585" t="s">
        <v>144</v>
      </c>
      <c r="M4958" s="581"/>
    </row>
    <row r="4959" spans="1:13" ht="13.5">
      <c r="A4959" s="585" t="s">
        <v>6709</v>
      </c>
      <c r="B4959" s="585" t="s">
        <v>6710</v>
      </c>
      <c r="C4959" s="585" t="s">
        <v>6715</v>
      </c>
      <c r="D4959" s="585" t="s">
        <v>6716</v>
      </c>
      <c r="E4959" s="584" t="s">
        <v>30</v>
      </c>
      <c r="F4959" s="585" t="s">
        <v>30</v>
      </c>
      <c r="G4959" s="587">
        <v>87447</v>
      </c>
      <c r="H4959" s="585" t="s">
        <v>4866</v>
      </c>
      <c r="I4959" s="585" t="s">
        <v>381</v>
      </c>
      <c r="J4959" s="585" t="s">
        <v>143</v>
      </c>
      <c r="K4959" s="589">
        <v>42.47</v>
      </c>
      <c r="L4959" s="585" t="s">
        <v>144</v>
      </c>
      <c r="M4959" s="581"/>
    </row>
    <row r="4960" spans="1:13" ht="13.5">
      <c r="A4960" s="585" t="s">
        <v>6709</v>
      </c>
      <c r="B4960" s="585" t="s">
        <v>6710</v>
      </c>
      <c r="C4960" s="585" t="s">
        <v>6715</v>
      </c>
      <c r="D4960" s="585" t="s">
        <v>6716</v>
      </c>
      <c r="E4960" s="584" t="s">
        <v>30</v>
      </c>
      <c r="F4960" s="585" t="s">
        <v>30</v>
      </c>
      <c r="G4960" s="587">
        <v>87448</v>
      </c>
      <c r="H4960" s="585" t="s">
        <v>4867</v>
      </c>
      <c r="I4960" s="585" t="s">
        <v>381</v>
      </c>
      <c r="J4960" s="585" t="s">
        <v>143</v>
      </c>
      <c r="K4960" s="589">
        <v>42.76</v>
      </c>
      <c r="L4960" s="585" t="s">
        <v>144</v>
      </c>
      <c r="M4960" s="581"/>
    </row>
    <row r="4961" spans="1:13" ht="13.5">
      <c r="A4961" s="585" t="s">
        <v>6709</v>
      </c>
      <c r="B4961" s="585" t="s">
        <v>6710</v>
      </c>
      <c r="C4961" s="585" t="s">
        <v>6715</v>
      </c>
      <c r="D4961" s="585" t="s">
        <v>6716</v>
      </c>
      <c r="E4961" s="584" t="s">
        <v>30</v>
      </c>
      <c r="F4961" s="585" t="s">
        <v>30</v>
      </c>
      <c r="G4961" s="587">
        <v>87449</v>
      </c>
      <c r="H4961" s="585" t="s">
        <v>4868</v>
      </c>
      <c r="I4961" s="585" t="s">
        <v>381</v>
      </c>
      <c r="J4961" s="585" t="s">
        <v>143</v>
      </c>
      <c r="K4961" s="589">
        <v>54.22</v>
      </c>
      <c r="L4961" s="585" t="s">
        <v>144</v>
      </c>
      <c r="M4961" s="581"/>
    </row>
    <row r="4962" spans="1:13" ht="13.5">
      <c r="A4962" s="585" t="s">
        <v>6709</v>
      </c>
      <c r="B4962" s="585" t="s">
        <v>6710</v>
      </c>
      <c r="C4962" s="585" t="s">
        <v>6715</v>
      </c>
      <c r="D4962" s="585" t="s">
        <v>6716</v>
      </c>
      <c r="E4962" s="584" t="s">
        <v>30</v>
      </c>
      <c r="F4962" s="585" t="s">
        <v>30</v>
      </c>
      <c r="G4962" s="587">
        <v>87450</v>
      </c>
      <c r="H4962" s="585" t="s">
        <v>4869</v>
      </c>
      <c r="I4962" s="585" t="s">
        <v>381</v>
      </c>
      <c r="J4962" s="585" t="s">
        <v>143</v>
      </c>
      <c r="K4962" s="589">
        <v>55</v>
      </c>
      <c r="L4962" s="585" t="s">
        <v>144</v>
      </c>
      <c r="M4962" s="581"/>
    </row>
    <row r="4963" spans="1:13" ht="13.5">
      <c r="A4963" s="585" t="s">
        <v>6709</v>
      </c>
      <c r="B4963" s="585" t="s">
        <v>6710</v>
      </c>
      <c r="C4963" s="585" t="s">
        <v>6715</v>
      </c>
      <c r="D4963" s="585" t="s">
        <v>6716</v>
      </c>
      <c r="E4963" s="584" t="s">
        <v>30</v>
      </c>
      <c r="F4963" s="585" t="s">
        <v>30</v>
      </c>
      <c r="G4963" s="587">
        <v>87451</v>
      </c>
      <c r="H4963" s="585" t="s">
        <v>4870</v>
      </c>
      <c r="I4963" s="585" t="s">
        <v>381</v>
      </c>
      <c r="J4963" s="585" t="s">
        <v>143</v>
      </c>
      <c r="K4963" s="589">
        <v>65.78</v>
      </c>
      <c r="L4963" s="585" t="s">
        <v>144</v>
      </c>
      <c r="M4963" s="581"/>
    </row>
    <row r="4964" spans="1:13" ht="13.5">
      <c r="A4964" s="585" t="s">
        <v>6709</v>
      </c>
      <c r="B4964" s="585" t="s">
        <v>6710</v>
      </c>
      <c r="C4964" s="585" t="s">
        <v>6715</v>
      </c>
      <c r="D4964" s="585" t="s">
        <v>6716</v>
      </c>
      <c r="E4964" s="584" t="s">
        <v>30</v>
      </c>
      <c r="F4964" s="585" t="s">
        <v>30</v>
      </c>
      <c r="G4964" s="587">
        <v>87452</v>
      </c>
      <c r="H4964" s="585" t="s">
        <v>4871</v>
      </c>
      <c r="I4964" s="585" t="s">
        <v>381</v>
      </c>
      <c r="J4964" s="585" t="s">
        <v>143</v>
      </c>
      <c r="K4964" s="589">
        <v>66.12</v>
      </c>
      <c r="L4964" s="585" t="s">
        <v>144</v>
      </c>
      <c r="M4964" s="581"/>
    </row>
    <row r="4965" spans="1:13" ht="13.5">
      <c r="A4965" s="585" t="s">
        <v>6709</v>
      </c>
      <c r="B4965" s="585" t="s">
        <v>6710</v>
      </c>
      <c r="C4965" s="585" t="s">
        <v>6715</v>
      </c>
      <c r="D4965" s="585" t="s">
        <v>6716</v>
      </c>
      <c r="E4965" s="584" t="s">
        <v>30</v>
      </c>
      <c r="F4965" s="585" t="s">
        <v>30</v>
      </c>
      <c r="G4965" s="587">
        <v>87453</v>
      </c>
      <c r="H4965" s="585" t="s">
        <v>4872</v>
      </c>
      <c r="I4965" s="585" t="s">
        <v>381</v>
      </c>
      <c r="J4965" s="585" t="s">
        <v>143</v>
      </c>
      <c r="K4965" s="589">
        <v>39.380000000000003</v>
      </c>
      <c r="L4965" s="585" t="s">
        <v>144</v>
      </c>
      <c r="M4965" s="581"/>
    </row>
    <row r="4966" spans="1:13" ht="13.5">
      <c r="A4966" s="585" t="s">
        <v>6709</v>
      </c>
      <c r="B4966" s="585" t="s">
        <v>6710</v>
      </c>
      <c r="C4966" s="585" t="s">
        <v>6715</v>
      </c>
      <c r="D4966" s="585" t="s">
        <v>6716</v>
      </c>
      <c r="E4966" s="584" t="s">
        <v>30</v>
      </c>
      <c r="F4966" s="585" t="s">
        <v>30</v>
      </c>
      <c r="G4966" s="587">
        <v>87454</v>
      </c>
      <c r="H4966" s="585" t="s">
        <v>4873</v>
      </c>
      <c r="I4966" s="585" t="s">
        <v>381</v>
      </c>
      <c r="J4966" s="585" t="s">
        <v>143</v>
      </c>
      <c r="K4966" s="589">
        <v>40.049999999999997</v>
      </c>
      <c r="L4966" s="585" t="s">
        <v>144</v>
      </c>
      <c r="M4966" s="581"/>
    </row>
    <row r="4967" spans="1:13" ht="13.5">
      <c r="A4967" s="585" t="s">
        <v>6709</v>
      </c>
      <c r="B4967" s="585" t="s">
        <v>6710</v>
      </c>
      <c r="C4967" s="585" t="s">
        <v>6715</v>
      </c>
      <c r="D4967" s="585" t="s">
        <v>6716</v>
      </c>
      <c r="E4967" s="584" t="s">
        <v>30</v>
      </c>
      <c r="F4967" s="585" t="s">
        <v>30</v>
      </c>
      <c r="G4967" s="587">
        <v>87455</v>
      </c>
      <c r="H4967" s="585" t="s">
        <v>4874</v>
      </c>
      <c r="I4967" s="585" t="s">
        <v>381</v>
      </c>
      <c r="J4967" s="585" t="s">
        <v>143</v>
      </c>
      <c r="K4967" s="589">
        <v>50.39</v>
      </c>
      <c r="L4967" s="585" t="s">
        <v>144</v>
      </c>
      <c r="M4967" s="581"/>
    </row>
    <row r="4968" spans="1:13" ht="13.5">
      <c r="A4968" s="585" t="s">
        <v>6709</v>
      </c>
      <c r="B4968" s="585" t="s">
        <v>6710</v>
      </c>
      <c r="C4968" s="585" t="s">
        <v>6715</v>
      </c>
      <c r="D4968" s="585" t="s">
        <v>6716</v>
      </c>
      <c r="E4968" s="584" t="s">
        <v>30</v>
      </c>
      <c r="F4968" s="585" t="s">
        <v>30</v>
      </c>
      <c r="G4968" s="587">
        <v>87456</v>
      </c>
      <c r="H4968" s="585" t="s">
        <v>4875</v>
      </c>
      <c r="I4968" s="585" t="s">
        <v>381</v>
      </c>
      <c r="J4968" s="585" t="s">
        <v>143</v>
      </c>
      <c r="K4968" s="589">
        <v>51.44</v>
      </c>
      <c r="L4968" s="585" t="s">
        <v>144</v>
      </c>
      <c r="M4968" s="581"/>
    </row>
    <row r="4969" spans="1:13" ht="13.5">
      <c r="A4969" s="585" t="s">
        <v>6709</v>
      </c>
      <c r="B4969" s="585" t="s">
        <v>6710</v>
      </c>
      <c r="C4969" s="585" t="s">
        <v>6715</v>
      </c>
      <c r="D4969" s="585" t="s">
        <v>6716</v>
      </c>
      <c r="E4969" s="584" t="s">
        <v>30</v>
      </c>
      <c r="F4969" s="585" t="s">
        <v>30</v>
      </c>
      <c r="G4969" s="587">
        <v>87457</v>
      </c>
      <c r="H4969" s="585" t="s">
        <v>4876</v>
      </c>
      <c r="I4969" s="585" t="s">
        <v>381</v>
      </c>
      <c r="J4969" s="585" t="s">
        <v>143</v>
      </c>
      <c r="K4969" s="589">
        <v>61.27</v>
      </c>
      <c r="L4969" s="585" t="s">
        <v>144</v>
      </c>
      <c r="M4969" s="581"/>
    </row>
    <row r="4970" spans="1:13" ht="13.5">
      <c r="A4970" s="585" t="s">
        <v>6709</v>
      </c>
      <c r="B4970" s="585" t="s">
        <v>6710</v>
      </c>
      <c r="C4970" s="585" t="s">
        <v>6715</v>
      </c>
      <c r="D4970" s="585" t="s">
        <v>6716</v>
      </c>
      <c r="E4970" s="584" t="s">
        <v>30</v>
      </c>
      <c r="F4970" s="585" t="s">
        <v>30</v>
      </c>
      <c r="G4970" s="587">
        <v>87458</v>
      </c>
      <c r="H4970" s="585" t="s">
        <v>4877</v>
      </c>
      <c r="I4970" s="585" t="s">
        <v>381</v>
      </c>
      <c r="J4970" s="585" t="s">
        <v>143</v>
      </c>
      <c r="K4970" s="589">
        <v>62.24</v>
      </c>
      <c r="L4970" s="585" t="s">
        <v>144</v>
      </c>
      <c r="M4970" s="581"/>
    </row>
    <row r="4971" spans="1:13" ht="13.5">
      <c r="A4971" s="585" t="s">
        <v>6709</v>
      </c>
      <c r="B4971" s="585" t="s">
        <v>6710</v>
      </c>
      <c r="C4971" s="585" t="s">
        <v>6715</v>
      </c>
      <c r="D4971" s="585" t="s">
        <v>6716</v>
      </c>
      <c r="E4971" s="584" t="s">
        <v>30</v>
      </c>
      <c r="F4971" s="585" t="s">
        <v>30</v>
      </c>
      <c r="G4971" s="587">
        <v>87459</v>
      </c>
      <c r="H4971" s="585" t="s">
        <v>4878</v>
      </c>
      <c r="I4971" s="585" t="s">
        <v>381</v>
      </c>
      <c r="J4971" s="585" t="s">
        <v>143</v>
      </c>
      <c r="K4971" s="589">
        <v>47.52</v>
      </c>
      <c r="L4971" s="585" t="s">
        <v>144</v>
      </c>
      <c r="M4971" s="581"/>
    </row>
    <row r="4972" spans="1:13" ht="13.5">
      <c r="A4972" s="585" t="s">
        <v>6709</v>
      </c>
      <c r="B4972" s="585" t="s">
        <v>6710</v>
      </c>
      <c r="C4972" s="585" t="s">
        <v>6715</v>
      </c>
      <c r="D4972" s="585" t="s">
        <v>6716</v>
      </c>
      <c r="E4972" s="584" t="s">
        <v>30</v>
      </c>
      <c r="F4972" s="585" t="s">
        <v>30</v>
      </c>
      <c r="G4972" s="587">
        <v>87460</v>
      </c>
      <c r="H4972" s="585" t="s">
        <v>4879</v>
      </c>
      <c r="I4972" s="585" t="s">
        <v>381</v>
      </c>
      <c r="J4972" s="585" t="s">
        <v>143</v>
      </c>
      <c r="K4972" s="589">
        <v>48.19</v>
      </c>
      <c r="L4972" s="585" t="s">
        <v>144</v>
      </c>
      <c r="M4972" s="581"/>
    </row>
    <row r="4973" spans="1:13" ht="13.5">
      <c r="A4973" s="585" t="s">
        <v>6709</v>
      </c>
      <c r="B4973" s="585" t="s">
        <v>6710</v>
      </c>
      <c r="C4973" s="585" t="s">
        <v>6715</v>
      </c>
      <c r="D4973" s="585" t="s">
        <v>6716</v>
      </c>
      <c r="E4973" s="584" t="s">
        <v>30</v>
      </c>
      <c r="F4973" s="585" t="s">
        <v>30</v>
      </c>
      <c r="G4973" s="587">
        <v>87461</v>
      </c>
      <c r="H4973" s="585" t="s">
        <v>4880</v>
      </c>
      <c r="I4973" s="585" t="s">
        <v>381</v>
      </c>
      <c r="J4973" s="585" t="s">
        <v>143</v>
      </c>
      <c r="K4973" s="589">
        <v>59.3</v>
      </c>
      <c r="L4973" s="585" t="s">
        <v>144</v>
      </c>
      <c r="M4973" s="581"/>
    </row>
    <row r="4974" spans="1:13" ht="13.5">
      <c r="A4974" s="585" t="s">
        <v>6709</v>
      </c>
      <c r="B4974" s="585" t="s">
        <v>6710</v>
      </c>
      <c r="C4974" s="585" t="s">
        <v>6715</v>
      </c>
      <c r="D4974" s="585" t="s">
        <v>6716</v>
      </c>
      <c r="E4974" s="584" t="s">
        <v>30</v>
      </c>
      <c r="F4974" s="585" t="s">
        <v>30</v>
      </c>
      <c r="G4974" s="587">
        <v>87462</v>
      </c>
      <c r="H4974" s="585" t="s">
        <v>4881</v>
      </c>
      <c r="I4974" s="585" t="s">
        <v>381</v>
      </c>
      <c r="J4974" s="585" t="s">
        <v>143</v>
      </c>
      <c r="K4974" s="589">
        <v>60.08</v>
      </c>
      <c r="L4974" s="585" t="s">
        <v>144</v>
      </c>
      <c r="M4974" s="581"/>
    </row>
    <row r="4975" spans="1:13" ht="13.5">
      <c r="A4975" s="585" t="s">
        <v>6709</v>
      </c>
      <c r="B4975" s="585" t="s">
        <v>6710</v>
      </c>
      <c r="C4975" s="585" t="s">
        <v>6715</v>
      </c>
      <c r="D4975" s="585" t="s">
        <v>6716</v>
      </c>
      <c r="E4975" s="584" t="s">
        <v>30</v>
      </c>
      <c r="F4975" s="585" t="s">
        <v>30</v>
      </c>
      <c r="G4975" s="587">
        <v>87463</v>
      </c>
      <c r="H4975" s="585" t="s">
        <v>4882</v>
      </c>
      <c r="I4975" s="585" t="s">
        <v>381</v>
      </c>
      <c r="J4975" s="585" t="s">
        <v>143</v>
      </c>
      <c r="K4975" s="589">
        <v>70.28</v>
      </c>
      <c r="L4975" s="585" t="s">
        <v>144</v>
      </c>
      <c r="M4975" s="581"/>
    </row>
    <row r="4976" spans="1:13" ht="13.5">
      <c r="A4976" s="585" t="s">
        <v>6709</v>
      </c>
      <c r="B4976" s="585" t="s">
        <v>6710</v>
      </c>
      <c r="C4976" s="585" t="s">
        <v>6715</v>
      </c>
      <c r="D4976" s="585" t="s">
        <v>6716</v>
      </c>
      <c r="E4976" s="584" t="s">
        <v>30</v>
      </c>
      <c r="F4976" s="585" t="s">
        <v>30</v>
      </c>
      <c r="G4976" s="587">
        <v>87464</v>
      </c>
      <c r="H4976" s="585" t="s">
        <v>4883</v>
      </c>
      <c r="I4976" s="585" t="s">
        <v>381</v>
      </c>
      <c r="J4976" s="585" t="s">
        <v>143</v>
      </c>
      <c r="K4976" s="589">
        <v>71.25</v>
      </c>
      <c r="L4976" s="585" t="s">
        <v>144</v>
      </c>
      <c r="M4976" s="581"/>
    </row>
    <row r="4977" spans="1:13" ht="13.5">
      <c r="A4977" s="585" t="s">
        <v>6709</v>
      </c>
      <c r="B4977" s="585" t="s">
        <v>6710</v>
      </c>
      <c r="C4977" s="585" t="s">
        <v>6715</v>
      </c>
      <c r="D4977" s="585" t="s">
        <v>6716</v>
      </c>
      <c r="E4977" s="584" t="s">
        <v>30</v>
      </c>
      <c r="F4977" s="585" t="s">
        <v>30</v>
      </c>
      <c r="G4977" s="587">
        <v>87465</v>
      </c>
      <c r="H4977" s="585" t="s">
        <v>4884</v>
      </c>
      <c r="I4977" s="585" t="s">
        <v>381</v>
      </c>
      <c r="J4977" s="585" t="s">
        <v>143</v>
      </c>
      <c r="K4977" s="589">
        <v>42.23</v>
      </c>
      <c r="L4977" s="585" t="s">
        <v>144</v>
      </c>
      <c r="M4977" s="581"/>
    </row>
    <row r="4978" spans="1:13" ht="13.5">
      <c r="A4978" s="585" t="s">
        <v>6709</v>
      </c>
      <c r="B4978" s="585" t="s">
        <v>6710</v>
      </c>
      <c r="C4978" s="585" t="s">
        <v>6715</v>
      </c>
      <c r="D4978" s="585" t="s">
        <v>6716</v>
      </c>
      <c r="E4978" s="584" t="s">
        <v>30</v>
      </c>
      <c r="F4978" s="585" t="s">
        <v>30</v>
      </c>
      <c r="G4978" s="587">
        <v>87466</v>
      </c>
      <c r="H4978" s="585" t="s">
        <v>4885</v>
      </c>
      <c r="I4978" s="585" t="s">
        <v>381</v>
      </c>
      <c r="J4978" s="585" t="s">
        <v>143</v>
      </c>
      <c r="K4978" s="589">
        <v>42.9</v>
      </c>
      <c r="L4978" s="585" t="s">
        <v>144</v>
      </c>
      <c r="M4978" s="581"/>
    </row>
    <row r="4979" spans="1:13" ht="13.5">
      <c r="A4979" s="585" t="s">
        <v>6709</v>
      </c>
      <c r="B4979" s="585" t="s">
        <v>6710</v>
      </c>
      <c r="C4979" s="585" t="s">
        <v>6715</v>
      </c>
      <c r="D4979" s="585" t="s">
        <v>6716</v>
      </c>
      <c r="E4979" s="584" t="s">
        <v>30</v>
      </c>
      <c r="F4979" s="585" t="s">
        <v>30</v>
      </c>
      <c r="G4979" s="587">
        <v>87467</v>
      </c>
      <c r="H4979" s="585" t="s">
        <v>4886</v>
      </c>
      <c r="I4979" s="585" t="s">
        <v>381</v>
      </c>
      <c r="J4979" s="585" t="s">
        <v>143</v>
      </c>
      <c r="K4979" s="589">
        <v>53.54</v>
      </c>
      <c r="L4979" s="585" t="s">
        <v>144</v>
      </c>
      <c r="M4979" s="581"/>
    </row>
    <row r="4980" spans="1:13" ht="13.5">
      <c r="A4980" s="585" t="s">
        <v>6709</v>
      </c>
      <c r="B4980" s="585" t="s">
        <v>6710</v>
      </c>
      <c r="C4980" s="585" t="s">
        <v>6715</v>
      </c>
      <c r="D4980" s="585" t="s">
        <v>6716</v>
      </c>
      <c r="E4980" s="584" t="s">
        <v>30</v>
      </c>
      <c r="F4980" s="585" t="s">
        <v>30</v>
      </c>
      <c r="G4980" s="587">
        <v>87468</v>
      </c>
      <c r="H4980" s="585" t="s">
        <v>4887</v>
      </c>
      <c r="I4980" s="585" t="s">
        <v>381</v>
      </c>
      <c r="J4980" s="585" t="s">
        <v>143</v>
      </c>
      <c r="K4980" s="589">
        <v>54.32</v>
      </c>
      <c r="L4980" s="585" t="s">
        <v>144</v>
      </c>
      <c r="M4980" s="581"/>
    </row>
    <row r="4981" spans="1:13" ht="13.5">
      <c r="A4981" s="585" t="s">
        <v>6709</v>
      </c>
      <c r="B4981" s="585" t="s">
        <v>6710</v>
      </c>
      <c r="C4981" s="585" t="s">
        <v>6715</v>
      </c>
      <c r="D4981" s="585" t="s">
        <v>6716</v>
      </c>
      <c r="E4981" s="584" t="s">
        <v>30</v>
      </c>
      <c r="F4981" s="585" t="s">
        <v>30</v>
      </c>
      <c r="G4981" s="587">
        <v>87469</v>
      </c>
      <c r="H4981" s="585" t="s">
        <v>4888</v>
      </c>
      <c r="I4981" s="585" t="s">
        <v>381</v>
      </c>
      <c r="J4981" s="585" t="s">
        <v>143</v>
      </c>
      <c r="K4981" s="589">
        <v>64.540000000000006</v>
      </c>
      <c r="L4981" s="585" t="s">
        <v>144</v>
      </c>
      <c r="M4981" s="581"/>
    </row>
    <row r="4982" spans="1:13" ht="13.5">
      <c r="A4982" s="585" t="s">
        <v>6709</v>
      </c>
      <c r="B4982" s="585" t="s">
        <v>6710</v>
      </c>
      <c r="C4982" s="585" t="s">
        <v>6715</v>
      </c>
      <c r="D4982" s="585" t="s">
        <v>6716</v>
      </c>
      <c r="E4982" s="584" t="s">
        <v>30</v>
      </c>
      <c r="F4982" s="585" t="s">
        <v>30</v>
      </c>
      <c r="G4982" s="587">
        <v>87470</v>
      </c>
      <c r="H4982" s="585" t="s">
        <v>4889</v>
      </c>
      <c r="I4982" s="585" t="s">
        <v>381</v>
      </c>
      <c r="J4982" s="585" t="s">
        <v>143</v>
      </c>
      <c r="K4982" s="589">
        <v>65.510000000000005</v>
      </c>
      <c r="L4982" s="585" t="s">
        <v>144</v>
      </c>
      <c r="M4982" s="581"/>
    </row>
    <row r="4983" spans="1:13" ht="13.5">
      <c r="A4983" s="585" t="s">
        <v>6709</v>
      </c>
      <c r="B4983" s="585" t="s">
        <v>6710</v>
      </c>
      <c r="C4983" s="585" t="s">
        <v>6715</v>
      </c>
      <c r="D4983" s="585" t="s">
        <v>6716</v>
      </c>
      <c r="E4983" s="584" t="s">
        <v>30</v>
      </c>
      <c r="F4983" s="585" t="s">
        <v>30</v>
      </c>
      <c r="G4983" s="587">
        <v>89044</v>
      </c>
      <c r="H4983" s="585" t="s">
        <v>4890</v>
      </c>
      <c r="I4983" s="585" t="s">
        <v>381</v>
      </c>
      <c r="J4983" s="585" t="s">
        <v>143</v>
      </c>
      <c r="K4983" s="589">
        <v>42.33</v>
      </c>
      <c r="L4983" s="585" t="s">
        <v>144</v>
      </c>
      <c r="M4983" s="581"/>
    </row>
    <row r="4984" spans="1:13" ht="13.5">
      <c r="A4984" s="585" t="s">
        <v>6709</v>
      </c>
      <c r="B4984" s="585" t="s">
        <v>6710</v>
      </c>
      <c r="C4984" s="585" t="s">
        <v>6715</v>
      </c>
      <c r="D4984" s="585" t="s">
        <v>6716</v>
      </c>
      <c r="E4984" s="584" t="s">
        <v>30</v>
      </c>
      <c r="F4984" s="585" t="s">
        <v>30</v>
      </c>
      <c r="G4984" s="587">
        <v>89169</v>
      </c>
      <c r="H4984" s="585" t="s">
        <v>4891</v>
      </c>
      <c r="I4984" s="585" t="s">
        <v>381</v>
      </c>
      <c r="J4984" s="585" t="s">
        <v>143</v>
      </c>
      <c r="K4984" s="589">
        <v>42.99</v>
      </c>
      <c r="L4984" s="585" t="s">
        <v>144</v>
      </c>
      <c r="M4984" s="581"/>
    </row>
    <row r="4985" spans="1:13" ht="13.5">
      <c r="A4985" s="585" t="s">
        <v>6709</v>
      </c>
      <c r="B4985" s="585" t="s">
        <v>6710</v>
      </c>
      <c r="C4985" s="585" t="s">
        <v>6715</v>
      </c>
      <c r="D4985" s="585" t="s">
        <v>6716</v>
      </c>
      <c r="E4985" s="584" t="s">
        <v>30</v>
      </c>
      <c r="F4985" s="585" t="s">
        <v>30</v>
      </c>
      <c r="G4985" s="587">
        <v>89978</v>
      </c>
      <c r="H4985" s="585" t="s">
        <v>4892</v>
      </c>
      <c r="I4985" s="585" t="s">
        <v>381</v>
      </c>
      <c r="J4985" s="585" t="s">
        <v>143</v>
      </c>
      <c r="K4985" s="589">
        <v>54.46</v>
      </c>
      <c r="L4985" s="585" t="s">
        <v>144</v>
      </c>
      <c r="M4985" s="581"/>
    </row>
    <row r="4986" spans="1:13" ht="13.5">
      <c r="A4986" s="585" t="s">
        <v>6709</v>
      </c>
      <c r="B4986" s="585" t="s">
        <v>6710</v>
      </c>
      <c r="C4986" s="585" t="s">
        <v>6717</v>
      </c>
      <c r="D4986" s="585" t="s">
        <v>6718</v>
      </c>
      <c r="E4986" s="584">
        <v>73937</v>
      </c>
      <c r="F4986" s="585" t="s">
        <v>6719</v>
      </c>
      <c r="G4986" s="585" t="s">
        <v>4893</v>
      </c>
      <c r="H4986" s="585" t="s">
        <v>4894</v>
      </c>
      <c r="I4986" s="585" t="s">
        <v>381</v>
      </c>
      <c r="J4986" s="585" t="s">
        <v>398</v>
      </c>
      <c r="K4986" s="589">
        <v>95.01</v>
      </c>
      <c r="L4986" s="585" t="s">
        <v>144</v>
      </c>
      <c r="M4986" s="581"/>
    </row>
    <row r="4987" spans="1:13" ht="13.5">
      <c r="A4987" s="585" t="s">
        <v>6709</v>
      </c>
      <c r="B4987" s="585" t="s">
        <v>6710</v>
      </c>
      <c r="C4987" s="585" t="s">
        <v>6717</v>
      </c>
      <c r="D4987" s="585" t="s">
        <v>6718</v>
      </c>
      <c r="E4987" s="584">
        <v>73937</v>
      </c>
      <c r="F4987" s="585" t="s">
        <v>6719</v>
      </c>
      <c r="G4987" s="585" t="s">
        <v>4895</v>
      </c>
      <c r="H4987" s="585" t="s">
        <v>4896</v>
      </c>
      <c r="I4987" s="585" t="s">
        <v>381</v>
      </c>
      <c r="J4987" s="585" t="s">
        <v>398</v>
      </c>
      <c r="K4987" s="589">
        <v>95.13</v>
      </c>
      <c r="L4987" s="585" t="s">
        <v>144</v>
      </c>
      <c r="M4987" s="581"/>
    </row>
    <row r="4988" spans="1:13" ht="13.5">
      <c r="A4988" s="585" t="s">
        <v>6709</v>
      </c>
      <c r="B4988" s="585" t="s">
        <v>6710</v>
      </c>
      <c r="C4988" s="585" t="s">
        <v>6717</v>
      </c>
      <c r="D4988" s="585" t="s">
        <v>6718</v>
      </c>
      <c r="E4988" s="584">
        <v>73937</v>
      </c>
      <c r="F4988" s="585" t="s">
        <v>6719</v>
      </c>
      <c r="G4988" s="585" t="s">
        <v>4897</v>
      </c>
      <c r="H4988" s="585" t="s">
        <v>4898</v>
      </c>
      <c r="I4988" s="585" t="s">
        <v>381</v>
      </c>
      <c r="J4988" s="585" t="s">
        <v>398</v>
      </c>
      <c r="K4988" s="589">
        <v>165.46</v>
      </c>
      <c r="L4988" s="585" t="s">
        <v>144</v>
      </c>
      <c r="M4988" s="581"/>
    </row>
    <row r="4989" spans="1:13" ht="13.5">
      <c r="A4989" s="585" t="s">
        <v>6709</v>
      </c>
      <c r="B4989" s="585" t="s">
        <v>6710</v>
      </c>
      <c r="C4989" s="585" t="s">
        <v>6717</v>
      </c>
      <c r="D4989" s="585" t="s">
        <v>6718</v>
      </c>
      <c r="E4989" s="584" t="s">
        <v>30</v>
      </c>
      <c r="F4989" s="585" t="s">
        <v>30</v>
      </c>
      <c r="G4989" s="587">
        <v>89453</v>
      </c>
      <c r="H4989" s="585" t="s">
        <v>4899</v>
      </c>
      <c r="I4989" s="585" t="s">
        <v>381</v>
      </c>
      <c r="J4989" s="585" t="s">
        <v>143</v>
      </c>
      <c r="K4989" s="589">
        <v>47.81</v>
      </c>
      <c r="L4989" s="585" t="s">
        <v>144</v>
      </c>
      <c r="M4989" s="581"/>
    </row>
    <row r="4990" spans="1:13" ht="13.5">
      <c r="A4990" s="585" t="s">
        <v>6709</v>
      </c>
      <c r="B4990" s="585" t="s">
        <v>6710</v>
      </c>
      <c r="C4990" s="585" t="s">
        <v>6717</v>
      </c>
      <c r="D4990" s="585" t="s">
        <v>6718</v>
      </c>
      <c r="E4990" s="584" t="s">
        <v>30</v>
      </c>
      <c r="F4990" s="585" t="s">
        <v>30</v>
      </c>
      <c r="G4990" s="587">
        <v>89454</v>
      </c>
      <c r="H4990" s="585" t="s">
        <v>4900</v>
      </c>
      <c r="I4990" s="585" t="s">
        <v>381</v>
      </c>
      <c r="J4990" s="585" t="s">
        <v>143</v>
      </c>
      <c r="K4990" s="589">
        <v>45.64</v>
      </c>
      <c r="L4990" s="585" t="s">
        <v>144</v>
      </c>
      <c r="M4990" s="581"/>
    </row>
    <row r="4991" spans="1:13" ht="13.5">
      <c r="A4991" s="585" t="s">
        <v>6709</v>
      </c>
      <c r="B4991" s="585" t="s">
        <v>6710</v>
      </c>
      <c r="C4991" s="585" t="s">
        <v>6717</v>
      </c>
      <c r="D4991" s="585" t="s">
        <v>6718</v>
      </c>
      <c r="E4991" s="584" t="s">
        <v>30</v>
      </c>
      <c r="F4991" s="585" t="s">
        <v>30</v>
      </c>
      <c r="G4991" s="587">
        <v>89455</v>
      </c>
      <c r="H4991" s="585" t="s">
        <v>4901</v>
      </c>
      <c r="I4991" s="585" t="s">
        <v>381</v>
      </c>
      <c r="J4991" s="585" t="s">
        <v>143</v>
      </c>
      <c r="K4991" s="589">
        <v>58.61</v>
      </c>
      <c r="L4991" s="585" t="s">
        <v>144</v>
      </c>
      <c r="M4991" s="581"/>
    </row>
    <row r="4992" spans="1:13" ht="13.5">
      <c r="A4992" s="585" t="s">
        <v>6709</v>
      </c>
      <c r="B4992" s="585" t="s">
        <v>6710</v>
      </c>
      <c r="C4992" s="585" t="s">
        <v>6717</v>
      </c>
      <c r="D4992" s="585" t="s">
        <v>6718</v>
      </c>
      <c r="E4992" s="584" t="s">
        <v>30</v>
      </c>
      <c r="F4992" s="585" t="s">
        <v>30</v>
      </c>
      <c r="G4992" s="587">
        <v>89456</v>
      </c>
      <c r="H4992" s="585" t="s">
        <v>4902</v>
      </c>
      <c r="I4992" s="585" t="s">
        <v>381</v>
      </c>
      <c r="J4992" s="585" t="s">
        <v>143</v>
      </c>
      <c r="K4992" s="589">
        <v>55.99</v>
      </c>
      <c r="L4992" s="585" t="s">
        <v>144</v>
      </c>
      <c r="M4992" s="581"/>
    </row>
    <row r="4993" spans="1:13" ht="13.5">
      <c r="A4993" s="585" t="s">
        <v>6709</v>
      </c>
      <c r="B4993" s="585" t="s">
        <v>6710</v>
      </c>
      <c r="C4993" s="585" t="s">
        <v>6717</v>
      </c>
      <c r="D4993" s="585" t="s">
        <v>6718</v>
      </c>
      <c r="E4993" s="584" t="s">
        <v>30</v>
      </c>
      <c r="F4993" s="585" t="s">
        <v>30</v>
      </c>
      <c r="G4993" s="587">
        <v>89457</v>
      </c>
      <c r="H4993" s="585" t="s">
        <v>4903</v>
      </c>
      <c r="I4993" s="585" t="s">
        <v>381</v>
      </c>
      <c r="J4993" s="585" t="s">
        <v>143</v>
      </c>
      <c r="K4993" s="589">
        <v>50.99</v>
      </c>
      <c r="L4993" s="585" t="s">
        <v>144</v>
      </c>
      <c r="M4993" s="581"/>
    </row>
    <row r="4994" spans="1:13" ht="13.5">
      <c r="A4994" s="585" t="s">
        <v>6709</v>
      </c>
      <c r="B4994" s="585" t="s">
        <v>6710</v>
      </c>
      <c r="C4994" s="585" t="s">
        <v>6717</v>
      </c>
      <c r="D4994" s="585" t="s">
        <v>6718</v>
      </c>
      <c r="E4994" s="584" t="s">
        <v>30</v>
      </c>
      <c r="F4994" s="585" t="s">
        <v>30</v>
      </c>
      <c r="G4994" s="587">
        <v>89458</v>
      </c>
      <c r="H4994" s="585" t="s">
        <v>4904</v>
      </c>
      <c r="I4994" s="585" t="s">
        <v>381</v>
      </c>
      <c r="J4994" s="585" t="s">
        <v>143</v>
      </c>
      <c r="K4994" s="589">
        <v>47.44</v>
      </c>
      <c r="L4994" s="585" t="s">
        <v>144</v>
      </c>
      <c r="M4994" s="581"/>
    </row>
    <row r="4995" spans="1:13" ht="13.5">
      <c r="A4995" s="585" t="s">
        <v>6709</v>
      </c>
      <c r="B4995" s="585" t="s">
        <v>6710</v>
      </c>
      <c r="C4995" s="585" t="s">
        <v>6717</v>
      </c>
      <c r="D4995" s="585" t="s">
        <v>6718</v>
      </c>
      <c r="E4995" s="584" t="s">
        <v>30</v>
      </c>
      <c r="F4995" s="585" t="s">
        <v>30</v>
      </c>
      <c r="G4995" s="587">
        <v>89459</v>
      </c>
      <c r="H4995" s="585" t="s">
        <v>4905</v>
      </c>
      <c r="I4995" s="585" t="s">
        <v>381</v>
      </c>
      <c r="J4995" s="585" t="s">
        <v>143</v>
      </c>
      <c r="K4995" s="589">
        <v>62.95</v>
      </c>
      <c r="L4995" s="585" t="s">
        <v>144</v>
      </c>
      <c r="M4995" s="581"/>
    </row>
    <row r="4996" spans="1:13" ht="13.5">
      <c r="A4996" s="585" t="s">
        <v>6709</v>
      </c>
      <c r="B4996" s="585" t="s">
        <v>6710</v>
      </c>
      <c r="C4996" s="585" t="s">
        <v>6717</v>
      </c>
      <c r="D4996" s="585" t="s">
        <v>6718</v>
      </c>
      <c r="E4996" s="584" t="s">
        <v>30</v>
      </c>
      <c r="F4996" s="585" t="s">
        <v>30</v>
      </c>
      <c r="G4996" s="587">
        <v>89460</v>
      </c>
      <c r="H4996" s="585" t="s">
        <v>4906</v>
      </c>
      <c r="I4996" s="585" t="s">
        <v>381</v>
      </c>
      <c r="J4996" s="585" t="s">
        <v>143</v>
      </c>
      <c r="K4996" s="589">
        <v>58.62</v>
      </c>
      <c r="L4996" s="585" t="s">
        <v>144</v>
      </c>
      <c r="M4996" s="581"/>
    </row>
    <row r="4997" spans="1:13" ht="13.5">
      <c r="A4997" s="585" t="s">
        <v>6709</v>
      </c>
      <c r="B4997" s="585" t="s">
        <v>6710</v>
      </c>
      <c r="C4997" s="585" t="s">
        <v>6717</v>
      </c>
      <c r="D4997" s="585" t="s">
        <v>6718</v>
      </c>
      <c r="E4997" s="584" t="s">
        <v>30</v>
      </c>
      <c r="F4997" s="585" t="s">
        <v>30</v>
      </c>
      <c r="G4997" s="587">
        <v>89462</v>
      </c>
      <c r="H4997" s="585" t="s">
        <v>4907</v>
      </c>
      <c r="I4997" s="585" t="s">
        <v>381</v>
      </c>
      <c r="J4997" s="585" t="s">
        <v>143</v>
      </c>
      <c r="K4997" s="589">
        <v>55.32</v>
      </c>
      <c r="L4997" s="585" t="s">
        <v>144</v>
      </c>
      <c r="M4997" s="581"/>
    </row>
    <row r="4998" spans="1:13" ht="13.5">
      <c r="A4998" s="585" t="s">
        <v>6709</v>
      </c>
      <c r="B4998" s="585" t="s">
        <v>6710</v>
      </c>
      <c r="C4998" s="585" t="s">
        <v>6717</v>
      </c>
      <c r="D4998" s="585" t="s">
        <v>6718</v>
      </c>
      <c r="E4998" s="584" t="s">
        <v>30</v>
      </c>
      <c r="F4998" s="585" t="s">
        <v>30</v>
      </c>
      <c r="G4998" s="587">
        <v>89463</v>
      </c>
      <c r="H4998" s="585" t="s">
        <v>4908</v>
      </c>
      <c r="I4998" s="585" t="s">
        <v>381</v>
      </c>
      <c r="J4998" s="585" t="s">
        <v>143</v>
      </c>
      <c r="K4998" s="589">
        <v>53.38</v>
      </c>
      <c r="L4998" s="585" t="s">
        <v>144</v>
      </c>
      <c r="M4998" s="581"/>
    </row>
    <row r="4999" spans="1:13" ht="13.5">
      <c r="A4999" s="585" t="s">
        <v>6709</v>
      </c>
      <c r="B4999" s="585" t="s">
        <v>6710</v>
      </c>
      <c r="C4999" s="585" t="s">
        <v>6717</v>
      </c>
      <c r="D4999" s="585" t="s">
        <v>6718</v>
      </c>
      <c r="E4999" s="584" t="s">
        <v>30</v>
      </c>
      <c r="F4999" s="585" t="s">
        <v>30</v>
      </c>
      <c r="G4999" s="587">
        <v>89464</v>
      </c>
      <c r="H4999" s="585" t="s">
        <v>4909</v>
      </c>
      <c r="I4999" s="585" t="s">
        <v>381</v>
      </c>
      <c r="J4999" s="585" t="s">
        <v>143</v>
      </c>
      <c r="K4999" s="589">
        <v>72.760000000000005</v>
      </c>
      <c r="L4999" s="585" t="s">
        <v>144</v>
      </c>
      <c r="M4999" s="581"/>
    </row>
    <row r="5000" spans="1:13" ht="13.5">
      <c r="A5000" s="585" t="s">
        <v>6709</v>
      </c>
      <c r="B5000" s="585" t="s">
        <v>6710</v>
      </c>
      <c r="C5000" s="585" t="s">
        <v>6717</v>
      </c>
      <c r="D5000" s="585" t="s">
        <v>6718</v>
      </c>
      <c r="E5000" s="584" t="s">
        <v>30</v>
      </c>
      <c r="F5000" s="585" t="s">
        <v>30</v>
      </c>
      <c r="G5000" s="587">
        <v>89465</v>
      </c>
      <c r="H5000" s="585" t="s">
        <v>4910</v>
      </c>
      <c r="I5000" s="585" t="s">
        <v>381</v>
      </c>
      <c r="J5000" s="585" t="s">
        <v>143</v>
      </c>
      <c r="K5000" s="589">
        <v>70.42</v>
      </c>
      <c r="L5000" s="585" t="s">
        <v>144</v>
      </c>
      <c r="M5000" s="581"/>
    </row>
    <row r="5001" spans="1:13" ht="13.5">
      <c r="A5001" s="585" t="s">
        <v>6709</v>
      </c>
      <c r="B5001" s="585" t="s">
        <v>6710</v>
      </c>
      <c r="C5001" s="585" t="s">
        <v>6717</v>
      </c>
      <c r="D5001" s="585" t="s">
        <v>6718</v>
      </c>
      <c r="E5001" s="584" t="s">
        <v>30</v>
      </c>
      <c r="F5001" s="585" t="s">
        <v>30</v>
      </c>
      <c r="G5001" s="587">
        <v>89466</v>
      </c>
      <c r="H5001" s="585" t="s">
        <v>4911</v>
      </c>
      <c r="I5001" s="585" t="s">
        <v>381</v>
      </c>
      <c r="J5001" s="585" t="s">
        <v>143</v>
      </c>
      <c r="K5001" s="589">
        <v>58.71</v>
      </c>
      <c r="L5001" s="585" t="s">
        <v>144</v>
      </c>
      <c r="M5001" s="581"/>
    </row>
    <row r="5002" spans="1:13" ht="13.5">
      <c r="A5002" s="585" t="s">
        <v>6709</v>
      </c>
      <c r="B5002" s="585" t="s">
        <v>6710</v>
      </c>
      <c r="C5002" s="585" t="s">
        <v>6717</v>
      </c>
      <c r="D5002" s="585" t="s">
        <v>6718</v>
      </c>
      <c r="E5002" s="584" t="s">
        <v>30</v>
      </c>
      <c r="F5002" s="585" t="s">
        <v>30</v>
      </c>
      <c r="G5002" s="587">
        <v>89467</v>
      </c>
      <c r="H5002" s="585" t="s">
        <v>4912</v>
      </c>
      <c r="I5002" s="585" t="s">
        <v>381</v>
      </c>
      <c r="J5002" s="585" t="s">
        <v>143</v>
      </c>
      <c r="K5002" s="589">
        <v>55.21</v>
      </c>
      <c r="L5002" s="585" t="s">
        <v>144</v>
      </c>
      <c r="M5002" s="581"/>
    </row>
    <row r="5003" spans="1:13" ht="13.5">
      <c r="A5003" s="585" t="s">
        <v>6709</v>
      </c>
      <c r="B5003" s="585" t="s">
        <v>6710</v>
      </c>
      <c r="C5003" s="585" t="s">
        <v>6717</v>
      </c>
      <c r="D5003" s="585" t="s">
        <v>6718</v>
      </c>
      <c r="E5003" s="584" t="s">
        <v>30</v>
      </c>
      <c r="F5003" s="585" t="s">
        <v>30</v>
      </c>
      <c r="G5003" s="587">
        <v>89468</v>
      </c>
      <c r="H5003" s="585" t="s">
        <v>4913</v>
      </c>
      <c r="I5003" s="585" t="s">
        <v>381</v>
      </c>
      <c r="J5003" s="585" t="s">
        <v>143</v>
      </c>
      <c r="K5003" s="589">
        <v>76.88</v>
      </c>
      <c r="L5003" s="585" t="s">
        <v>144</v>
      </c>
      <c r="M5003" s="581"/>
    </row>
    <row r="5004" spans="1:13" ht="13.5">
      <c r="A5004" s="585" t="s">
        <v>6709</v>
      </c>
      <c r="B5004" s="585" t="s">
        <v>6710</v>
      </c>
      <c r="C5004" s="585" t="s">
        <v>6717</v>
      </c>
      <c r="D5004" s="585" t="s">
        <v>6718</v>
      </c>
      <c r="E5004" s="584" t="s">
        <v>30</v>
      </c>
      <c r="F5004" s="585" t="s">
        <v>30</v>
      </c>
      <c r="G5004" s="587">
        <v>89469</v>
      </c>
      <c r="H5004" s="585" t="s">
        <v>4914</v>
      </c>
      <c r="I5004" s="585" t="s">
        <v>381</v>
      </c>
      <c r="J5004" s="585" t="s">
        <v>143</v>
      </c>
      <c r="K5004" s="589">
        <v>72.66</v>
      </c>
      <c r="L5004" s="585" t="s">
        <v>144</v>
      </c>
      <c r="M5004" s="581"/>
    </row>
    <row r="5005" spans="1:13" ht="13.5">
      <c r="A5005" s="585" t="s">
        <v>6709</v>
      </c>
      <c r="B5005" s="585" t="s">
        <v>6710</v>
      </c>
      <c r="C5005" s="585" t="s">
        <v>6717</v>
      </c>
      <c r="D5005" s="585" t="s">
        <v>6718</v>
      </c>
      <c r="E5005" s="584" t="s">
        <v>30</v>
      </c>
      <c r="F5005" s="585" t="s">
        <v>30</v>
      </c>
      <c r="G5005" s="587">
        <v>89470</v>
      </c>
      <c r="H5005" s="585" t="s">
        <v>4915</v>
      </c>
      <c r="I5005" s="585" t="s">
        <v>381</v>
      </c>
      <c r="J5005" s="585" t="s">
        <v>143</v>
      </c>
      <c r="K5005" s="589">
        <v>58.37</v>
      </c>
      <c r="L5005" s="585" t="s">
        <v>144</v>
      </c>
      <c r="M5005" s="581"/>
    </row>
    <row r="5006" spans="1:13" ht="13.5">
      <c r="A5006" s="585" t="s">
        <v>6709</v>
      </c>
      <c r="B5006" s="585" t="s">
        <v>6710</v>
      </c>
      <c r="C5006" s="585" t="s">
        <v>6717</v>
      </c>
      <c r="D5006" s="585" t="s">
        <v>6718</v>
      </c>
      <c r="E5006" s="584" t="s">
        <v>30</v>
      </c>
      <c r="F5006" s="585" t="s">
        <v>30</v>
      </c>
      <c r="G5006" s="587">
        <v>89471</v>
      </c>
      <c r="H5006" s="585" t="s">
        <v>4916</v>
      </c>
      <c r="I5006" s="585" t="s">
        <v>381</v>
      </c>
      <c r="J5006" s="585" t="s">
        <v>143</v>
      </c>
      <c r="K5006" s="589">
        <v>56.2</v>
      </c>
      <c r="L5006" s="585" t="s">
        <v>144</v>
      </c>
      <c r="M5006" s="581"/>
    </row>
    <row r="5007" spans="1:13" ht="13.5">
      <c r="A5007" s="585" t="s">
        <v>6709</v>
      </c>
      <c r="B5007" s="585" t="s">
        <v>6710</v>
      </c>
      <c r="C5007" s="585" t="s">
        <v>6717</v>
      </c>
      <c r="D5007" s="585" t="s">
        <v>6718</v>
      </c>
      <c r="E5007" s="584" t="s">
        <v>30</v>
      </c>
      <c r="F5007" s="585" t="s">
        <v>30</v>
      </c>
      <c r="G5007" s="587">
        <v>89472</v>
      </c>
      <c r="H5007" s="585" t="s">
        <v>4917</v>
      </c>
      <c r="I5007" s="585" t="s">
        <v>381</v>
      </c>
      <c r="J5007" s="585" t="s">
        <v>143</v>
      </c>
      <c r="K5007" s="589">
        <v>68.790000000000006</v>
      </c>
      <c r="L5007" s="585" t="s">
        <v>144</v>
      </c>
      <c r="M5007" s="581"/>
    </row>
    <row r="5008" spans="1:13" ht="13.5">
      <c r="A5008" s="585" t="s">
        <v>6709</v>
      </c>
      <c r="B5008" s="585" t="s">
        <v>6710</v>
      </c>
      <c r="C5008" s="585" t="s">
        <v>6717</v>
      </c>
      <c r="D5008" s="585" t="s">
        <v>6718</v>
      </c>
      <c r="E5008" s="584" t="s">
        <v>30</v>
      </c>
      <c r="F5008" s="585" t="s">
        <v>30</v>
      </c>
      <c r="G5008" s="587">
        <v>89473</v>
      </c>
      <c r="H5008" s="585" t="s">
        <v>4918</v>
      </c>
      <c r="I5008" s="585" t="s">
        <v>381</v>
      </c>
      <c r="J5008" s="585" t="s">
        <v>143</v>
      </c>
      <c r="K5008" s="589">
        <v>66.36</v>
      </c>
      <c r="L5008" s="585" t="s">
        <v>144</v>
      </c>
      <c r="M5008" s="581"/>
    </row>
    <row r="5009" spans="1:13" ht="13.5">
      <c r="A5009" s="585" t="s">
        <v>6709</v>
      </c>
      <c r="B5009" s="585" t="s">
        <v>6710</v>
      </c>
      <c r="C5009" s="585" t="s">
        <v>6717</v>
      </c>
      <c r="D5009" s="585" t="s">
        <v>6718</v>
      </c>
      <c r="E5009" s="584" t="s">
        <v>30</v>
      </c>
      <c r="F5009" s="585" t="s">
        <v>30</v>
      </c>
      <c r="G5009" s="587">
        <v>89474</v>
      </c>
      <c r="H5009" s="585" t="s">
        <v>4919</v>
      </c>
      <c r="I5009" s="585" t="s">
        <v>381</v>
      </c>
      <c r="J5009" s="585" t="s">
        <v>143</v>
      </c>
      <c r="K5009" s="589">
        <v>64.41</v>
      </c>
      <c r="L5009" s="585" t="s">
        <v>144</v>
      </c>
      <c r="M5009" s="581"/>
    </row>
    <row r="5010" spans="1:13" ht="13.5">
      <c r="A5010" s="585" t="s">
        <v>6709</v>
      </c>
      <c r="B5010" s="585" t="s">
        <v>6710</v>
      </c>
      <c r="C5010" s="585" t="s">
        <v>6717</v>
      </c>
      <c r="D5010" s="585" t="s">
        <v>6718</v>
      </c>
      <c r="E5010" s="584" t="s">
        <v>30</v>
      </c>
      <c r="F5010" s="585" t="s">
        <v>30</v>
      </c>
      <c r="G5010" s="587">
        <v>89475</v>
      </c>
      <c r="H5010" s="585" t="s">
        <v>4920</v>
      </c>
      <c r="I5010" s="585" t="s">
        <v>381</v>
      </c>
      <c r="J5010" s="585" t="s">
        <v>143</v>
      </c>
      <c r="K5010" s="589">
        <v>59.57</v>
      </c>
      <c r="L5010" s="585" t="s">
        <v>144</v>
      </c>
      <c r="M5010" s="581"/>
    </row>
    <row r="5011" spans="1:13" ht="13.5">
      <c r="A5011" s="585" t="s">
        <v>6709</v>
      </c>
      <c r="B5011" s="585" t="s">
        <v>6710</v>
      </c>
      <c r="C5011" s="585" t="s">
        <v>6717</v>
      </c>
      <c r="D5011" s="585" t="s">
        <v>6718</v>
      </c>
      <c r="E5011" s="584" t="s">
        <v>30</v>
      </c>
      <c r="F5011" s="585" t="s">
        <v>30</v>
      </c>
      <c r="G5011" s="587">
        <v>89476</v>
      </c>
      <c r="H5011" s="585" t="s">
        <v>4921</v>
      </c>
      <c r="I5011" s="585" t="s">
        <v>381</v>
      </c>
      <c r="J5011" s="585" t="s">
        <v>143</v>
      </c>
      <c r="K5011" s="589">
        <v>76.16</v>
      </c>
      <c r="L5011" s="585" t="s">
        <v>144</v>
      </c>
      <c r="M5011" s="581"/>
    </row>
    <row r="5012" spans="1:13" ht="13.5">
      <c r="A5012" s="585" t="s">
        <v>6709</v>
      </c>
      <c r="B5012" s="585" t="s">
        <v>6710</v>
      </c>
      <c r="C5012" s="585" t="s">
        <v>6717</v>
      </c>
      <c r="D5012" s="585" t="s">
        <v>6718</v>
      </c>
      <c r="E5012" s="584" t="s">
        <v>30</v>
      </c>
      <c r="F5012" s="585" t="s">
        <v>30</v>
      </c>
      <c r="G5012" s="587">
        <v>89477</v>
      </c>
      <c r="H5012" s="585" t="s">
        <v>4922</v>
      </c>
      <c r="I5012" s="585" t="s">
        <v>381</v>
      </c>
      <c r="J5012" s="585" t="s">
        <v>143</v>
      </c>
      <c r="K5012" s="589">
        <v>70.72</v>
      </c>
      <c r="L5012" s="585" t="s">
        <v>144</v>
      </c>
      <c r="M5012" s="581"/>
    </row>
    <row r="5013" spans="1:13" ht="13.5">
      <c r="A5013" s="585" t="s">
        <v>6709</v>
      </c>
      <c r="B5013" s="585" t="s">
        <v>6710</v>
      </c>
      <c r="C5013" s="585" t="s">
        <v>6717</v>
      </c>
      <c r="D5013" s="585" t="s">
        <v>6718</v>
      </c>
      <c r="E5013" s="584" t="s">
        <v>30</v>
      </c>
      <c r="F5013" s="585" t="s">
        <v>30</v>
      </c>
      <c r="G5013" s="587">
        <v>89478</v>
      </c>
      <c r="H5013" s="585" t="s">
        <v>4923</v>
      </c>
      <c r="I5013" s="585" t="s">
        <v>381</v>
      </c>
      <c r="J5013" s="585" t="s">
        <v>143</v>
      </c>
      <c r="K5013" s="589">
        <v>66.12</v>
      </c>
      <c r="L5013" s="585" t="s">
        <v>144</v>
      </c>
      <c r="M5013" s="581"/>
    </row>
    <row r="5014" spans="1:13" ht="13.5">
      <c r="A5014" s="585" t="s">
        <v>6709</v>
      </c>
      <c r="B5014" s="585" t="s">
        <v>6710</v>
      </c>
      <c r="C5014" s="585" t="s">
        <v>6717</v>
      </c>
      <c r="D5014" s="585" t="s">
        <v>6718</v>
      </c>
      <c r="E5014" s="584" t="s">
        <v>30</v>
      </c>
      <c r="F5014" s="585" t="s">
        <v>30</v>
      </c>
      <c r="G5014" s="587">
        <v>89479</v>
      </c>
      <c r="H5014" s="585" t="s">
        <v>4924</v>
      </c>
      <c r="I5014" s="585" t="s">
        <v>381</v>
      </c>
      <c r="J5014" s="585" t="s">
        <v>143</v>
      </c>
      <c r="K5014" s="589">
        <v>64.180000000000007</v>
      </c>
      <c r="L5014" s="585" t="s">
        <v>144</v>
      </c>
      <c r="M5014" s="581"/>
    </row>
    <row r="5015" spans="1:13" ht="13.5">
      <c r="A5015" s="585" t="s">
        <v>6709</v>
      </c>
      <c r="B5015" s="585" t="s">
        <v>6710</v>
      </c>
      <c r="C5015" s="585" t="s">
        <v>6717</v>
      </c>
      <c r="D5015" s="585" t="s">
        <v>6718</v>
      </c>
      <c r="E5015" s="584" t="s">
        <v>30</v>
      </c>
      <c r="F5015" s="585" t="s">
        <v>30</v>
      </c>
      <c r="G5015" s="587">
        <v>89480</v>
      </c>
      <c r="H5015" s="585" t="s">
        <v>4925</v>
      </c>
      <c r="I5015" s="585" t="s">
        <v>381</v>
      </c>
      <c r="J5015" s="585" t="s">
        <v>143</v>
      </c>
      <c r="K5015" s="589">
        <v>83.14</v>
      </c>
      <c r="L5015" s="585" t="s">
        <v>144</v>
      </c>
      <c r="M5015" s="581"/>
    </row>
    <row r="5016" spans="1:13" ht="13.5">
      <c r="A5016" s="585" t="s">
        <v>6709</v>
      </c>
      <c r="B5016" s="585" t="s">
        <v>6710</v>
      </c>
      <c r="C5016" s="585" t="s">
        <v>6717</v>
      </c>
      <c r="D5016" s="585" t="s">
        <v>6718</v>
      </c>
      <c r="E5016" s="584" t="s">
        <v>30</v>
      </c>
      <c r="F5016" s="585" t="s">
        <v>30</v>
      </c>
      <c r="G5016" s="587">
        <v>89483</v>
      </c>
      <c r="H5016" s="585" t="s">
        <v>4926</v>
      </c>
      <c r="I5016" s="585" t="s">
        <v>381</v>
      </c>
      <c r="J5016" s="585" t="s">
        <v>143</v>
      </c>
      <c r="K5016" s="589">
        <v>80.98</v>
      </c>
      <c r="L5016" s="585" t="s">
        <v>144</v>
      </c>
      <c r="M5016" s="581"/>
    </row>
    <row r="5017" spans="1:13" ht="13.5">
      <c r="A5017" s="585" t="s">
        <v>6709</v>
      </c>
      <c r="B5017" s="585" t="s">
        <v>6710</v>
      </c>
      <c r="C5017" s="585" t="s">
        <v>6717</v>
      </c>
      <c r="D5017" s="585" t="s">
        <v>6718</v>
      </c>
      <c r="E5017" s="584" t="s">
        <v>30</v>
      </c>
      <c r="F5017" s="585" t="s">
        <v>30</v>
      </c>
      <c r="G5017" s="587">
        <v>89484</v>
      </c>
      <c r="H5017" s="585" t="s">
        <v>4927</v>
      </c>
      <c r="I5017" s="585" t="s">
        <v>381</v>
      </c>
      <c r="J5017" s="585" t="s">
        <v>143</v>
      </c>
      <c r="K5017" s="589">
        <v>72.349999999999994</v>
      </c>
      <c r="L5017" s="585" t="s">
        <v>144</v>
      </c>
      <c r="M5017" s="581"/>
    </row>
    <row r="5018" spans="1:13" ht="13.5">
      <c r="A5018" s="585" t="s">
        <v>6709</v>
      </c>
      <c r="B5018" s="585" t="s">
        <v>6710</v>
      </c>
      <c r="C5018" s="585" t="s">
        <v>6717</v>
      </c>
      <c r="D5018" s="585" t="s">
        <v>6718</v>
      </c>
      <c r="E5018" s="584" t="s">
        <v>30</v>
      </c>
      <c r="F5018" s="585" t="s">
        <v>30</v>
      </c>
      <c r="G5018" s="587">
        <v>89486</v>
      </c>
      <c r="H5018" s="585" t="s">
        <v>4928</v>
      </c>
      <c r="I5018" s="585" t="s">
        <v>381</v>
      </c>
      <c r="J5018" s="585" t="s">
        <v>143</v>
      </c>
      <c r="K5018" s="589">
        <v>67.760000000000005</v>
      </c>
      <c r="L5018" s="585" t="s">
        <v>144</v>
      </c>
      <c r="M5018" s="581"/>
    </row>
    <row r="5019" spans="1:13" ht="13.5">
      <c r="A5019" s="585" t="s">
        <v>6709</v>
      </c>
      <c r="B5019" s="585" t="s">
        <v>6710</v>
      </c>
      <c r="C5019" s="585" t="s">
        <v>6717</v>
      </c>
      <c r="D5019" s="585" t="s">
        <v>6718</v>
      </c>
      <c r="E5019" s="584" t="s">
        <v>30</v>
      </c>
      <c r="F5019" s="585" t="s">
        <v>30</v>
      </c>
      <c r="G5019" s="587">
        <v>89487</v>
      </c>
      <c r="H5019" s="585" t="s">
        <v>4929</v>
      </c>
      <c r="I5019" s="585" t="s">
        <v>381</v>
      </c>
      <c r="J5019" s="585" t="s">
        <v>143</v>
      </c>
      <c r="K5019" s="589">
        <v>90.3</v>
      </c>
      <c r="L5019" s="585" t="s">
        <v>144</v>
      </c>
      <c r="M5019" s="581"/>
    </row>
    <row r="5020" spans="1:13" ht="13.5">
      <c r="A5020" s="585" t="s">
        <v>6709</v>
      </c>
      <c r="B5020" s="585" t="s">
        <v>6710</v>
      </c>
      <c r="C5020" s="585" t="s">
        <v>6717</v>
      </c>
      <c r="D5020" s="585" t="s">
        <v>6718</v>
      </c>
      <c r="E5020" s="584" t="s">
        <v>30</v>
      </c>
      <c r="F5020" s="585" t="s">
        <v>30</v>
      </c>
      <c r="G5020" s="587">
        <v>89488</v>
      </c>
      <c r="H5020" s="585" t="s">
        <v>4930</v>
      </c>
      <c r="I5020" s="585" t="s">
        <v>381</v>
      </c>
      <c r="J5020" s="585" t="s">
        <v>143</v>
      </c>
      <c r="K5020" s="589">
        <v>84.95</v>
      </c>
      <c r="L5020" s="585" t="s">
        <v>144</v>
      </c>
      <c r="M5020" s="581"/>
    </row>
    <row r="5021" spans="1:13" ht="13.5">
      <c r="A5021" s="585" t="s">
        <v>6709</v>
      </c>
      <c r="B5021" s="585" t="s">
        <v>6710</v>
      </c>
      <c r="C5021" s="585" t="s">
        <v>6717</v>
      </c>
      <c r="D5021" s="585" t="s">
        <v>6718</v>
      </c>
      <c r="E5021" s="584" t="s">
        <v>30</v>
      </c>
      <c r="F5021" s="585" t="s">
        <v>30</v>
      </c>
      <c r="G5021" s="587">
        <v>91815</v>
      </c>
      <c r="H5021" s="585" t="s">
        <v>4931</v>
      </c>
      <c r="I5021" s="585" t="s">
        <v>381</v>
      </c>
      <c r="J5021" s="585" t="s">
        <v>143</v>
      </c>
      <c r="K5021" s="589">
        <v>47.86</v>
      </c>
      <c r="L5021" s="585" t="s">
        <v>144</v>
      </c>
      <c r="M5021" s="581"/>
    </row>
    <row r="5022" spans="1:13" ht="13.5">
      <c r="A5022" s="585" t="s">
        <v>6709</v>
      </c>
      <c r="B5022" s="585" t="s">
        <v>6710</v>
      </c>
      <c r="C5022" s="585" t="s">
        <v>6717</v>
      </c>
      <c r="D5022" s="585" t="s">
        <v>6718</v>
      </c>
      <c r="E5022" s="584" t="s">
        <v>30</v>
      </c>
      <c r="F5022" s="585" t="s">
        <v>30</v>
      </c>
      <c r="G5022" s="587">
        <v>91816</v>
      </c>
      <c r="H5022" s="585" t="s">
        <v>4932</v>
      </c>
      <c r="I5022" s="585" t="s">
        <v>381</v>
      </c>
      <c r="J5022" s="585" t="s">
        <v>143</v>
      </c>
      <c r="K5022" s="589">
        <v>55.53</v>
      </c>
      <c r="L5022" s="585" t="s">
        <v>144</v>
      </c>
      <c r="M5022" s="581"/>
    </row>
    <row r="5023" spans="1:13" ht="13.5">
      <c r="A5023" s="585" t="s">
        <v>6709</v>
      </c>
      <c r="B5023" s="585" t="s">
        <v>6710</v>
      </c>
      <c r="C5023" s="585" t="s">
        <v>6720</v>
      </c>
      <c r="D5023" s="585" t="s">
        <v>6721</v>
      </c>
      <c r="E5023" s="584" t="s">
        <v>30</v>
      </c>
      <c r="F5023" s="585" t="s">
        <v>30</v>
      </c>
      <c r="G5023" s="587">
        <v>72139</v>
      </c>
      <c r="H5023" s="585" t="s">
        <v>4933</v>
      </c>
      <c r="I5023" s="585" t="s">
        <v>381</v>
      </c>
      <c r="J5023" s="585" t="s">
        <v>143</v>
      </c>
      <c r="K5023" s="589">
        <v>430.16</v>
      </c>
      <c r="L5023" s="585" t="s">
        <v>144</v>
      </c>
      <c r="M5023" s="581"/>
    </row>
    <row r="5024" spans="1:13" ht="13.5">
      <c r="A5024" s="585" t="s">
        <v>6709</v>
      </c>
      <c r="B5024" s="585" t="s">
        <v>6710</v>
      </c>
      <c r="C5024" s="585" t="s">
        <v>6720</v>
      </c>
      <c r="D5024" s="585" t="s">
        <v>6721</v>
      </c>
      <c r="E5024" s="584" t="s">
        <v>30</v>
      </c>
      <c r="F5024" s="585" t="s">
        <v>30</v>
      </c>
      <c r="G5024" s="587">
        <v>72175</v>
      </c>
      <c r="H5024" s="585" t="s">
        <v>4934</v>
      </c>
      <c r="I5024" s="585" t="s">
        <v>381</v>
      </c>
      <c r="J5024" s="585" t="s">
        <v>143</v>
      </c>
      <c r="K5024" s="589">
        <v>433.4</v>
      </c>
      <c r="L5024" s="585" t="s">
        <v>144</v>
      </c>
      <c r="M5024" s="581"/>
    </row>
    <row r="5025" spans="1:13" ht="13.5">
      <c r="A5025" s="585" t="s">
        <v>6709</v>
      </c>
      <c r="B5025" s="585" t="s">
        <v>6710</v>
      </c>
      <c r="C5025" s="585" t="s">
        <v>6720</v>
      </c>
      <c r="D5025" s="585" t="s">
        <v>6721</v>
      </c>
      <c r="E5025" s="584" t="s">
        <v>30</v>
      </c>
      <c r="F5025" s="585" t="s">
        <v>30</v>
      </c>
      <c r="G5025" s="587">
        <v>72176</v>
      </c>
      <c r="H5025" s="585" t="s">
        <v>4935</v>
      </c>
      <c r="I5025" s="585" t="s">
        <v>381</v>
      </c>
      <c r="J5025" s="585" t="s">
        <v>143</v>
      </c>
      <c r="K5025" s="589">
        <v>436.4</v>
      </c>
      <c r="L5025" s="585" t="s">
        <v>144</v>
      </c>
      <c r="M5025" s="581"/>
    </row>
    <row r="5026" spans="1:13" ht="13.5">
      <c r="A5026" s="585" t="s">
        <v>6709</v>
      </c>
      <c r="B5026" s="585" t="s">
        <v>6710</v>
      </c>
      <c r="C5026" s="585" t="s">
        <v>6722</v>
      </c>
      <c r="D5026" s="585" t="s">
        <v>6723</v>
      </c>
      <c r="E5026" s="584" t="s">
        <v>30</v>
      </c>
      <c r="F5026" s="585" t="s">
        <v>30</v>
      </c>
      <c r="G5026" s="587">
        <v>72178</v>
      </c>
      <c r="H5026" s="585" t="s">
        <v>4936</v>
      </c>
      <c r="I5026" s="585" t="s">
        <v>381</v>
      </c>
      <c r="J5026" s="585" t="s">
        <v>398</v>
      </c>
      <c r="K5026" s="589">
        <v>21.46</v>
      </c>
      <c r="L5026" s="585" t="s">
        <v>144</v>
      </c>
      <c r="M5026" s="581"/>
    </row>
    <row r="5027" spans="1:13" ht="13.5">
      <c r="A5027" s="585" t="s">
        <v>6709</v>
      </c>
      <c r="B5027" s="585" t="s">
        <v>6710</v>
      </c>
      <c r="C5027" s="585" t="s">
        <v>6722</v>
      </c>
      <c r="D5027" s="585" t="s">
        <v>6723</v>
      </c>
      <c r="E5027" s="584" t="s">
        <v>30</v>
      </c>
      <c r="F5027" s="585" t="s">
        <v>30</v>
      </c>
      <c r="G5027" s="587">
        <v>72179</v>
      </c>
      <c r="H5027" s="585" t="s">
        <v>4937</v>
      </c>
      <c r="I5027" s="585" t="s">
        <v>381</v>
      </c>
      <c r="J5027" s="585" t="s">
        <v>398</v>
      </c>
      <c r="K5027" s="589">
        <v>44.9</v>
      </c>
      <c r="L5027" s="585" t="s">
        <v>144</v>
      </c>
      <c r="M5027" s="581"/>
    </row>
    <row r="5028" spans="1:13" ht="13.5">
      <c r="A5028" s="585" t="s">
        <v>6709</v>
      </c>
      <c r="B5028" s="585" t="s">
        <v>6710</v>
      </c>
      <c r="C5028" s="585" t="s">
        <v>6722</v>
      </c>
      <c r="D5028" s="585" t="s">
        <v>6723</v>
      </c>
      <c r="E5028" s="584" t="s">
        <v>30</v>
      </c>
      <c r="F5028" s="585" t="s">
        <v>30</v>
      </c>
      <c r="G5028" s="587">
        <v>72180</v>
      </c>
      <c r="H5028" s="585" t="s">
        <v>4938</v>
      </c>
      <c r="I5028" s="585" t="s">
        <v>381</v>
      </c>
      <c r="J5028" s="585" t="s">
        <v>398</v>
      </c>
      <c r="K5028" s="589">
        <v>13.15</v>
      </c>
      <c r="L5028" s="585" t="s">
        <v>144</v>
      </c>
      <c r="M5028" s="581"/>
    </row>
    <row r="5029" spans="1:13" ht="13.5">
      <c r="A5029" s="585" t="s">
        <v>6709</v>
      </c>
      <c r="B5029" s="585" t="s">
        <v>6710</v>
      </c>
      <c r="C5029" s="585" t="s">
        <v>6722</v>
      </c>
      <c r="D5029" s="585" t="s">
        <v>6723</v>
      </c>
      <c r="E5029" s="584" t="s">
        <v>30</v>
      </c>
      <c r="F5029" s="585" t="s">
        <v>30</v>
      </c>
      <c r="G5029" s="587">
        <v>72181</v>
      </c>
      <c r="H5029" s="585" t="s">
        <v>4939</v>
      </c>
      <c r="I5029" s="585" t="s">
        <v>381</v>
      </c>
      <c r="J5029" s="585" t="s">
        <v>398</v>
      </c>
      <c r="K5029" s="589">
        <v>26.7</v>
      </c>
      <c r="L5029" s="585" t="s">
        <v>144</v>
      </c>
      <c r="M5029" s="581"/>
    </row>
    <row r="5030" spans="1:13" ht="13.5">
      <c r="A5030" s="585" t="s">
        <v>6709</v>
      </c>
      <c r="B5030" s="585" t="s">
        <v>6710</v>
      </c>
      <c r="C5030" s="585" t="s">
        <v>6722</v>
      </c>
      <c r="D5030" s="585" t="s">
        <v>6723</v>
      </c>
      <c r="E5030" s="584">
        <v>73774</v>
      </c>
      <c r="F5030" s="585" t="s">
        <v>6724</v>
      </c>
      <c r="G5030" s="585" t="s">
        <v>4940</v>
      </c>
      <c r="H5030" s="585" t="s">
        <v>4941</v>
      </c>
      <c r="I5030" s="585" t="s">
        <v>381</v>
      </c>
      <c r="J5030" s="585" t="s">
        <v>398</v>
      </c>
      <c r="K5030" s="589">
        <v>233.42</v>
      </c>
      <c r="L5030" s="585" t="s">
        <v>144</v>
      </c>
      <c r="M5030" s="581"/>
    </row>
    <row r="5031" spans="1:13" ht="13.5">
      <c r="A5031" s="585" t="s">
        <v>6709</v>
      </c>
      <c r="B5031" s="585" t="s">
        <v>6710</v>
      </c>
      <c r="C5031" s="585" t="s">
        <v>6722</v>
      </c>
      <c r="D5031" s="585" t="s">
        <v>6723</v>
      </c>
      <c r="E5031" s="584">
        <v>73909</v>
      </c>
      <c r="F5031" s="585" t="s">
        <v>6725</v>
      </c>
      <c r="G5031" s="585" t="s">
        <v>4942</v>
      </c>
      <c r="H5031" s="585" t="s">
        <v>4943</v>
      </c>
      <c r="I5031" s="585" t="s">
        <v>381</v>
      </c>
      <c r="J5031" s="585" t="s">
        <v>398</v>
      </c>
      <c r="K5031" s="589">
        <v>191.68</v>
      </c>
      <c r="L5031" s="585" t="s">
        <v>144</v>
      </c>
      <c r="M5031" s="581"/>
    </row>
    <row r="5032" spans="1:13" ht="13.5">
      <c r="A5032" s="585" t="s">
        <v>6709</v>
      </c>
      <c r="B5032" s="585" t="s">
        <v>6710</v>
      </c>
      <c r="C5032" s="585" t="s">
        <v>6722</v>
      </c>
      <c r="D5032" s="585" t="s">
        <v>6723</v>
      </c>
      <c r="E5032" s="584">
        <v>74229</v>
      </c>
      <c r="F5032" s="585" t="s">
        <v>6726</v>
      </c>
      <c r="G5032" s="585" t="s">
        <v>4944</v>
      </c>
      <c r="H5032" s="585" t="s">
        <v>4945</v>
      </c>
      <c r="I5032" s="585" t="s">
        <v>381</v>
      </c>
      <c r="J5032" s="585" t="s">
        <v>398</v>
      </c>
      <c r="K5032" s="589">
        <v>348.62</v>
      </c>
      <c r="L5032" s="585" t="s">
        <v>144</v>
      </c>
      <c r="M5032" s="581"/>
    </row>
    <row r="5033" spans="1:13" ht="13.5">
      <c r="A5033" s="585" t="s">
        <v>6709</v>
      </c>
      <c r="B5033" s="585" t="s">
        <v>6710</v>
      </c>
      <c r="C5033" s="585" t="s">
        <v>6722</v>
      </c>
      <c r="D5033" s="585" t="s">
        <v>6723</v>
      </c>
      <c r="E5033" s="584" t="s">
        <v>30</v>
      </c>
      <c r="F5033" s="585" t="s">
        <v>30</v>
      </c>
      <c r="G5033" s="587">
        <v>79627</v>
      </c>
      <c r="H5033" s="585" t="s">
        <v>4946</v>
      </c>
      <c r="I5033" s="585" t="s">
        <v>381</v>
      </c>
      <c r="J5033" s="585" t="s">
        <v>398</v>
      </c>
      <c r="K5033" s="589">
        <v>436.82</v>
      </c>
      <c r="L5033" s="585" t="s">
        <v>144</v>
      </c>
      <c r="M5033" s="581"/>
    </row>
    <row r="5034" spans="1:13" ht="13.5">
      <c r="A5034" s="585" t="s">
        <v>6709</v>
      </c>
      <c r="B5034" s="585" t="s">
        <v>6710</v>
      </c>
      <c r="C5034" s="585" t="s">
        <v>6722</v>
      </c>
      <c r="D5034" s="585" t="s">
        <v>6723</v>
      </c>
      <c r="E5034" s="584" t="s">
        <v>30</v>
      </c>
      <c r="F5034" s="585" t="s">
        <v>30</v>
      </c>
      <c r="G5034" s="587">
        <v>96358</v>
      </c>
      <c r="H5034" s="585" t="s">
        <v>4947</v>
      </c>
      <c r="I5034" s="585" t="s">
        <v>381</v>
      </c>
      <c r="J5034" s="585" t="s">
        <v>143</v>
      </c>
      <c r="K5034" s="589">
        <v>65.319999999999993</v>
      </c>
      <c r="L5034" s="585" t="s">
        <v>144</v>
      </c>
      <c r="M5034" s="581"/>
    </row>
    <row r="5035" spans="1:13" ht="13.5">
      <c r="A5035" s="585" t="s">
        <v>6709</v>
      </c>
      <c r="B5035" s="585" t="s">
        <v>6710</v>
      </c>
      <c r="C5035" s="585" t="s">
        <v>6722</v>
      </c>
      <c r="D5035" s="585" t="s">
        <v>6723</v>
      </c>
      <c r="E5035" s="584" t="s">
        <v>30</v>
      </c>
      <c r="F5035" s="585" t="s">
        <v>30</v>
      </c>
      <c r="G5035" s="587">
        <v>96359</v>
      </c>
      <c r="H5035" s="585" t="s">
        <v>4948</v>
      </c>
      <c r="I5035" s="585" t="s">
        <v>381</v>
      </c>
      <c r="J5035" s="585" t="s">
        <v>143</v>
      </c>
      <c r="K5035" s="589">
        <v>71.81</v>
      </c>
      <c r="L5035" s="585" t="s">
        <v>144</v>
      </c>
      <c r="M5035" s="581"/>
    </row>
    <row r="5036" spans="1:13" ht="13.5">
      <c r="A5036" s="585" t="s">
        <v>6709</v>
      </c>
      <c r="B5036" s="585" t="s">
        <v>6710</v>
      </c>
      <c r="C5036" s="585" t="s">
        <v>6722</v>
      </c>
      <c r="D5036" s="585" t="s">
        <v>6723</v>
      </c>
      <c r="E5036" s="584" t="s">
        <v>30</v>
      </c>
      <c r="F5036" s="585" t="s">
        <v>30</v>
      </c>
      <c r="G5036" s="587">
        <v>96360</v>
      </c>
      <c r="H5036" s="585" t="s">
        <v>4949</v>
      </c>
      <c r="I5036" s="585" t="s">
        <v>381</v>
      </c>
      <c r="J5036" s="585" t="s">
        <v>143</v>
      </c>
      <c r="K5036" s="589">
        <v>82.83</v>
      </c>
      <c r="L5036" s="585" t="s">
        <v>144</v>
      </c>
      <c r="M5036" s="581"/>
    </row>
    <row r="5037" spans="1:13" ht="13.5">
      <c r="A5037" s="585" t="s">
        <v>6709</v>
      </c>
      <c r="B5037" s="585" t="s">
        <v>6710</v>
      </c>
      <c r="C5037" s="585" t="s">
        <v>6722</v>
      </c>
      <c r="D5037" s="585" t="s">
        <v>6723</v>
      </c>
      <c r="E5037" s="584" t="s">
        <v>30</v>
      </c>
      <c r="F5037" s="585" t="s">
        <v>30</v>
      </c>
      <c r="G5037" s="587">
        <v>96361</v>
      </c>
      <c r="H5037" s="585" t="s">
        <v>4950</v>
      </c>
      <c r="I5037" s="585" t="s">
        <v>381</v>
      </c>
      <c r="J5037" s="585" t="s">
        <v>143</v>
      </c>
      <c r="K5037" s="589">
        <v>95.42</v>
      </c>
      <c r="L5037" s="585" t="s">
        <v>144</v>
      </c>
      <c r="M5037" s="581"/>
    </row>
    <row r="5038" spans="1:13" ht="13.5">
      <c r="A5038" s="585" t="s">
        <v>6709</v>
      </c>
      <c r="B5038" s="585" t="s">
        <v>6710</v>
      </c>
      <c r="C5038" s="585" t="s">
        <v>6722</v>
      </c>
      <c r="D5038" s="585" t="s">
        <v>6723</v>
      </c>
      <c r="E5038" s="584" t="s">
        <v>30</v>
      </c>
      <c r="F5038" s="585" t="s">
        <v>30</v>
      </c>
      <c r="G5038" s="587">
        <v>96362</v>
      </c>
      <c r="H5038" s="585" t="s">
        <v>4951</v>
      </c>
      <c r="I5038" s="585" t="s">
        <v>381</v>
      </c>
      <c r="J5038" s="585" t="s">
        <v>143</v>
      </c>
      <c r="K5038" s="589">
        <v>86.1</v>
      </c>
      <c r="L5038" s="585" t="s">
        <v>144</v>
      </c>
      <c r="M5038" s="581"/>
    </row>
    <row r="5039" spans="1:13" ht="13.5">
      <c r="A5039" s="585" t="s">
        <v>6709</v>
      </c>
      <c r="B5039" s="585" t="s">
        <v>6710</v>
      </c>
      <c r="C5039" s="585" t="s">
        <v>6722</v>
      </c>
      <c r="D5039" s="585" t="s">
        <v>6723</v>
      </c>
      <c r="E5039" s="584" t="s">
        <v>30</v>
      </c>
      <c r="F5039" s="585" t="s">
        <v>30</v>
      </c>
      <c r="G5039" s="587">
        <v>96363</v>
      </c>
      <c r="H5039" s="585" t="s">
        <v>4952</v>
      </c>
      <c r="I5039" s="585" t="s">
        <v>381</v>
      </c>
      <c r="J5039" s="585" t="s">
        <v>143</v>
      </c>
      <c r="K5039" s="589">
        <v>92.84</v>
      </c>
      <c r="L5039" s="585" t="s">
        <v>144</v>
      </c>
      <c r="M5039" s="581"/>
    </row>
    <row r="5040" spans="1:13" ht="13.5">
      <c r="A5040" s="585" t="s">
        <v>6709</v>
      </c>
      <c r="B5040" s="585" t="s">
        <v>6710</v>
      </c>
      <c r="C5040" s="585" t="s">
        <v>6722</v>
      </c>
      <c r="D5040" s="585" t="s">
        <v>6723</v>
      </c>
      <c r="E5040" s="584" t="s">
        <v>30</v>
      </c>
      <c r="F5040" s="585" t="s">
        <v>30</v>
      </c>
      <c r="G5040" s="587">
        <v>96364</v>
      </c>
      <c r="H5040" s="585" t="s">
        <v>4953</v>
      </c>
      <c r="I5040" s="585" t="s">
        <v>381</v>
      </c>
      <c r="J5040" s="585" t="s">
        <v>143</v>
      </c>
      <c r="K5040" s="589">
        <v>103.61</v>
      </c>
      <c r="L5040" s="585" t="s">
        <v>144</v>
      </c>
      <c r="M5040" s="581"/>
    </row>
    <row r="5041" spans="1:13" ht="13.5">
      <c r="A5041" s="585" t="s">
        <v>6709</v>
      </c>
      <c r="B5041" s="585" t="s">
        <v>6710</v>
      </c>
      <c r="C5041" s="585" t="s">
        <v>6722</v>
      </c>
      <c r="D5041" s="585" t="s">
        <v>6723</v>
      </c>
      <c r="E5041" s="584" t="s">
        <v>30</v>
      </c>
      <c r="F5041" s="585" t="s">
        <v>30</v>
      </c>
      <c r="G5041" s="587">
        <v>96365</v>
      </c>
      <c r="H5041" s="585" t="s">
        <v>4954</v>
      </c>
      <c r="I5041" s="585" t="s">
        <v>381</v>
      </c>
      <c r="J5041" s="585" t="s">
        <v>143</v>
      </c>
      <c r="K5041" s="589">
        <v>116.43</v>
      </c>
      <c r="L5041" s="585" t="s">
        <v>144</v>
      </c>
      <c r="M5041" s="581"/>
    </row>
    <row r="5042" spans="1:13" ht="13.5">
      <c r="A5042" s="585" t="s">
        <v>6709</v>
      </c>
      <c r="B5042" s="585" t="s">
        <v>6710</v>
      </c>
      <c r="C5042" s="585" t="s">
        <v>6722</v>
      </c>
      <c r="D5042" s="585" t="s">
        <v>6723</v>
      </c>
      <c r="E5042" s="584" t="s">
        <v>30</v>
      </c>
      <c r="F5042" s="585" t="s">
        <v>30</v>
      </c>
      <c r="G5042" s="587">
        <v>96366</v>
      </c>
      <c r="H5042" s="585" t="s">
        <v>4955</v>
      </c>
      <c r="I5042" s="585" t="s">
        <v>381</v>
      </c>
      <c r="J5042" s="585" t="s">
        <v>143</v>
      </c>
      <c r="K5042" s="589">
        <v>106.87</v>
      </c>
      <c r="L5042" s="585" t="s">
        <v>144</v>
      </c>
      <c r="M5042" s="581"/>
    </row>
    <row r="5043" spans="1:13" ht="13.5">
      <c r="A5043" s="585" t="s">
        <v>6709</v>
      </c>
      <c r="B5043" s="585" t="s">
        <v>6710</v>
      </c>
      <c r="C5043" s="585" t="s">
        <v>6722</v>
      </c>
      <c r="D5043" s="585" t="s">
        <v>6723</v>
      </c>
      <c r="E5043" s="584" t="s">
        <v>30</v>
      </c>
      <c r="F5043" s="585" t="s">
        <v>30</v>
      </c>
      <c r="G5043" s="587">
        <v>96367</v>
      </c>
      <c r="H5043" s="585" t="s">
        <v>4956</v>
      </c>
      <c r="I5043" s="585" t="s">
        <v>381</v>
      </c>
      <c r="J5043" s="585" t="s">
        <v>143</v>
      </c>
      <c r="K5043" s="589">
        <v>113.84</v>
      </c>
      <c r="L5043" s="585" t="s">
        <v>144</v>
      </c>
      <c r="M5043" s="581"/>
    </row>
    <row r="5044" spans="1:13" ht="13.5">
      <c r="A5044" s="585" t="s">
        <v>6709</v>
      </c>
      <c r="B5044" s="585" t="s">
        <v>6710</v>
      </c>
      <c r="C5044" s="585" t="s">
        <v>6722</v>
      </c>
      <c r="D5044" s="585" t="s">
        <v>6723</v>
      </c>
      <c r="E5044" s="584" t="s">
        <v>30</v>
      </c>
      <c r="F5044" s="585" t="s">
        <v>30</v>
      </c>
      <c r="G5044" s="587">
        <v>96368</v>
      </c>
      <c r="H5044" s="585" t="s">
        <v>4957</v>
      </c>
      <c r="I5044" s="585" t="s">
        <v>381</v>
      </c>
      <c r="J5044" s="585" t="s">
        <v>143</v>
      </c>
      <c r="K5044" s="589">
        <v>124.38</v>
      </c>
      <c r="L5044" s="585" t="s">
        <v>144</v>
      </c>
      <c r="M5044" s="581"/>
    </row>
    <row r="5045" spans="1:13" ht="13.5">
      <c r="A5045" s="585" t="s">
        <v>6709</v>
      </c>
      <c r="B5045" s="585" t="s">
        <v>6710</v>
      </c>
      <c r="C5045" s="585" t="s">
        <v>6722</v>
      </c>
      <c r="D5045" s="585" t="s">
        <v>6723</v>
      </c>
      <c r="E5045" s="584" t="s">
        <v>30</v>
      </c>
      <c r="F5045" s="585" t="s">
        <v>30</v>
      </c>
      <c r="G5045" s="587">
        <v>96369</v>
      </c>
      <c r="H5045" s="585" t="s">
        <v>4958</v>
      </c>
      <c r="I5045" s="585" t="s">
        <v>381</v>
      </c>
      <c r="J5045" s="585" t="s">
        <v>143</v>
      </c>
      <c r="K5045" s="589">
        <v>137.44999999999999</v>
      </c>
      <c r="L5045" s="585" t="s">
        <v>144</v>
      </c>
      <c r="M5045" s="581"/>
    </row>
    <row r="5046" spans="1:13" ht="13.5">
      <c r="A5046" s="585" t="s">
        <v>6709</v>
      </c>
      <c r="B5046" s="585" t="s">
        <v>6710</v>
      </c>
      <c r="C5046" s="585" t="s">
        <v>6722</v>
      </c>
      <c r="D5046" s="585" t="s">
        <v>6723</v>
      </c>
      <c r="E5046" s="584" t="s">
        <v>30</v>
      </c>
      <c r="F5046" s="585" t="s">
        <v>30</v>
      </c>
      <c r="G5046" s="587">
        <v>96370</v>
      </c>
      <c r="H5046" s="585" t="s">
        <v>4959</v>
      </c>
      <c r="I5046" s="585" t="s">
        <v>381</v>
      </c>
      <c r="J5046" s="585" t="s">
        <v>143</v>
      </c>
      <c r="K5046" s="589">
        <v>41.75</v>
      </c>
      <c r="L5046" s="585" t="s">
        <v>144</v>
      </c>
      <c r="M5046" s="581"/>
    </row>
    <row r="5047" spans="1:13" ht="13.5">
      <c r="A5047" s="585" t="s">
        <v>6709</v>
      </c>
      <c r="B5047" s="585" t="s">
        <v>6710</v>
      </c>
      <c r="C5047" s="585" t="s">
        <v>6722</v>
      </c>
      <c r="D5047" s="585" t="s">
        <v>6723</v>
      </c>
      <c r="E5047" s="584" t="s">
        <v>30</v>
      </c>
      <c r="F5047" s="585" t="s">
        <v>30</v>
      </c>
      <c r="G5047" s="587">
        <v>96371</v>
      </c>
      <c r="H5047" s="585" t="s">
        <v>4960</v>
      </c>
      <c r="I5047" s="585" t="s">
        <v>381</v>
      </c>
      <c r="J5047" s="585" t="s">
        <v>143</v>
      </c>
      <c r="K5047" s="589">
        <v>48.1</v>
      </c>
      <c r="L5047" s="585" t="s">
        <v>144</v>
      </c>
      <c r="M5047" s="581"/>
    </row>
    <row r="5048" spans="1:13" ht="13.5">
      <c r="A5048" s="585" t="s">
        <v>6709</v>
      </c>
      <c r="B5048" s="585" t="s">
        <v>6710</v>
      </c>
      <c r="C5048" s="585" t="s">
        <v>6722</v>
      </c>
      <c r="D5048" s="585" t="s">
        <v>6723</v>
      </c>
      <c r="E5048" s="584" t="s">
        <v>30</v>
      </c>
      <c r="F5048" s="585" t="s">
        <v>30</v>
      </c>
      <c r="G5048" s="587">
        <v>96372</v>
      </c>
      <c r="H5048" s="585" t="s">
        <v>4961</v>
      </c>
      <c r="I5048" s="585" t="s">
        <v>381</v>
      </c>
      <c r="J5048" s="585" t="s">
        <v>143</v>
      </c>
      <c r="K5048" s="589">
        <v>25.92</v>
      </c>
      <c r="L5048" s="585" t="s">
        <v>144</v>
      </c>
      <c r="M5048" s="581"/>
    </row>
    <row r="5049" spans="1:13" ht="13.5">
      <c r="A5049" s="585" t="s">
        <v>6709</v>
      </c>
      <c r="B5049" s="585" t="s">
        <v>6710</v>
      </c>
      <c r="C5049" s="585" t="s">
        <v>6722</v>
      </c>
      <c r="D5049" s="585" t="s">
        <v>6723</v>
      </c>
      <c r="E5049" s="584" t="s">
        <v>30</v>
      </c>
      <c r="F5049" s="585" t="s">
        <v>30</v>
      </c>
      <c r="G5049" s="587">
        <v>96373</v>
      </c>
      <c r="H5049" s="585" t="s">
        <v>4962</v>
      </c>
      <c r="I5049" s="585" t="s">
        <v>142</v>
      </c>
      <c r="J5049" s="585" t="s">
        <v>143</v>
      </c>
      <c r="K5049" s="589">
        <v>6.03</v>
      </c>
      <c r="L5049" s="585" t="s">
        <v>144</v>
      </c>
      <c r="M5049" s="581"/>
    </row>
    <row r="5050" spans="1:13" ht="13.5">
      <c r="A5050" s="585" t="s">
        <v>6709</v>
      </c>
      <c r="B5050" s="585" t="s">
        <v>6710</v>
      </c>
      <c r="C5050" s="585" t="s">
        <v>6722</v>
      </c>
      <c r="D5050" s="585" t="s">
        <v>6723</v>
      </c>
      <c r="E5050" s="584" t="s">
        <v>30</v>
      </c>
      <c r="F5050" s="585" t="s">
        <v>30</v>
      </c>
      <c r="G5050" s="587">
        <v>96374</v>
      </c>
      <c r="H5050" s="585" t="s">
        <v>4963</v>
      </c>
      <c r="I5050" s="585" t="s">
        <v>142</v>
      </c>
      <c r="J5050" s="585" t="s">
        <v>143</v>
      </c>
      <c r="K5050" s="589">
        <v>15.99</v>
      </c>
      <c r="L5050" s="585" t="s">
        <v>144</v>
      </c>
      <c r="M5050" s="581"/>
    </row>
    <row r="5051" spans="1:13" ht="13.5">
      <c r="A5051" s="585" t="s">
        <v>6709</v>
      </c>
      <c r="B5051" s="585" t="s">
        <v>6710</v>
      </c>
      <c r="C5051" s="585" t="s">
        <v>6727</v>
      </c>
      <c r="D5051" s="585" t="s">
        <v>6728</v>
      </c>
      <c r="E5051" s="584">
        <v>73863</v>
      </c>
      <c r="F5051" s="585" t="s">
        <v>6729</v>
      </c>
      <c r="G5051" s="585" t="s">
        <v>4964</v>
      </c>
      <c r="H5051" s="585" t="s">
        <v>4965</v>
      </c>
      <c r="I5051" s="585" t="s">
        <v>381</v>
      </c>
      <c r="J5051" s="585" t="s">
        <v>143</v>
      </c>
      <c r="K5051" s="589">
        <v>53.97</v>
      </c>
      <c r="L5051" s="585" t="s">
        <v>144</v>
      </c>
      <c r="M5051" s="581"/>
    </row>
    <row r="5052" spans="1:13" ht="13.5">
      <c r="A5052" s="585" t="s">
        <v>6709</v>
      </c>
      <c r="B5052" s="585" t="s">
        <v>6710</v>
      </c>
      <c r="C5052" s="585" t="s">
        <v>6727</v>
      </c>
      <c r="D5052" s="585" t="s">
        <v>6728</v>
      </c>
      <c r="E5052" s="584">
        <v>73863</v>
      </c>
      <c r="F5052" s="585" t="s">
        <v>6729</v>
      </c>
      <c r="G5052" s="585" t="s">
        <v>4966</v>
      </c>
      <c r="H5052" s="585" t="s">
        <v>4967</v>
      </c>
      <c r="I5052" s="585" t="s">
        <v>381</v>
      </c>
      <c r="J5052" s="585" t="s">
        <v>143</v>
      </c>
      <c r="K5052" s="589">
        <v>110.47</v>
      </c>
      <c r="L5052" s="585" t="s">
        <v>144</v>
      </c>
      <c r="M5052" s="581"/>
    </row>
    <row r="5053" spans="1:13" ht="13.5">
      <c r="A5053" s="585" t="s">
        <v>6730</v>
      </c>
      <c r="B5053" s="585" t="s">
        <v>6731</v>
      </c>
      <c r="C5053" s="585" t="s">
        <v>6732</v>
      </c>
      <c r="D5053" s="585" t="s">
        <v>6733</v>
      </c>
      <c r="E5053" s="584">
        <v>73790</v>
      </c>
      <c r="F5053" s="585" t="s">
        <v>6734</v>
      </c>
      <c r="G5053" s="585" t="s">
        <v>4968</v>
      </c>
      <c r="H5053" s="585" t="s">
        <v>4969</v>
      </c>
      <c r="I5053" s="585" t="s">
        <v>381</v>
      </c>
      <c r="J5053" s="585" t="s">
        <v>143</v>
      </c>
      <c r="K5053" s="589">
        <v>42.84</v>
      </c>
      <c r="L5053" s="585" t="s">
        <v>144</v>
      </c>
      <c r="M5053" s="581"/>
    </row>
    <row r="5054" spans="1:13" ht="13.5">
      <c r="A5054" s="585" t="s">
        <v>6730</v>
      </c>
      <c r="B5054" s="585" t="s">
        <v>6731</v>
      </c>
      <c r="C5054" s="585" t="s">
        <v>6732</v>
      </c>
      <c r="D5054" s="585" t="s">
        <v>6733</v>
      </c>
      <c r="E5054" s="584">
        <v>73790</v>
      </c>
      <c r="F5054" s="585" t="s">
        <v>6734</v>
      </c>
      <c r="G5054" s="585" t="s">
        <v>4970</v>
      </c>
      <c r="H5054" s="585" t="s">
        <v>4971</v>
      </c>
      <c r="I5054" s="585" t="s">
        <v>381</v>
      </c>
      <c r="J5054" s="585" t="s">
        <v>143</v>
      </c>
      <c r="K5054" s="589">
        <v>38.32</v>
      </c>
      <c r="L5054" s="585" t="s">
        <v>144</v>
      </c>
      <c r="M5054" s="581"/>
    </row>
    <row r="5055" spans="1:13" ht="13.5">
      <c r="A5055" s="585" t="s">
        <v>6730</v>
      </c>
      <c r="B5055" s="585" t="s">
        <v>6731</v>
      </c>
      <c r="C5055" s="585" t="s">
        <v>6732</v>
      </c>
      <c r="D5055" s="585" t="s">
        <v>6733</v>
      </c>
      <c r="E5055" s="584" t="s">
        <v>30</v>
      </c>
      <c r="F5055" s="585" t="s">
        <v>30</v>
      </c>
      <c r="G5055" s="587">
        <v>83694</v>
      </c>
      <c r="H5055" s="585" t="s">
        <v>4972</v>
      </c>
      <c r="I5055" s="585" t="s">
        <v>381</v>
      </c>
      <c r="J5055" s="585" t="s">
        <v>398</v>
      </c>
      <c r="K5055" s="589">
        <v>16.399999999999999</v>
      </c>
      <c r="L5055" s="585" t="s">
        <v>144</v>
      </c>
      <c r="M5055" s="581"/>
    </row>
    <row r="5056" spans="1:13" ht="13.5">
      <c r="A5056" s="585" t="s">
        <v>6730</v>
      </c>
      <c r="B5056" s="585" t="s">
        <v>6731</v>
      </c>
      <c r="C5056" s="585" t="s">
        <v>6732</v>
      </c>
      <c r="D5056" s="585" t="s">
        <v>6733</v>
      </c>
      <c r="E5056" s="584">
        <v>83695</v>
      </c>
      <c r="F5056" s="585" t="s">
        <v>6734</v>
      </c>
      <c r="G5056" s="585" t="s">
        <v>4973</v>
      </c>
      <c r="H5056" s="585" t="s">
        <v>4974</v>
      </c>
      <c r="I5056" s="585" t="s">
        <v>381</v>
      </c>
      <c r="J5056" s="585" t="s">
        <v>143</v>
      </c>
      <c r="K5056" s="589">
        <v>18.010000000000002</v>
      </c>
      <c r="L5056" s="585" t="s">
        <v>144</v>
      </c>
      <c r="M5056" s="581"/>
    </row>
    <row r="5057" spans="1:13" ht="13.5">
      <c r="A5057" s="585" t="s">
        <v>6730</v>
      </c>
      <c r="B5057" s="585" t="s">
        <v>6731</v>
      </c>
      <c r="C5057" s="585" t="s">
        <v>6732</v>
      </c>
      <c r="D5057" s="585" t="s">
        <v>6733</v>
      </c>
      <c r="E5057" s="584" t="s">
        <v>30</v>
      </c>
      <c r="F5057" s="585" t="s">
        <v>30</v>
      </c>
      <c r="G5057" s="587">
        <v>83771</v>
      </c>
      <c r="H5057" s="585" t="s">
        <v>4975</v>
      </c>
      <c r="I5057" s="585" t="s">
        <v>1422</v>
      </c>
      <c r="J5057" s="585" t="s">
        <v>143</v>
      </c>
      <c r="K5057" s="589">
        <v>6.73</v>
      </c>
      <c r="L5057" s="585" t="s">
        <v>144</v>
      </c>
      <c r="M5057" s="581"/>
    </row>
    <row r="5058" spans="1:13" ht="13.5">
      <c r="A5058" s="585" t="s">
        <v>6730</v>
      </c>
      <c r="B5058" s="585" t="s">
        <v>6731</v>
      </c>
      <c r="C5058" s="585" t="s">
        <v>6732</v>
      </c>
      <c r="D5058" s="585" t="s">
        <v>6733</v>
      </c>
      <c r="E5058" s="584" t="s">
        <v>30</v>
      </c>
      <c r="F5058" s="585" t="s">
        <v>30</v>
      </c>
      <c r="G5058" s="587">
        <v>92970</v>
      </c>
      <c r="H5058" s="585" t="s">
        <v>4976</v>
      </c>
      <c r="I5058" s="585" t="s">
        <v>381</v>
      </c>
      <c r="J5058" s="585" t="s">
        <v>143</v>
      </c>
      <c r="K5058" s="589">
        <v>11.01</v>
      </c>
      <c r="L5058" s="585" t="s">
        <v>144</v>
      </c>
      <c r="M5058" s="581"/>
    </row>
    <row r="5059" spans="1:13" ht="13.5">
      <c r="A5059" s="585" t="s">
        <v>6730</v>
      </c>
      <c r="B5059" s="585" t="s">
        <v>6731</v>
      </c>
      <c r="C5059" s="585" t="s">
        <v>6735</v>
      </c>
      <c r="D5059" s="585" t="s">
        <v>6736</v>
      </c>
      <c r="E5059" s="584" t="s">
        <v>30</v>
      </c>
      <c r="F5059" s="585" t="s">
        <v>30</v>
      </c>
      <c r="G5059" s="587">
        <v>41879</v>
      </c>
      <c r="H5059" s="585" t="s">
        <v>4977</v>
      </c>
      <c r="I5059" s="585" t="s">
        <v>381</v>
      </c>
      <c r="J5059" s="585" t="s">
        <v>143</v>
      </c>
      <c r="K5059" s="589">
        <v>0.1</v>
      </c>
      <c r="L5059" s="585" t="s">
        <v>144</v>
      </c>
      <c r="M5059" s="581"/>
    </row>
    <row r="5060" spans="1:13" ht="13.5">
      <c r="A5060" s="585" t="s">
        <v>6730</v>
      </c>
      <c r="B5060" s="585" t="s">
        <v>6731</v>
      </c>
      <c r="C5060" s="585" t="s">
        <v>6737</v>
      </c>
      <c r="D5060" s="585" t="s">
        <v>6738</v>
      </c>
      <c r="E5060" s="584" t="s">
        <v>30</v>
      </c>
      <c r="F5060" s="585" t="s">
        <v>30</v>
      </c>
      <c r="G5060" s="587">
        <v>72916</v>
      </c>
      <c r="H5060" s="585" t="s">
        <v>4978</v>
      </c>
      <c r="I5060" s="585" t="s">
        <v>1422</v>
      </c>
      <c r="J5060" s="585" t="s">
        <v>143</v>
      </c>
      <c r="K5060" s="589">
        <v>25.57</v>
      </c>
      <c r="L5060" s="585" t="s">
        <v>144</v>
      </c>
      <c r="M5060" s="581"/>
    </row>
    <row r="5061" spans="1:13" ht="13.5">
      <c r="A5061" s="585" t="s">
        <v>6730</v>
      </c>
      <c r="B5061" s="585" t="s">
        <v>6731</v>
      </c>
      <c r="C5061" s="585" t="s">
        <v>6737</v>
      </c>
      <c r="D5061" s="585" t="s">
        <v>6738</v>
      </c>
      <c r="E5061" s="584" t="s">
        <v>30</v>
      </c>
      <c r="F5061" s="585" t="s">
        <v>30</v>
      </c>
      <c r="G5061" s="587">
        <v>72919</v>
      </c>
      <c r="H5061" s="585" t="s">
        <v>4979</v>
      </c>
      <c r="I5061" s="585" t="s">
        <v>1422</v>
      </c>
      <c r="J5061" s="585" t="s">
        <v>143</v>
      </c>
      <c r="K5061" s="589">
        <v>36.6</v>
      </c>
      <c r="L5061" s="585" t="s">
        <v>144</v>
      </c>
      <c r="M5061" s="581"/>
    </row>
    <row r="5062" spans="1:13" ht="13.5">
      <c r="A5062" s="585" t="s">
        <v>6730</v>
      </c>
      <c r="B5062" s="585" t="s">
        <v>6731</v>
      </c>
      <c r="C5062" s="585" t="s">
        <v>6737</v>
      </c>
      <c r="D5062" s="585" t="s">
        <v>6738</v>
      </c>
      <c r="E5062" s="584" t="s">
        <v>30</v>
      </c>
      <c r="F5062" s="585" t="s">
        <v>30</v>
      </c>
      <c r="G5062" s="587">
        <v>72922</v>
      </c>
      <c r="H5062" s="585" t="s">
        <v>4980</v>
      </c>
      <c r="I5062" s="585" t="s">
        <v>1422</v>
      </c>
      <c r="J5062" s="585" t="s">
        <v>143</v>
      </c>
      <c r="K5062" s="589">
        <v>49.86</v>
      </c>
      <c r="L5062" s="585" t="s">
        <v>144</v>
      </c>
      <c r="M5062" s="581"/>
    </row>
    <row r="5063" spans="1:13" ht="13.5">
      <c r="A5063" s="585" t="s">
        <v>6730</v>
      </c>
      <c r="B5063" s="585" t="s">
        <v>6731</v>
      </c>
      <c r="C5063" s="585" t="s">
        <v>6737</v>
      </c>
      <c r="D5063" s="585" t="s">
        <v>6738</v>
      </c>
      <c r="E5063" s="584" t="s">
        <v>30</v>
      </c>
      <c r="F5063" s="585" t="s">
        <v>30</v>
      </c>
      <c r="G5063" s="587">
        <v>72923</v>
      </c>
      <c r="H5063" s="585" t="s">
        <v>4981</v>
      </c>
      <c r="I5063" s="585" t="s">
        <v>1422</v>
      </c>
      <c r="J5063" s="585" t="s">
        <v>143</v>
      </c>
      <c r="K5063" s="589">
        <v>78.42</v>
      </c>
      <c r="L5063" s="585" t="s">
        <v>144</v>
      </c>
      <c r="M5063" s="581"/>
    </row>
    <row r="5064" spans="1:13" ht="13.5">
      <c r="A5064" s="585" t="s">
        <v>6730</v>
      </c>
      <c r="B5064" s="585" t="s">
        <v>6731</v>
      </c>
      <c r="C5064" s="585" t="s">
        <v>6737</v>
      </c>
      <c r="D5064" s="585" t="s">
        <v>6738</v>
      </c>
      <c r="E5064" s="584" t="s">
        <v>30</v>
      </c>
      <c r="F5064" s="585" t="s">
        <v>30</v>
      </c>
      <c r="G5064" s="587">
        <v>72924</v>
      </c>
      <c r="H5064" s="585" t="s">
        <v>4982</v>
      </c>
      <c r="I5064" s="585" t="s">
        <v>1422</v>
      </c>
      <c r="J5064" s="585" t="s">
        <v>143</v>
      </c>
      <c r="K5064" s="589">
        <v>66.78</v>
      </c>
      <c r="L5064" s="585" t="s">
        <v>144</v>
      </c>
      <c r="M5064" s="581"/>
    </row>
    <row r="5065" spans="1:13" ht="13.5">
      <c r="A5065" s="585" t="s">
        <v>6730</v>
      </c>
      <c r="B5065" s="585" t="s">
        <v>6731</v>
      </c>
      <c r="C5065" s="585" t="s">
        <v>6737</v>
      </c>
      <c r="D5065" s="585" t="s">
        <v>6738</v>
      </c>
      <c r="E5065" s="584" t="s">
        <v>30</v>
      </c>
      <c r="F5065" s="585" t="s">
        <v>30</v>
      </c>
      <c r="G5065" s="587">
        <v>72961</v>
      </c>
      <c r="H5065" s="585" t="s">
        <v>4983</v>
      </c>
      <c r="I5065" s="585" t="s">
        <v>381</v>
      </c>
      <c r="J5065" s="585" t="s">
        <v>143</v>
      </c>
      <c r="K5065" s="589">
        <v>1.2</v>
      </c>
      <c r="L5065" s="585" t="s">
        <v>144</v>
      </c>
      <c r="M5065" s="581"/>
    </row>
    <row r="5066" spans="1:13" ht="13.5">
      <c r="A5066" s="585" t="s">
        <v>6730</v>
      </c>
      <c r="B5066" s="585" t="s">
        <v>6731</v>
      </c>
      <c r="C5066" s="585" t="s">
        <v>6737</v>
      </c>
      <c r="D5066" s="585" t="s">
        <v>6738</v>
      </c>
      <c r="E5066" s="584" t="s">
        <v>30</v>
      </c>
      <c r="F5066" s="585" t="s">
        <v>30</v>
      </c>
      <c r="G5066" s="587">
        <v>96387</v>
      </c>
      <c r="H5066" s="585" t="s">
        <v>4984</v>
      </c>
      <c r="I5066" s="585" t="s">
        <v>1422</v>
      </c>
      <c r="J5066" s="585" t="s">
        <v>143</v>
      </c>
      <c r="K5066" s="589">
        <v>6.01</v>
      </c>
      <c r="L5066" s="585" t="s">
        <v>144</v>
      </c>
      <c r="M5066" s="581"/>
    </row>
    <row r="5067" spans="1:13" ht="13.5">
      <c r="A5067" s="585" t="s">
        <v>6730</v>
      </c>
      <c r="B5067" s="585" t="s">
        <v>6731</v>
      </c>
      <c r="C5067" s="585" t="s">
        <v>6737</v>
      </c>
      <c r="D5067" s="585" t="s">
        <v>6738</v>
      </c>
      <c r="E5067" s="584" t="s">
        <v>30</v>
      </c>
      <c r="F5067" s="585" t="s">
        <v>30</v>
      </c>
      <c r="G5067" s="587">
        <v>96388</v>
      </c>
      <c r="H5067" s="585" t="s">
        <v>4985</v>
      </c>
      <c r="I5067" s="585" t="s">
        <v>1422</v>
      </c>
      <c r="J5067" s="585" t="s">
        <v>143</v>
      </c>
      <c r="K5067" s="589">
        <v>5.75</v>
      </c>
      <c r="L5067" s="585" t="s">
        <v>144</v>
      </c>
      <c r="M5067" s="581"/>
    </row>
    <row r="5068" spans="1:13" ht="13.5">
      <c r="A5068" s="585" t="s">
        <v>6730</v>
      </c>
      <c r="B5068" s="585" t="s">
        <v>6731</v>
      </c>
      <c r="C5068" s="585" t="s">
        <v>6737</v>
      </c>
      <c r="D5068" s="585" t="s">
        <v>6738</v>
      </c>
      <c r="E5068" s="584" t="s">
        <v>30</v>
      </c>
      <c r="F5068" s="585" t="s">
        <v>30</v>
      </c>
      <c r="G5068" s="587">
        <v>96389</v>
      </c>
      <c r="H5068" s="585" t="s">
        <v>4986</v>
      </c>
      <c r="I5068" s="585" t="s">
        <v>1422</v>
      </c>
      <c r="J5068" s="585" t="s">
        <v>143</v>
      </c>
      <c r="K5068" s="589">
        <v>26.22</v>
      </c>
      <c r="L5068" s="585" t="s">
        <v>144</v>
      </c>
      <c r="M5068" s="581"/>
    </row>
    <row r="5069" spans="1:13" ht="13.5">
      <c r="A5069" s="585" t="s">
        <v>6730</v>
      </c>
      <c r="B5069" s="585" t="s">
        <v>6731</v>
      </c>
      <c r="C5069" s="585" t="s">
        <v>6737</v>
      </c>
      <c r="D5069" s="585" t="s">
        <v>6738</v>
      </c>
      <c r="E5069" s="584" t="s">
        <v>30</v>
      </c>
      <c r="F5069" s="585" t="s">
        <v>30</v>
      </c>
      <c r="G5069" s="587">
        <v>96390</v>
      </c>
      <c r="H5069" s="585" t="s">
        <v>4987</v>
      </c>
      <c r="I5069" s="585" t="s">
        <v>1422</v>
      </c>
      <c r="J5069" s="585" t="s">
        <v>143</v>
      </c>
      <c r="K5069" s="589">
        <v>43.78</v>
      </c>
      <c r="L5069" s="585" t="s">
        <v>144</v>
      </c>
      <c r="M5069" s="581"/>
    </row>
    <row r="5070" spans="1:13" ht="13.5">
      <c r="A5070" s="585" t="s">
        <v>6730</v>
      </c>
      <c r="B5070" s="585" t="s">
        <v>6731</v>
      </c>
      <c r="C5070" s="585" t="s">
        <v>6737</v>
      </c>
      <c r="D5070" s="585" t="s">
        <v>6738</v>
      </c>
      <c r="E5070" s="584" t="s">
        <v>30</v>
      </c>
      <c r="F5070" s="585" t="s">
        <v>30</v>
      </c>
      <c r="G5070" s="587">
        <v>96391</v>
      </c>
      <c r="H5070" s="585" t="s">
        <v>4988</v>
      </c>
      <c r="I5070" s="585" t="s">
        <v>1422</v>
      </c>
      <c r="J5070" s="585" t="s">
        <v>143</v>
      </c>
      <c r="K5070" s="589">
        <v>61.07</v>
      </c>
      <c r="L5070" s="585" t="s">
        <v>144</v>
      </c>
      <c r="M5070" s="581"/>
    </row>
    <row r="5071" spans="1:13" ht="13.5">
      <c r="A5071" s="585" t="s">
        <v>6730</v>
      </c>
      <c r="B5071" s="585" t="s">
        <v>6731</v>
      </c>
      <c r="C5071" s="585" t="s">
        <v>6737</v>
      </c>
      <c r="D5071" s="585" t="s">
        <v>6738</v>
      </c>
      <c r="E5071" s="584" t="s">
        <v>30</v>
      </c>
      <c r="F5071" s="585" t="s">
        <v>30</v>
      </c>
      <c r="G5071" s="587">
        <v>96392</v>
      </c>
      <c r="H5071" s="585" t="s">
        <v>4989</v>
      </c>
      <c r="I5071" s="585" t="s">
        <v>1422</v>
      </c>
      <c r="J5071" s="585" t="s">
        <v>143</v>
      </c>
      <c r="K5071" s="589">
        <v>81.55</v>
      </c>
      <c r="L5071" s="585" t="s">
        <v>144</v>
      </c>
      <c r="M5071" s="581"/>
    </row>
    <row r="5072" spans="1:13" ht="13.5">
      <c r="A5072" s="585" t="s">
        <v>6730</v>
      </c>
      <c r="B5072" s="585" t="s">
        <v>6731</v>
      </c>
      <c r="C5072" s="585" t="s">
        <v>6737</v>
      </c>
      <c r="D5072" s="585" t="s">
        <v>6738</v>
      </c>
      <c r="E5072" s="584" t="s">
        <v>30</v>
      </c>
      <c r="F5072" s="585" t="s">
        <v>30</v>
      </c>
      <c r="G5072" s="587">
        <v>96396</v>
      </c>
      <c r="H5072" s="585" t="s">
        <v>4990</v>
      </c>
      <c r="I5072" s="585" t="s">
        <v>1422</v>
      </c>
      <c r="J5072" s="585" t="s">
        <v>143</v>
      </c>
      <c r="K5072" s="589">
        <v>135.5</v>
      </c>
      <c r="L5072" s="585" t="s">
        <v>144</v>
      </c>
      <c r="M5072" s="581"/>
    </row>
    <row r="5073" spans="1:13" ht="13.5">
      <c r="A5073" s="585" t="s">
        <v>6730</v>
      </c>
      <c r="B5073" s="585" t="s">
        <v>6731</v>
      </c>
      <c r="C5073" s="585" t="s">
        <v>6737</v>
      </c>
      <c r="D5073" s="585" t="s">
        <v>6738</v>
      </c>
      <c r="E5073" s="584" t="s">
        <v>30</v>
      </c>
      <c r="F5073" s="585" t="s">
        <v>30</v>
      </c>
      <c r="G5073" s="587">
        <v>96397</v>
      </c>
      <c r="H5073" s="585" t="s">
        <v>4991</v>
      </c>
      <c r="I5073" s="585" t="s">
        <v>1422</v>
      </c>
      <c r="J5073" s="585" t="s">
        <v>143</v>
      </c>
      <c r="K5073" s="589">
        <v>165.34</v>
      </c>
      <c r="L5073" s="585" t="s">
        <v>144</v>
      </c>
      <c r="M5073" s="581"/>
    </row>
    <row r="5074" spans="1:13" ht="13.5">
      <c r="A5074" s="585" t="s">
        <v>6730</v>
      </c>
      <c r="B5074" s="585" t="s">
        <v>6731</v>
      </c>
      <c r="C5074" s="585" t="s">
        <v>6737</v>
      </c>
      <c r="D5074" s="585" t="s">
        <v>6738</v>
      </c>
      <c r="E5074" s="584" t="s">
        <v>30</v>
      </c>
      <c r="F5074" s="585" t="s">
        <v>30</v>
      </c>
      <c r="G5074" s="587">
        <v>96398</v>
      </c>
      <c r="H5074" s="585" t="s">
        <v>4992</v>
      </c>
      <c r="I5074" s="585" t="s">
        <v>1422</v>
      </c>
      <c r="J5074" s="585" t="s">
        <v>143</v>
      </c>
      <c r="K5074" s="589">
        <v>178.3</v>
      </c>
      <c r="L5074" s="585" t="s">
        <v>144</v>
      </c>
      <c r="M5074" s="581"/>
    </row>
    <row r="5075" spans="1:13" ht="13.5">
      <c r="A5075" s="585" t="s">
        <v>6730</v>
      </c>
      <c r="B5075" s="585" t="s">
        <v>6731</v>
      </c>
      <c r="C5075" s="585" t="s">
        <v>6737</v>
      </c>
      <c r="D5075" s="585" t="s">
        <v>6738</v>
      </c>
      <c r="E5075" s="584" t="s">
        <v>30</v>
      </c>
      <c r="F5075" s="585" t="s">
        <v>30</v>
      </c>
      <c r="G5075" s="587">
        <v>96399</v>
      </c>
      <c r="H5075" s="585" t="s">
        <v>4993</v>
      </c>
      <c r="I5075" s="585" t="s">
        <v>1422</v>
      </c>
      <c r="J5075" s="585" t="s">
        <v>143</v>
      </c>
      <c r="K5075" s="589">
        <v>112.4</v>
      </c>
      <c r="L5075" s="585" t="s">
        <v>144</v>
      </c>
      <c r="M5075" s="581"/>
    </row>
    <row r="5076" spans="1:13" ht="13.5">
      <c r="A5076" s="585" t="s">
        <v>6730</v>
      </c>
      <c r="B5076" s="585" t="s">
        <v>6731</v>
      </c>
      <c r="C5076" s="585" t="s">
        <v>6737</v>
      </c>
      <c r="D5076" s="585" t="s">
        <v>6738</v>
      </c>
      <c r="E5076" s="584" t="s">
        <v>30</v>
      </c>
      <c r="F5076" s="585" t="s">
        <v>30</v>
      </c>
      <c r="G5076" s="587">
        <v>96400</v>
      </c>
      <c r="H5076" s="585" t="s">
        <v>4994</v>
      </c>
      <c r="I5076" s="585" t="s">
        <v>1422</v>
      </c>
      <c r="J5076" s="585" t="s">
        <v>143</v>
      </c>
      <c r="K5076" s="589">
        <v>122.49</v>
      </c>
      <c r="L5076" s="585" t="s">
        <v>144</v>
      </c>
      <c r="M5076" s="581"/>
    </row>
    <row r="5077" spans="1:13" ht="13.5">
      <c r="A5077" s="585" t="s">
        <v>6730</v>
      </c>
      <c r="B5077" s="585" t="s">
        <v>6731</v>
      </c>
      <c r="C5077" s="585" t="s">
        <v>6737</v>
      </c>
      <c r="D5077" s="585" t="s">
        <v>6738</v>
      </c>
      <c r="E5077" s="584" t="s">
        <v>30</v>
      </c>
      <c r="F5077" s="585" t="s">
        <v>30</v>
      </c>
      <c r="G5077" s="587">
        <v>96401</v>
      </c>
      <c r="H5077" s="585" t="s">
        <v>4995</v>
      </c>
      <c r="I5077" s="585" t="s">
        <v>381</v>
      </c>
      <c r="J5077" s="585" t="s">
        <v>143</v>
      </c>
      <c r="K5077" s="589">
        <v>4.21</v>
      </c>
      <c r="L5077" s="585" t="s">
        <v>144</v>
      </c>
      <c r="M5077" s="581"/>
    </row>
    <row r="5078" spans="1:13" ht="13.5">
      <c r="A5078" s="585" t="s">
        <v>6730</v>
      </c>
      <c r="B5078" s="585" t="s">
        <v>6731</v>
      </c>
      <c r="C5078" s="585" t="s">
        <v>6737</v>
      </c>
      <c r="D5078" s="585" t="s">
        <v>6738</v>
      </c>
      <c r="E5078" s="584" t="s">
        <v>30</v>
      </c>
      <c r="F5078" s="585" t="s">
        <v>30</v>
      </c>
      <c r="G5078" s="587">
        <v>96402</v>
      </c>
      <c r="H5078" s="585" t="s">
        <v>4996</v>
      </c>
      <c r="I5078" s="585" t="s">
        <v>381</v>
      </c>
      <c r="J5078" s="585" t="s">
        <v>143</v>
      </c>
      <c r="K5078" s="589">
        <v>2.54</v>
      </c>
      <c r="L5078" s="585" t="s">
        <v>144</v>
      </c>
      <c r="M5078" s="581"/>
    </row>
    <row r="5079" spans="1:13" ht="13.5">
      <c r="A5079" s="585" t="s">
        <v>6730</v>
      </c>
      <c r="B5079" s="585" t="s">
        <v>6731</v>
      </c>
      <c r="C5079" s="585" t="s">
        <v>6739</v>
      </c>
      <c r="D5079" s="585" t="s">
        <v>6740</v>
      </c>
      <c r="E5079" s="584" t="s">
        <v>30</v>
      </c>
      <c r="F5079" s="585" t="s">
        <v>30</v>
      </c>
      <c r="G5079" s="587">
        <v>72799</v>
      </c>
      <c r="H5079" s="585" t="s">
        <v>4997</v>
      </c>
      <c r="I5079" s="585" t="s">
        <v>381</v>
      </c>
      <c r="J5079" s="585" t="s">
        <v>143</v>
      </c>
      <c r="K5079" s="589">
        <v>74.77</v>
      </c>
      <c r="L5079" s="585" t="s">
        <v>144</v>
      </c>
      <c r="M5079" s="581"/>
    </row>
    <row r="5080" spans="1:13" ht="13.5">
      <c r="A5080" s="585" t="s">
        <v>6730</v>
      </c>
      <c r="B5080" s="585" t="s">
        <v>6731</v>
      </c>
      <c r="C5080" s="585" t="s">
        <v>6739</v>
      </c>
      <c r="D5080" s="585" t="s">
        <v>6740</v>
      </c>
      <c r="E5080" s="584" t="s">
        <v>30</v>
      </c>
      <c r="F5080" s="585" t="s">
        <v>30</v>
      </c>
      <c r="G5080" s="587">
        <v>72942</v>
      </c>
      <c r="H5080" s="585" t="s">
        <v>4998</v>
      </c>
      <c r="I5080" s="585" t="s">
        <v>381</v>
      </c>
      <c r="J5080" s="585" t="s">
        <v>143</v>
      </c>
      <c r="K5080" s="589">
        <v>1.24</v>
      </c>
      <c r="L5080" s="585" t="s">
        <v>144</v>
      </c>
      <c r="M5080" s="581"/>
    </row>
    <row r="5081" spans="1:13" ht="13.5">
      <c r="A5081" s="585" t="s">
        <v>6730</v>
      </c>
      <c r="B5081" s="585" t="s">
        <v>6731</v>
      </c>
      <c r="C5081" s="585" t="s">
        <v>6739</v>
      </c>
      <c r="D5081" s="585" t="s">
        <v>6740</v>
      </c>
      <c r="E5081" s="584" t="s">
        <v>30</v>
      </c>
      <c r="F5081" s="585" t="s">
        <v>30</v>
      </c>
      <c r="G5081" s="587">
        <v>72943</v>
      </c>
      <c r="H5081" s="585" t="s">
        <v>4999</v>
      </c>
      <c r="I5081" s="585" t="s">
        <v>381</v>
      </c>
      <c r="J5081" s="585" t="s">
        <v>143</v>
      </c>
      <c r="K5081" s="589">
        <v>1.41</v>
      </c>
      <c r="L5081" s="585" t="s">
        <v>144</v>
      </c>
      <c r="M5081" s="581"/>
    </row>
    <row r="5082" spans="1:13" ht="13.5">
      <c r="A5082" s="585" t="s">
        <v>6730</v>
      </c>
      <c r="B5082" s="585" t="s">
        <v>6731</v>
      </c>
      <c r="C5082" s="585" t="s">
        <v>6739</v>
      </c>
      <c r="D5082" s="585" t="s">
        <v>6740</v>
      </c>
      <c r="E5082" s="584" t="s">
        <v>30</v>
      </c>
      <c r="F5082" s="585" t="s">
        <v>30</v>
      </c>
      <c r="G5082" s="587">
        <v>72972</v>
      </c>
      <c r="H5082" s="585" t="s">
        <v>5000</v>
      </c>
      <c r="I5082" s="585" t="s">
        <v>381</v>
      </c>
      <c r="J5082" s="585" t="s">
        <v>398</v>
      </c>
      <c r="K5082" s="589">
        <v>0.7</v>
      </c>
      <c r="L5082" s="585" t="s">
        <v>144</v>
      </c>
      <c r="M5082" s="581"/>
    </row>
    <row r="5083" spans="1:13" ht="13.5">
      <c r="A5083" s="585" t="s">
        <v>6730</v>
      </c>
      <c r="B5083" s="585" t="s">
        <v>6731</v>
      </c>
      <c r="C5083" s="585" t="s">
        <v>6739</v>
      </c>
      <c r="D5083" s="585" t="s">
        <v>6740</v>
      </c>
      <c r="E5083" s="584" t="s">
        <v>30</v>
      </c>
      <c r="F5083" s="585" t="s">
        <v>30</v>
      </c>
      <c r="G5083" s="587">
        <v>72973</v>
      </c>
      <c r="H5083" s="585" t="s">
        <v>5001</v>
      </c>
      <c r="I5083" s="585" t="s">
        <v>142</v>
      </c>
      <c r="J5083" s="585" t="s">
        <v>398</v>
      </c>
      <c r="K5083" s="589">
        <v>1.31</v>
      </c>
      <c r="L5083" s="585" t="s">
        <v>144</v>
      </c>
      <c r="M5083" s="581"/>
    </row>
    <row r="5084" spans="1:13" ht="13.5">
      <c r="A5084" s="585" t="s">
        <v>6730</v>
      </c>
      <c r="B5084" s="585" t="s">
        <v>6731</v>
      </c>
      <c r="C5084" s="585" t="s">
        <v>6739</v>
      </c>
      <c r="D5084" s="585" t="s">
        <v>6740</v>
      </c>
      <c r="E5084" s="584" t="s">
        <v>30</v>
      </c>
      <c r="F5084" s="585" t="s">
        <v>30</v>
      </c>
      <c r="G5084" s="587">
        <v>72974</v>
      </c>
      <c r="H5084" s="585" t="s">
        <v>5002</v>
      </c>
      <c r="I5084" s="585" t="s">
        <v>381</v>
      </c>
      <c r="J5084" s="585" t="s">
        <v>398</v>
      </c>
      <c r="K5084" s="589">
        <v>4.3899999999999997</v>
      </c>
      <c r="L5084" s="585" t="s">
        <v>144</v>
      </c>
      <c r="M5084" s="581"/>
    </row>
    <row r="5085" spans="1:13" ht="13.5">
      <c r="A5085" s="585" t="s">
        <v>6730</v>
      </c>
      <c r="B5085" s="585" t="s">
        <v>6731</v>
      </c>
      <c r="C5085" s="585" t="s">
        <v>6739</v>
      </c>
      <c r="D5085" s="585" t="s">
        <v>6740</v>
      </c>
      <c r="E5085" s="584" t="s">
        <v>30</v>
      </c>
      <c r="F5085" s="585" t="s">
        <v>30</v>
      </c>
      <c r="G5085" s="587">
        <v>72975</v>
      </c>
      <c r="H5085" s="585" t="s">
        <v>5003</v>
      </c>
      <c r="I5085" s="585" t="s">
        <v>381</v>
      </c>
      <c r="J5085" s="585" t="s">
        <v>398</v>
      </c>
      <c r="K5085" s="589">
        <v>0.49</v>
      </c>
      <c r="L5085" s="585" t="s">
        <v>144</v>
      </c>
      <c r="M5085" s="581"/>
    </row>
    <row r="5086" spans="1:13" ht="13.5">
      <c r="A5086" s="585" t="s">
        <v>6730</v>
      </c>
      <c r="B5086" s="585" t="s">
        <v>6731</v>
      </c>
      <c r="C5086" s="585" t="s">
        <v>6739</v>
      </c>
      <c r="D5086" s="585" t="s">
        <v>6740</v>
      </c>
      <c r="E5086" s="584" t="s">
        <v>30</v>
      </c>
      <c r="F5086" s="585" t="s">
        <v>30</v>
      </c>
      <c r="G5086" s="587">
        <v>72978</v>
      </c>
      <c r="H5086" s="585" t="s">
        <v>5004</v>
      </c>
      <c r="I5086" s="585" t="s">
        <v>142</v>
      </c>
      <c r="J5086" s="585" t="s">
        <v>398</v>
      </c>
      <c r="K5086" s="589">
        <v>4.38</v>
      </c>
      <c r="L5086" s="585" t="s">
        <v>144</v>
      </c>
      <c r="M5086" s="581"/>
    </row>
    <row r="5087" spans="1:13" ht="13.5">
      <c r="A5087" s="585" t="s">
        <v>6730</v>
      </c>
      <c r="B5087" s="585" t="s">
        <v>6731</v>
      </c>
      <c r="C5087" s="585" t="s">
        <v>6739</v>
      </c>
      <c r="D5087" s="585" t="s">
        <v>6740</v>
      </c>
      <c r="E5087" s="584" t="s">
        <v>30</v>
      </c>
      <c r="F5087" s="585" t="s">
        <v>30</v>
      </c>
      <c r="G5087" s="587">
        <v>72979</v>
      </c>
      <c r="H5087" s="585" t="s">
        <v>5005</v>
      </c>
      <c r="I5087" s="585" t="s">
        <v>381</v>
      </c>
      <c r="J5087" s="585" t="s">
        <v>398</v>
      </c>
      <c r="K5087" s="589">
        <v>8.39</v>
      </c>
      <c r="L5087" s="585" t="s">
        <v>144</v>
      </c>
      <c r="M5087" s="581"/>
    </row>
    <row r="5088" spans="1:13" ht="13.5">
      <c r="A5088" s="585" t="s">
        <v>6730</v>
      </c>
      <c r="B5088" s="585" t="s">
        <v>6731</v>
      </c>
      <c r="C5088" s="585" t="s">
        <v>6739</v>
      </c>
      <c r="D5088" s="585" t="s">
        <v>6740</v>
      </c>
      <c r="E5088" s="584">
        <v>73760</v>
      </c>
      <c r="F5088" s="585" t="s">
        <v>6741</v>
      </c>
      <c r="G5088" s="585" t="s">
        <v>5006</v>
      </c>
      <c r="H5088" s="585" t="s">
        <v>5007</v>
      </c>
      <c r="I5088" s="585" t="s">
        <v>381</v>
      </c>
      <c r="J5088" s="585" t="s">
        <v>143</v>
      </c>
      <c r="K5088" s="589">
        <v>3.42</v>
      </c>
      <c r="L5088" s="585" t="s">
        <v>144</v>
      </c>
      <c r="M5088" s="581"/>
    </row>
    <row r="5089" spans="1:13" ht="13.5">
      <c r="A5089" s="585" t="s">
        <v>6730</v>
      </c>
      <c r="B5089" s="585" t="s">
        <v>6731</v>
      </c>
      <c r="C5089" s="585" t="s">
        <v>6739</v>
      </c>
      <c r="D5089" s="585" t="s">
        <v>6740</v>
      </c>
      <c r="E5089" s="584">
        <v>73849</v>
      </c>
      <c r="F5089" s="585" t="s">
        <v>6742</v>
      </c>
      <c r="G5089" s="585" t="s">
        <v>5008</v>
      </c>
      <c r="H5089" s="585" t="s">
        <v>5009</v>
      </c>
      <c r="I5089" s="585" t="s">
        <v>1422</v>
      </c>
      <c r="J5089" s="585" t="s">
        <v>143</v>
      </c>
      <c r="K5089" s="589">
        <v>635.88</v>
      </c>
      <c r="L5089" s="585" t="s">
        <v>144</v>
      </c>
      <c r="M5089" s="581"/>
    </row>
    <row r="5090" spans="1:13" ht="13.5">
      <c r="A5090" s="585" t="s">
        <v>6730</v>
      </c>
      <c r="B5090" s="585" t="s">
        <v>6731</v>
      </c>
      <c r="C5090" s="585" t="s">
        <v>6739</v>
      </c>
      <c r="D5090" s="585" t="s">
        <v>6740</v>
      </c>
      <c r="E5090" s="584">
        <v>73849</v>
      </c>
      <c r="F5090" s="585" t="s">
        <v>6742</v>
      </c>
      <c r="G5090" s="585" t="s">
        <v>5010</v>
      </c>
      <c r="H5090" s="585" t="s">
        <v>5011</v>
      </c>
      <c r="I5090" s="585" t="s">
        <v>1422</v>
      </c>
      <c r="J5090" s="585" t="s">
        <v>143</v>
      </c>
      <c r="K5090" s="589">
        <v>501.16</v>
      </c>
      <c r="L5090" s="585" t="s">
        <v>144</v>
      </c>
      <c r="M5090" s="581"/>
    </row>
    <row r="5091" spans="1:13" ht="13.5">
      <c r="A5091" s="585" t="s">
        <v>6730</v>
      </c>
      <c r="B5091" s="585" t="s">
        <v>6731</v>
      </c>
      <c r="C5091" s="585" t="s">
        <v>6739</v>
      </c>
      <c r="D5091" s="585" t="s">
        <v>6740</v>
      </c>
      <c r="E5091" s="584" t="s">
        <v>30</v>
      </c>
      <c r="F5091" s="585" t="s">
        <v>30</v>
      </c>
      <c r="G5091" s="587">
        <v>92391</v>
      </c>
      <c r="H5091" s="585" t="s">
        <v>5012</v>
      </c>
      <c r="I5091" s="585" t="s">
        <v>381</v>
      </c>
      <c r="J5091" s="585" t="s">
        <v>398</v>
      </c>
      <c r="K5091" s="589">
        <v>54.47</v>
      </c>
      <c r="L5091" s="585" t="s">
        <v>144</v>
      </c>
      <c r="M5091" s="581"/>
    </row>
    <row r="5092" spans="1:13" ht="13.5">
      <c r="A5092" s="585" t="s">
        <v>6730</v>
      </c>
      <c r="B5092" s="585" t="s">
        <v>6731</v>
      </c>
      <c r="C5092" s="585" t="s">
        <v>6739</v>
      </c>
      <c r="D5092" s="585" t="s">
        <v>6740</v>
      </c>
      <c r="E5092" s="584" t="s">
        <v>30</v>
      </c>
      <c r="F5092" s="585" t="s">
        <v>30</v>
      </c>
      <c r="G5092" s="587">
        <v>92392</v>
      </c>
      <c r="H5092" s="585" t="s">
        <v>5013</v>
      </c>
      <c r="I5092" s="585" t="s">
        <v>381</v>
      </c>
      <c r="J5092" s="585" t="s">
        <v>398</v>
      </c>
      <c r="K5092" s="589">
        <v>57.09</v>
      </c>
      <c r="L5092" s="585" t="s">
        <v>144</v>
      </c>
      <c r="M5092" s="581"/>
    </row>
    <row r="5093" spans="1:13" ht="13.5">
      <c r="A5093" s="585" t="s">
        <v>6730</v>
      </c>
      <c r="B5093" s="585" t="s">
        <v>6731</v>
      </c>
      <c r="C5093" s="585" t="s">
        <v>6739</v>
      </c>
      <c r="D5093" s="585" t="s">
        <v>6740</v>
      </c>
      <c r="E5093" s="584" t="s">
        <v>30</v>
      </c>
      <c r="F5093" s="585" t="s">
        <v>30</v>
      </c>
      <c r="G5093" s="587">
        <v>92393</v>
      </c>
      <c r="H5093" s="585" t="s">
        <v>5014</v>
      </c>
      <c r="I5093" s="585" t="s">
        <v>381</v>
      </c>
      <c r="J5093" s="585" t="s">
        <v>398</v>
      </c>
      <c r="K5093" s="589">
        <v>49.08</v>
      </c>
      <c r="L5093" s="585" t="s">
        <v>144</v>
      </c>
      <c r="M5093" s="581"/>
    </row>
    <row r="5094" spans="1:13" ht="13.5">
      <c r="A5094" s="585" t="s">
        <v>6730</v>
      </c>
      <c r="B5094" s="585" t="s">
        <v>6731</v>
      </c>
      <c r="C5094" s="585" t="s">
        <v>6739</v>
      </c>
      <c r="D5094" s="585" t="s">
        <v>6740</v>
      </c>
      <c r="E5094" s="584" t="s">
        <v>30</v>
      </c>
      <c r="F5094" s="585" t="s">
        <v>30</v>
      </c>
      <c r="G5094" s="587">
        <v>92394</v>
      </c>
      <c r="H5094" s="585" t="s">
        <v>5015</v>
      </c>
      <c r="I5094" s="585" t="s">
        <v>381</v>
      </c>
      <c r="J5094" s="585" t="s">
        <v>398</v>
      </c>
      <c r="K5094" s="589">
        <v>52.57</v>
      </c>
      <c r="L5094" s="585" t="s">
        <v>144</v>
      </c>
      <c r="M5094" s="581"/>
    </row>
    <row r="5095" spans="1:13" ht="13.5">
      <c r="A5095" s="585" t="s">
        <v>6730</v>
      </c>
      <c r="B5095" s="585" t="s">
        <v>6731</v>
      </c>
      <c r="C5095" s="585" t="s">
        <v>6739</v>
      </c>
      <c r="D5095" s="585" t="s">
        <v>6740</v>
      </c>
      <c r="E5095" s="584" t="s">
        <v>30</v>
      </c>
      <c r="F5095" s="585" t="s">
        <v>30</v>
      </c>
      <c r="G5095" s="587">
        <v>92395</v>
      </c>
      <c r="H5095" s="585" t="s">
        <v>5016</v>
      </c>
      <c r="I5095" s="585" t="s">
        <v>381</v>
      </c>
      <c r="J5095" s="585" t="s">
        <v>398</v>
      </c>
      <c r="K5095" s="589">
        <v>65.900000000000006</v>
      </c>
      <c r="L5095" s="585" t="s">
        <v>144</v>
      </c>
      <c r="M5095" s="581"/>
    </row>
    <row r="5096" spans="1:13" ht="13.5">
      <c r="A5096" s="585" t="s">
        <v>6730</v>
      </c>
      <c r="B5096" s="585" t="s">
        <v>6731</v>
      </c>
      <c r="C5096" s="585" t="s">
        <v>6739</v>
      </c>
      <c r="D5096" s="585" t="s">
        <v>6740</v>
      </c>
      <c r="E5096" s="584" t="s">
        <v>30</v>
      </c>
      <c r="F5096" s="585" t="s">
        <v>30</v>
      </c>
      <c r="G5096" s="587">
        <v>92396</v>
      </c>
      <c r="H5096" s="585" t="s">
        <v>5017</v>
      </c>
      <c r="I5096" s="585" t="s">
        <v>381</v>
      </c>
      <c r="J5096" s="585" t="s">
        <v>398</v>
      </c>
      <c r="K5096" s="589">
        <v>57.84</v>
      </c>
      <c r="L5096" s="585" t="s">
        <v>144</v>
      </c>
      <c r="M5096" s="581"/>
    </row>
    <row r="5097" spans="1:13" ht="13.5">
      <c r="A5097" s="585" t="s">
        <v>6730</v>
      </c>
      <c r="B5097" s="585" t="s">
        <v>6731</v>
      </c>
      <c r="C5097" s="585" t="s">
        <v>6739</v>
      </c>
      <c r="D5097" s="585" t="s">
        <v>6740</v>
      </c>
      <c r="E5097" s="584" t="s">
        <v>30</v>
      </c>
      <c r="F5097" s="585" t="s">
        <v>30</v>
      </c>
      <c r="G5097" s="587">
        <v>92397</v>
      </c>
      <c r="H5097" s="585" t="s">
        <v>5018</v>
      </c>
      <c r="I5097" s="585" t="s">
        <v>381</v>
      </c>
      <c r="J5097" s="585" t="s">
        <v>398</v>
      </c>
      <c r="K5097" s="589">
        <v>48.45</v>
      </c>
      <c r="L5097" s="585" t="s">
        <v>144</v>
      </c>
      <c r="M5097" s="581"/>
    </row>
    <row r="5098" spans="1:13" ht="13.5">
      <c r="A5098" s="585" t="s">
        <v>6730</v>
      </c>
      <c r="B5098" s="585" t="s">
        <v>6731</v>
      </c>
      <c r="C5098" s="585" t="s">
        <v>6739</v>
      </c>
      <c r="D5098" s="585" t="s">
        <v>6740</v>
      </c>
      <c r="E5098" s="584" t="s">
        <v>30</v>
      </c>
      <c r="F5098" s="585" t="s">
        <v>30</v>
      </c>
      <c r="G5098" s="587">
        <v>92398</v>
      </c>
      <c r="H5098" s="585" t="s">
        <v>5019</v>
      </c>
      <c r="I5098" s="585" t="s">
        <v>381</v>
      </c>
      <c r="J5098" s="585" t="s">
        <v>398</v>
      </c>
      <c r="K5098" s="589">
        <v>56.33</v>
      </c>
      <c r="L5098" s="585" t="s">
        <v>144</v>
      </c>
      <c r="M5098" s="581"/>
    </row>
    <row r="5099" spans="1:13" ht="13.5">
      <c r="A5099" s="585" t="s">
        <v>6730</v>
      </c>
      <c r="B5099" s="585" t="s">
        <v>6731</v>
      </c>
      <c r="C5099" s="585" t="s">
        <v>6739</v>
      </c>
      <c r="D5099" s="585" t="s">
        <v>6740</v>
      </c>
      <c r="E5099" s="584" t="s">
        <v>30</v>
      </c>
      <c r="F5099" s="585" t="s">
        <v>30</v>
      </c>
      <c r="G5099" s="587">
        <v>92399</v>
      </c>
      <c r="H5099" s="585" t="s">
        <v>5020</v>
      </c>
      <c r="I5099" s="585" t="s">
        <v>381</v>
      </c>
      <c r="J5099" s="585" t="s">
        <v>398</v>
      </c>
      <c r="K5099" s="589">
        <v>57.36</v>
      </c>
      <c r="L5099" s="585" t="s">
        <v>144</v>
      </c>
      <c r="M5099" s="581"/>
    </row>
    <row r="5100" spans="1:13" ht="13.5">
      <c r="A5100" s="585" t="s">
        <v>6730</v>
      </c>
      <c r="B5100" s="585" t="s">
        <v>6731</v>
      </c>
      <c r="C5100" s="585" t="s">
        <v>6739</v>
      </c>
      <c r="D5100" s="585" t="s">
        <v>6740</v>
      </c>
      <c r="E5100" s="584" t="s">
        <v>30</v>
      </c>
      <c r="F5100" s="585" t="s">
        <v>30</v>
      </c>
      <c r="G5100" s="587">
        <v>92400</v>
      </c>
      <c r="H5100" s="585" t="s">
        <v>5021</v>
      </c>
      <c r="I5100" s="585" t="s">
        <v>381</v>
      </c>
      <c r="J5100" s="585" t="s">
        <v>398</v>
      </c>
      <c r="K5100" s="589">
        <v>65.89</v>
      </c>
      <c r="L5100" s="585" t="s">
        <v>144</v>
      </c>
      <c r="M5100" s="581"/>
    </row>
    <row r="5101" spans="1:13" ht="13.5">
      <c r="A5101" s="585" t="s">
        <v>6730</v>
      </c>
      <c r="B5101" s="585" t="s">
        <v>6731</v>
      </c>
      <c r="C5101" s="585" t="s">
        <v>6739</v>
      </c>
      <c r="D5101" s="585" t="s">
        <v>6740</v>
      </c>
      <c r="E5101" s="584" t="s">
        <v>30</v>
      </c>
      <c r="F5101" s="585" t="s">
        <v>30</v>
      </c>
      <c r="G5101" s="587">
        <v>92401</v>
      </c>
      <c r="H5101" s="585" t="s">
        <v>5022</v>
      </c>
      <c r="I5101" s="585" t="s">
        <v>381</v>
      </c>
      <c r="J5101" s="585" t="s">
        <v>398</v>
      </c>
      <c r="K5101" s="589">
        <v>66.97</v>
      </c>
      <c r="L5101" s="585" t="s">
        <v>144</v>
      </c>
      <c r="M5101" s="581"/>
    </row>
    <row r="5102" spans="1:13" ht="13.5">
      <c r="A5102" s="585" t="s">
        <v>6730</v>
      </c>
      <c r="B5102" s="585" t="s">
        <v>6731</v>
      </c>
      <c r="C5102" s="585" t="s">
        <v>6739</v>
      </c>
      <c r="D5102" s="585" t="s">
        <v>6740</v>
      </c>
      <c r="E5102" s="584" t="s">
        <v>30</v>
      </c>
      <c r="F5102" s="585" t="s">
        <v>30</v>
      </c>
      <c r="G5102" s="587">
        <v>92402</v>
      </c>
      <c r="H5102" s="585" t="s">
        <v>5023</v>
      </c>
      <c r="I5102" s="585" t="s">
        <v>381</v>
      </c>
      <c r="J5102" s="585" t="s">
        <v>398</v>
      </c>
      <c r="K5102" s="589">
        <v>57.39</v>
      </c>
      <c r="L5102" s="585" t="s">
        <v>144</v>
      </c>
      <c r="M5102" s="581"/>
    </row>
    <row r="5103" spans="1:13" ht="13.5">
      <c r="A5103" s="585" t="s">
        <v>6730</v>
      </c>
      <c r="B5103" s="585" t="s">
        <v>6731</v>
      </c>
      <c r="C5103" s="585" t="s">
        <v>6739</v>
      </c>
      <c r="D5103" s="585" t="s">
        <v>6740</v>
      </c>
      <c r="E5103" s="584" t="s">
        <v>30</v>
      </c>
      <c r="F5103" s="585" t="s">
        <v>30</v>
      </c>
      <c r="G5103" s="587">
        <v>92403</v>
      </c>
      <c r="H5103" s="585" t="s">
        <v>5024</v>
      </c>
      <c r="I5103" s="585" t="s">
        <v>381</v>
      </c>
      <c r="J5103" s="585" t="s">
        <v>398</v>
      </c>
      <c r="K5103" s="589">
        <v>47.98</v>
      </c>
      <c r="L5103" s="585" t="s">
        <v>144</v>
      </c>
      <c r="M5103" s="581"/>
    </row>
    <row r="5104" spans="1:13" ht="13.5">
      <c r="A5104" s="585" t="s">
        <v>6730</v>
      </c>
      <c r="B5104" s="585" t="s">
        <v>6731</v>
      </c>
      <c r="C5104" s="585" t="s">
        <v>6739</v>
      </c>
      <c r="D5104" s="585" t="s">
        <v>6740</v>
      </c>
      <c r="E5104" s="584" t="s">
        <v>30</v>
      </c>
      <c r="F5104" s="585" t="s">
        <v>30</v>
      </c>
      <c r="G5104" s="587">
        <v>92404</v>
      </c>
      <c r="H5104" s="585" t="s">
        <v>5025</v>
      </c>
      <c r="I5104" s="585" t="s">
        <v>381</v>
      </c>
      <c r="J5104" s="585" t="s">
        <v>398</v>
      </c>
      <c r="K5104" s="589">
        <v>55.36</v>
      </c>
      <c r="L5104" s="585" t="s">
        <v>144</v>
      </c>
      <c r="M5104" s="581"/>
    </row>
    <row r="5105" spans="1:13" ht="13.5">
      <c r="A5105" s="585" t="s">
        <v>6730</v>
      </c>
      <c r="B5105" s="585" t="s">
        <v>6731</v>
      </c>
      <c r="C5105" s="585" t="s">
        <v>6739</v>
      </c>
      <c r="D5105" s="585" t="s">
        <v>6740</v>
      </c>
      <c r="E5105" s="584" t="s">
        <v>30</v>
      </c>
      <c r="F5105" s="585" t="s">
        <v>30</v>
      </c>
      <c r="G5105" s="587">
        <v>92405</v>
      </c>
      <c r="H5105" s="585" t="s">
        <v>5026</v>
      </c>
      <c r="I5105" s="585" t="s">
        <v>381</v>
      </c>
      <c r="J5105" s="585" t="s">
        <v>398</v>
      </c>
      <c r="K5105" s="589">
        <v>56.36</v>
      </c>
      <c r="L5105" s="585" t="s">
        <v>144</v>
      </c>
      <c r="M5105" s="581"/>
    </row>
    <row r="5106" spans="1:13" ht="13.5">
      <c r="A5106" s="585" t="s">
        <v>6730</v>
      </c>
      <c r="B5106" s="585" t="s">
        <v>6731</v>
      </c>
      <c r="C5106" s="585" t="s">
        <v>6739</v>
      </c>
      <c r="D5106" s="585" t="s">
        <v>6740</v>
      </c>
      <c r="E5106" s="584" t="s">
        <v>30</v>
      </c>
      <c r="F5106" s="585" t="s">
        <v>30</v>
      </c>
      <c r="G5106" s="587">
        <v>92406</v>
      </c>
      <c r="H5106" s="585" t="s">
        <v>5027</v>
      </c>
      <c r="I5106" s="585" t="s">
        <v>381</v>
      </c>
      <c r="J5106" s="585" t="s">
        <v>398</v>
      </c>
      <c r="K5106" s="589">
        <v>67.09</v>
      </c>
      <c r="L5106" s="585" t="s">
        <v>144</v>
      </c>
      <c r="M5106" s="581"/>
    </row>
    <row r="5107" spans="1:13" ht="13.5">
      <c r="A5107" s="585" t="s">
        <v>6730</v>
      </c>
      <c r="B5107" s="585" t="s">
        <v>6731</v>
      </c>
      <c r="C5107" s="585" t="s">
        <v>6739</v>
      </c>
      <c r="D5107" s="585" t="s">
        <v>6740</v>
      </c>
      <c r="E5107" s="584" t="s">
        <v>30</v>
      </c>
      <c r="F5107" s="585" t="s">
        <v>30</v>
      </c>
      <c r="G5107" s="587">
        <v>92407</v>
      </c>
      <c r="H5107" s="585" t="s">
        <v>5028</v>
      </c>
      <c r="I5107" s="585" t="s">
        <v>381</v>
      </c>
      <c r="J5107" s="585" t="s">
        <v>398</v>
      </c>
      <c r="K5107" s="589">
        <v>68.16</v>
      </c>
      <c r="L5107" s="585" t="s">
        <v>144</v>
      </c>
      <c r="M5107" s="581"/>
    </row>
    <row r="5108" spans="1:13" ht="13.5">
      <c r="A5108" s="585" t="s">
        <v>6730</v>
      </c>
      <c r="B5108" s="585" t="s">
        <v>6731</v>
      </c>
      <c r="C5108" s="585" t="s">
        <v>6739</v>
      </c>
      <c r="D5108" s="585" t="s">
        <v>6740</v>
      </c>
      <c r="E5108" s="584" t="s">
        <v>30</v>
      </c>
      <c r="F5108" s="585" t="s">
        <v>30</v>
      </c>
      <c r="G5108" s="587">
        <v>93679</v>
      </c>
      <c r="H5108" s="585" t="s">
        <v>5029</v>
      </c>
      <c r="I5108" s="585" t="s">
        <v>381</v>
      </c>
      <c r="J5108" s="585" t="s">
        <v>398</v>
      </c>
      <c r="K5108" s="589">
        <v>62.89</v>
      </c>
      <c r="L5108" s="585" t="s">
        <v>144</v>
      </c>
      <c r="M5108" s="581"/>
    </row>
    <row r="5109" spans="1:13" ht="13.5">
      <c r="A5109" s="585" t="s">
        <v>6730</v>
      </c>
      <c r="B5109" s="585" t="s">
        <v>6731</v>
      </c>
      <c r="C5109" s="585" t="s">
        <v>6739</v>
      </c>
      <c r="D5109" s="585" t="s">
        <v>6740</v>
      </c>
      <c r="E5109" s="584" t="s">
        <v>30</v>
      </c>
      <c r="F5109" s="585" t="s">
        <v>30</v>
      </c>
      <c r="G5109" s="587">
        <v>93680</v>
      </c>
      <c r="H5109" s="585" t="s">
        <v>5030</v>
      </c>
      <c r="I5109" s="585" t="s">
        <v>381</v>
      </c>
      <c r="J5109" s="585" t="s">
        <v>398</v>
      </c>
      <c r="K5109" s="589">
        <v>53.29</v>
      </c>
      <c r="L5109" s="585" t="s">
        <v>144</v>
      </c>
      <c r="M5109" s="581"/>
    </row>
    <row r="5110" spans="1:13" ht="13.5">
      <c r="A5110" s="585" t="s">
        <v>6730</v>
      </c>
      <c r="B5110" s="585" t="s">
        <v>6731</v>
      </c>
      <c r="C5110" s="585" t="s">
        <v>6739</v>
      </c>
      <c r="D5110" s="585" t="s">
        <v>6740</v>
      </c>
      <c r="E5110" s="584" t="s">
        <v>30</v>
      </c>
      <c r="F5110" s="585" t="s">
        <v>30</v>
      </c>
      <c r="G5110" s="587">
        <v>93681</v>
      </c>
      <c r="H5110" s="585" t="s">
        <v>5031</v>
      </c>
      <c r="I5110" s="585" t="s">
        <v>381</v>
      </c>
      <c r="J5110" s="585" t="s">
        <v>398</v>
      </c>
      <c r="K5110" s="589">
        <v>63.83</v>
      </c>
      <c r="L5110" s="585" t="s">
        <v>144</v>
      </c>
      <c r="M5110" s="581"/>
    </row>
    <row r="5111" spans="1:13" ht="13.5">
      <c r="A5111" s="585" t="s">
        <v>6730</v>
      </c>
      <c r="B5111" s="585" t="s">
        <v>6731</v>
      </c>
      <c r="C5111" s="585" t="s">
        <v>6739</v>
      </c>
      <c r="D5111" s="585" t="s">
        <v>6740</v>
      </c>
      <c r="E5111" s="584" t="s">
        <v>30</v>
      </c>
      <c r="F5111" s="585" t="s">
        <v>30</v>
      </c>
      <c r="G5111" s="587">
        <v>93682</v>
      </c>
      <c r="H5111" s="585" t="s">
        <v>5032</v>
      </c>
      <c r="I5111" s="585" t="s">
        <v>381</v>
      </c>
      <c r="J5111" s="585" t="s">
        <v>398</v>
      </c>
      <c r="K5111" s="589">
        <v>64.94</v>
      </c>
      <c r="L5111" s="585" t="s">
        <v>144</v>
      </c>
      <c r="M5111" s="581"/>
    </row>
    <row r="5112" spans="1:13" ht="13.5">
      <c r="A5112" s="585" t="s">
        <v>6730</v>
      </c>
      <c r="B5112" s="585" t="s">
        <v>6731</v>
      </c>
      <c r="C5112" s="585" t="s">
        <v>6739</v>
      </c>
      <c r="D5112" s="585" t="s">
        <v>6740</v>
      </c>
      <c r="E5112" s="584" t="s">
        <v>30</v>
      </c>
      <c r="F5112" s="585" t="s">
        <v>30</v>
      </c>
      <c r="G5112" s="587">
        <v>97114</v>
      </c>
      <c r="H5112" s="585" t="s">
        <v>7042</v>
      </c>
      <c r="I5112" s="585" t="s">
        <v>142</v>
      </c>
      <c r="J5112" s="585" t="s">
        <v>398</v>
      </c>
      <c r="K5112" s="589">
        <v>0.28999999999999998</v>
      </c>
      <c r="L5112" s="585" t="s">
        <v>144</v>
      </c>
      <c r="M5112" s="581"/>
    </row>
    <row r="5113" spans="1:13" ht="13.5">
      <c r="A5113" s="585" t="s">
        <v>6730</v>
      </c>
      <c r="B5113" s="585" t="s">
        <v>6731</v>
      </c>
      <c r="C5113" s="585" t="s">
        <v>6739</v>
      </c>
      <c r="D5113" s="585" t="s">
        <v>6740</v>
      </c>
      <c r="E5113" s="584" t="s">
        <v>30</v>
      </c>
      <c r="F5113" s="585" t="s">
        <v>30</v>
      </c>
      <c r="G5113" s="587">
        <v>97115</v>
      </c>
      <c r="H5113" s="585" t="s">
        <v>7043</v>
      </c>
      <c r="I5113" s="585" t="s">
        <v>318</v>
      </c>
      <c r="J5113" s="585" t="s">
        <v>398</v>
      </c>
      <c r="K5113" s="589">
        <v>35.75</v>
      </c>
      <c r="L5113" s="585" t="s">
        <v>144</v>
      </c>
      <c r="M5113" s="581"/>
    </row>
    <row r="5114" spans="1:13" ht="13.5">
      <c r="A5114" s="585" t="s">
        <v>6730</v>
      </c>
      <c r="B5114" s="585" t="s">
        <v>6731</v>
      </c>
      <c r="C5114" s="585" t="s">
        <v>6739</v>
      </c>
      <c r="D5114" s="585" t="s">
        <v>6740</v>
      </c>
      <c r="E5114" s="584" t="s">
        <v>30</v>
      </c>
      <c r="F5114" s="585" t="s">
        <v>30</v>
      </c>
      <c r="G5114" s="587">
        <v>97120</v>
      </c>
      <c r="H5114" s="585" t="s">
        <v>7044</v>
      </c>
      <c r="I5114" s="585" t="s">
        <v>318</v>
      </c>
      <c r="J5114" s="585" t="s">
        <v>398</v>
      </c>
      <c r="K5114" s="589">
        <v>6.24</v>
      </c>
      <c r="L5114" s="585" t="s">
        <v>144</v>
      </c>
      <c r="M5114" s="581"/>
    </row>
    <row r="5115" spans="1:13" ht="13.5">
      <c r="A5115" s="585" t="s">
        <v>6730</v>
      </c>
      <c r="B5115" s="585" t="s">
        <v>6731</v>
      </c>
      <c r="C5115" s="585" t="s">
        <v>6739</v>
      </c>
      <c r="D5115" s="585" t="s">
        <v>6740</v>
      </c>
      <c r="E5115" s="584" t="s">
        <v>30</v>
      </c>
      <c r="F5115" s="585" t="s">
        <v>30</v>
      </c>
      <c r="G5115" s="587">
        <v>97802</v>
      </c>
      <c r="H5115" s="585" t="s">
        <v>7247</v>
      </c>
      <c r="I5115" s="585" t="s">
        <v>381</v>
      </c>
      <c r="J5115" s="585" t="s">
        <v>143</v>
      </c>
      <c r="K5115" s="589">
        <v>3</v>
      </c>
      <c r="L5115" s="585" t="s">
        <v>144</v>
      </c>
      <c r="M5115" s="581"/>
    </row>
    <row r="5116" spans="1:13" ht="13.5">
      <c r="A5116" s="585" t="s">
        <v>6730</v>
      </c>
      <c r="B5116" s="585" t="s">
        <v>6731</v>
      </c>
      <c r="C5116" s="585" t="s">
        <v>6739</v>
      </c>
      <c r="D5116" s="585" t="s">
        <v>6740</v>
      </c>
      <c r="E5116" s="584" t="s">
        <v>30</v>
      </c>
      <c r="F5116" s="585" t="s">
        <v>30</v>
      </c>
      <c r="G5116" s="587">
        <v>97803</v>
      </c>
      <c r="H5116" s="585" t="s">
        <v>7248</v>
      </c>
      <c r="I5116" s="585" t="s">
        <v>381</v>
      </c>
      <c r="J5116" s="585" t="s">
        <v>143</v>
      </c>
      <c r="K5116" s="589">
        <v>3.54</v>
      </c>
      <c r="L5116" s="585" t="s">
        <v>144</v>
      </c>
      <c r="M5116" s="581"/>
    </row>
    <row r="5117" spans="1:13" ht="13.5">
      <c r="A5117" s="585" t="s">
        <v>6730</v>
      </c>
      <c r="B5117" s="585" t="s">
        <v>6731</v>
      </c>
      <c r="C5117" s="585" t="s">
        <v>6739</v>
      </c>
      <c r="D5117" s="585" t="s">
        <v>6740</v>
      </c>
      <c r="E5117" s="584" t="s">
        <v>30</v>
      </c>
      <c r="F5117" s="585" t="s">
        <v>30</v>
      </c>
      <c r="G5117" s="587">
        <v>97805</v>
      </c>
      <c r="H5117" s="585" t="s">
        <v>7249</v>
      </c>
      <c r="I5117" s="585" t="s">
        <v>381</v>
      </c>
      <c r="J5117" s="585" t="s">
        <v>143</v>
      </c>
      <c r="K5117" s="589">
        <v>6.71</v>
      </c>
      <c r="L5117" s="585" t="s">
        <v>144</v>
      </c>
      <c r="M5117" s="581"/>
    </row>
    <row r="5118" spans="1:13" ht="13.5">
      <c r="A5118" s="585" t="s">
        <v>6730</v>
      </c>
      <c r="B5118" s="585" t="s">
        <v>6731</v>
      </c>
      <c r="C5118" s="585" t="s">
        <v>6739</v>
      </c>
      <c r="D5118" s="585" t="s">
        <v>6740</v>
      </c>
      <c r="E5118" s="584" t="s">
        <v>30</v>
      </c>
      <c r="F5118" s="585" t="s">
        <v>30</v>
      </c>
      <c r="G5118" s="587">
        <v>97806</v>
      </c>
      <c r="H5118" s="585" t="s">
        <v>7250</v>
      </c>
      <c r="I5118" s="585" t="s">
        <v>381</v>
      </c>
      <c r="J5118" s="585" t="s">
        <v>143</v>
      </c>
      <c r="K5118" s="589">
        <v>7.98</v>
      </c>
      <c r="L5118" s="585" t="s">
        <v>144</v>
      </c>
      <c r="M5118" s="581"/>
    </row>
    <row r="5119" spans="1:13" ht="13.5">
      <c r="A5119" s="585" t="s">
        <v>6730</v>
      </c>
      <c r="B5119" s="585" t="s">
        <v>6731</v>
      </c>
      <c r="C5119" s="585" t="s">
        <v>6739</v>
      </c>
      <c r="D5119" s="585" t="s">
        <v>6740</v>
      </c>
      <c r="E5119" s="584" t="s">
        <v>30</v>
      </c>
      <c r="F5119" s="585" t="s">
        <v>30</v>
      </c>
      <c r="G5119" s="587">
        <v>97807</v>
      </c>
      <c r="H5119" s="585" t="s">
        <v>7251</v>
      </c>
      <c r="I5119" s="585" t="s">
        <v>381</v>
      </c>
      <c r="J5119" s="585" t="s">
        <v>143</v>
      </c>
      <c r="K5119" s="589">
        <v>9.3800000000000008</v>
      </c>
      <c r="L5119" s="585" t="s">
        <v>144</v>
      </c>
      <c r="M5119" s="581"/>
    </row>
    <row r="5120" spans="1:13" ht="13.5">
      <c r="A5120" s="585" t="s">
        <v>6730</v>
      </c>
      <c r="B5120" s="585" t="s">
        <v>6731</v>
      </c>
      <c r="C5120" s="585" t="s">
        <v>6739</v>
      </c>
      <c r="D5120" s="585" t="s">
        <v>6740</v>
      </c>
      <c r="E5120" s="584" t="s">
        <v>30</v>
      </c>
      <c r="F5120" s="585" t="s">
        <v>30</v>
      </c>
      <c r="G5120" s="587">
        <v>97809</v>
      </c>
      <c r="H5120" s="585" t="s">
        <v>7252</v>
      </c>
      <c r="I5120" s="585" t="s">
        <v>381</v>
      </c>
      <c r="J5120" s="585" t="s">
        <v>143</v>
      </c>
      <c r="K5120" s="589">
        <v>12.18</v>
      </c>
      <c r="L5120" s="585" t="s">
        <v>144</v>
      </c>
      <c r="M5120" s="581"/>
    </row>
    <row r="5121" spans="1:13" ht="13.5">
      <c r="A5121" s="585" t="s">
        <v>6730</v>
      </c>
      <c r="B5121" s="585" t="s">
        <v>6731</v>
      </c>
      <c r="C5121" s="585" t="s">
        <v>6739</v>
      </c>
      <c r="D5121" s="585" t="s">
        <v>6740</v>
      </c>
      <c r="E5121" s="584" t="s">
        <v>30</v>
      </c>
      <c r="F5121" s="585" t="s">
        <v>30</v>
      </c>
      <c r="G5121" s="587">
        <v>97810</v>
      </c>
      <c r="H5121" s="585" t="s">
        <v>7253</v>
      </c>
      <c r="I5121" s="585" t="s">
        <v>381</v>
      </c>
      <c r="J5121" s="585" t="s">
        <v>143</v>
      </c>
      <c r="K5121" s="589">
        <v>13.44</v>
      </c>
      <c r="L5121" s="585" t="s">
        <v>144</v>
      </c>
      <c r="M5121" s="581"/>
    </row>
    <row r="5122" spans="1:13" ht="13.5">
      <c r="A5122" s="585" t="s">
        <v>6730</v>
      </c>
      <c r="B5122" s="585" t="s">
        <v>6731</v>
      </c>
      <c r="C5122" s="585" t="s">
        <v>6739</v>
      </c>
      <c r="D5122" s="585" t="s">
        <v>6740</v>
      </c>
      <c r="E5122" s="584" t="s">
        <v>30</v>
      </c>
      <c r="F5122" s="585" t="s">
        <v>30</v>
      </c>
      <c r="G5122" s="587">
        <v>97811</v>
      </c>
      <c r="H5122" s="585" t="s">
        <v>7254</v>
      </c>
      <c r="I5122" s="585" t="s">
        <v>381</v>
      </c>
      <c r="J5122" s="585" t="s">
        <v>143</v>
      </c>
      <c r="K5122" s="589">
        <v>14.89</v>
      </c>
      <c r="L5122" s="585" t="s">
        <v>144</v>
      </c>
      <c r="M5122" s="581"/>
    </row>
    <row r="5123" spans="1:13" ht="13.5">
      <c r="A5123" s="585" t="s">
        <v>6730</v>
      </c>
      <c r="B5123" s="585" t="s">
        <v>6731</v>
      </c>
      <c r="C5123" s="585" t="s">
        <v>6739</v>
      </c>
      <c r="D5123" s="585" t="s">
        <v>6740</v>
      </c>
      <c r="E5123" s="584" t="s">
        <v>30</v>
      </c>
      <c r="F5123" s="585" t="s">
        <v>30</v>
      </c>
      <c r="G5123" s="587">
        <v>97813</v>
      </c>
      <c r="H5123" s="585" t="s">
        <v>7255</v>
      </c>
      <c r="I5123" s="585" t="s">
        <v>381</v>
      </c>
      <c r="J5123" s="585" t="s">
        <v>143</v>
      </c>
      <c r="K5123" s="589">
        <v>3.14</v>
      </c>
      <c r="L5123" s="585" t="s">
        <v>144</v>
      </c>
      <c r="M5123" s="581"/>
    </row>
    <row r="5124" spans="1:13" ht="13.5">
      <c r="A5124" s="585" t="s">
        <v>6730</v>
      </c>
      <c r="B5124" s="585" t="s">
        <v>6731</v>
      </c>
      <c r="C5124" s="585" t="s">
        <v>6739</v>
      </c>
      <c r="D5124" s="585" t="s">
        <v>6740</v>
      </c>
      <c r="E5124" s="584" t="s">
        <v>30</v>
      </c>
      <c r="F5124" s="585" t="s">
        <v>30</v>
      </c>
      <c r="G5124" s="587">
        <v>97814</v>
      </c>
      <c r="H5124" s="585" t="s">
        <v>7256</v>
      </c>
      <c r="I5124" s="585" t="s">
        <v>381</v>
      </c>
      <c r="J5124" s="585" t="s">
        <v>143</v>
      </c>
      <c r="K5124" s="589">
        <v>3.68</v>
      </c>
      <c r="L5124" s="585" t="s">
        <v>144</v>
      </c>
      <c r="M5124" s="581"/>
    </row>
    <row r="5125" spans="1:13" ht="13.5">
      <c r="A5125" s="585" t="s">
        <v>6730</v>
      </c>
      <c r="B5125" s="585" t="s">
        <v>6731</v>
      </c>
      <c r="C5125" s="585" t="s">
        <v>6739</v>
      </c>
      <c r="D5125" s="585" t="s">
        <v>6740</v>
      </c>
      <c r="E5125" s="584" t="s">
        <v>30</v>
      </c>
      <c r="F5125" s="585" t="s">
        <v>30</v>
      </c>
      <c r="G5125" s="587">
        <v>97816</v>
      </c>
      <c r="H5125" s="585" t="s">
        <v>7257</v>
      </c>
      <c r="I5125" s="585" t="s">
        <v>381</v>
      </c>
      <c r="J5125" s="585" t="s">
        <v>143</v>
      </c>
      <c r="K5125" s="589">
        <v>7.19</v>
      </c>
      <c r="L5125" s="585" t="s">
        <v>144</v>
      </c>
      <c r="M5125" s="581"/>
    </row>
    <row r="5126" spans="1:13" ht="13.5">
      <c r="A5126" s="585" t="s">
        <v>6730</v>
      </c>
      <c r="B5126" s="585" t="s">
        <v>6731</v>
      </c>
      <c r="C5126" s="585" t="s">
        <v>6739</v>
      </c>
      <c r="D5126" s="585" t="s">
        <v>6740</v>
      </c>
      <c r="E5126" s="584" t="s">
        <v>30</v>
      </c>
      <c r="F5126" s="585" t="s">
        <v>30</v>
      </c>
      <c r="G5126" s="587">
        <v>97817</v>
      </c>
      <c r="H5126" s="585" t="s">
        <v>7258</v>
      </c>
      <c r="I5126" s="585" t="s">
        <v>381</v>
      </c>
      <c r="J5126" s="585" t="s">
        <v>143</v>
      </c>
      <c r="K5126" s="589">
        <v>8.4499999999999993</v>
      </c>
      <c r="L5126" s="585" t="s">
        <v>144</v>
      </c>
      <c r="M5126" s="581"/>
    </row>
    <row r="5127" spans="1:13" ht="13.5">
      <c r="A5127" s="585" t="s">
        <v>6730</v>
      </c>
      <c r="B5127" s="585" t="s">
        <v>6731</v>
      </c>
      <c r="C5127" s="585" t="s">
        <v>6739</v>
      </c>
      <c r="D5127" s="585" t="s">
        <v>6740</v>
      </c>
      <c r="E5127" s="584" t="s">
        <v>30</v>
      </c>
      <c r="F5127" s="585" t="s">
        <v>30</v>
      </c>
      <c r="G5127" s="587">
        <v>97818</v>
      </c>
      <c r="H5127" s="585" t="s">
        <v>7259</v>
      </c>
      <c r="I5127" s="585" t="s">
        <v>381</v>
      </c>
      <c r="J5127" s="585" t="s">
        <v>143</v>
      </c>
      <c r="K5127" s="589">
        <v>10.02</v>
      </c>
      <c r="L5127" s="585" t="s">
        <v>144</v>
      </c>
      <c r="M5127" s="581"/>
    </row>
    <row r="5128" spans="1:13" ht="13.5">
      <c r="A5128" s="585" t="s">
        <v>6730</v>
      </c>
      <c r="B5128" s="585" t="s">
        <v>6731</v>
      </c>
      <c r="C5128" s="585" t="s">
        <v>6739</v>
      </c>
      <c r="D5128" s="585" t="s">
        <v>6740</v>
      </c>
      <c r="E5128" s="584" t="s">
        <v>30</v>
      </c>
      <c r="F5128" s="585" t="s">
        <v>30</v>
      </c>
      <c r="G5128" s="587">
        <v>97820</v>
      </c>
      <c r="H5128" s="585" t="s">
        <v>7260</v>
      </c>
      <c r="I5128" s="585" t="s">
        <v>381</v>
      </c>
      <c r="J5128" s="585" t="s">
        <v>143</v>
      </c>
      <c r="K5128" s="589">
        <v>13.11</v>
      </c>
      <c r="L5128" s="585" t="s">
        <v>144</v>
      </c>
      <c r="M5128" s="581"/>
    </row>
    <row r="5129" spans="1:13" ht="13.5">
      <c r="A5129" s="585" t="s">
        <v>6730</v>
      </c>
      <c r="B5129" s="585" t="s">
        <v>6731</v>
      </c>
      <c r="C5129" s="585" t="s">
        <v>6739</v>
      </c>
      <c r="D5129" s="585" t="s">
        <v>6740</v>
      </c>
      <c r="E5129" s="584" t="s">
        <v>30</v>
      </c>
      <c r="F5129" s="585" t="s">
        <v>30</v>
      </c>
      <c r="G5129" s="587">
        <v>97821</v>
      </c>
      <c r="H5129" s="585" t="s">
        <v>7261</v>
      </c>
      <c r="I5129" s="585" t="s">
        <v>381</v>
      </c>
      <c r="J5129" s="585" t="s">
        <v>143</v>
      </c>
      <c r="K5129" s="589">
        <v>14.37</v>
      </c>
      <c r="L5129" s="585" t="s">
        <v>144</v>
      </c>
      <c r="M5129" s="581"/>
    </row>
    <row r="5130" spans="1:13" ht="13.5">
      <c r="A5130" s="585" t="s">
        <v>6730</v>
      </c>
      <c r="B5130" s="585" t="s">
        <v>6731</v>
      </c>
      <c r="C5130" s="585" t="s">
        <v>6739</v>
      </c>
      <c r="D5130" s="585" t="s">
        <v>6740</v>
      </c>
      <c r="E5130" s="584" t="s">
        <v>30</v>
      </c>
      <c r="F5130" s="585" t="s">
        <v>30</v>
      </c>
      <c r="G5130" s="587">
        <v>97822</v>
      </c>
      <c r="H5130" s="585" t="s">
        <v>7262</v>
      </c>
      <c r="I5130" s="585" t="s">
        <v>381</v>
      </c>
      <c r="J5130" s="585" t="s">
        <v>143</v>
      </c>
      <c r="K5130" s="589">
        <v>15.99</v>
      </c>
      <c r="L5130" s="585" t="s">
        <v>144</v>
      </c>
      <c r="M5130" s="581"/>
    </row>
    <row r="5131" spans="1:13" ht="13.5">
      <c r="A5131" s="585" t="s">
        <v>6730</v>
      </c>
      <c r="B5131" s="585" t="s">
        <v>6731</v>
      </c>
      <c r="C5131" s="585" t="s">
        <v>6743</v>
      </c>
      <c r="D5131" s="585" t="s">
        <v>6744</v>
      </c>
      <c r="E5131" s="584" t="s">
        <v>30</v>
      </c>
      <c r="F5131" s="585" t="s">
        <v>30</v>
      </c>
      <c r="G5131" s="587">
        <v>72947</v>
      </c>
      <c r="H5131" s="585" t="s">
        <v>5033</v>
      </c>
      <c r="I5131" s="585" t="s">
        <v>381</v>
      </c>
      <c r="J5131" s="585" t="s">
        <v>143</v>
      </c>
      <c r="K5131" s="589">
        <v>25.4</v>
      </c>
      <c r="L5131" s="585" t="s">
        <v>144</v>
      </c>
      <c r="M5131" s="581"/>
    </row>
    <row r="5132" spans="1:13" ht="13.5">
      <c r="A5132" s="585" t="s">
        <v>6730</v>
      </c>
      <c r="B5132" s="585" t="s">
        <v>6731</v>
      </c>
      <c r="C5132" s="585" t="s">
        <v>6743</v>
      </c>
      <c r="D5132" s="585" t="s">
        <v>6744</v>
      </c>
      <c r="E5132" s="584" t="s">
        <v>30</v>
      </c>
      <c r="F5132" s="585" t="s">
        <v>30</v>
      </c>
      <c r="G5132" s="587">
        <v>83693</v>
      </c>
      <c r="H5132" s="585" t="s">
        <v>5034</v>
      </c>
      <c r="I5132" s="585" t="s">
        <v>381</v>
      </c>
      <c r="J5132" s="585" t="s">
        <v>398</v>
      </c>
      <c r="K5132" s="589">
        <v>3</v>
      </c>
      <c r="L5132" s="585" t="s">
        <v>144</v>
      </c>
      <c r="M5132" s="581"/>
    </row>
    <row r="5133" spans="1:13" ht="13.5">
      <c r="A5133" s="585" t="s">
        <v>6730</v>
      </c>
      <c r="B5133" s="585" t="s">
        <v>6731</v>
      </c>
      <c r="C5133" s="585" t="s">
        <v>6745</v>
      </c>
      <c r="D5133" s="585" t="s">
        <v>6746</v>
      </c>
      <c r="E5133" s="584">
        <v>73770</v>
      </c>
      <c r="F5133" s="585" t="s">
        <v>6747</v>
      </c>
      <c r="G5133" s="585" t="s">
        <v>5035</v>
      </c>
      <c r="H5133" s="585" t="s">
        <v>5036</v>
      </c>
      <c r="I5133" s="585" t="s">
        <v>142</v>
      </c>
      <c r="J5133" s="585" t="s">
        <v>143</v>
      </c>
      <c r="K5133" s="589">
        <v>462.28</v>
      </c>
      <c r="L5133" s="585" t="s">
        <v>144</v>
      </c>
      <c r="M5133" s="581"/>
    </row>
    <row r="5134" spans="1:13" ht="13.5">
      <c r="A5134" s="585" t="s">
        <v>6730</v>
      </c>
      <c r="B5134" s="585" t="s">
        <v>6731</v>
      </c>
      <c r="C5134" s="585" t="s">
        <v>6745</v>
      </c>
      <c r="D5134" s="585" t="s">
        <v>6746</v>
      </c>
      <c r="E5134" s="584">
        <v>73770</v>
      </c>
      <c r="F5134" s="585" t="s">
        <v>6747</v>
      </c>
      <c r="G5134" s="585" t="s">
        <v>5037</v>
      </c>
      <c r="H5134" s="585" t="s">
        <v>5038</v>
      </c>
      <c r="I5134" s="585" t="s">
        <v>142</v>
      </c>
      <c r="J5134" s="585" t="s">
        <v>143</v>
      </c>
      <c r="K5134" s="589">
        <v>397.67</v>
      </c>
      <c r="L5134" s="585" t="s">
        <v>144</v>
      </c>
      <c r="M5134" s="581"/>
    </row>
    <row r="5135" spans="1:13" ht="13.5">
      <c r="A5135" s="585" t="s">
        <v>6730</v>
      </c>
      <c r="B5135" s="585" t="s">
        <v>6731</v>
      </c>
      <c r="C5135" s="585" t="s">
        <v>6745</v>
      </c>
      <c r="D5135" s="585" t="s">
        <v>6746</v>
      </c>
      <c r="E5135" s="584">
        <v>83696</v>
      </c>
      <c r="F5135" s="585" t="s">
        <v>6748</v>
      </c>
      <c r="G5135" s="585" t="s">
        <v>5039</v>
      </c>
      <c r="H5135" s="585" t="s">
        <v>5040</v>
      </c>
      <c r="I5135" s="585" t="s">
        <v>381</v>
      </c>
      <c r="J5135" s="585" t="s">
        <v>398</v>
      </c>
      <c r="K5135" s="589">
        <v>4.45</v>
      </c>
      <c r="L5135" s="585" t="s">
        <v>144</v>
      </c>
      <c r="M5135" s="581"/>
    </row>
    <row r="5136" spans="1:13" ht="13.5">
      <c r="A5136" s="585" t="s">
        <v>6730</v>
      </c>
      <c r="B5136" s="585" t="s">
        <v>6731</v>
      </c>
      <c r="C5136" s="585" t="s">
        <v>6749</v>
      </c>
      <c r="D5136" s="585" t="s">
        <v>6750</v>
      </c>
      <c r="E5136" s="584" t="s">
        <v>30</v>
      </c>
      <c r="F5136" s="585" t="s">
        <v>30</v>
      </c>
      <c r="G5136" s="587">
        <v>72962</v>
      </c>
      <c r="H5136" s="585" t="s">
        <v>5041</v>
      </c>
      <c r="I5136" s="585" t="s">
        <v>4697</v>
      </c>
      <c r="J5136" s="585" t="s">
        <v>143</v>
      </c>
      <c r="K5136" s="589">
        <v>219.96</v>
      </c>
      <c r="L5136" s="585" t="s">
        <v>144</v>
      </c>
      <c r="M5136" s="581"/>
    </row>
    <row r="5137" spans="1:13" ht="13.5">
      <c r="A5137" s="585" t="s">
        <v>6730</v>
      </c>
      <c r="B5137" s="585" t="s">
        <v>6731</v>
      </c>
      <c r="C5137" s="585" t="s">
        <v>6749</v>
      </c>
      <c r="D5137" s="585" t="s">
        <v>6750</v>
      </c>
      <c r="E5137" s="584" t="s">
        <v>30</v>
      </c>
      <c r="F5137" s="585" t="s">
        <v>30</v>
      </c>
      <c r="G5137" s="587">
        <v>72963</v>
      </c>
      <c r="H5137" s="585" t="s">
        <v>5042</v>
      </c>
      <c r="I5137" s="585" t="s">
        <v>4697</v>
      </c>
      <c r="J5137" s="585" t="s">
        <v>143</v>
      </c>
      <c r="K5137" s="589">
        <v>188.57</v>
      </c>
      <c r="L5137" s="585" t="s">
        <v>144</v>
      </c>
      <c r="M5137" s="581"/>
    </row>
    <row r="5138" spans="1:13" ht="13.5">
      <c r="A5138" s="585" t="s">
        <v>6730</v>
      </c>
      <c r="B5138" s="585" t="s">
        <v>6731</v>
      </c>
      <c r="C5138" s="585" t="s">
        <v>6749</v>
      </c>
      <c r="D5138" s="585" t="s">
        <v>6750</v>
      </c>
      <c r="E5138" s="584">
        <v>73759</v>
      </c>
      <c r="F5138" s="585" t="s">
        <v>6741</v>
      </c>
      <c r="G5138" s="585" t="s">
        <v>5043</v>
      </c>
      <c r="H5138" s="585" t="s">
        <v>5044</v>
      </c>
      <c r="I5138" s="585" t="s">
        <v>1422</v>
      </c>
      <c r="J5138" s="585" t="s">
        <v>143</v>
      </c>
      <c r="K5138" s="589">
        <v>357.11</v>
      </c>
      <c r="L5138" s="585" t="s">
        <v>144</v>
      </c>
      <c r="M5138" s="581"/>
    </row>
    <row r="5139" spans="1:13" ht="13.5">
      <c r="A5139" s="585" t="s">
        <v>6730</v>
      </c>
      <c r="B5139" s="585" t="s">
        <v>6731</v>
      </c>
      <c r="C5139" s="585" t="s">
        <v>6749</v>
      </c>
      <c r="D5139" s="585" t="s">
        <v>6750</v>
      </c>
      <c r="E5139" s="584" t="s">
        <v>30</v>
      </c>
      <c r="F5139" s="585" t="s">
        <v>30</v>
      </c>
      <c r="G5139" s="587">
        <v>95990</v>
      </c>
      <c r="H5139" s="585" t="s">
        <v>7131</v>
      </c>
      <c r="I5139" s="585" t="s">
        <v>1422</v>
      </c>
      <c r="J5139" s="585" t="s">
        <v>143</v>
      </c>
      <c r="K5139" s="589">
        <v>780.49</v>
      </c>
      <c r="L5139" s="585" t="s">
        <v>144</v>
      </c>
      <c r="M5139" s="581"/>
    </row>
    <row r="5140" spans="1:13" ht="13.5">
      <c r="A5140" s="585" t="s">
        <v>6730</v>
      </c>
      <c r="B5140" s="585" t="s">
        <v>6731</v>
      </c>
      <c r="C5140" s="585" t="s">
        <v>6749</v>
      </c>
      <c r="D5140" s="585" t="s">
        <v>6750</v>
      </c>
      <c r="E5140" s="584" t="s">
        <v>30</v>
      </c>
      <c r="F5140" s="585" t="s">
        <v>30</v>
      </c>
      <c r="G5140" s="587">
        <v>95992</v>
      </c>
      <c r="H5140" s="585" t="s">
        <v>7132</v>
      </c>
      <c r="I5140" s="585" t="s">
        <v>1422</v>
      </c>
      <c r="J5140" s="585" t="s">
        <v>143</v>
      </c>
      <c r="K5140" s="589">
        <v>727.35</v>
      </c>
      <c r="L5140" s="585" t="s">
        <v>144</v>
      </c>
      <c r="M5140" s="581"/>
    </row>
    <row r="5141" spans="1:13" ht="13.5">
      <c r="A5141" s="585" t="s">
        <v>6730</v>
      </c>
      <c r="B5141" s="585" t="s">
        <v>6731</v>
      </c>
      <c r="C5141" s="585" t="s">
        <v>6749</v>
      </c>
      <c r="D5141" s="585" t="s">
        <v>6750</v>
      </c>
      <c r="E5141" s="584" t="s">
        <v>30</v>
      </c>
      <c r="F5141" s="585" t="s">
        <v>30</v>
      </c>
      <c r="G5141" s="587">
        <v>95993</v>
      </c>
      <c r="H5141" s="585" t="s">
        <v>7133</v>
      </c>
      <c r="I5141" s="585" t="s">
        <v>1422</v>
      </c>
      <c r="J5141" s="585" t="s">
        <v>143</v>
      </c>
      <c r="K5141" s="589">
        <v>752.91</v>
      </c>
      <c r="L5141" s="585" t="s">
        <v>144</v>
      </c>
      <c r="M5141" s="581"/>
    </row>
    <row r="5142" spans="1:13" ht="13.5">
      <c r="A5142" s="585" t="s">
        <v>6730</v>
      </c>
      <c r="B5142" s="585" t="s">
        <v>6731</v>
      </c>
      <c r="C5142" s="585" t="s">
        <v>6749</v>
      </c>
      <c r="D5142" s="585" t="s">
        <v>6750</v>
      </c>
      <c r="E5142" s="584" t="s">
        <v>30</v>
      </c>
      <c r="F5142" s="585" t="s">
        <v>30</v>
      </c>
      <c r="G5142" s="587">
        <v>95994</v>
      </c>
      <c r="H5142" s="585" t="s">
        <v>7134</v>
      </c>
      <c r="I5142" s="585" t="s">
        <v>1422</v>
      </c>
      <c r="J5142" s="585" t="s">
        <v>143</v>
      </c>
      <c r="K5142" s="589">
        <v>707.45</v>
      </c>
      <c r="L5142" s="585" t="s">
        <v>144</v>
      </c>
      <c r="M5142" s="581"/>
    </row>
    <row r="5143" spans="1:13" ht="13.5">
      <c r="A5143" s="585" t="s">
        <v>6730</v>
      </c>
      <c r="B5143" s="585" t="s">
        <v>6731</v>
      </c>
      <c r="C5143" s="585" t="s">
        <v>6749</v>
      </c>
      <c r="D5143" s="585" t="s">
        <v>6750</v>
      </c>
      <c r="E5143" s="584" t="s">
        <v>30</v>
      </c>
      <c r="F5143" s="585" t="s">
        <v>30</v>
      </c>
      <c r="G5143" s="587">
        <v>95995</v>
      </c>
      <c r="H5143" s="585" t="s">
        <v>7135</v>
      </c>
      <c r="I5143" s="585" t="s">
        <v>1422</v>
      </c>
      <c r="J5143" s="585" t="s">
        <v>143</v>
      </c>
      <c r="K5143" s="589">
        <v>735.75</v>
      </c>
      <c r="L5143" s="585" t="s">
        <v>144</v>
      </c>
      <c r="M5143" s="581"/>
    </row>
    <row r="5144" spans="1:13" ht="13.5">
      <c r="A5144" s="585" t="s">
        <v>6730</v>
      </c>
      <c r="B5144" s="585" t="s">
        <v>6731</v>
      </c>
      <c r="C5144" s="585" t="s">
        <v>6749</v>
      </c>
      <c r="D5144" s="585" t="s">
        <v>6750</v>
      </c>
      <c r="E5144" s="584" t="s">
        <v>30</v>
      </c>
      <c r="F5144" s="585" t="s">
        <v>30</v>
      </c>
      <c r="G5144" s="587">
        <v>95996</v>
      </c>
      <c r="H5144" s="585" t="s">
        <v>7136</v>
      </c>
      <c r="I5144" s="585" t="s">
        <v>1422</v>
      </c>
      <c r="J5144" s="585" t="s">
        <v>143</v>
      </c>
      <c r="K5144" s="589">
        <v>695.04</v>
      </c>
      <c r="L5144" s="585" t="s">
        <v>144</v>
      </c>
      <c r="M5144" s="581"/>
    </row>
    <row r="5145" spans="1:13" ht="13.5">
      <c r="A5145" s="585" t="s">
        <v>6730</v>
      </c>
      <c r="B5145" s="585" t="s">
        <v>6731</v>
      </c>
      <c r="C5145" s="585" t="s">
        <v>6749</v>
      </c>
      <c r="D5145" s="585" t="s">
        <v>6750</v>
      </c>
      <c r="E5145" s="584" t="s">
        <v>30</v>
      </c>
      <c r="F5145" s="585" t="s">
        <v>30</v>
      </c>
      <c r="G5145" s="587">
        <v>95997</v>
      </c>
      <c r="H5145" s="585" t="s">
        <v>7137</v>
      </c>
      <c r="I5145" s="585" t="s">
        <v>1422</v>
      </c>
      <c r="J5145" s="585" t="s">
        <v>143</v>
      </c>
      <c r="K5145" s="589">
        <v>725.29</v>
      </c>
      <c r="L5145" s="585" t="s">
        <v>144</v>
      </c>
      <c r="M5145" s="581"/>
    </row>
    <row r="5146" spans="1:13" ht="13.5">
      <c r="A5146" s="585" t="s">
        <v>6730</v>
      </c>
      <c r="B5146" s="585" t="s">
        <v>6731</v>
      </c>
      <c r="C5146" s="585" t="s">
        <v>6749</v>
      </c>
      <c r="D5146" s="585" t="s">
        <v>6750</v>
      </c>
      <c r="E5146" s="584" t="s">
        <v>30</v>
      </c>
      <c r="F5146" s="585" t="s">
        <v>30</v>
      </c>
      <c r="G5146" s="587">
        <v>95998</v>
      </c>
      <c r="H5146" s="585" t="s">
        <v>7138</v>
      </c>
      <c r="I5146" s="585" t="s">
        <v>1422</v>
      </c>
      <c r="J5146" s="585" t="s">
        <v>143</v>
      </c>
      <c r="K5146" s="589">
        <v>687.52</v>
      </c>
      <c r="L5146" s="585" t="s">
        <v>144</v>
      </c>
      <c r="M5146" s="581"/>
    </row>
    <row r="5147" spans="1:13" ht="13.5">
      <c r="A5147" s="585" t="s">
        <v>6730</v>
      </c>
      <c r="B5147" s="585" t="s">
        <v>6731</v>
      </c>
      <c r="C5147" s="585" t="s">
        <v>6749</v>
      </c>
      <c r="D5147" s="585" t="s">
        <v>6750</v>
      </c>
      <c r="E5147" s="584" t="s">
        <v>30</v>
      </c>
      <c r="F5147" s="585" t="s">
        <v>30</v>
      </c>
      <c r="G5147" s="587">
        <v>95999</v>
      </c>
      <c r="H5147" s="585" t="s">
        <v>7139</v>
      </c>
      <c r="I5147" s="585" t="s">
        <v>1422</v>
      </c>
      <c r="J5147" s="585" t="s">
        <v>143</v>
      </c>
      <c r="K5147" s="589">
        <v>717.84</v>
      </c>
      <c r="L5147" s="585" t="s">
        <v>144</v>
      </c>
      <c r="M5147" s="581"/>
    </row>
    <row r="5148" spans="1:13" ht="13.5">
      <c r="A5148" s="585" t="s">
        <v>6730</v>
      </c>
      <c r="B5148" s="585" t="s">
        <v>6731</v>
      </c>
      <c r="C5148" s="585" t="s">
        <v>6749</v>
      </c>
      <c r="D5148" s="585" t="s">
        <v>6750</v>
      </c>
      <c r="E5148" s="584" t="s">
        <v>30</v>
      </c>
      <c r="F5148" s="585" t="s">
        <v>30</v>
      </c>
      <c r="G5148" s="587">
        <v>96000</v>
      </c>
      <c r="H5148" s="585" t="s">
        <v>7140</v>
      </c>
      <c r="I5148" s="585" t="s">
        <v>1422</v>
      </c>
      <c r="J5148" s="585" t="s">
        <v>143</v>
      </c>
      <c r="K5148" s="589">
        <v>682.15</v>
      </c>
      <c r="L5148" s="585" t="s">
        <v>144</v>
      </c>
      <c r="M5148" s="581"/>
    </row>
    <row r="5149" spans="1:13" ht="13.5">
      <c r="A5149" s="585" t="s">
        <v>6730</v>
      </c>
      <c r="B5149" s="585" t="s">
        <v>6731</v>
      </c>
      <c r="C5149" s="585" t="s">
        <v>6749</v>
      </c>
      <c r="D5149" s="585" t="s">
        <v>6750</v>
      </c>
      <c r="E5149" s="584" t="s">
        <v>30</v>
      </c>
      <c r="F5149" s="585" t="s">
        <v>30</v>
      </c>
      <c r="G5149" s="587">
        <v>96001</v>
      </c>
      <c r="H5149" s="585" t="s">
        <v>7141</v>
      </c>
      <c r="I5149" s="585" t="s">
        <v>381</v>
      </c>
      <c r="J5149" s="585" t="s">
        <v>143</v>
      </c>
      <c r="K5149" s="589">
        <v>4.13</v>
      </c>
      <c r="L5149" s="585" t="s">
        <v>144</v>
      </c>
      <c r="M5149" s="581"/>
    </row>
    <row r="5150" spans="1:13" ht="13.5">
      <c r="A5150" s="585" t="s">
        <v>6730</v>
      </c>
      <c r="B5150" s="585" t="s">
        <v>6731</v>
      </c>
      <c r="C5150" s="585" t="s">
        <v>6749</v>
      </c>
      <c r="D5150" s="585" t="s">
        <v>6750</v>
      </c>
      <c r="E5150" s="584" t="s">
        <v>30</v>
      </c>
      <c r="F5150" s="585" t="s">
        <v>30</v>
      </c>
      <c r="G5150" s="587">
        <v>96002</v>
      </c>
      <c r="H5150" s="585" t="s">
        <v>7142</v>
      </c>
      <c r="I5150" s="585" t="s">
        <v>381</v>
      </c>
      <c r="J5150" s="585" t="s">
        <v>143</v>
      </c>
      <c r="K5150" s="589">
        <v>4.7699999999999996</v>
      </c>
      <c r="L5150" s="585" t="s">
        <v>144</v>
      </c>
      <c r="M5150" s="581"/>
    </row>
    <row r="5151" spans="1:13" ht="13.5">
      <c r="A5151" s="585" t="s">
        <v>6730</v>
      </c>
      <c r="B5151" s="585" t="s">
        <v>6731</v>
      </c>
      <c r="C5151" s="585" t="s">
        <v>6749</v>
      </c>
      <c r="D5151" s="585" t="s">
        <v>6750</v>
      </c>
      <c r="E5151" s="584" t="s">
        <v>30</v>
      </c>
      <c r="F5151" s="585" t="s">
        <v>30</v>
      </c>
      <c r="G5151" s="587">
        <v>96393</v>
      </c>
      <c r="H5151" s="585" t="s">
        <v>5045</v>
      </c>
      <c r="I5151" s="585" t="s">
        <v>1422</v>
      </c>
      <c r="J5151" s="585" t="s">
        <v>143</v>
      </c>
      <c r="K5151" s="589">
        <v>130.01</v>
      </c>
      <c r="L5151" s="585" t="s">
        <v>144</v>
      </c>
      <c r="M5151" s="581"/>
    </row>
    <row r="5152" spans="1:13" ht="13.5">
      <c r="A5152" s="585" t="s">
        <v>6730</v>
      </c>
      <c r="B5152" s="585" t="s">
        <v>6731</v>
      </c>
      <c r="C5152" s="585" t="s">
        <v>6749</v>
      </c>
      <c r="D5152" s="585" t="s">
        <v>6750</v>
      </c>
      <c r="E5152" s="584" t="s">
        <v>30</v>
      </c>
      <c r="F5152" s="585" t="s">
        <v>30</v>
      </c>
      <c r="G5152" s="587">
        <v>96394</v>
      </c>
      <c r="H5152" s="585" t="s">
        <v>5046</v>
      </c>
      <c r="I5152" s="585" t="s">
        <v>1422</v>
      </c>
      <c r="J5152" s="585" t="s">
        <v>143</v>
      </c>
      <c r="K5152" s="589">
        <v>159.25</v>
      </c>
      <c r="L5152" s="585" t="s">
        <v>144</v>
      </c>
      <c r="M5152" s="581"/>
    </row>
    <row r="5153" spans="1:13" ht="13.5">
      <c r="A5153" s="585" t="s">
        <v>6730</v>
      </c>
      <c r="B5153" s="585" t="s">
        <v>6731</v>
      </c>
      <c r="C5153" s="585" t="s">
        <v>6749</v>
      </c>
      <c r="D5153" s="585" t="s">
        <v>6750</v>
      </c>
      <c r="E5153" s="584" t="s">
        <v>30</v>
      </c>
      <c r="F5153" s="585" t="s">
        <v>30</v>
      </c>
      <c r="G5153" s="587">
        <v>96395</v>
      </c>
      <c r="H5153" s="585" t="s">
        <v>5047</v>
      </c>
      <c r="I5153" s="585" t="s">
        <v>1422</v>
      </c>
      <c r="J5153" s="585" t="s">
        <v>143</v>
      </c>
      <c r="K5153" s="589">
        <v>172.84</v>
      </c>
      <c r="L5153" s="585" t="s">
        <v>144</v>
      </c>
      <c r="M5153" s="581"/>
    </row>
    <row r="5154" spans="1:13" ht="13.5">
      <c r="A5154" s="585" t="s">
        <v>6751</v>
      </c>
      <c r="B5154" s="585" t="s">
        <v>6752</v>
      </c>
      <c r="C5154" s="585" t="s">
        <v>6753</v>
      </c>
      <c r="D5154" s="585" t="s">
        <v>6754</v>
      </c>
      <c r="E5154" s="584" t="s">
        <v>30</v>
      </c>
      <c r="F5154" s="585" t="s">
        <v>30</v>
      </c>
      <c r="G5154" s="587">
        <v>73445</v>
      </c>
      <c r="H5154" s="585" t="s">
        <v>5048</v>
      </c>
      <c r="I5154" s="585" t="s">
        <v>381</v>
      </c>
      <c r="J5154" s="585" t="s">
        <v>398</v>
      </c>
      <c r="K5154" s="589">
        <v>7.37</v>
      </c>
      <c r="L5154" s="585" t="s">
        <v>144</v>
      </c>
      <c r="M5154" s="581"/>
    </row>
    <row r="5155" spans="1:13" ht="13.5">
      <c r="A5155" s="585" t="s">
        <v>6751</v>
      </c>
      <c r="B5155" s="585" t="s">
        <v>6752</v>
      </c>
      <c r="C5155" s="585" t="s">
        <v>6753</v>
      </c>
      <c r="D5155" s="585" t="s">
        <v>6754</v>
      </c>
      <c r="E5155" s="584" t="s">
        <v>30</v>
      </c>
      <c r="F5155" s="585" t="s">
        <v>30</v>
      </c>
      <c r="G5155" s="587">
        <v>73446</v>
      </c>
      <c r="H5155" s="585" t="s">
        <v>5049</v>
      </c>
      <c r="I5155" s="585" t="s">
        <v>381</v>
      </c>
      <c r="J5155" s="585" t="s">
        <v>398</v>
      </c>
      <c r="K5155" s="589">
        <v>16.62</v>
      </c>
      <c r="L5155" s="585" t="s">
        <v>144</v>
      </c>
      <c r="M5155" s="581"/>
    </row>
    <row r="5156" spans="1:13" ht="13.5">
      <c r="A5156" s="585" t="s">
        <v>6751</v>
      </c>
      <c r="B5156" s="585" t="s">
        <v>6752</v>
      </c>
      <c r="C5156" s="585" t="s">
        <v>6753</v>
      </c>
      <c r="D5156" s="585" t="s">
        <v>6754</v>
      </c>
      <c r="E5156" s="584">
        <v>74133</v>
      </c>
      <c r="F5156" s="585" t="s">
        <v>6755</v>
      </c>
      <c r="G5156" s="585" t="s">
        <v>5050</v>
      </c>
      <c r="H5156" s="585" t="s">
        <v>5051</v>
      </c>
      <c r="I5156" s="585" t="s">
        <v>381</v>
      </c>
      <c r="J5156" s="585" t="s">
        <v>398</v>
      </c>
      <c r="K5156" s="589">
        <v>15.57</v>
      </c>
      <c r="L5156" s="585" t="s">
        <v>144</v>
      </c>
      <c r="M5156" s="581"/>
    </row>
    <row r="5157" spans="1:13" ht="13.5">
      <c r="A5157" s="585" t="s">
        <v>6751</v>
      </c>
      <c r="B5157" s="585" t="s">
        <v>6752</v>
      </c>
      <c r="C5157" s="585" t="s">
        <v>6753</v>
      </c>
      <c r="D5157" s="585" t="s">
        <v>6754</v>
      </c>
      <c r="E5157" s="584">
        <v>74133</v>
      </c>
      <c r="F5157" s="585" t="s">
        <v>6755</v>
      </c>
      <c r="G5157" s="585" t="s">
        <v>5052</v>
      </c>
      <c r="H5157" s="585" t="s">
        <v>5053</v>
      </c>
      <c r="I5157" s="585" t="s">
        <v>381</v>
      </c>
      <c r="J5157" s="585" t="s">
        <v>398</v>
      </c>
      <c r="K5157" s="589">
        <v>19.63</v>
      </c>
      <c r="L5157" s="585" t="s">
        <v>144</v>
      </c>
      <c r="M5157" s="581"/>
    </row>
    <row r="5158" spans="1:13" ht="13.5">
      <c r="A5158" s="585" t="s">
        <v>6751</v>
      </c>
      <c r="B5158" s="585" t="s">
        <v>6752</v>
      </c>
      <c r="C5158" s="585" t="s">
        <v>6753</v>
      </c>
      <c r="D5158" s="585" t="s">
        <v>6754</v>
      </c>
      <c r="E5158" s="584" t="s">
        <v>30</v>
      </c>
      <c r="F5158" s="585" t="s">
        <v>30</v>
      </c>
      <c r="G5158" s="587">
        <v>79462</v>
      </c>
      <c r="H5158" s="585" t="s">
        <v>5054</v>
      </c>
      <c r="I5158" s="585" t="s">
        <v>381</v>
      </c>
      <c r="J5158" s="585" t="s">
        <v>398</v>
      </c>
      <c r="K5158" s="589">
        <v>53.51</v>
      </c>
      <c r="L5158" s="585" t="s">
        <v>144</v>
      </c>
      <c r="M5158" s="581"/>
    </row>
    <row r="5159" spans="1:13" ht="13.5">
      <c r="A5159" s="585" t="s">
        <v>6751</v>
      </c>
      <c r="B5159" s="585" t="s">
        <v>6752</v>
      </c>
      <c r="C5159" s="585" t="s">
        <v>6753</v>
      </c>
      <c r="D5159" s="585" t="s">
        <v>6754</v>
      </c>
      <c r="E5159" s="584">
        <v>79494</v>
      </c>
      <c r="F5159" s="585" t="s">
        <v>6756</v>
      </c>
      <c r="G5159" s="585" t="s">
        <v>5055</v>
      </c>
      <c r="H5159" s="585" t="s">
        <v>5056</v>
      </c>
      <c r="I5159" s="585" t="s">
        <v>381</v>
      </c>
      <c r="J5159" s="585" t="s">
        <v>398</v>
      </c>
      <c r="K5159" s="589">
        <v>10.5</v>
      </c>
      <c r="L5159" s="585" t="s">
        <v>144</v>
      </c>
      <c r="M5159" s="581"/>
    </row>
    <row r="5160" spans="1:13" ht="13.5">
      <c r="A5160" s="585" t="s">
        <v>6751</v>
      </c>
      <c r="B5160" s="585" t="s">
        <v>6752</v>
      </c>
      <c r="C5160" s="585" t="s">
        <v>6753</v>
      </c>
      <c r="D5160" s="585" t="s">
        <v>6754</v>
      </c>
      <c r="E5160" s="584" t="s">
        <v>30</v>
      </c>
      <c r="F5160" s="585" t="s">
        <v>30</v>
      </c>
      <c r="G5160" s="587">
        <v>84651</v>
      </c>
      <c r="H5160" s="585" t="s">
        <v>5057</v>
      </c>
      <c r="I5160" s="585" t="s">
        <v>381</v>
      </c>
      <c r="J5160" s="585" t="s">
        <v>398</v>
      </c>
      <c r="K5160" s="589">
        <v>8.08</v>
      </c>
      <c r="L5160" s="585" t="s">
        <v>144</v>
      </c>
      <c r="M5160" s="581"/>
    </row>
    <row r="5161" spans="1:13" ht="13.5">
      <c r="A5161" s="585" t="s">
        <v>6751</v>
      </c>
      <c r="B5161" s="585" t="s">
        <v>6752</v>
      </c>
      <c r="C5161" s="585" t="s">
        <v>6753</v>
      </c>
      <c r="D5161" s="585" t="s">
        <v>6754</v>
      </c>
      <c r="E5161" s="584" t="s">
        <v>30</v>
      </c>
      <c r="F5161" s="585" t="s">
        <v>30</v>
      </c>
      <c r="G5161" s="587">
        <v>88411</v>
      </c>
      <c r="H5161" s="585" t="s">
        <v>5058</v>
      </c>
      <c r="I5161" s="585" t="s">
        <v>381</v>
      </c>
      <c r="J5161" s="585" t="s">
        <v>398</v>
      </c>
      <c r="K5161" s="589">
        <v>2.08</v>
      </c>
      <c r="L5161" s="585" t="s">
        <v>144</v>
      </c>
      <c r="M5161" s="581"/>
    </row>
    <row r="5162" spans="1:13" ht="13.5">
      <c r="A5162" s="585" t="s">
        <v>6751</v>
      </c>
      <c r="B5162" s="585" t="s">
        <v>6752</v>
      </c>
      <c r="C5162" s="585" t="s">
        <v>6753</v>
      </c>
      <c r="D5162" s="585" t="s">
        <v>6754</v>
      </c>
      <c r="E5162" s="584" t="s">
        <v>30</v>
      </c>
      <c r="F5162" s="585" t="s">
        <v>30</v>
      </c>
      <c r="G5162" s="587">
        <v>88412</v>
      </c>
      <c r="H5162" s="585" t="s">
        <v>5059</v>
      </c>
      <c r="I5162" s="585" t="s">
        <v>381</v>
      </c>
      <c r="J5162" s="585" t="s">
        <v>398</v>
      </c>
      <c r="K5162" s="589">
        <v>1.6</v>
      </c>
      <c r="L5162" s="585" t="s">
        <v>144</v>
      </c>
      <c r="M5162" s="581"/>
    </row>
    <row r="5163" spans="1:13" ht="13.5">
      <c r="A5163" s="585" t="s">
        <v>6751</v>
      </c>
      <c r="B5163" s="585" t="s">
        <v>6752</v>
      </c>
      <c r="C5163" s="585" t="s">
        <v>6753</v>
      </c>
      <c r="D5163" s="585" t="s">
        <v>6754</v>
      </c>
      <c r="E5163" s="584" t="s">
        <v>30</v>
      </c>
      <c r="F5163" s="585" t="s">
        <v>30</v>
      </c>
      <c r="G5163" s="587">
        <v>88413</v>
      </c>
      <c r="H5163" s="585" t="s">
        <v>5060</v>
      </c>
      <c r="I5163" s="585" t="s">
        <v>381</v>
      </c>
      <c r="J5163" s="585" t="s">
        <v>398</v>
      </c>
      <c r="K5163" s="589">
        <v>3.03</v>
      </c>
      <c r="L5163" s="585" t="s">
        <v>144</v>
      </c>
      <c r="M5163" s="581"/>
    </row>
    <row r="5164" spans="1:13" ht="13.5">
      <c r="A5164" s="585" t="s">
        <v>6751</v>
      </c>
      <c r="B5164" s="585" t="s">
        <v>6752</v>
      </c>
      <c r="C5164" s="585" t="s">
        <v>6753</v>
      </c>
      <c r="D5164" s="585" t="s">
        <v>6754</v>
      </c>
      <c r="E5164" s="584" t="s">
        <v>30</v>
      </c>
      <c r="F5164" s="585" t="s">
        <v>30</v>
      </c>
      <c r="G5164" s="587">
        <v>88414</v>
      </c>
      <c r="H5164" s="585" t="s">
        <v>5061</v>
      </c>
      <c r="I5164" s="585" t="s">
        <v>381</v>
      </c>
      <c r="J5164" s="585" t="s">
        <v>398</v>
      </c>
      <c r="K5164" s="589">
        <v>3.33</v>
      </c>
      <c r="L5164" s="585" t="s">
        <v>144</v>
      </c>
      <c r="M5164" s="581"/>
    </row>
    <row r="5165" spans="1:13" ht="13.5">
      <c r="A5165" s="585" t="s">
        <v>6751</v>
      </c>
      <c r="B5165" s="585" t="s">
        <v>6752</v>
      </c>
      <c r="C5165" s="585" t="s">
        <v>6753</v>
      </c>
      <c r="D5165" s="585" t="s">
        <v>6754</v>
      </c>
      <c r="E5165" s="584" t="s">
        <v>30</v>
      </c>
      <c r="F5165" s="585" t="s">
        <v>30</v>
      </c>
      <c r="G5165" s="587">
        <v>88415</v>
      </c>
      <c r="H5165" s="585" t="s">
        <v>5062</v>
      </c>
      <c r="I5165" s="585" t="s">
        <v>381</v>
      </c>
      <c r="J5165" s="585" t="s">
        <v>398</v>
      </c>
      <c r="K5165" s="589">
        <v>2.23</v>
      </c>
      <c r="L5165" s="585" t="s">
        <v>144</v>
      </c>
      <c r="M5165" s="581"/>
    </row>
    <row r="5166" spans="1:13" ht="13.5">
      <c r="A5166" s="585" t="s">
        <v>6751</v>
      </c>
      <c r="B5166" s="585" t="s">
        <v>6752</v>
      </c>
      <c r="C5166" s="585" t="s">
        <v>6753</v>
      </c>
      <c r="D5166" s="585" t="s">
        <v>6754</v>
      </c>
      <c r="E5166" s="584" t="s">
        <v>30</v>
      </c>
      <c r="F5166" s="585" t="s">
        <v>30</v>
      </c>
      <c r="G5166" s="587">
        <v>88416</v>
      </c>
      <c r="H5166" s="585" t="s">
        <v>5063</v>
      </c>
      <c r="I5166" s="585" t="s">
        <v>381</v>
      </c>
      <c r="J5166" s="585" t="s">
        <v>398</v>
      </c>
      <c r="K5166" s="589">
        <v>14.07</v>
      </c>
      <c r="L5166" s="585" t="s">
        <v>144</v>
      </c>
      <c r="M5166" s="581"/>
    </row>
    <row r="5167" spans="1:13" ht="13.5">
      <c r="A5167" s="585" t="s">
        <v>6751</v>
      </c>
      <c r="B5167" s="585" t="s">
        <v>6752</v>
      </c>
      <c r="C5167" s="585" t="s">
        <v>6753</v>
      </c>
      <c r="D5167" s="585" t="s">
        <v>6754</v>
      </c>
      <c r="E5167" s="584" t="s">
        <v>30</v>
      </c>
      <c r="F5167" s="585" t="s">
        <v>30</v>
      </c>
      <c r="G5167" s="587">
        <v>88417</v>
      </c>
      <c r="H5167" s="585" t="s">
        <v>5064</v>
      </c>
      <c r="I5167" s="585" t="s">
        <v>381</v>
      </c>
      <c r="J5167" s="585" t="s">
        <v>398</v>
      </c>
      <c r="K5167" s="589">
        <v>12.38</v>
      </c>
      <c r="L5167" s="585" t="s">
        <v>144</v>
      </c>
      <c r="M5167" s="581"/>
    </row>
    <row r="5168" spans="1:13" ht="13.5">
      <c r="A5168" s="585" t="s">
        <v>6751</v>
      </c>
      <c r="B5168" s="585" t="s">
        <v>6752</v>
      </c>
      <c r="C5168" s="585" t="s">
        <v>6753</v>
      </c>
      <c r="D5168" s="585" t="s">
        <v>6754</v>
      </c>
      <c r="E5168" s="584" t="s">
        <v>30</v>
      </c>
      <c r="F5168" s="585" t="s">
        <v>30</v>
      </c>
      <c r="G5168" s="587">
        <v>88420</v>
      </c>
      <c r="H5168" s="585" t="s">
        <v>5065</v>
      </c>
      <c r="I5168" s="585" t="s">
        <v>381</v>
      </c>
      <c r="J5168" s="585" t="s">
        <v>398</v>
      </c>
      <c r="K5168" s="589">
        <v>17.45</v>
      </c>
      <c r="L5168" s="585" t="s">
        <v>144</v>
      </c>
      <c r="M5168" s="581"/>
    </row>
    <row r="5169" spans="1:13" ht="13.5">
      <c r="A5169" s="585" t="s">
        <v>6751</v>
      </c>
      <c r="B5169" s="585" t="s">
        <v>6752</v>
      </c>
      <c r="C5169" s="585" t="s">
        <v>6753</v>
      </c>
      <c r="D5169" s="585" t="s">
        <v>6754</v>
      </c>
      <c r="E5169" s="584" t="s">
        <v>30</v>
      </c>
      <c r="F5169" s="585" t="s">
        <v>30</v>
      </c>
      <c r="G5169" s="587">
        <v>88421</v>
      </c>
      <c r="H5169" s="585" t="s">
        <v>5066</v>
      </c>
      <c r="I5169" s="585" t="s">
        <v>381</v>
      </c>
      <c r="J5169" s="585" t="s">
        <v>398</v>
      </c>
      <c r="K5169" s="589">
        <v>18.52</v>
      </c>
      <c r="L5169" s="585" t="s">
        <v>144</v>
      </c>
      <c r="M5169" s="581"/>
    </row>
    <row r="5170" spans="1:13" ht="13.5">
      <c r="A5170" s="585" t="s">
        <v>6751</v>
      </c>
      <c r="B5170" s="585" t="s">
        <v>6752</v>
      </c>
      <c r="C5170" s="585" t="s">
        <v>6753</v>
      </c>
      <c r="D5170" s="585" t="s">
        <v>6754</v>
      </c>
      <c r="E5170" s="584" t="s">
        <v>30</v>
      </c>
      <c r="F5170" s="585" t="s">
        <v>30</v>
      </c>
      <c r="G5170" s="587">
        <v>88423</v>
      </c>
      <c r="H5170" s="585" t="s">
        <v>5067</v>
      </c>
      <c r="I5170" s="585" t="s">
        <v>381</v>
      </c>
      <c r="J5170" s="585" t="s">
        <v>398</v>
      </c>
      <c r="K5170" s="589">
        <v>14.59</v>
      </c>
      <c r="L5170" s="585" t="s">
        <v>144</v>
      </c>
      <c r="M5170" s="581"/>
    </row>
    <row r="5171" spans="1:13" ht="13.5">
      <c r="A5171" s="585" t="s">
        <v>6751</v>
      </c>
      <c r="B5171" s="585" t="s">
        <v>6752</v>
      </c>
      <c r="C5171" s="585" t="s">
        <v>6753</v>
      </c>
      <c r="D5171" s="585" t="s">
        <v>6754</v>
      </c>
      <c r="E5171" s="584" t="s">
        <v>30</v>
      </c>
      <c r="F5171" s="585" t="s">
        <v>30</v>
      </c>
      <c r="G5171" s="587">
        <v>88424</v>
      </c>
      <c r="H5171" s="585" t="s">
        <v>5068</v>
      </c>
      <c r="I5171" s="585" t="s">
        <v>381</v>
      </c>
      <c r="J5171" s="585" t="s">
        <v>398</v>
      </c>
      <c r="K5171" s="589">
        <v>16.37</v>
      </c>
      <c r="L5171" s="585" t="s">
        <v>144</v>
      </c>
      <c r="M5171" s="581"/>
    </row>
    <row r="5172" spans="1:13" ht="13.5">
      <c r="A5172" s="585" t="s">
        <v>6751</v>
      </c>
      <c r="B5172" s="585" t="s">
        <v>6752</v>
      </c>
      <c r="C5172" s="585" t="s">
        <v>6753</v>
      </c>
      <c r="D5172" s="585" t="s">
        <v>6754</v>
      </c>
      <c r="E5172" s="584" t="s">
        <v>30</v>
      </c>
      <c r="F5172" s="585" t="s">
        <v>30</v>
      </c>
      <c r="G5172" s="587">
        <v>88426</v>
      </c>
      <c r="H5172" s="585" t="s">
        <v>5069</v>
      </c>
      <c r="I5172" s="585" t="s">
        <v>381</v>
      </c>
      <c r="J5172" s="585" t="s">
        <v>398</v>
      </c>
      <c r="K5172" s="589">
        <v>13.47</v>
      </c>
      <c r="L5172" s="585" t="s">
        <v>144</v>
      </c>
      <c r="M5172" s="581"/>
    </row>
    <row r="5173" spans="1:13" ht="13.5">
      <c r="A5173" s="585" t="s">
        <v>6751</v>
      </c>
      <c r="B5173" s="585" t="s">
        <v>6752</v>
      </c>
      <c r="C5173" s="585" t="s">
        <v>6753</v>
      </c>
      <c r="D5173" s="585" t="s">
        <v>6754</v>
      </c>
      <c r="E5173" s="584" t="s">
        <v>30</v>
      </c>
      <c r="F5173" s="585" t="s">
        <v>30</v>
      </c>
      <c r="G5173" s="587">
        <v>88428</v>
      </c>
      <c r="H5173" s="585" t="s">
        <v>5070</v>
      </c>
      <c r="I5173" s="585" t="s">
        <v>381</v>
      </c>
      <c r="J5173" s="585" t="s">
        <v>398</v>
      </c>
      <c r="K5173" s="589">
        <v>22.2</v>
      </c>
      <c r="L5173" s="585" t="s">
        <v>144</v>
      </c>
      <c r="M5173" s="581"/>
    </row>
    <row r="5174" spans="1:13" ht="13.5">
      <c r="A5174" s="585" t="s">
        <v>6751</v>
      </c>
      <c r="B5174" s="585" t="s">
        <v>6752</v>
      </c>
      <c r="C5174" s="585" t="s">
        <v>6753</v>
      </c>
      <c r="D5174" s="585" t="s">
        <v>6754</v>
      </c>
      <c r="E5174" s="584" t="s">
        <v>30</v>
      </c>
      <c r="F5174" s="585" t="s">
        <v>30</v>
      </c>
      <c r="G5174" s="587">
        <v>88429</v>
      </c>
      <c r="H5174" s="585" t="s">
        <v>5071</v>
      </c>
      <c r="I5174" s="585" t="s">
        <v>381</v>
      </c>
      <c r="J5174" s="585" t="s">
        <v>398</v>
      </c>
      <c r="K5174" s="589">
        <v>24.06</v>
      </c>
      <c r="L5174" s="585" t="s">
        <v>144</v>
      </c>
      <c r="M5174" s="581"/>
    </row>
    <row r="5175" spans="1:13" ht="13.5">
      <c r="A5175" s="585" t="s">
        <v>6751</v>
      </c>
      <c r="B5175" s="585" t="s">
        <v>6752</v>
      </c>
      <c r="C5175" s="585" t="s">
        <v>6753</v>
      </c>
      <c r="D5175" s="585" t="s">
        <v>6754</v>
      </c>
      <c r="E5175" s="584" t="s">
        <v>30</v>
      </c>
      <c r="F5175" s="585" t="s">
        <v>30</v>
      </c>
      <c r="G5175" s="587">
        <v>88431</v>
      </c>
      <c r="H5175" s="585" t="s">
        <v>5072</v>
      </c>
      <c r="I5175" s="585" t="s">
        <v>381</v>
      </c>
      <c r="J5175" s="585" t="s">
        <v>398</v>
      </c>
      <c r="K5175" s="589">
        <v>17.29</v>
      </c>
      <c r="L5175" s="585" t="s">
        <v>144</v>
      </c>
      <c r="M5175" s="581"/>
    </row>
    <row r="5176" spans="1:13" ht="13.5">
      <c r="A5176" s="585" t="s">
        <v>6751</v>
      </c>
      <c r="B5176" s="585" t="s">
        <v>6752</v>
      </c>
      <c r="C5176" s="585" t="s">
        <v>6753</v>
      </c>
      <c r="D5176" s="585" t="s">
        <v>6754</v>
      </c>
      <c r="E5176" s="584" t="s">
        <v>30</v>
      </c>
      <c r="F5176" s="585" t="s">
        <v>30</v>
      </c>
      <c r="G5176" s="587">
        <v>88432</v>
      </c>
      <c r="H5176" s="585" t="s">
        <v>5073</v>
      </c>
      <c r="I5176" s="585" t="s">
        <v>381</v>
      </c>
      <c r="J5176" s="585" t="s">
        <v>398</v>
      </c>
      <c r="K5176" s="589">
        <v>12.29</v>
      </c>
      <c r="L5176" s="585" t="s">
        <v>144</v>
      </c>
      <c r="M5176" s="581"/>
    </row>
    <row r="5177" spans="1:13" ht="13.5">
      <c r="A5177" s="585" t="s">
        <v>6751</v>
      </c>
      <c r="B5177" s="585" t="s">
        <v>6752</v>
      </c>
      <c r="C5177" s="585" t="s">
        <v>6753</v>
      </c>
      <c r="D5177" s="585" t="s">
        <v>6754</v>
      </c>
      <c r="E5177" s="584" t="s">
        <v>30</v>
      </c>
      <c r="F5177" s="585" t="s">
        <v>30</v>
      </c>
      <c r="G5177" s="587">
        <v>88482</v>
      </c>
      <c r="H5177" s="585" t="s">
        <v>5074</v>
      </c>
      <c r="I5177" s="585" t="s">
        <v>381</v>
      </c>
      <c r="J5177" s="585" t="s">
        <v>398</v>
      </c>
      <c r="K5177" s="589">
        <v>2.88</v>
      </c>
      <c r="L5177" s="585" t="s">
        <v>144</v>
      </c>
      <c r="M5177" s="581"/>
    </row>
    <row r="5178" spans="1:13" ht="13.5">
      <c r="A5178" s="585" t="s">
        <v>6751</v>
      </c>
      <c r="B5178" s="585" t="s">
        <v>6752</v>
      </c>
      <c r="C5178" s="585" t="s">
        <v>6753</v>
      </c>
      <c r="D5178" s="585" t="s">
        <v>6754</v>
      </c>
      <c r="E5178" s="584" t="s">
        <v>30</v>
      </c>
      <c r="F5178" s="585" t="s">
        <v>30</v>
      </c>
      <c r="G5178" s="587">
        <v>88483</v>
      </c>
      <c r="H5178" s="585" t="s">
        <v>5075</v>
      </c>
      <c r="I5178" s="585" t="s">
        <v>381</v>
      </c>
      <c r="J5178" s="585" t="s">
        <v>398</v>
      </c>
      <c r="K5178" s="589">
        <v>2.68</v>
      </c>
      <c r="L5178" s="585" t="s">
        <v>144</v>
      </c>
      <c r="M5178" s="581"/>
    </row>
    <row r="5179" spans="1:13" ht="13.5">
      <c r="A5179" s="585" t="s">
        <v>6751</v>
      </c>
      <c r="B5179" s="585" t="s">
        <v>6752</v>
      </c>
      <c r="C5179" s="585" t="s">
        <v>6753</v>
      </c>
      <c r="D5179" s="585" t="s">
        <v>6754</v>
      </c>
      <c r="E5179" s="584" t="s">
        <v>30</v>
      </c>
      <c r="F5179" s="585" t="s">
        <v>30</v>
      </c>
      <c r="G5179" s="587">
        <v>88484</v>
      </c>
      <c r="H5179" s="585" t="s">
        <v>5076</v>
      </c>
      <c r="I5179" s="585" t="s">
        <v>381</v>
      </c>
      <c r="J5179" s="585" t="s">
        <v>398</v>
      </c>
      <c r="K5179" s="589">
        <v>2.25</v>
      </c>
      <c r="L5179" s="585" t="s">
        <v>144</v>
      </c>
      <c r="M5179" s="581"/>
    </row>
    <row r="5180" spans="1:13" ht="13.5">
      <c r="A5180" s="585" t="s">
        <v>6751</v>
      </c>
      <c r="B5180" s="585" t="s">
        <v>6752</v>
      </c>
      <c r="C5180" s="585" t="s">
        <v>6753</v>
      </c>
      <c r="D5180" s="585" t="s">
        <v>6754</v>
      </c>
      <c r="E5180" s="584" t="s">
        <v>30</v>
      </c>
      <c r="F5180" s="585" t="s">
        <v>30</v>
      </c>
      <c r="G5180" s="587">
        <v>88485</v>
      </c>
      <c r="H5180" s="585" t="s">
        <v>5077</v>
      </c>
      <c r="I5180" s="585" t="s">
        <v>381</v>
      </c>
      <c r="J5180" s="585" t="s">
        <v>398</v>
      </c>
      <c r="K5180" s="589">
        <v>1.96</v>
      </c>
      <c r="L5180" s="585" t="s">
        <v>144</v>
      </c>
      <c r="M5180" s="581"/>
    </row>
    <row r="5181" spans="1:13" ht="13.5">
      <c r="A5181" s="585" t="s">
        <v>6751</v>
      </c>
      <c r="B5181" s="585" t="s">
        <v>6752</v>
      </c>
      <c r="C5181" s="585" t="s">
        <v>6753</v>
      </c>
      <c r="D5181" s="585" t="s">
        <v>6754</v>
      </c>
      <c r="E5181" s="584" t="s">
        <v>30</v>
      </c>
      <c r="F5181" s="585" t="s">
        <v>30</v>
      </c>
      <c r="G5181" s="587">
        <v>88486</v>
      </c>
      <c r="H5181" s="585" t="s">
        <v>5078</v>
      </c>
      <c r="I5181" s="585" t="s">
        <v>381</v>
      </c>
      <c r="J5181" s="585" t="s">
        <v>398</v>
      </c>
      <c r="K5181" s="589">
        <v>9.0399999999999991</v>
      </c>
      <c r="L5181" s="585" t="s">
        <v>144</v>
      </c>
      <c r="M5181" s="581"/>
    </row>
    <row r="5182" spans="1:13" ht="13.5">
      <c r="A5182" s="585" t="s">
        <v>6751</v>
      </c>
      <c r="B5182" s="585" t="s">
        <v>6752</v>
      </c>
      <c r="C5182" s="585" t="s">
        <v>6753</v>
      </c>
      <c r="D5182" s="585" t="s">
        <v>6754</v>
      </c>
      <c r="E5182" s="584" t="s">
        <v>30</v>
      </c>
      <c r="F5182" s="585" t="s">
        <v>30</v>
      </c>
      <c r="G5182" s="587">
        <v>88487</v>
      </c>
      <c r="H5182" s="585" t="s">
        <v>5079</v>
      </c>
      <c r="I5182" s="585" t="s">
        <v>381</v>
      </c>
      <c r="J5182" s="585" t="s">
        <v>398</v>
      </c>
      <c r="K5182" s="589">
        <v>8.14</v>
      </c>
      <c r="L5182" s="585" t="s">
        <v>144</v>
      </c>
      <c r="M5182" s="581"/>
    </row>
    <row r="5183" spans="1:13" ht="13.5">
      <c r="A5183" s="585" t="s">
        <v>6751</v>
      </c>
      <c r="B5183" s="585" t="s">
        <v>6752</v>
      </c>
      <c r="C5183" s="585" t="s">
        <v>6753</v>
      </c>
      <c r="D5183" s="585" t="s">
        <v>6754</v>
      </c>
      <c r="E5183" s="584" t="s">
        <v>30</v>
      </c>
      <c r="F5183" s="585" t="s">
        <v>30</v>
      </c>
      <c r="G5183" s="587">
        <v>88488</v>
      </c>
      <c r="H5183" s="585" t="s">
        <v>5080</v>
      </c>
      <c r="I5183" s="585" t="s">
        <v>381</v>
      </c>
      <c r="J5183" s="585" t="s">
        <v>398</v>
      </c>
      <c r="K5183" s="589">
        <v>11.53</v>
      </c>
      <c r="L5183" s="585" t="s">
        <v>144</v>
      </c>
      <c r="M5183" s="581"/>
    </row>
    <row r="5184" spans="1:13" ht="13.5">
      <c r="A5184" s="585" t="s">
        <v>6751</v>
      </c>
      <c r="B5184" s="585" t="s">
        <v>6752</v>
      </c>
      <c r="C5184" s="585" t="s">
        <v>6753</v>
      </c>
      <c r="D5184" s="585" t="s">
        <v>6754</v>
      </c>
      <c r="E5184" s="584" t="s">
        <v>30</v>
      </c>
      <c r="F5184" s="585" t="s">
        <v>30</v>
      </c>
      <c r="G5184" s="587">
        <v>88489</v>
      </c>
      <c r="H5184" s="585" t="s">
        <v>5081</v>
      </c>
      <c r="I5184" s="585" t="s">
        <v>381</v>
      </c>
      <c r="J5184" s="585" t="s">
        <v>398</v>
      </c>
      <c r="K5184" s="589">
        <v>10.25</v>
      </c>
      <c r="L5184" s="585" t="s">
        <v>144</v>
      </c>
      <c r="M5184" s="581"/>
    </row>
    <row r="5185" spans="1:13" ht="13.5">
      <c r="A5185" s="585" t="s">
        <v>6751</v>
      </c>
      <c r="B5185" s="585" t="s">
        <v>6752</v>
      </c>
      <c r="C5185" s="585" t="s">
        <v>6753</v>
      </c>
      <c r="D5185" s="585" t="s">
        <v>6754</v>
      </c>
      <c r="E5185" s="584" t="s">
        <v>30</v>
      </c>
      <c r="F5185" s="585" t="s">
        <v>30</v>
      </c>
      <c r="G5185" s="587">
        <v>88490</v>
      </c>
      <c r="H5185" s="585" t="s">
        <v>5082</v>
      </c>
      <c r="I5185" s="585" t="s">
        <v>381</v>
      </c>
      <c r="J5185" s="585" t="s">
        <v>143</v>
      </c>
      <c r="K5185" s="589">
        <v>6.75</v>
      </c>
      <c r="L5185" s="585" t="s">
        <v>144</v>
      </c>
      <c r="M5185" s="581"/>
    </row>
    <row r="5186" spans="1:13" ht="13.5">
      <c r="A5186" s="585" t="s">
        <v>6751</v>
      </c>
      <c r="B5186" s="585" t="s">
        <v>6752</v>
      </c>
      <c r="C5186" s="585" t="s">
        <v>6753</v>
      </c>
      <c r="D5186" s="585" t="s">
        <v>6754</v>
      </c>
      <c r="E5186" s="584" t="s">
        <v>30</v>
      </c>
      <c r="F5186" s="585" t="s">
        <v>30</v>
      </c>
      <c r="G5186" s="587">
        <v>88491</v>
      </c>
      <c r="H5186" s="585" t="s">
        <v>5083</v>
      </c>
      <c r="I5186" s="585" t="s">
        <v>381</v>
      </c>
      <c r="J5186" s="585" t="s">
        <v>143</v>
      </c>
      <c r="K5186" s="589">
        <v>6.54</v>
      </c>
      <c r="L5186" s="585" t="s">
        <v>144</v>
      </c>
      <c r="M5186" s="581"/>
    </row>
    <row r="5187" spans="1:13" ht="13.5">
      <c r="A5187" s="585" t="s">
        <v>6751</v>
      </c>
      <c r="B5187" s="585" t="s">
        <v>6752</v>
      </c>
      <c r="C5187" s="585" t="s">
        <v>6753</v>
      </c>
      <c r="D5187" s="585" t="s">
        <v>6754</v>
      </c>
      <c r="E5187" s="584" t="s">
        <v>30</v>
      </c>
      <c r="F5187" s="585" t="s">
        <v>30</v>
      </c>
      <c r="G5187" s="587">
        <v>88492</v>
      </c>
      <c r="H5187" s="585" t="s">
        <v>5084</v>
      </c>
      <c r="I5187" s="585" t="s">
        <v>381</v>
      </c>
      <c r="J5187" s="585" t="s">
        <v>143</v>
      </c>
      <c r="K5187" s="589">
        <v>8.1</v>
      </c>
      <c r="L5187" s="585" t="s">
        <v>144</v>
      </c>
      <c r="M5187" s="581"/>
    </row>
    <row r="5188" spans="1:13" ht="13.5">
      <c r="A5188" s="585" t="s">
        <v>6751</v>
      </c>
      <c r="B5188" s="585" t="s">
        <v>6752</v>
      </c>
      <c r="C5188" s="585" t="s">
        <v>6753</v>
      </c>
      <c r="D5188" s="585" t="s">
        <v>6754</v>
      </c>
      <c r="E5188" s="584" t="s">
        <v>30</v>
      </c>
      <c r="F5188" s="585" t="s">
        <v>30</v>
      </c>
      <c r="G5188" s="587">
        <v>88493</v>
      </c>
      <c r="H5188" s="585" t="s">
        <v>5085</v>
      </c>
      <c r="I5188" s="585" t="s">
        <v>381</v>
      </c>
      <c r="J5188" s="585" t="s">
        <v>143</v>
      </c>
      <c r="K5188" s="589">
        <v>7.77</v>
      </c>
      <c r="L5188" s="585" t="s">
        <v>144</v>
      </c>
      <c r="M5188" s="581"/>
    </row>
    <row r="5189" spans="1:13" ht="13.5">
      <c r="A5189" s="585" t="s">
        <v>6751</v>
      </c>
      <c r="B5189" s="585" t="s">
        <v>6752</v>
      </c>
      <c r="C5189" s="585" t="s">
        <v>6753</v>
      </c>
      <c r="D5189" s="585" t="s">
        <v>6754</v>
      </c>
      <c r="E5189" s="584" t="s">
        <v>30</v>
      </c>
      <c r="F5189" s="585" t="s">
        <v>30</v>
      </c>
      <c r="G5189" s="587">
        <v>88494</v>
      </c>
      <c r="H5189" s="585" t="s">
        <v>5086</v>
      </c>
      <c r="I5189" s="585" t="s">
        <v>381</v>
      </c>
      <c r="J5189" s="585" t="s">
        <v>398</v>
      </c>
      <c r="K5189" s="589">
        <v>14.11</v>
      </c>
      <c r="L5189" s="585" t="s">
        <v>144</v>
      </c>
      <c r="M5189" s="581"/>
    </row>
    <row r="5190" spans="1:13" ht="13.5">
      <c r="A5190" s="585" t="s">
        <v>6751</v>
      </c>
      <c r="B5190" s="585" t="s">
        <v>6752</v>
      </c>
      <c r="C5190" s="585" t="s">
        <v>6753</v>
      </c>
      <c r="D5190" s="585" t="s">
        <v>6754</v>
      </c>
      <c r="E5190" s="584" t="s">
        <v>30</v>
      </c>
      <c r="F5190" s="585" t="s">
        <v>30</v>
      </c>
      <c r="G5190" s="587">
        <v>88495</v>
      </c>
      <c r="H5190" s="585" t="s">
        <v>5087</v>
      </c>
      <c r="I5190" s="585" t="s">
        <v>381</v>
      </c>
      <c r="J5190" s="585" t="s">
        <v>398</v>
      </c>
      <c r="K5190" s="589">
        <v>7.97</v>
      </c>
      <c r="L5190" s="585" t="s">
        <v>144</v>
      </c>
      <c r="M5190" s="581"/>
    </row>
    <row r="5191" spans="1:13" ht="13.5">
      <c r="A5191" s="585" t="s">
        <v>6751</v>
      </c>
      <c r="B5191" s="585" t="s">
        <v>6752</v>
      </c>
      <c r="C5191" s="585" t="s">
        <v>6753</v>
      </c>
      <c r="D5191" s="585" t="s">
        <v>6754</v>
      </c>
      <c r="E5191" s="584" t="s">
        <v>30</v>
      </c>
      <c r="F5191" s="585" t="s">
        <v>30</v>
      </c>
      <c r="G5191" s="587">
        <v>88496</v>
      </c>
      <c r="H5191" s="585" t="s">
        <v>5088</v>
      </c>
      <c r="I5191" s="585" t="s">
        <v>381</v>
      </c>
      <c r="J5191" s="585" t="s">
        <v>398</v>
      </c>
      <c r="K5191" s="589">
        <v>19.239999999999998</v>
      </c>
      <c r="L5191" s="585" t="s">
        <v>144</v>
      </c>
      <c r="M5191" s="581"/>
    </row>
    <row r="5192" spans="1:13" ht="13.5">
      <c r="A5192" s="585" t="s">
        <v>6751</v>
      </c>
      <c r="B5192" s="585" t="s">
        <v>6752</v>
      </c>
      <c r="C5192" s="585" t="s">
        <v>6753</v>
      </c>
      <c r="D5192" s="585" t="s">
        <v>6754</v>
      </c>
      <c r="E5192" s="584" t="s">
        <v>30</v>
      </c>
      <c r="F5192" s="585" t="s">
        <v>30</v>
      </c>
      <c r="G5192" s="587">
        <v>88497</v>
      </c>
      <c r="H5192" s="585" t="s">
        <v>5089</v>
      </c>
      <c r="I5192" s="585" t="s">
        <v>381</v>
      </c>
      <c r="J5192" s="585" t="s">
        <v>398</v>
      </c>
      <c r="K5192" s="589">
        <v>11.05</v>
      </c>
      <c r="L5192" s="585" t="s">
        <v>144</v>
      </c>
      <c r="M5192" s="581"/>
    </row>
    <row r="5193" spans="1:13" ht="13.5">
      <c r="A5193" s="585" t="s">
        <v>6751</v>
      </c>
      <c r="B5193" s="585" t="s">
        <v>6752</v>
      </c>
      <c r="C5193" s="585" t="s">
        <v>6753</v>
      </c>
      <c r="D5193" s="585" t="s">
        <v>6754</v>
      </c>
      <c r="E5193" s="584" t="s">
        <v>30</v>
      </c>
      <c r="F5193" s="585" t="s">
        <v>30</v>
      </c>
      <c r="G5193" s="587">
        <v>95305</v>
      </c>
      <c r="H5193" s="585" t="s">
        <v>5090</v>
      </c>
      <c r="I5193" s="585" t="s">
        <v>381</v>
      </c>
      <c r="J5193" s="585" t="s">
        <v>398</v>
      </c>
      <c r="K5193" s="589">
        <v>10.66</v>
      </c>
      <c r="L5193" s="585" t="s">
        <v>144</v>
      </c>
      <c r="M5193" s="581"/>
    </row>
    <row r="5194" spans="1:13" ht="13.5">
      <c r="A5194" s="585" t="s">
        <v>6751</v>
      </c>
      <c r="B5194" s="585" t="s">
        <v>6752</v>
      </c>
      <c r="C5194" s="585" t="s">
        <v>6753</v>
      </c>
      <c r="D5194" s="585" t="s">
        <v>6754</v>
      </c>
      <c r="E5194" s="584" t="s">
        <v>30</v>
      </c>
      <c r="F5194" s="585" t="s">
        <v>30</v>
      </c>
      <c r="G5194" s="587">
        <v>95306</v>
      </c>
      <c r="H5194" s="585" t="s">
        <v>5091</v>
      </c>
      <c r="I5194" s="585" t="s">
        <v>381</v>
      </c>
      <c r="J5194" s="585" t="s">
        <v>398</v>
      </c>
      <c r="K5194" s="589">
        <v>12.28</v>
      </c>
      <c r="L5194" s="585" t="s">
        <v>144</v>
      </c>
      <c r="M5194" s="581"/>
    </row>
    <row r="5195" spans="1:13" ht="13.5">
      <c r="A5195" s="585" t="s">
        <v>6751</v>
      </c>
      <c r="B5195" s="585" t="s">
        <v>6752</v>
      </c>
      <c r="C5195" s="585" t="s">
        <v>6753</v>
      </c>
      <c r="D5195" s="585" t="s">
        <v>6754</v>
      </c>
      <c r="E5195" s="584" t="s">
        <v>30</v>
      </c>
      <c r="F5195" s="585" t="s">
        <v>30</v>
      </c>
      <c r="G5195" s="587">
        <v>95622</v>
      </c>
      <c r="H5195" s="585" t="s">
        <v>5092</v>
      </c>
      <c r="I5195" s="585" t="s">
        <v>381</v>
      </c>
      <c r="J5195" s="585" t="s">
        <v>398</v>
      </c>
      <c r="K5195" s="589">
        <v>10.17</v>
      </c>
      <c r="L5195" s="585" t="s">
        <v>144</v>
      </c>
      <c r="M5195" s="581"/>
    </row>
    <row r="5196" spans="1:13" ht="13.5">
      <c r="A5196" s="585" t="s">
        <v>6751</v>
      </c>
      <c r="B5196" s="585" t="s">
        <v>6752</v>
      </c>
      <c r="C5196" s="585" t="s">
        <v>6753</v>
      </c>
      <c r="D5196" s="585" t="s">
        <v>6754</v>
      </c>
      <c r="E5196" s="584" t="s">
        <v>30</v>
      </c>
      <c r="F5196" s="585" t="s">
        <v>30</v>
      </c>
      <c r="G5196" s="587">
        <v>95623</v>
      </c>
      <c r="H5196" s="585" t="s">
        <v>5093</v>
      </c>
      <c r="I5196" s="585" t="s">
        <v>381</v>
      </c>
      <c r="J5196" s="585" t="s">
        <v>398</v>
      </c>
      <c r="K5196" s="589">
        <v>7.88</v>
      </c>
      <c r="L5196" s="585" t="s">
        <v>144</v>
      </c>
      <c r="M5196" s="581"/>
    </row>
    <row r="5197" spans="1:13" ht="13.5">
      <c r="A5197" s="585" t="s">
        <v>6751</v>
      </c>
      <c r="B5197" s="585" t="s">
        <v>6752</v>
      </c>
      <c r="C5197" s="585" t="s">
        <v>6753</v>
      </c>
      <c r="D5197" s="585" t="s">
        <v>6754</v>
      </c>
      <c r="E5197" s="584" t="s">
        <v>30</v>
      </c>
      <c r="F5197" s="585" t="s">
        <v>30</v>
      </c>
      <c r="G5197" s="587">
        <v>95624</v>
      </c>
      <c r="H5197" s="585" t="s">
        <v>5094</v>
      </c>
      <c r="I5197" s="585" t="s">
        <v>381</v>
      </c>
      <c r="J5197" s="585" t="s">
        <v>398</v>
      </c>
      <c r="K5197" s="589">
        <v>14.84</v>
      </c>
      <c r="L5197" s="585" t="s">
        <v>144</v>
      </c>
      <c r="M5197" s="581"/>
    </row>
    <row r="5198" spans="1:13" ht="13.5">
      <c r="A5198" s="585" t="s">
        <v>6751</v>
      </c>
      <c r="B5198" s="585" t="s">
        <v>6752</v>
      </c>
      <c r="C5198" s="585" t="s">
        <v>6753</v>
      </c>
      <c r="D5198" s="585" t="s">
        <v>6754</v>
      </c>
      <c r="E5198" s="584" t="s">
        <v>30</v>
      </c>
      <c r="F5198" s="585" t="s">
        <v>30</v>
      </c>
      <c r="G5198" s="587">
        <v>95625</v>
      </c>
      <c r="H5198" s="585" t="s">
        <v>5095</v>
      </c>
      <c r="I5198" s="585" t="s">
        <v>381</v>
      </c>
      <c r="J5198" s="585" t="s">
        <v>398</v>
      </c>
      <c r="K5198" s="589">
        <v>16.3</v>
      </c>
      <c r="L5198" s="585" t="s">
        <v>144</v>
      </c>
      <c r="M5198" s="581"/>
    </row>
    <row r="5199" spans="1:13" ht="13.5">
      <c r="A5199" s="585" t="s">
        <v>6751</v>
      </c>
      <c r="B5199" s="585" t="s">
        <v>6752</v>
      </c>
      <c r="C5199" s="585" t="s">
        <v>6753</v>
      </c>
      <c r="D5199" s="585" t="s">
        <v>6754</v>
      </c>
      <c r="E5199" s="584" t="s">
        <v>30</v>
      </c>
      <c r="F5199" s="585" t="s">
        <v>30</v>
      </c>
      <c r="G5199" s="587">
        <v>95626</v>
      </c>
      <c r="H5199" s="585" t="s">
        <v>5096</v>
      </c>
      <c r="I5199" s="585" t="s">
        <v>381</v>
      </c>
      <c r="J5199" s="585" t="s">
        <v>398</v>
      </c>
      <c r="K5199" s="589">
        <v>10.92</v>
      </c>
      <c r="L5199" s="585" t="s">
        <v>144</v>
      </c>
      <c r="M5199" s="581"/>
    </row>
    <row r="5200" spans="1:13" ht="13.5">
      <c r="A5200" s="585" t="s">
        <v>6751</v>
      </c>
      <c r="B5200" s="585" t="s">
        <v>6752</v>
      </c>
      <c r="C5200" s="585" t="s">
        <v>6753</v>
      </c>
      <c r="D5200" s="585" t="s">
        <v>6754</v>
      </c>
      <c r="E5200" s="584" t="s">
        <v>30</v>
      </c>
      <c r="F5200" s="585" t="s">
        <v>30</v>
      </c>
      <c r="G5200" s="587">
        <v>96126</v>
      </c>
      <c r="H5200" s="585" t="s">
        <v>5097</v>
      </c>
      <c r="I5200" s="585" t="s">
        <v>381</v>
      </c>
      <c r="J5200" s="585" t="s">
        <v>398</v>
      </c>
      <c r="K5200" s="589">
        <v>13.45</v>
      </c>
      <c r="L5200" s="585" t="s">
        <v>144</v>
      </c>
      <c r="M5200" s="581"/>
    </row>
    <row r="5201" spans="1:13" ht="13.5">
      <c r="A5201" s="585" t="s">
        <v>6751</v>
      </c>
      <c r="B5201" s="585" t="s">
        <v>6752</v>
      </c>
      <c r="C5201" s="585" t="s">
        <v>6753</v>
      </c>
      <c r="D5201" s="585" t="s">
        <v>6754</v>
      </c>
      <c r="E5201" s="584" t="s">
        <v>30</v>
      </c>
      <c r="F5201" s="585" t="s">
        <v>30</v>
      </c>
      <c r="G5201" s="587">
        <v>96127</v>
      </c>
      <c r="H5201" s="585" t="s">
        <v>5098</v>
      </c>
      <c r="I5201" s="585" t="s">
        <v>381</v>
      </c>
      <c r="J5201" s="585" t="s">
        <v>398</v>
      </c>
      <c r="K5201" s="589">
        <v>10.6</v>
      </c>
      <c r="L5201" s="585" t="s">
        <v>144</v>
      </c>
      <c r="M5201" s="581"/>
    </row>
    <row r="5202" spans="1:13" ht="13.5">
      <c r="A5202" s="585" t="s">
        <v>6751</v>
      </c>
      <c r="B5202" s="585" t="s">
        <v>6752</v>
      </c>
      <c r="C5202" s="585" t="s">
        <v>6753</v>
      </c>
      <c r="D5202" s="585" t="s">
        <v>6754</v>
      </c>
      <c r="E5202" s="584" t="s">
        <v>30</v>
      </c>
      <c r="F5202" s="585" t="s">
        <v>30</v>
      </c>
      <c r="G5202" s="587">
        <v>96128</v>
      </c>
      <c r="H5202" s="585" t="s">
        <v>5099</v>
      </c>
      <c r="I5202" s="585" t="s">
        <v>381</v>
      </c>
      <c r="J5202" s="585" t="s">
        <v>398</v>
      </c>
      <c r="K5202" s="589">
        <v>19.25</v>
      </c>
      <c r="L5202" s="585" t="s">
        <v>144</v>
      </c>
      <c r="M5202" s="581"/>
    </row>
    <row r="5203" spans="1:13" ht="13.5">
      <c r="A5203" s="585" t="s">
        <v>6751</v>
      </c>
      <c r="B5203" s="585" t="s">
        <v>6752</v>
      </c>
      <c r="C5203" s="585" t="s">
        <v>6753</v>
      </c>
      <c r="D5203" s="585" t="s">
        <v>6754</v>
      </c>
      <c r="E5203" s="584" t="s">
        <v>30</v>
      </c>
      <c r="F5203" s="585" t="s">
        <v>30</v>
      </c>
      <c r="G5203" s="587">
        <v>96129</v>
      </c>
      <c r="H5203" s="585" t="s">
        <v>5100</v>
      </c>
      <c r="I5203" s="585" t="s">
        <v>381</v>
      </c>
      <c r="J5203" s="585" t="s">
        <v>398</v>
      </c>
      <c r="K5203" s="589">
        <v>21.1</v>
      </c>
      <c r="L5203" s="585" t="s">
        <v>144</v>
      </c>
      <c r="M5203" s="581"/>
    </row>
    <row r="5204" spans="1:13" ht="13.5">
      <c r="A5204" s="585" t="s">
        <v>6751</v>
      </c>
      <c r="B5204" s="585" t="s">
        <v>6752</v>
      </c>
      <c r="C5204" s="585" t="s">
        <v>6753</v>
      </c>
      <c r="D5204" s="585" t="s">
        <v>6754</v>
      </c>
      <c r="E5204" s="584" t="s">
        <v>30</v>
      </c>
      <c r="F5204" s="585" t="s">
        <v>30</v>
      </c>
      <c r="G5204" s="587">
        <v>96130</v>
      </c>
      <c r="H5204" s="585" t="s">
        <v>5101</v>
      </c>
      <c r="I5204" s="585" t="s">
        <v>381</v>
      </c>
      <c r="J5204" s="585" t="s">
        <v>398</v>
      </c>
      <c r="K5204" s="589">
        <v>14.36</v>
      </c>
      <c r="L5204" s="585" t="s">
        <v>144</v>
      </c>
      <c r="M5204" s="581"/>
    </row>
    <row r="5205" spans="1:13" ht="13.5">
      <c r="A5205" s="585" t="s">
        <v>6751</v>
      </c>
      <c r="B5205" s="585" t="s">
        <v>6752</v>
      </c>
      <c r="C5205" s="585" t="s">
        <v>6753</v>
      </c>
      <c r="D5205" s="585" t="s">
        <v>6754</v>
      </c>
      <c r="E5205" s="584" t="s">
        <v>30</v>
      </c>
      <c r="F5205" s="585" t="s">
        <v>30</v>
      </c>
      <c r="G5205" s="587">
        <v>96131</v>
      </c>
      <c r="H5205" s="585" t="s">
        <v>5102</v>
      </c>
      <c r="I5205" s="585" t="s">
        <v>381</v>
      </c>
      <c r="J5205" s="585" t="s">
        <v>398</v>
      </c>
      <c r="K5205" s="589">
        <v>18.75</v>
      </c>
      <c r="L5205" s="585" t="s">
        <v>144</v>
      </c>
      <c r="M5205" s="581"/>
    </row>
    <row r="5206" spans="1:13" ht="13.5">
      <c r="A5206" s="585" t="s">
        <v>6751</v>
      </c>
      <c r="B5206" s="585" t="s">
        <v>6752</v>
      </c>
      <c r="C5206" s="585" t="s">
        <v>6753</v>
      </c>
      <c r="D5206" s="585" t="s">
        <v>6754</v>
      </c>
      <c r="E5206" s="584" t="s">
        <v>30</v>
      </c>
      <c r="F5206" s="585" t="s">
        <v>30</v>
      </c>
      <c r="G5206" s="587">
        <v>96132</v>
      </c>
      <c r="H5206" s="585" t="s">
        <v>5103</v>
      </c>
      <c r="I5206" s="585" t="s">
        <v>381</v>
      </c>
      <c r="J5206" s="585" t="s">
        <v>398</v>
      </c>
      <c r="K5206" s="589">
        <v>14.94</v>
      </c>
      <c r="L5206" s="585" t="s">
        <v>144</v>
      </c>
      <c r="M5206" s="581"/>
    </row>
    <row r="5207" spans="1:13" ht="13.5">
      <c r="A5207" s="585" t="s">
        <v>6751</v>
      </c>
      <c r="B5207" s="585" t="s">
        <v>6752</v>
      </c>
      <c r="C5207" s="585" t="s">
        <v>6753</v>
      </c>
      <c r="D5207" s="585" t="s">
        <v>6754</v>
      </c>
      <c r="E5207" s="584" t="s">
        <v>30</v>
      </c>
      <c r="F5207" s="585" t="s">
        <v>30</v>
      </c>
      <c r="G5207" s="587">
        <v>96133</v>
      </c>
      <c r="H5207" s="585" t="s">
        <v>5104</v>
      </c>
      <c r="I5207" s="585" t="s">
        <v>381</v>
      </c>
      <c r="J5207" s="585" t="s">
        <v>398</v>
      </c>
      <c r="K5207" s="589">
        <v>26.46</v>
      </c>
      <c r="L5207" s="585" t="s">
        <v>144</v>
      </c>
      <c r="M5207" s="581"/>
    </row>
    <row r="5208" spans="1:13" ht="13.5">
      <c r="A5208" s="585" t="s">
        <v>6751</v>
      </c>
      <c r="B5208" s="585" t="s">
        <v>6752</v>
      </c>
      <c r="C5208" s="585" t="s">
        <v>6753</v>
      </c>
      <c r="D5208" s="585" t="s">
        <v>6754</v>
      </c>
      <c r="E5208" s="584" t="s">
        <v>30</v>
      </c>
      <c r="F5208" s="585" t="s">
        <v>30</v>
      </c>
      <c r="G5208" s="587">
        <v>96134</v>
      </c>
      <c r="H5208" s="585" t="s">
        <v>5105</v>
      </c>
      <c r="I5208" s="585" t="s">
        <v>381</v>
      </c>
      <c r="J5208" s="585" t="s">
        <v>398</v>
      </c>
      <c r="K5208" s="589">
        <v>28.93</v>
      </c>
      <c r="L5208" s="585" t="s">
        <v>144</v>
      </c>
      <c r="M5208" s="581"/>
    </row>
    <row r="5209" spans="1:13" ht="13.5">
      <c r="A5209" s="585" t="s">
        <v>6751</v>
      </c>
      <c r="B5209" s="585" t="s">
        <v>6752</v>
      </c>
      <c r="C5209" s="585" t="s">
        <v>6753</v>
      </c>
      <c r="D5209" s="585" t="s">
        <v>6754</v>
      </c>
      <c r="E5209" s="584" t="s">
        <v>30</v>
      </c>
      <c r="F5209" s="585" t="s">
        <v>30</v>
      </c>
      <c r="G5209" s="587">
        <v>96135</v>
      </c>
      <c r="H5209" s="585" t="s">
        <v>5106</v>
      </c>
      <c r="I5209" s="585" t="s">
        <v>381</v>
      </c>
      <c r="J5209" s="585" t="s">
        <v>398</v>
      </c>
      <c r="K5209" s="589">
        <v>19.97</v>
      </c>
      <c r="L5209" s="585" t="s">
        <v>144</v>
      </c>
      <c r="M5209" s="581"/>
    </row>
    <row r="5210" spans="1:13" ht="13.5">
      <c r="A5210" s="585" t="s">
        <v>6751</v>
      </c>
      <c r="B5210" s="585" t="s">
        <v>6752</v>
      </c>
      <c r="C5210" s="585" t="s">
        <v>6757</v>
      </c>
      <c r="D5210" s="585" t="s">
        <v>6758</v>
      </c>
      <c r="E5210" s="584" t="s">
        <v>30</v>
      </c>
      <c r="F5210" s="585" t="s">
        <v>30</v>
      </c>
      <c r="G5210" s="587">
        <v>79460</v>
      </c>
      <c r="H5210" s="585" t="s">
        <v>5107</v>
      </c>
      <c r="I5210" s="585" t="s">
        <v>381</v>
      </c>
      <c r="J5210" s="585" t="s">
        <v>398</v>
      </c>
      <c r="K5210" s="589">
        <v>37.299999999999997</v>
      </c>
      <c r="L5210" s="585" t="s">
        <v>144</v>
      </c>
      <c r="M5210" s="581"/>
    </row>
    <row r="5211" spans="1:13" ht="13.5">
      <c r="A5211" s="585" t="s">
        <v>6751</v>
      </c>
      <c r="B5211" s="585" t="s">
        <v>6752</v>
      </c>
      <c r="C5211" s="585" t="s">
        <v>6757</v>
      </c>
      <c r="D5211" s="585" t="s">
        <v>6758</v>
      </c>
      <c r="E5211" s="584" t="s">
        <v>30</v>
      </c>
      <c r="F5211" s="585" t="s">
        <v>30</v>
      </c>
      <c r="G5211" s="587">
        <v>79465</v>
      </c>
      <c r="H5211" s="585" t="s">
        <v>5108</v>
      </c>
      <c r="I5211" s="585" t="s">
        <v>381</v>
      </c>
      <c r="J5211" s="585" t="s">
        <v>398</v>
      </c>
      <c r="K5211" s="589">
        <v>30.82</v>
      </c>
      <c r="L5211" s="585" t="s">
        <v>144</v>
      </c>
      <c r="M5211" s="581"/>
    </row>
    <row r="5212" spans="1:13" ht="13.5">
      <c r="A5212" s="585" t="s">
        <v>6751</v>
      </c>
      <c r="B5212" s="585" t="s">
        <v>6752</v>
      </c>
      <c r="C5212" s="585" t="s">
        <v>6757</v>
      </c>
      <c r="D5212" s="585" t="s">
        <v>6758</v>
      </c>
      <c r="E5212" s="584">
        <v>79514</v>
      </c>
      <c r="F5212" s="585" t="s">
        <v>6759</v>
      </c>
      <c r="G5212" s="585" t="s">
        <v>5109</v>
      </c>
      <c r="H5212" s="585" t="s">
        <v>5110</v>
      </c>
      <c r="I5212" s="585" t="s">
        <v>381</v>
      </c>
      <c r="J5212" s="585" t="s">
        <v>398</v>
      </c>
      <c r="K5212" s="589">
        <v>52.37</v>
      </c>
      <c r="L5212" s="585" t="s">
        <v>144</v>
      </c>
      <c r="M5212" s="581"/>
    </row>
    <row r="5213" spans="1:13" ht="13.5">
      <c r="A5213" s="585" t="s">
        <v>6751</v>
      </c>
      <c r="B5213" s="585" t="s">
        <v>6752</v>
      </c>
      <c r="C5213" s="585" t="s">
        <v>6757</v>
      </c>
      <c r="D5213" s="585" t="s">
        <v>6758</v>
      </c>
      <c r="E5213" s="584" t="s">
        <v>30</v>
      </c>
      <c r="F5213" s="585" t="s">
        <v>30</v>
      </c>
      <c r="G5213" s="587">
        <v>84647</v>
      </c>
      <c r="H5213" s="585" t="s">
        <v>5111</v>
      </c>
      <c r="I5213" s="585" t="s">
        <v>381</v>
      </c>
      <c r="J5213" s="585" t="s">
        <v>398</v>
      </c>
      <c r="K5213" s="589">
        <v>118.83</v>
      </c>
      <c r="L5213" s="585" t="s">
        <v>144</v>
      </c>
      <c r="M5213" s="581"/>
    </row>
    <row r="5214" spans="1:13" ht="13.5">
      <c r="A5214" s="585" t="s">
        <v>6751</v>
      </c>
      <c r="B5214" s="585" t="s">
        <v>6752</v>
      </c>
      <c r="C5214" s="585" t="s">
        <v>6757</v>
      </c>
      <c r="D5214" s="585" t="s">
        <v>6758</v>
      </c>
      <c r="E5214" s="584" t="s">
        <v>30</v>
      </c>
      <c r="F5214" s="585" t="s">
        <v>30</v>
      </c>
      <c r="G5214" s="587">
        <v>84656</v>
      </c>
      <c r="H5214" s="585" t="s">
        <v>5112</v>
      </c>
      <c r="I5214" s="585" t="s">
        <v>381</v>
      </c>
      <c r="J5214" s="585" t="s">
        <v>398</v>
      </c>
      <c r="K5214" s="589">
        <v>28.05</v>
      </c>
      <c r="L5214" s="585" t="s">
        <v>144</v>
      </c>
      <c r="M5214" s="581"/>
    </row>
    <row r="5215" spans="1:13" ht="13.5">
      <c r="A5215" s="585" t="s">
        <v>6751</v>
      </c>
      <c r="B5215" s="585" t="s">
        <v>6752</v>
      </c>
      <c r="C5215" s="585" t="s">
        <v>6757</v>
      </c>
      <c r="D5215" s="585" t="s">
        <v>6758</v>
      </c>
      <c r="E5215" s="584" t="s">
        <v>30</v>
      </c>
      <c r="F5215" s="585" t="s">
        <v>30</v>
      </c>
      <c r="G5215" s="587">
        <v>84677</v>
      </c>
      <c r="H5215" s="585" t="s">
        <v>5113</v>
      </c>
      <c r="I5215" s="585" t="s">
        <v>381</v>
      </c>
      <c r="J5215" s="585" t="s">
        <v>398</v>
      </c>
      <c r="K5215" s="589">
        <v>10.28</v>
      </c>
      <c r="L5215" s="585" t="s">
        <v>144</v>
      </c>
      <c r="M5215" s="581"/>
    </row>
    <row r="5216" spans="1:13" ht="13.5">
      <c r="A5216" s="585" t="s">
        <v>6751</v>
      </c>
      <c r="B5216" s="585" t="s">
        <v>6752</v>
      </c>
      <c r="C5216" s="585" t="s">
        <v>6757</v>
      </c>
      <c r="D5216" s="585" t="s">
        <v>6758</v>
      </c>
      <c r="E5216" s="584" t="s">
        <v>30</v>
      </c>
      <c r="F5216" s="585" t="s">
        <v>30</v>
      </c>
      <c r="G5216" s="587">
        <v>84678</v>
      </c>
      <c r="H5216" s="585" t="s">
        <v>5114</v>
      </c>
      <c r="I5216" s="585" t="s">
        <v>381</v>
      </c>
      <c r="J5216" s="585" t="s">
        <v>398</v>
      </c>
      <c r="K5216" s="589">
        <v>16.420000000000002</v>
      </c>
      <c r="L5216" s="585" t="s">
        <v>144</v>
      </c>
      <c r="M5216" s="581"/>
    </row>
    <row r="5217" spans="1:13" ht="13.5">
      <c r="A5217" s="585" t="s">
        <v>6751</v>
      </c>
      <c r="B5217" s="585" t="s">
        <v>6752</v>
      </c>
      <c r="C5217" s="585" t="s">
        <v>6760</v>
      </c>
      <c r="D5217" s="585" t="s">
        <v>6761</v>
      </c>
      <c r="E5217" s="584" t="s">
        <v>30</v>
      </c>
      <c r="F5217" s="585" t="s">
        <v>30</v>
      </c>
      <c r="G5217" s="587">
        <v>6082</v>
      </c>
      <c r="H5217" s="585" t="s">
        <v>5115</v>
      </c>
      <c r="I5217" s="585" t="s">
        <v>381</v>
      </c>
      <c r="J5217" s="585" t="s">
        <v>398</v>
      </c>
      <c r="K5217" s="589">
        <v>14.19</v>
      </c>
      <c r="L5217" s="585" t="s">
        <v>144</v>
      </c>
      <c r="M5217" s="581"/>
    </row>
    <row r="5218" spans="1:13" ht="13.5">
      <c r="A5218" s="585" t="s">
        <v>6751</v>
      </c>
      <c r="B5218" s="585" t="s">
        <v>6752</v>
      </c>
      <c r="C5218" s="585" t="s">
        <v>6760</v>
      </c>
      <c r="D5218" s="585" t="s">
        <v>6761</v>
      </c>
      <c r="E5218" s="584" t="s">
        <v>30</v>
      </c>
      <c r="F5218" s="585" t="s">
        <v>30</v>
      </c>
      <c r="G5218" s="587">
        <v>40905</v>
      </c>
      <c r="H5218" s="585" t="s">
        <v>5116</v>
      </c>
      <c r="I5218" s="585" t="s">
        <v>381</v>
      </c>
      <c r="J5218" s="585" t="s">
        <v>398</v>
      </c>
      <c r="K5218" s="589">
        <v>18.52</v>
      </c>
      <c r="L5218" s="585" t="s">
        <v>144</v>
      </c>
      <c r="M5218" s="581"/>
    </row>
    <row r="5219" spans="1:13" ht="13.5">
      <c r="A5219" s="585" t="s">
        <v>6751</v>
      </c>
      <c r="B5219" s="585" t="s">
        <v>6752</v>
      </c>
      <c r="C5219" s="585" t="s">
        <v>6760</v>
      </c>
      <c r="D5219" s="585" t="s">
        <v>6761</v>
      </c>
      <c r="E5219" s="584">
        <v>73739</v>
      </c>
      <c r="F5219" s="585" t="s">
        <v>6762</v>
      </c>
      <c r="G5219" s="585" t="s">
        <v>5117</v>
      </c>
      <c r="H5219" s="585" t="s">
        <v>5118</v>
      </c>
      <c r="I5219" s="585" t="s">
        <v>381</v>
      </c>
      <c r="J5219" s="585" t="s">
        <v>398</v>
      </c>
      <c r="K5219" s="589">
        <v>13.93</v>
      </c>
      <c r="L5219" s="585" t="s">
        <v>144</v>
      </c>
      <c r="M5219" s="581"/>
    </row>
    <row r="5220" spans="1:13" ht="13.5">
      <c r="A5220" s="585" t="s">
        <v>6751</v>
      </c>
      <c r="B5220" s="585" t="s">
        <v>6752</v>
      </c>
      <c r="C5220" s="585" t="s">
        <v>6760</v>
      </c>
      <c r="D5220" s="585" t="s">
        <v>6761</v>
      </c>
      <c r="E5220" s="584">
        <v>74065</v>
      </c>
      <c r="F5220" s="585" t="s">
        <v>6763</v>
      </c>
      <c r="G5220" s="585" t="s">
        <v>5119</v>
      </c>
      <c r="H5220" s="585" t="s">
        <v>5120</v>
      </c>
      <c r="I5220" s="585" t="s">
        <v>381</v>
      </c>
      <c r="J5220" s="585" t="s">
        <v>398</v>
      </c>
      <c r="K5220" s="589">
        <v>20.68</v>
      </c>
      <c r="L5220" s="585" t="s">
        <v>144</v>
      </c>
      <c r="M5220" s="581"/>
    </row>
    <row r="5221" spans="1:13" ht="13.5">
      <c r="A5221" s="585" t="s">
        <v>6751</v>
      </c>
      <c r="B5221" s="585" t="s">
        <v>6752</v>
      </c>
      <c r="C5221" s="585" t="s">
        <v>6760</v>
      </c>
      <c r="D5221" s="585" t="s">
        <v>6761</v>
      </c>
      <c r="E5221" s="584">
        <v>74065</v>
      </c>
      <c r="F5221" s="585" t="s">
        <v>6763</v>
      </c>
      <c r="G5221" s="585" t="s">
        <v>5121</v>
      </c>
      <c r="H5221" s="585" t="s">
        <v>5122</v>
      </c>
      <c r="I5221" s="585" t="s">
        <v>381</v>
      </c>
      <c r="J5221" s="585" t="s">
        <v>398</v>
      </c>
      <c r="K5221" s="589">
        <v>20.329999999999998</v>
      </c>
      <c r="L5221" s="585" t="s">
        <v>144</v>
      </c>
      <c r="M5221" s="581"/>
    </row>
    <row r="5222" spans="1:13" ht="13.5">
      <c r="A5222" s="585" t="s">
        <v>6751</v>
      </c>
      <c r="B5222" s="585" t="s">
        <v>6752</v>
      </c>
      <c r="C5222" s="585" t="s">
        <v>6760</v>
      </c>
      <c r="D5222" s="585" t="s">
        <v>6761</v>
      </c>
      <c r="E5222" s="584">
        <v>74065</v>
      </c>
      <c r="F5222" s="585" t="s">
        <v>6763</v>
      </c>
      <c r="G5222" s="585" t="s">
        <v>5123</v>
      </c>
      <c r="H5222" s="585" t="s">
        <v>5124</v>
      </c>
      <c r="I5222" s="585" t="s">
        <v>381</v>
      </c>
      <c r="J5222" s="585" t="s">
        <v>398</v>
      </c>
      <c r="K5222" s="589">
        <v>20.23</v>
      </c>
      <c r="L5222" s="585" t="s">
        <v>144</v>
      </c>
      <c r="M5222" s="581"/>
    </row>
    <row r="5223" spans="1:13" ht="13.5">
      <c r="A5223" s="585" t="s">
        <v>6751</v>
      </c>
      <c r="B5223" s="585" t="s">
        <v>6752</v>
      </c>
      <c r="C5223" s="585" t="s">
        <v>6760</v>
      </c>
      <c r="D5223" s="585" t="s">
        <v>6761</v>
      </c>
      <c r="E5223" s="584" t="s">
        <v>30</v>
      </c>
      <c r="F5223" s="585" t="s">
        <v>30</v>
      </c>
      <c r="G5223" s="587">
        <v>79463</v>
      </c>
      <c r="H5223" s="585" t="s">
        <v>5125</v>
      </c>
      <c r="I5223" s="585" t="s">
        <v>381</v>
      </c>
      <c r="J5223" s="585" t="s">
        <v>398</v>
      </c>
      <c r="K5223" s="589">
        <v>11.65</v>
      </c>
      <c r="L5223" s="585" t="s">
        <v>144</v>
      </c>
      <c r="M5223" s="581"/>
    </row>
    <row r="5224" spans="1:13" ht="13.5">
      <c r="A5224" s="585" t="s">
        <v>6751</v>
      </c>
      <c r="B5224" s="585" t="s">
        <v>6752</v>
      </c>
      <c r="C5224" s="585" t="s">
        <v>6760</v>
      </c>
      <c r="D5224" s="585" t="s">
        <v>6761</v>
      </c>
      <c r="E5224" s="584" t="s">
        <v>30</v>
      </c>
      <c r="F5224" s="585" t="s">
        <v>30</v>
      </c>
      <c r="G5224" s="587">
        <v>79464</v>
      </c>
      <c r="H5224" s="585" t="s">
        <v>5126</v>
      </c>
      <c r="I5224" s="585" t="s">
        <v>381</v>
      </c>
      <c r="J5224" s="585" t="s">
        <v>398</v>
      </c>
      <c r="K5224" s="589">
        <v>15.69</v>
      </c>
      <c r="L5224" s="585" t="s">
        <v>144</v>
      </c>
      <c r="M5224" s="581"/>
    </row>
    <row r="5225" spans="1:13" ht="13.5">
      <c r="A5225" s="585" t="s">
        <v>6751</v>
      </c>
      <c r="B5225" s="585" t="s">
        <v>6752</v>
      </c>
      <c r="C5225" s="585" t="s">
        <v>6760</v>
      </c>
      <c r="D5225" s="585" t="s">
        <v>6761</v>
      </c>
      <c r="E5225" s="584" t="s">
        <v>30</v>
      </c>
      <c r="F5225" s="585" t="s">
        <v>30</v>
      </c>
      <c r="G5225" s="587">
        <v>79466</v>
      </c>
      <c r="H5225" s="585" t="s">
        <v>5127</v>
      </c>
      <c r="I5225" s="585" t="s">
        <v>381</v>
      </c>
      <c r="J5225" s="585" t="s">
        <v>398</v>
      </c>
      <c r="K5225" s="589">
        <v>15.95</v>
      </c>
      <c r="L5225" s="585" t="s">
        <v>144</v>
      </c>
      <c r="M5225" s="581"/>
    </row>
    <row r="5226" spans="1:13" ht="13.5">
      <c r="A5226" s="585" t="s">
        <v>6751</v>
      </c>
      <c r="B5226" s="585" t="s">
        <v>6752</v>
      </c>
      <c r="C5226" s="585" t="s">
        <v>6760</v>
      </c>
      <c r="D5226" s="585" t="s">
        <v>6761</v>
      </c>
      <c r="E5226" s="584">
        <v>79497</v>
      </c>
      <c r="F5226" s="585" t="s">
        <v>6764</v>
      </c>
      <c r="G5226" s="585" t="s">
        <v>5128</v>
      </c>
      <c r="H5226" s="585" t="s">
        <v>5129</v>
      </c>
      <c r="I5226" s="585" t="s">
        <v>381</v>
      </c>
      <c r="J5226" s="585" t="s">
        <v>398</v>
      </c>
      <c r="K5226" s="589">
        <v>19.48</v>
      </c>
      <c r="L5226" s="585" t="s">
        <v>144</v>
      </c>
      <c r="M5226" s="581"/>
    </row>
    <row r="5227" spans="1:13" ht="13.5">
      <c r="A5227" s="585" t="s">
        <v>6751</v>
      </c>
      <c r="B5227" s="585" t="s">
        <v>6752</v>
      </c>
      <c r="C5227" s="585" t="s">
        <v>6760</v>
      </c>
      <c r="D5227" s="585" t="s">
        <v>6761</v>
      </c>
      <c r="E5227" s="584" t="s">
        <v>30</v>
      </c>
      <c r="F5227" s="585" t="s">
        <v>30</v>
      </c>
      <c r="G5227" s="587">
        <v>84645</v>
      </c>
      <c r="H5227" s="585" t="s">
        <v>5130</v>
      </c>
      <c r="I5227" s="585" t="s">
        <v>381</v>
      </c>
      <c r="J5227" s="585" t="s">
        <v>398</v>
      </c>
      <c r="K5227" s="589">
        <v>15.71</v>
      </c>
      <c r="L5227" s="585" t="s">
        <v>144</v>
      </c>
      <c r="M5227" s="581"/>
    </row>
    <row r="5228" spans="1:13" ht="13.5">
      <c r="A5228" s="585" t="s">
        <v>6751</v>
      </c>
      <c r="B5228" s="585" t="s">
        <v>6752</v>
      </c>
      <c r="C5228" s="585" t="s">
        <v>6760</v>
      </c>
      <c r="D5228" s="585" t="s">
        <v>6761</v>
      </c>
      <c r="E5228" s="584" t="s">
        <v>30</v>
      </c>
      <c r="F5228" s="585" t="s">
        <v>30</v>
      </c>
      <c r="G5228" s="587">
        <v>84657</v>
      </c>
      <c r="H5228" s="585" t="s">
        <v>5131</v>
      </c>
      <c r="I5228" s="585" t="s">
        <v>381</v>
      </c>
      <c r="J5228" s="585" t="s">
        <v>398</v>
      </c>
      <c r="K5228" s="589">
        <v>9.01</v>
      </c>
      <c r="L5228" s="585" t="s">
        <v>144</v>
      </c>
      <c r="M5228" s="581"/>
    </row>
    <row r="5229" spans="1:13" ht="13.5">
      <c r="A5229" s="585" t="s">
        <v>6751</v>
      </c>
      <c r="B5229" s="585" t="s">
        <v>6752</v>
      </c>
      <c r="C5229" s="585" t="s">
        <v>6760</v>
      </c>
      <c r="D5229" s="585" t="s">
        <v>6761</v>
      </c>
      <c r="E5229" s="584" t="s">
        <v>30</v>
      </c>
      <c r="F5229" s="585" t="s">
        <v>30</v>
      </c>
      <c r="G5229" s="587">
        <v>84659</v>
      </c>
      <c r="H5229" s="585" t="s">
        <v>5132</v>
      </c>
      <c r="I5229" s="585" t="s">
        <v>381</v>
      </c>
      <c r="J5229" s="585" t="s">
        <v>398</v>
      </c>
      <c r="K5229" s="589">
        <v>12.87</v>
      </c>
      <c r="L5229" s="585" t="s">
        <v>144</v>
      </c>
      <c r="M5229" s="581"/>
    </row>
    <row r="5230" spans="1:13" ht="13.5">
      <c r="A5230" s="585" t="s">
        <v>6751</v>
      </c>
      <c r="B5230" s="585" t="s">
        <v>6752</v>
      </c>
      <c r="C5230" s="585" t="s">
        <v>6760</v>
      </c>
      <c r="D5230" s="585" t="s">
        <v>6761</v>
      </c>
      <c r="E5230" s="584" t="s">
        <v>30</v>
      </c>
      <c r="F5230" s="585" t="s">
        <v>30</v>
      </c>
      <c r="G5230" s="587">
        <v>84679</v>
      </c>
      <c r="H5230" s="585" t="s">
        <v>5133</v>
      </c>
      <c r="I5230" s="585" t="s">
        <v>381</v>
      </c>
      <c r="J5230" s="585" t="s">
        <v>398</v>
      </c>
      <c r="K5230" s="589">
        <v>15.61</v>
      </c>
      <c r="L5230" s="585" t="s">
        <v>144</v>
      </c>
      <c r="M5230" s="581"/>
    </row>
    <row r="5231" spans="1:13" ht="13.5">
      <c r="A5231" s="585" t="s">
        <v>6751</v>
      </c>
      <c r="B5231" s="585" t="s">
        <v>6752</v>
      </c>
      <c r="C5231" s="585" t="s">
        <v>6760</v>
      </c>
      <c r="D5231" s="585" t="s">
        <v>6761</v>
      </c>
      <c r="E5231" s="584" t="s">
        <v>30</v>
      </c>
      <c r="F5231" s="585" t="s">
        <v>30</v>
      </c>
      <c r="G5231" s="587">
        <v>95464</v>
      </c>
      <c r="H5231" s="585" t="s">
        <v>5134</v>
      </c>
      <c r="I5231" s="585" t="s">
        <v>381</v>
      </c>
      <c r="J5231" s="585" t="s">
        <v>398</v>
      </c>
      <c r="K5231" s="589">
        <v>18.59</v>
      </c>
      <c r="L5231" s="585" t="s">
        <v>144</v>
      </c>
      <c r="M5231" s="581"/>
    </row>
    <row r="5232" spans="1:13" ht="13.5">
      <c r="A5232" s="585" t="s">
        <v>6751</v>
      </c>
      <c r="B5232" s="585" t="s">
        <v>6752</v>
      </c>
      <c r="C5232" s="585" t="s">
        <v>6765</v>
      </c>
      <c r="D5232" s="585" t="s">
        <v>6766</v>
      </c>
      <c r="E5232" s="584" t="s">
        <v>30</v>
      </c>
      <c r="F5232" s="585" t="s">
        <v>30</v>
      </c>
      <c r="G5232" s="587">
        <v>73656</v>
      </c>
      <c r="H5232" s="585" t="s">
        <v>5135</v>
      </c>
      <c r="I5232" s="585" t="s">
        <v>381</v>
      </c>
      <c r="J5232" s="585" t="s">
        <v>143</v>
      </c>
      <c r="K5232" s="589">
        <v>14.32</v>
      </c>
      <c r="L5232" s="585" t="s">
        <v>144</v>
      </c>
      <c r="M5232" s="581"/>
    </row>
    <row r="5233" spans="1:13" ht="13.5">
      <c r="A5233" s="585" t="s">
        <v>6751</v>
      </c>
      <c r="B5233" s="585" t="s">
        <v>6752</v>
      </c>
      <c r="C5233" s="585" t="s">
        <v>6765</v>
      </c>
      <c r="D5233" s="585" t="s">
        <v>6766</v>
      </c>
      <c r="E5233" s="584">
        <v>73794</v>
      </c>
      <c r="F5233" s="585" t="s">
        <v>6767</v>
      </c>
      <c r="G5233" s="585" t="s">
        <v>5136</v>
      </c>
      <c r="H5233" s="585" t="s">
        <v>5137</v>
      </c>
      <c r="I5233" s="585" t="s">
        <v>381</v>
      </c>
      <c r="J5233" s="585" t="s">
        <v>398</v>
      </c>
      <c r="K5233" s="589">
        <v>28.92</v>
      </c>
      <c r="L5233" s="585" t="s">
        <v>144</v>
      </c>
      <c r="M5233" s="581"/>
    </row>
    <row r="5234" spans="1:13" ht="13.5">
      <c r="A5234" s="585" t="s">
        <v>6751</v>
      </c>
      <c r="B5234" s="585" t="s">
        <v>6752</v>
      </c>
      <c r="C5234" s="585" t="s">
        <v>6765</v>
      </c>
      <c r="D5234" s="585" t="s">
        <v>6766</v>
      </c>
      <c r="E5234" s="584">
        <v>73865</v>
      </c>
      <c r="F5234" s="585" t="s">
        <v>29</v>
      </c>
      <c r="G5234" s="585" t="s">
        <v>5138</v>
      </c>
      <c r="H5234" s="585" t="s">
        <v>5139</v>
      </c>
      <c r="I5234" s="585" t="s">
        <v>381</v>
      </c>
      <c r="J5234" s="585" t="s">
        <v>398</v>
      </c>
      <c r="K5234" s="589">
        <v>7.68</v>
      </c>
      <c r="L5234" s="585" t="s">
        <v>144</v>
      </c>
      <c r="M5234" s="581"/>
    </row>
    <row r="5235" spans="1:13" ht="13.5">
      <c r="A5235" s="585" t="s">
        <v>6751</v>
      </c>
      <c r="B5235" s="585" t="s">
        <v>6752</v>
      </c>
      <c r="C5235" s="585" t="s">
        <v>6765</v>
      </c>
      <c r="D5235" s="585" t="s">
        <v>6766</v>
      </c>
      <c r="E5235" s="584">
        <v>73924</v>
      </c>
      <c r="F5235" s="585" t="s">
        <v>6762</v>
      </c>
      <c r="G5235" s="585" t="s">
        <v>5140</v>
      </c>
      <c r="H5235" s="585" t="s">
        <v>5141</v>
      </c>
      <c r="I5235" s="585" t="s">
        <v>381</v>
      </c>
      <c r="J5235" s="585" t="s">
        <v>398</v>
      </c>
      <c r="K5235" s="589">
        <v>21.35</v>
      </c>
      <c r="L5235" s="585" t="s">
        <v>144</v>
      </c>
      <c r="M5235" s="581"/>
    </row>
    <row r="5236" spans="1:13" ht="13.5">
      <c r="A5236" s="585" t="s">
        <v>6751</v>
      </c>
      <c r="B5236" s="585" t="s">
        <v>6752</v>
      </c>
      <c r="C5236" s="585" t="s">
        <v>6765</v>
      </c>
      <c r="D5236" s="585" t="s">
        <v>6766</v>
      </c>
      <c r="E5236" s="584">
        <v>73924</v>
      </c>
      <c r="F5236" s="585" t="s">
        <v>6762</v>
      </c>
      <c r="G5236" s="585" t="s">
        <v>5142</v>
      </c>
      <c r="H5236" s="585" t="s">
        <v>5143</v>
      </c>
      <c r="I5236" s="585" t="s">
        <v>381</v>
      </c>
      <c r="J5236" s="585" t="s">
        <v>398</v>
      </c>
      <c r="K5236" s="589">
        <v>21.45</v>
      </c>
      <c r="L5236" s="585" t="s">
        <v>144</v>
      </c>
      <c r="M5236" s="581"/>
    </row>
    <row r="5237" spans="1:13" ht="13.5">
      <c r="A5237" s="585" t="s">
        <v>6751</v>
      </c>
      <c r="B5237" s="585" t="s">
        <v>6752</v>
      </c>
      <c r="C5237" s="585" t="s">
        <v>6765</v>
      </c>
      <c r="D5237" s="585" t="s">
        <v>6766</v>
      </c>
      <c r="E5237" s="584">
        <v>73924</v>
      </c>
      <c r="F5237" s="585" t="s">
        <v>6762</v>
      </c>
      <c r="G5237" s="585" t="s">
        <v>5144</v>
      </c>
      <c r="H5237" s="585" t="s">
        <v>5145</v>
      </c>
      <c r="I5237" s="585" t="s">
        <v>381</v>
      </c>
      <c r="J5237" s="585" t="s">
        <v>398</v>
      </c>
      <c r="K5237" s="589">
        <v>21.8</v>
      </c>
      <c r="L5237" s="585" t="s">
        <v>144</v>
      </c>
      <c r="M5237" s="581"/>
    </row>
    <row r="5238" spans="1:13" ht="13.5">
      <c r="A5238" s="585" t="s">
        <v>6751</v>
      </c>
      <c r="B5238" s="585" t="s">
        <v>6752</v>
      </c>
      <c r="C5238" s="585" t="s">
        <v>6765</v>
      </c>
      <c r="D5238" s="585" t="s">
        <v>6766</v>
      </c>
      <c r="E5238" s="584">
        <v>74064</v>
      </c>
      <c r="F5238" s="585" t="s">
        <v>6768</v>
      </c>
      <c r="G5238" s="585" t="s">
        <v>5146</v>
      </c>
      <c r="H5238" s="585" t="s">
        <v>5147</v>
      </c>
      <c r="I5238" s="585" t="s">
        <v>381</v>
      </c>
      <c r="J5238" s="585" t="s">
        <v>398</v>
      </c>
      <c r="K5238" s="589">
        <v>16.350000000000001</v>
      </c>
      <c r="L5238" s="585" t="s">
        <v>144</v>
      </c>
      <c r="M5238" s="581"/>
    </row>
    <row r="5239" spans="1:13" ht="13.5">
      <c r="A5239" s="585" t="s">
        <v>6751</v>
      </c>
      <c r="B5239" s="585" t="s">
        <v>6752</v>
      </c>
      <c r="C5239" s="585" t="s">
        <v>6765</v>
      </c>
      <c r="D5239" s="585" t="s">
        <v>6766</v>
      </c>
      <c r="E5239" s="584">
        <v>74064</v>
      </c>
      <c r="F5239" s="585" t="s">
        <v>6768</v>
      </c>
      <c r="G5239" s="585" t="s">
        <v>5148</v>
      </c>
      <c r="H5239" s="585" t="s">
        <v>5149</v>
      </c>
      <c r="I5239" s="585" t="s">
        <v>381</v>
      </c>
      <c r="J5239" s="585" t="s">
        <v>398</v>
      </c>
      <c r="K5239" s="589">
        <v>10.61</v>
      </c>
      <c r="L5239" s="585" t="s">
        <v>144</v>
      </c>
      <c r="M5239" s="581"/>
    </row>
    <row r="5240" spans="1:13" ht="13.5">
      <c r="A5240" s="585" t="s">
        <v>6751</v>
      </c>
      <c r="B5240" s="585" t="s">
        <v>6752</v>
      </c>
      <c r="C5240" s="585" t="s">
        <v>6765</v>
      </c>
      <c r="D5240" s="585" t="s">
        <v>6766</v>
      </c>
      <c r="E5240" s="584">
        <v>74145</v>
      </c>
      <c r="F5240" s="585" t="s">
        <v>6769</v>
      </c>
      <c r="G5240" s="585" t="s">
        <v>5150</v>
      </c>
      <c r="H5240" s="585" t="s">
        <v>5151</v>
      </c>
      <c r="I5240" s="585" t="s">
        <v>381</v>
      </c>
      <c r="J5240" s="585" t="s">
        <v>398</v>
      </c>
      <c r="K5240" s="589">
        <v>15.09</v>
      </c>
      <c r="L5240" s="585" t="s">
        <v>144</v>
      </c>
      <c r="M5240" s="581"/>
    </row>
    <row r="5241" spans="1:13" ht="13.5">
      <c r="A5241" s="585" t="s">
        <v>6751</v>
      </c>
      <c r="B5241" s="585" t="s">
        <v>6752</v>
      </c>
      <c r="C5241" s="585" t="s">
        <v>6765</v>
      </c>
      <c r="D5241" s="585" t="s">
        <v>6766</v>
      </c>
      <c r="E5241" s="584">
        <v>79498</v>
      </c>
      <c r="F5241" s="585" t="s">
        <v>6770</v>
      </c>
      <c r="G5241" s="585" t="s">
        <v>5152</v>
      </c>
      <c r="H5241" s="585" t="s">
        <v>5153</v>
      </c>
      <c r="I5241" s="585" t="s">
        <v>381</v>
      </c>
      <c r="J5241" s="585" t="s">
        <v>398</v>
      </c>
      <c r="K5241" s="589">
        <v>13.84</v>
      </c>
      <c r="L5241" s="585" t="s">
        <v>144</v>
      </c>
      <c r="M5241" s="581"/>
    </row>
    <row r="5242" spans="1:13" ht="13.5">
      <c r="A5242" s="585" t="s">
        <v>6751</v>
      </c>
      <c r="B5242" s="585" t="s">
        <v>6752</v>
      </c>
      <c r="C5242" s="585" t="s">
        <v>6765</v>
      </c>
      <c r="D5242" s="585" t="s">
        <v>6766</v>
      </c>
      <c r="E5242" s="584">
        <v>79499</v>
      </c>
      <c r="F5242" s="585" t="s">
        <v>6771</v>
      </c>
      <c r="G5242" s="585" t="s">
        <v>5154</v>
      </c>
      <c r="H5242" s="585" t="s">
        <v>5155</v>
      </c>
      <c r="I5242" s="585" t="s">
        <v>174</v>
      </c>
      <c r="J5242" s="585" t="s">
        <v>398</v>
      </c>
      <c r="K5242" s="589">
        <v>17.89</v>
      </c>
      <c r="L5242" s="585" t="s">
        <v>144</v>
      </c>
      <c r="M5242" s="581"/>
    </row>
    <row r="5243" spans="1:13" ht="13.5">
      <c r="A5243" s="585" t="s">
        <v>6751</v>
      </c>
      <c r="B5243" s="585" t="s">
        <v>6752</v>
      </c>
      <c r="C5243" s="585" t="s">
        <v>6765</v>
      </c>
      <c r="D5243" s="585" t="s">
        <v>6766</v>
      </c>
      <c r="E5243" s="584">
        <v>79515</v>
      </c>
      <c r="F5243" s="585" t="s">
        <v>6772</v>
      </c>
      <c r="G5243" s="585" t="s">
        <v>5156</v>
      </c>
      <c r="H5243" s="585" t="s">
        <v>5157</v>
      </c>
      <c r="I5243" s="585" t="s">
        <v>381</v>
      </c>
      <c r="J5243" s="585" t="s">
        <v>398</v>
      </c>
      <c r="K5243" s="589">
        <v>27.34</v>
      </c>
      <c r="L5243" s="585" t="s">
        <v>144</v>
      </c>
      <c r="M5243" s="581"/>
    </row>
    <row r="5244" spans="1:13" ht="13.5">
      <c r="A5244" s="585" t="s">
        <v>6751</v>
      </c>
      <c r="B5244" s="585" t="s">
        <v>6752</v>
      </c>
      <c r="C5244" s="585" t="s">
        <v>6765</v>
      </c>
      <c r="D5244" s="585" t="s">
        <v>6766</v>
      </c>
      <c r="E5244" s="584" t="s">
        <v>30</v>
      </c>
      <c r="F5244" s="585" t="s">
        <v>30</v>
      </c>
      <c r="G5244" s="587">
        <v>84660</v>
      </c>
      <c r="H5244" s="585" t="s">
        <v>5158</v>
      </c>
      <c r="I5244" s="585" t="s">
        <v>381</v>
      </c>
      <c r="J5244" s="585" t="s">
        <v>398</v>
      </c>
      <c r="K5244" s="589">
        <v>5.49</v>
      </c>
      <c r="L5244" s="585" t="s">
        <v>144</v>
      </c>
      <c r="M5244" s="581"/>
    </row>
    <row r="5245" spans="1:13" ht="13.5">
      <c r="A5245" s="585" t="s">
        <v>6751</v>
      </c>
      <c r="B5245" s="585" t="s">
        <v>6752</v>
      </c>
      <c r="C5245" s="585" t="s">
        <v>6765</v>
      </c>
      <c r="D5245" s="585" t="s">
        <v>6766</v>
      </c>
      <c r="E5245" s="584" t="s">
        <v>30</v>
      </c>
      <c r="F5245" s="585" t="s">
        <v>30</v>
      </c>
      <c r="G5245" s="587">
        <v>84661</v>
      </c>
      <c r="H5245" s="585" t="s">
        <v>5159</v>
      </c>
      <c r="I5245" s="585" t="s">
        <v>381</v>
      </c>
      <c r="J5245" s="585" t="s">
        <v>398</v>
      </c>
      <c r="K5245" s="589">
        <v>13.8</v>
      </c>
      <c r="L5245" s="585" t="s">
        <v>144</v>
      </c>
      <c r="M5245" s="581"/>
    </row>
    <row r="5246" spans="1:13" ht="13.5">
      <c r="A5246" s="585" t="s">
        <v>6751</v>
      </c>
      <c r="B5246" s="585" t="s">
        <v>6752</v>
      </c>
      <c r="C5246" s="585" t="s">
        <v>6765</v>
      </c>
      <c r="D5246" s="585" t="s">
        <v>6766</v>
      </c>
      <c r="E5246" s="584" t="s">
        <v>30</v>
      </c>
      <c r="F5246" s="585" t="s">
        <v>30</v>
      </c>
      <c r="G5246" s="587">
        <v>84662</v>
      </c>
      <c r="H5246" s="585" t="s">
        <v>5160</v>
      </c>
      <c r="I5246" s="585" t="s">
        <v>381</v>
      </c>
      <c r="J5246" s="585" t="s">
        <v>398</v>
      </c>
      <c r="K5246" s="589">
        <v>21.73</v>
      </c>
      <c r="L5246" s="585" t="s">
        <v>144</v>
      </c>
      <c r="M5246" s="581"/>
    </row>
    <row r="5247" spans="1:13" ht="13.5">
      <c r="A5247" s="585" t="s">
        <v>6751</v>
      </c>
      <c r="B5247" s="585" t="s">
        <v>6752</v>
      </c>
      <c r="C5247" s="585" t="s">
        <v>6765</v>
      </c>
      <c r="D5247" s="585" t="s">
        <v>6766</v>
      </c>
      <c r="E5247" s="584" t="s">
        <v>30</v>
      </c>
      <c r="F5247" s="585" t="s">
        <v>30</v>
      </c>
      <c r="G5247" s="587">
        <v>95468</v>
      </c>
      <c r="H5247" s="585" t="s">
        <v>5161</v>
      </c>
      <c r="I5247" s="585" t="s">
        <v>381</v>
      </c>
      <c r="J5247" s="585" t="s">
        <v>398</v>
      </c>
      <c r="K5247" s="589">
        <v>31.68</v>
      </c>
      <c r="L5247" s="585" t="s">
        <v>144</v>
      </c>
      <c r="M5247" s="581"/>
    </row>
    <row r="5248" spans="1:13" ht="13.5">
      <c r="A5248" s="585" t="s">
        <v>6751</v>
      </c>
      <c r="B5248" s="585" t="s">
        <v>6752</v>
      </c>
      <c r="C5248" s="585" t="s">
        <v>6773</v>
      </c>
      <c r="D5248" s="585" t="s">
        <v>6774</v>
      </c>
      <c r="E5248" s="584" t="s">
        <v>30</v>
      </c>
      <c r="F5248" s="585" t="s">
        <v>30</v>
      </c>
      <c r="G5248" s="587">
        <v>41595</v>
      </c>
      <c r="H5248" s="585" t="s">
        <v>5162</v>
      </c>
      <c r="I5248" s="585" t="s">
        <v>142</v>
      </c>
      <c r="J5248" s="585" t="s">
        <v>398</v>
      </c>
      <c r="K5248" s="589">
        <v>8.85</v>
      </c>
      <c r="L5248" s="585" t="s">
        <v>144</v>
      </c>
      <c r="M5248" s="581"/>
    </row>
    <row r="5249" spans="1:13" ht="13.5">
      <c r="A5249" s="585" t="s">
        <v>6751</v>
      </c>
      <c r="B5249" s="585" t="s">
        <v>6752</v>
      </c>
      <c r="C5249" s="585" t="s">
        <v>6773</v>
      </c>
      <c r="D5249" s="585" t="s">
        <v>6774</v>
      </c>
      <c r="E5249" s="584">
        <v>73978</v>
      </c>
      <c r="F5249" s="585" t="s">
        <v>6775</v>
      </c>
      <c r="G5249" s="585" t="s">
        <v>5163</v>
      </c>
      <c r="H5249" s="585" t="s">
        <v>5164</v>
      </c>
      <c r="I5249" s="585" t="s">
        <v>381</v>
      </c>
      <c r="J5249" s="585" t="s">
        <v>398</v>
      </c>
      <c r="K5249" s="589">
        <v>14.64</v>
      </c>
      <c r="L5249" s="585" t="s">
        <v>144</v>
      </c>
      <c r="M5249" s="581"/>
    </row>
    <row r="5250" spans="1:13" ht="13.5">
      <c r="A5250" s="585" t="s">
        <v>6751</v>
      </c>
      <c r="B5250" s="585" t="s">
        <v>6752</v>
      </c>
      <c r="C5250" s="585" t="s">
        <v>6773</v>
      </c>
      <c r="D5250" s="585" t="s">
        <v>6774</v>
      </c>
      <c r="E5250" s="584">
        <v>74245</v>
      </c>
      <c r="F5250" s="585" t="s">
        <v>5165</v>
      </c>
      <c r="G5250" s="585" t="s">
        <v>5166</v>
      </c>
      <c r="H5250" s="585" t="s">
        <v>5165</v>
      </c>
      <c r="I5250" s="585" t="s">
        <v>381</v>
      </c>
      <c r="J5250" s="585" t="s">
        <v>398</v>
      </c>
      <c r="K5250" s="589">
        <v>11.61</v>
      </c>
      <c r="L5250" s="585" t="s">
        <v>144</v>
      </c>
      <c r="M5250" s="581"/>
    </row>
    <row r="5251" spans="1:13" ht="13.5">
      <c r="A5251" s="585" t="s">
        <v>6751</v>
      </c>
      <c r="B5251" s="585" t="s">
        <v>6752</v>
      </c>
      <c r="C5251" s="585" t="s">
        <v>6773</v>
      </c>
      <c r="D5251" s="585" t="s">
        <v>6774</v>
      </c>
      <c r="E5251" s="584" t="s">
        <v>30</v>
      </c>
      <c r="F5251" s="585" t="s">
        <v>30</v>
      </c>
      <c r="G5251" s="587">
        <v>79467</v>
      </c>
      <c r="H5251" s="585" t="s">
        <v>5167</v>
      </c>
      <c r="I5251" s="585" t="s">
        <v>5168</v>
      </c>
      <c r="J5251" s="585" t="s">
        <v>398</v>
      </c>
      <c r="K5251" s="589">
        <v>10.5</v>
      </c>
      <c r="L5251" s="585" t="s">
        <v>144</v>
      </c>
      <c r="M5251" s="581"/>
    </row>
    <row r="5252" spans="1:13" ht="13.5">
      <c r="A5252" s="585" t="s">
        <v>6751</v>
      </c>
      <c r="B5252" s="585" t="s">
        <v>6752</v>
      </c>
      <c r="C5252" s="585" t="s">
        <v>6773</v>
      </c>
      <c r="D5252" s="585" t="s">
        <v>6774</v>
      </c>
      <c r="E5252" s="584">
        <v>79500</v>
      </c>
      <c r="F5252" s="585" t="s">
        <v>6776</v>
      </c>
      <c r="G5252" s="585" t="s">
        <v>5169</v>
      </c>
      <c r="H5252" s="585" t="s">
        <v>5170</v>
      </c>
      <c r="I5252" s="585" t="s">
        <v>381</v>
      </c>
      <c r="J5252" s="585" t="s">
        <v>398</v>
      </c>
      <c r="K5252" s="589">
        <v>16.28</v>
      </c>
      <c r="L5252" s="585" t="s">
        <v>144</v>
      </c>
      <c r="M5252" s="581"/>
    </row>
    <row r="5253" spans="1:13" ht="13.5">
      <c r="A5253" s="585" t="s">
        <v>6751</v>
      </c>
      <c r="B5253" s="585" t="s">
        <v>6752</v>
      </c>
      <c r="C5253" s="585" t="s">
        <v>6773</v>
      </c>
      <c r="D5253" s="585" t="s">
        <v>6774</v>
      </c>
      <c r="E5253" s="584" t="s">
        <v>30</v>
      </c>
      <c r="F5253" s="585" t="s">
        <v>30</v>
      </c>
      <c r="G5253" s="587">
        <v>84663</v>
      </c>
      <c r="H5253" s="585" t="s">
        <v>5171</v>
      </c>
      <c r="I5253" s="585" t="s">
        <v>381</v>
      </c>
      <c r="J5253" s="585" t="s">
        <v>398</v>
      </c>
      <c r="K5253" s="589">
        <v>18.97</v>
      </c>
      <c r="L5253" s="585" t="s">
        <v>144</v>
      </c>
      <c r="M5253" s="581"/>
    </row>
    <row r="5254" spans="1:13" ht="13.5">
      <c r="A5254" s="585" t="s">
        <v>6751</v>
      </c>
      <c r="B5254" s="585" t="s">
        <v>6752</v>
      </c>
      <c r="C5254" s="585" t="s">
        <v>6773</v>
      </c>
      <c r="D5254" s="585" t="s">
        <v>6774</v>
      </c>
      <c r="E5254" s="584" t="s">
        <v>30</v>
      </c>
      <c r="F5254" s="585" t="s">
        <v>30</v>
      </c>
      <c r="G5254" s="587">
        <v>84665</v>
      </c>
      <c r="H5254" s="585" t="s">
        <v>5172</v>
      </c>
      <c r="I5254" s="585" t="s">
        <v>381</v>
      </c>
      <c r="J5254" s="585" t="s">
        <v>398</v>
      </c>
      <c r="K5254" s="589">
        <v>17.649999999999999</v>
      </c>
      <c r="L5254" s="585" t="s">
        <v>144</v>
      </c>
      <c r="M5254" s="581"/>
    </row>
    <row r="5255" spans="1:13" ht="13.5">
      <c r="A5255" s="585" t="s">
        <v>6751</v>
      </c>
      <c r="B5255" s="585" t="s">
        <v>6752</v>
      </c>
      <c r="C5255" s="585" t="s">
        <v>6773</v>
      </c>
      <c r="D5255" s="585" t="s">
        <v>6774</v>
      </c>
      <c r="E5255" s="584" t="s">
        <v>30</v>
      </c>
      <c r="F5255" s="585" t="s">
        <v>30</v>
      </c>
      <c r="G5255" s="587">
        <v>84666</v>
      </c>
      <c r="H5255" s="585" t="s">
        <v>5173</v>
      </c>
      <c r="I5255" s="585" t="s">
        <v>381</v>
      </c>
      <c r="J5255" s="585" t="s">
        <v>143</v>
      </c>
      <c r="K5255" s="589">
        <v>17.309999999999999</v>
      </c>
      <c r="L5255" s="585" t="s">
        <v>144</v>
      </c>
      <c r="M5255" s="581"/>
    </row>
    <row r="5256" spans="1:13" ht="13.5">
      <c r="A5256" s="585" t="s">
        <v>6751</v>
      </c>
      <c r="B5256" s="585" t="s">
        <v>6752</v>
      </c>
      <c r="C5256" s="585" t="s">
        <v>6777</v>
      </c>
      <c r="D5256" s="585" t="s">
        <v>6778</v>
      </c>
      <c r="E5256" s="584" t="s">
        <v>30</v>
      </c>
      <c r="F5256" s="585" t="s">
        <v>30</v>
      </c>
      <c r="G5256" s="587">
        <v>75889</v>
      </c>
      <c r="H5256" s="585" t="s">
        <v>5174</v>
      </c>
      <c r="I5256" s="585" t="s">
        <v>381</v>
      </c>
      <c r="J5256" s="585" t="s">
        <v>398</v>
      </c>
      <c r="K5256" s="589">
        <v>15.56</v>
      </c>
      <c r="L5256" s="585" t="s">
        <v>144</v>
      </c>
      <c r="M5256" s="581"/>
    </row>
    <row r="5257" spans="1:13" ht="13.5">
      <c r="A5257" s="585" t="s">
        <v>6779</v>
      </c>
      <c r="B5257" s="585" t="s">
        <v>6780</v>
      </c>
      <c r="C5257" s="585" t="s">
        <v>6781</v>
      </c>
      <c r="D5257" s="585" t="s">
        <v>6782</v>
      </c>
      <c r="E5257" s="584" t="s">
        <v>30</v>
      </c>
      <c r="F5257" s="585" t="s">
        <v>30</v>
      </c>
      <c r="G5257" s="587">
        <v>73465</v>
      </c>
      <c r="H5257" s="585" t="s">
        <v>5175</v>
      </c>
      <c r="I5257" s="585" t="s">
        <v>381</v>
      </c>
      <c r="J5257" s="585" t="s">
        <v>143</v>
      </c>
      <c r="K5257" s="589">
        <v>29.92</v>
      </c>
      <c r="L5257" s="585" t="s">
        <v>144</v>
      </c>
      <c r="M5257" s="581"/>
    </row>
    <row r="5258" spans="1:13" ht="13.5">
      <c r="A5258" s="585" t="s">
        <v>6779</v>
      </c>
      <c r="B5258" s="585" t="s">
        <v>6780</v>
      </c>
      <c r="C5258" s="585" t="s">
        <v>6781</v>
      </c>
      <c r="D5258" s="585" t="s">
        <v>6782</v>
      </c>
      <c r="E5258" s="584" t="s">
        <v>30</v>
      </c>
      <c r="F5258" s="585" t="s">
        <v>30</v>
      </c>
      <c r="G5258" s="587">
        <v>73676</v>
      </c>
      <c r="H5258" s="585" t="s">
        <v>5176</v>
      </c>
      <c r="I5258" s="585" t="s">
        <v>381</v>
      </c>
      <c r="J5258" s="585" t="s">
        <v>398</v>
      </c>
      <c r="K5258" s="589">
        <v>45.81</v>
      </c>
      <c r="L5258" s="585" t="s">
        <v>144</v>
      </c>
      <c r="M5258" s="581"/>
    </row>
    <row r="5259" spans="1:13" ht="13.5">
      <c r="A5259" s="585" t="s">
        <v>6779</v>
      </c>
      <c r="B5259" s="585" t="s">
        <v>6780</v>
      </c>
      <c r="C5259" s="585" t="s">
        <v>6781</v>
      </c>
      <c r="D5259" s="585" t="s">
        <v>6782</v>
      </c>
      <c r="E5259" s="584">
        <v>73922</v>
      </c>
      <c r="F5259" s="585" t="s">
        <v>6783</v>
      </c>
      <c r="G5259" s="585" t="s">
        <v>5177</v>
      </c>
      <c r="H5259" s="585" t="s">
        <v>5178</v>
      </c>
      <c r="I5259" s="585" t="s">
        <v>381</v>
      </c>
      <c r="J5259" s="585" t="s">
        <v>398</v>
      </c>
      <c r="K5259" s="589">
        <v>45.01</v>
      </c>
      <c r="L5259" s="585" t="s">
        <v>144</v>
      </c>
      <c r="M5259" s="581"/>
    </row>
    <row r="5260" spans="1:13" ht="13.5">
      <c r="A5260" s="585" t="s">
        <v>6779</v>
      </c>
      <c r="B5260" s="585" t="s">
        <v>6780</v>
      </c>
      <c r="C5260" s="585" t="s">
        <v>6781</v>
      </c>
      <c r="D5260" s="585" t="s">
        <v>6782</v>
      </c>
      <c r="E5260" s="584">
        <v>73922</v>
      </c>
      <c r="F5260" s="585" t="s">
        <v>6783</v>
      </c>
      <c r="G5260" s="585" t="s">
        <v>5179</v>
      </c>
      <c r="H5260" s="585" t="s">
        <v>5180</v>
      </c>
      <c r="I5260" s="585" t="s">
        <v>381</v>
      </c>
      <c r="J5260" s="585" t="s">
        <v>398</v>
      </c>
      <c r="K5260" s="589">
        <v>40.44</v>
      </c>
      <c r="L5260" s="585" t="s">
        <v>144</v>
      </c>
      <c r="M5260" s="581"/>
    </row>
    <row r="5261" spans="1:13" ht="13.5">
      <c r="A5261" s="585" t="s">
        <v>6779</v>
      </c>
      <c r="B5261" s="585" t="s">
        <v>6780</v>
      </c>
      <c r="C5261" s="585" t="s">
        <v>6781</v>
      </c>
      <c r="D5261" s="585" t="s">
        <v>6782</v>
      </c>
      <c r="E5261" s="584">
        <v>73922</v>
      </c>
      <c r="F5261" s="585" t="s">
        <v>6783</v>
      </c>
      <c r="G5261" s="585" t="s">
        <v>5181</v>
      </c>
      <c r="H5261" s="585" t="s">
        <v>5182</v>
      </c>
      <c r="I5261" s="585" t="s">
        <v>381</v>
      </c>
      <c r="J5261" s="585" t="s">
        <v>398</v>
      </c>
      <c r="K5261" s="589">
        <v>39.07</v>
      </c>
      <c r="L5261" s="585" t="s">
        <v>144</v>
      </c>
      <c r="M5261" s="581"/>
    </row>
    <row r="5262" spans="1:13" ht="13.5">
      <c r="A5262" s="585" t="s">
        <v>6779</v>
      </c>
      <c r="B5262" s="585" t="s">
        <v>6780</v>
      </c>
      <c r="C5262" s="585" t="s">
        <v>6781</v>
      </c>
      <c r="D5262" s="585" t="s">
        <v>6782</v>
      </c>
      <c r="E5262" s="584">
        <v>73922</v>
      </c>
      <c r="F5262" s="585" t="s">
        <v>6783</v>
      </c>
      <c r="G5262" s="585" t="s">
        <v>5183</v>
      </c>
      <c r="H5262" s="585" t="s">
        <v>5184</v>
      </c>
      <c r="I5262" s="585" t="s">
        <v>381</v>
      </c>
      <c r="J5262" s="585" t="s">
        <v>398</v>
      </c>
      <c r="K5262" s="589">
        <v>38.58</v>
      </c>
      <c r="L5262" s="585" t="s">
        <v>144</v>
      </c>
      <c r="M5262" s="581"/>
    </row>
    <row r="5263" spans="1:13" ht="13.5">
      <c r="A5263" s="585" t="s">
        <v>6779</v>
      </c>
      <c r="B5263" s="585" t="s">
        <v>6780</v>
      </c>
      <c r="C5263" s="585" t="s">
        <v>6781</v>
      </c>
      <c r="D5263" s="585" t="s">
        <v>6782</v>
      </c>
      <c r="E5263" s="584">
        <v>73922</v>
      </c>
      <c r="F5263" s="585" t="s">
        <v>6783</v>
      </c>
      <c r="G5263" s="585" t="s">
        <v>5185</v>
      </c>
      <c r="H5263" s="585" t="s">
        <v>5186</v>
      </c>
      <c r="I5263" s="585" t="s">
        <v>381</v>
      </c>
      <c r="J5263" s="585" t="s">
        <v>398</v>
      </c>
      <c r="K5263" s="589">
        <v>43.03</v>
      </c>
      <c r="L5263" s="585" t="s">
        <v>144</v>
      </c>
      <c r="M5263" s="581"/>
    </row>
    <row r="5264" spans="1:13" ht="13.5">
      <c r="A5264" s="585" t="s">
        <v>6779</v>
      </c>
      <c r="B5264" s="585" t="s">
        <v>6780</v>
      </c>
      <c r="C5264" s="585" t="s">
        <v>6781</v>
      </c>
      <c r="D5264" s="585" t="s">
        <v>6782</v>
      </c>
      <c r="E5264" s="584">
        <v>73923</v>
      </c>
      <c r="F5264" s="585" t="s">
        <v>6784</v>
      </c>
      <c r="G5264" s="585" t="s">
        <v>5187</v>
      </c>
      <c r="H5264" s="585" t="s">
        <v>5188</v>
      </c>
      <c r="I5264" s="585" t="s">
        <v>381</v>
      </c>
      <c r="J5264" s="585" t="s">
        <v>398</v>
      </c>
      <c r="K5264" s="589">
        <v>33.9</v>
      </c>
      <c r="L5264" s="585" t="s">
        <v>144</v>
      </c>
      <c r="M5264" s="581"/>
    </row>
    <row r="5265" spans="1:13" ht="13.5">
      <c r="A5265" s="585" t="s">
        <v>6779</v>
      </c>
      <c r="B5265" s="585" t="s">
        <v>6780</v>
      </c>
      <c r="C5265" s="585" t="s">
        <v>6781</v>
      </c>
      <c r="D5265" s="585" t="s">
        <v>6782</v>
      </c>
      <c r="E5265" s="584">
        <v>73923</v>
      </c>
      <c r="F5265" s="585" t="s">
        <v>6784</v>
      </c>
      <c r="G5265" s="585" t="s">
        <v>5189</v>
      </c>
      <c r="H5265" s="585" t="s">
        <v>5190</v>
      </c>
      <c r="I5265" s="585" t="s">
        <v>381</v>
      </c>
      <c r="J5265" s="585" t="s">
        <v>398</v>
      </c>
      <c r="K5265" s="589">
        <v>51.67</v>
      </c>
      <c r="L5265" s="585" t="s">
        <v>144</v>
      </c>
      <c r="M5265" s="581"/>
    </row>
    <row r="5266" spans="1:13" ht="13.5">
      <c r="A5266" s="585" t="s">
        <v>6779</v>
      </c>
      <c r="B5266" s="585" t="s">
        <v>6780</v>
      </c>
      <c r="C5266" s="585" t="s">
        <v>6781</v>
      </c>
      <c r="D5266" s="585" t="s">
        <v>6782</v>
      </c>
      <c r="E5266" s="584">
        <v>73923</v>
      </c>
      <c r="F5266" s="585" t="s">
        <v>6784</v>
      </c>
      <c r="G5266" s="585" t="s">
        <v>5191</v>
      </c>
      <c r="H5266" s="585" t="s">
        <v>5192</v>
      </c>
      <c r="I5266" s="585" t="s">
        <v>381</v>
      </c>
      <c r="J5266" s="585" t="s">
        <v>398</v>
      </c>
      <c r="K5266" s="589">
        <v>39.07</v>
      </c>
      <c r="L5266" s="585" t="s">
        <v>144</v>
      </c>
      <c r="M5266" s="581"/>
    </row>
    <row r="5267" spans="1:13" ht="13.5">
      <c r="A5267" s="585" t="s">
        <v>6779</v>
      </c>
      <c r="B5267" s="585" t="s">
        <v>6780</v>
      </c>
      <c r="C5267" s="585" t="s">
        <v>6781</v>
      </c>
      <c r="D5267" s="585" t="s">
        <v>6782</v>
      </c>
      <c r="E5267" s="584">
        <v>73974</v>
      </c>
      <c r="F5267" s="585" t="s">
        <v>6785</v>
      </c>
      <c r="G5267" s="585" t="s">
        <v>5193</v>
      </c>
      <c r="H5267" s="585" t="s">
        <v>5194</v>
      </c>
      <c r="I5267" s="585" t="s">
        <v>381</v>
      </c>
      <c r="J5267" s="585" t="s">
        <v>143</v>
      </c>
      <c r="K5267" s="589">
        <v>33.1</v>
      </c>
      <c r="L5267" s="585" t="s">
        <v>144</v>
      </c>
      <c r="M5267" s="581"/>
    </row>
    <row r="5268" spans="1:13" ht="13.5">
      <c r="A5268" s="585" t="s">
        <v>6779</v>
      </c>
      <c r="B5268" s="585" t="s">
        <v>6780</v>
      </c>
      <c r="C5268" s="585" t="s">
        <v>6781</v>
      </c>
      <c r="D5268" s="585" t="s">
        <v>6782</v>
      </c>
      <c r="E5268" s="584">
        <v>73991</v>
      </c>
      <c r="F5268" s="585" t="s">
        <v>6786</v>
      </c>
      <c r="G5268" s="585" t="s">
        <v>5195</v>
      </c>
      <c r="H5268" s="585" t="s">
        <v>5196</v>
      </c>
      <c r="I5268" s="585" t="s">
        <v>381</v>
      </c>
      <c r="J5268" s="585" t="s">
        <v>398</v>
      </c>
      <c r="K5268" s="589">
        <v>38.159999999999997</v>
      </c>
      <c r="L5268" s="585" t="s">
        <v>144</v>
      </c>
      <c r="M5268" s="581"/>
    </row>
    <row r="5269" spans="1:13" ht="13.5">
      <c r="A5269" s="585" t="s">
        <v>6779</v>
      </c>
      <c r="B5269" s="585" t="s">
        <v>6780</v>
      </c>
      <c r="C5269" s="585" t="s">
        <v>6781</v>
      </c>
      <c r="D5269" s="585" t="s">
        <v>6782</v>
      </c>
      <c r="E5269" s="584">
        <v>73991</v>
      </c>
      <c r="F5269" s="585" t="s">
        <v>6786</v>
      </c>
      <c r="G5269" s="585" t="s">
        <v>5197</v>
      </c>
      <c r="H5269" s="585" t="s">
        <v>5198</v>
      </c>
      <c r="I5269" s="585" t="s">
        <v>381</v>
      </c>
      <c r="J5269" s="585" t="s">
        <v>398</v>
      </c>
      <c r="K5269" s="589">
        <v>37.090000000000003</v>
      </c>
      <c r="L5269" s="585" t="s">
        <v>144</v>
      </c>
      <c r="M5269" s="581"/>
    </row>
    <row r="5270" spans="1:13" ht="13.5">
      <c r="A5270" s="585" t="s">
        <v>6779</v>
      </c>
      <c r="B5270" s="585" t="s">
        <v>6780</v>
      </c>
      <c r="C5270" s="585" t="s">
        <v>6781</v>
      </c>
      <c r="D5270" s="585" t="s">
        <v>6782</v>
      </c>
      <c r="E5270" s="584">
        <v>73991</v>
      </c>
      <c r="F5270" s="585" t="s">
        <v>6786</v>
      </c>
      <c r="G5270" s="585" t="s">
        <v>5199</v>
      </c>
      <c r="H5270" s="585" t="s">
        <v>5200</v>
      </c>
      <c r="I5270" s="585" t="s">
        <v>381</v>
      </c>
      <c r="J5270" s="585" t="s">
        <v>143</v>
      </c>
      <c r="K5270" s="589">
        <v>43.82</v>
      </c>
      <c r="L5270" s="585" t="s">
        <v>144</v>
      </c>
      <c r="M5270" s="581"/>
    </row>
    <row r="5271" spans="1:13" ht="13.5">
      <c r="A5271" s="585" t="s">
        <v>6779</v>
      </c>
      <c r="B5271" s="585" t="s">
        <v>6780</v>
      </c>
      <c r="C5271" s="585" t="s">
        <v>6781</v>
      </c>
      <c r="D5271" s="585" t="s">
        <v>6782</v>
      </c>
      <c r="E5271" s="584">
        <v>73991</v>
      </c>
      <c r="F5271" s="585" t="s">
        <v>6786</v>
      </c>
      <c r="G5271" s="585" t="s">
        <v>5201</v>
      </c>
      <c r="H5271" s="585" t="s">
        <v>5202</v>
      </c>
      <c r="I5271" s="585" t="s">
        <v>381</v>
      </c>
      <c r="J5271" s="585" t="s">
        <v>398</v>
      </c>
      <c r="K5271" s="589">
        <v>38.450000000000003</v>
      </c>
      <c r="L5271" s="585" t="s">
        <v>144</v>
      </c>
      <c r="M5271" s="581"/>
    </row>
    <row r="5272" spans="1:13" ht="13.5">
      <c r="A5272" s="585" t="s">
        <v>6779</v>
      </c>
      <c r="B5272" s="585" t="s">
        <v>6780</v>
      </c>
      <c r="C5272" s="585" t="s">
        <v>6781</v>
      </c>
      <c r="D5272" s="585" t="s">
        <v>6782</v>
      </c>
      <c r="E5272" s="584">
        <v>74079</v>
      </c>
      <c r="F5272" s="585" t="s">
        <v>6787</v>
      </c>
      <c r="G5272" s="585" t="s">
        <v>5203</v>
      </c>
      <c r="H5272" s="585" t="s">
        <v>5204</v>
      </c>
      <c r="I5272" s="585" t="s">
        <v>381</v>
      </c>
      <c r="J5272" s="585" t="s">
        <v>398</v>
      </c>
      <c r="K5272" s="589">
        <v>50.42</v>
      </c>
      <c r="L5272" s="585" t="s">
        <v>144</v>
      </c>
      <c r="M5272" s="581"/>
    </row>
    <row r="5273" spans="1:13" ht="13.5">
      <c r="A5273" s="585" t="s">
        <v>6779</v>
      </c>
      <c r="B5273" s="585" t="s">
        <v>6780</v>
      </c>
      <c r="C5273" s="585" t="s">
        <v>6781</v>
      </c>
      <c r="D5273" s="585" t="s">
        <v>6782</v>
      </c>
      <c r="E5273" s="584">
        <v>76447</v>
      </c>
      <c r="F5273" s="585" t="s">
        <v>6788</v>
      </c>
      <c r="G5273" s="585" t="s">
        <v>5205</v>
      </c>
      <c r="H5273" s="585" t="s">
        <v>5206</v>
      </c>
      <c r="I5273" s="585" t="s">
        <v>381</v>
      </c>
      <c r="J5273" s="585" t="s">
        <v>143</v>
      </c>
      <c r="K5273" s="589">
        <v>39.44</v>
      </c>
      <c r="L5273" s="585" t="s">
        <v>144</v>
      </c>
      <c r="M5273" s="581"/>
    </row>
    <row r="5274" spans="1:13" ht="13.5">
      <c r="A5274" s="585" t="s">
        <v>6779</v>
      </c>
      <c r="B5274" s="585" t="s">
        <v>6780</v>
      </c>
      <c r="C5274" s="585" t="s">
        <v>6781</v>
      </c>
      <c r="D5274" s="585" t="s">
        <v>6782</v>
      </c>
      <c r="E5274" s="584">
        <v>76448</v>
      </c>
      <c r="F5274" s="585" t="s">
        <v>6784</v>
      </c>
      <c r="G5274" s="585" t="s">
        <v>5207</v>
      </c>
      <c r="H5274" s="585" t="s">
        <v>5208</v>
      </c>
      <c r="I5274" s="585" t="s">
        <v>381</v>
      </c>
      <c r="J5274" s="585" t="s">
        <v>398</v>
      </c>
      <c r="K5274" s="589">
        <v>32.04</v>
      </c>
      <c r="L5274" s="585" t="s">
        <v>144</v>
      </c>
      <c r="M5274" s="581"/>
    </row>
    <row r="5275" spans="1:13" ht="13.5">
      <c r="A5275" s="585" t="s">
        <v>6779</v>
      </c>
      <c r="B5275" s="585" t="s">
        <v>6780</v>
      </c>
      <c r="C5275" s="585" t="s">
        <v>6781</v>
      </c>
      <c r="D5275" s="585" t="s">
        <v>6782</v>
      </c>
      <c r="E5275" s="584">
        <v>76448</v>
      </c>
      <c r="F5275" s="585" t="s">
        <v>6784</v>
      </c>
      <c r="G5275" s="585" t="s">
        <v>5209</v>
      </c>
      <c r="H5275" s="585" t="s">
        <v>5210</v>
      </c>
      <c r="I5275" s="585" t="s">
        <v>381</v>
      </c>
      <c r="J5275" s="585" t="s">
        <v>398</v>
      </c>
      <c r="K5275" s="589">
        <v>39.47</v>
      </c>
      <c r="L5275" s="585" t="s">
        <v>144</v>
      </c>
      <c r="M5275" s="581"/>
    </row>
    <row r="5276" spans="1:13" ht="13.5">
      <c r="A5276" s="585" t="s">
        <v>6779</v>
      </c>
      <c r="B5276" s="585" t="s">
        <v>6780</v>
      </c>
      <c r="C5276" s="585" t="s">
        <v>6781</v>
      </c>
      <c r="D5276" s="585" t="s">
        <v>6782</v>
      </c>
      <c r="E5276" s="584">
        <v>76448</v>
      </c>
      <c r="F5276" s="585" t="s">
        <v>6784</v>
      </c>
      <c r="G5276" s="585" t="s">
        <v>5211</v>
      </c>
      <c r="H5276" s="585" t="s">
        <v>5212</v>
      </c>
      <c r="I5276" s="585" t="s">
        <v>381</v>
      </c>
      <c r="J5276" s="585" t="s">
        <v>398</v>
      </c>
      <c r="K5276" s="589">
        <v>35.76</v>
      </c>
      <c r="L5276" s="585" t="s">
        <v>144</v>
      </c>
      <c r="M5276" s="581"/>
    </row>
    <row r="5277" spans="1:13" ht="13.5">
      <c r="A5277" s="585" t="s">
        <v>6779</v>
      </c>
      <c r="B5277" s="585" t="s">
        <v>6780</v>
      </c>
      <c r="C5277" s="585" t="s">
        <v>6781</v>
      </c>
      <c r="D5277" s="585" t="s">
        <v>6782</v>
      </c>
      <c r="E5277" s="584" t="s">
        <v>30</v>
      </c>
      <c r="F5277" s="585" t="s">
        <v>30</v>
      </c>
      <c r="G5277" s="587">
        <v>84172</v>
      </c>
      <c r="H5277" s="585" t="s">
        <v>5213</v>
      </c>
      <c r="I5277" s="585" t="s">
        <v>381</v>
      </c>
      <c r="J5277" s="585" t="s">
        <v>398</v>
      </c>
      <c r="K5277" s="589">
        <v>46.41</v>
      </c>
      <c r="L5277" s="585" t="s">
        <v>144</v>
      </c>
      <c r="M5277" s="581"/>
    </row>
    <row r="5278" spans="1:13" ht="13.5">
      <c r="A5278" s="585" t="s">
        <v>6779</v>
      </c>
      <c r="B5278" s="585" t="s">
        <v>6780</v>
      </c>
      <c r="C5278" s="585" t="s">
        <v>6781</v>
      </c>
      <c r="D5278" s="585" t="s">
        <v>6782</v>
      </c>
      <c r="E5278" s="584" t="s">
        <v>30</v>
      </c>
      <c r="F5278" s="585" t="s">
        <v>30</v>
      </c>
      <c r="G5278" s="587">
        <v>84173</v>
      </c>
      <c r="H5278" s="585" t="s">
        <v>5214</v>
      </c>
      <c r="I5278" s="585" t="s">
        <v>381</v>
      </c>
      <c r="J5278" s="585" t="s">
        <v>398</v>
      </c>
      <c r="K5278" s="589">
        <v>40.99</v>
      </c>
      <c r="L5278" s="585" t="s">
        <v>144</v>
      </c>
      <c r="M5278" s="581"/>
    </row>
    <row r="5279" spans="1:13" ht="13.5">
      <c r="A5279" s="585" t="s">
        <v>6779</v>
      </c>
      <c r="B5279" s="585" t="s">
        <v>6780</v>
      </c>
      <c r="C5279" s="585" t="s">
        <v>6781</v>
      </c>
      <c r="D5279" s="585" t="s">
        <v>6782</v>
      </c>
      <c r="E5279" s="584" t="s">
        <v>30</v>
      </c>
      <c r="F5279" s="585" t="s">
        <v>30</v>
      </c>
      <c r="G5279" s="587">
        <v>84174</v>
      </c>
      <c r="H5279" s="585" t="s">
        <v>5215</v>
      </c>
      <c r="I5279" s="585" t="s">
        <v>381</v>
      </c>
      <c r="J5279" s="585" t="s">
        <v>398</v>
      </c>
      <c r="K5279" s="589">
        <v>58.68</v>
      </c>
      <c r="L5279" s="585" t="s">
        <v>144</v>
      </c>
      <c r="M5279" s="581"/>
    </row>
    <row r="5280" spans="1:13" ht="13.5">
      <c r="A5280" s="585" t="s">
        <v>6779</v>
      </c>
      <c r="B5280" s="585" t="s">
        <v>6780</v>
      </c>
      <c r="C5280" s="585" t="s">
        <v>6789</v>
      </c>
      <c r="D5280" s="585" t="s">
        <v>6790</v>
      </c>
      <c r="E5280" s="584" t="s">
        <v>30</v>
      </c>
      <c r="F5280" s="585" t="s">
        <v>30</v>
      </c>
      <c r="G5280" s="587">
        <v>72191</v>
      </c>
      <c r="H5280" s="585" t="s">
        <v>5216</v>
      </c>
      <c r="I5280" s="585" t="s">
        <v>381</v>
      </c>
      <c r="J5280" s="585" t="s">
        <v>398</v>
      </c>
      <c r="K5280" s="589">
        <v>66.83</v>
      </c>
      <c r="L5280" s="585" t="s">
        <v>144</v>
      </c>
      <c r="M5280" s="581"/>
    </row>
    <row r="5281" spans="1:13" ht="13.5">
      <c r="A5281" s="585" t="s">
        <v>6779</v>
      </c>
      <c r="B5281" s="585" t="s">
        <v>6780</v>
      </c>
      <c r="C5281" s="585" t="s">
        <v>6789</v>
      </c>
      <c r="D5281" s="585" t="s">
        <v>6790</v>
      </c>
      <c r="E5281" s="584" t="s">
        <v>30</v>
      </c>
      <c r="F5281" s="585" t="s">
        <v>30</v>
      </c>
      <c r="G5281" s="587">
        <v>72192</v>
      </c>
      <c r="H5281" s="585" t="s">
        <v>5217</v>
      </c>
      <c r="I5281" s="585" t="s">
        <v>381</v>
      </c>
      <c r="J5281" s="585" t="s">
        <v>398</v>
      </c>
      <c r="K5281" s="589">
        <v>17.920000000000002</v>
      </c>
      <c r="L5281" s="585" t="s">
        <v>144</v>
      </c>
      <c r="M5281" s="581"/>
    </row>
    <row r="5282" spans="1:13" ht="13.5">
      <c r="A5282" s="585" t="s">
        <v>6779</v>
      </c>
      <c r="B5282" s="585" t="s">
        <v>6780</v>
      </c>
      <c r="C5282" s="585" t="s">
        <v>6789</v>
      </c>
      <c r="D5282" s="585" t="s">
        <v>6790</v>
      </c>
      <c r="E5282" s="584" t="s">
        <v>30</v>
      </c>
      <c r="F5282" s="585" t="s">
        <v>30</v>
      </c>
      <c r="G5282" s="587">
        <v>72193</v>
      </c>
      <c r="H5282" s="585" t="s">
        <v>5218</v>
      </c>
      <c r="I5282" s="585" t="s">
        <v>381</v>
      </c>
      <c r="J5282" s="585" t="s">
        <v>398</v>
      </c>
      <c r="K5282" s="589">
        <v>49</v>
      </c>
      <c r="L5282" s="585" t="s">
        <v>144</v>
      </c>
      <c r="M5282" s="581"/>
    </row>
    <row r="5283" spans="1:13" ht="13.5">
      <c r="A5283" s="585" t="s">
        <v>6779</v>
      </c>
      <c r="B5283" s="585" t="s">
        <v>6780</v>
      </c>
      <c r="C5283" s="585" t="s">
        <v>6789</v>
      </c>
      <c r="D5283" s="585" t="s">
        <v>6790</v>
      </c>
      <c r="E5283" s="584" t="s">
        <v>30</v>
      </c>
      <c r="F5283" s="585" t="s">
        <v>30</v>
      </c>
      <c r="G5283" s="587">
        <v>73655</v>
      </c>
      <c r="H5283" s="585" t="s">
        <v>5219</v>
      </c>
      <c r="I5283" s="585" t="s">
        <v>381</v>
      </c>
      <c r="J5283" s="585" t="s">
        <v>398</v>
      </c>
      <c r="K5283" s="589">
        <v>140.13</v>
      </c>
      <c r="L5283" s="585" t="s">
        <v>144</v>
      </c>
      <c r="M5283" s="581"/>
    </row>
    <row r="5284" spans="1:13" ht="13.5">
      <c r="A5284" s="585" t="s">
        <v>6779</v>
      </c>
      <c r="B5284" s="585" t="s">
        <v>6780</v>
      </c>
      <c r="C5284" s="585" t="s">
        <v>6789</v>
      </c>
      <c r="D5284" s="585" t="s">
        <v>6790</v>
      </c>
      <c r="E5284" s="584">
        <v>73734</v>
      </c>
      <c r="F5284" s="585" t="s">
        <v>6791</v>
      </c>
      <c r="G5284" s="585" t="s">
        <v>5220</v>
      </c>
      <c r="H5284" s="585" t="s">
        <v>5221</v>
      </c>
      <c r="I5284" s="585" t="s">
        <v>381</v>
      </c>
      <c r="J5284" s="585" t="s">
        <v>143</v>
      </c>
      <c r="K5284" s="589">
        <v>154.82</v>
      </c>
      <c r="L5284" s="585" t="s">
        <v>144</v>
      </c>
      <c r="M5284" s="581"/>
    </row>
    <row r="5285" spans="1:13" ht="13.5">
      <c r="A5285" s="585" t="s">
        <v>6779</v>
      </c>
      <c r="B5285" s="585" t="s">
        <v>6780</v>
      </c>
      <c r="C5285" s="585" t="s">
        <v>6789</v>
      </c>
      <c r="D5285" s="585" t="s">
        <v>6790</v>
      </c>
      <c r="E5285" s="584" t="s">
        <v>30</v>
      </c>
      <c r="F5285" s="585" t="s">
        <v>30</v>
      </c>
      <c r="G5285" s="587">
        <v>84181</v>
      </c>
      <c r="H5285" s="585" t="s">
        <v>5222</v>
      </c>
      <c r="I5285" s="585" t="s">
        <v>381</v>
      </c>
      <c r="J5285" s="585" t="s">
        <v>143</v>
      </c>
      <c r="K5285" s="589">
        <v>131.13</v>
      </c>
      <c r="L5285" s="585" t="s">
        <v>144</v>
      </c>
      <c r="M5285" s="581"/>
    </row>
    <row r="5286" spans="1:13" ht="13.5">
      <c r="A5286" s="585" t="s">
        <v>6779</v>
      </c>
      <c r="B5286" s="585" t="s">
        <v>6780</v>
      </c>
      <c r="C5286" s="585" t="s">
        <v>6792</v>
      </c>
      <c r="D5286" s="585" t="s">
        <v>6793</v>
      </c>
      <c r="E5286" s="584" t="s">
        <v>30</v>
      </c>
      <c r="F5286" s="585" t="s">
        <v>30</v>
      </c>
      <c r="G5286" s="587">
        <v>87246</v>
      </c>
      <c r="H5286" s="585" t="s">
        <v>5223</v>
      </c>
      <c r="I5286" s="585" t="s">
        <v>381</v>
      </c>
      <c r="J5286" s="585" t="s">
        <v>398</v>
      </c>
      <c r="K5286" s="589">
        <v>41.87</v>
      </c>
      <c r="L5286" s="585" t="s">
        <v>144</v>
      </c>
      <c r="M5286" s="581"/>
    </row>
    <row r="5287" spans="1:13" ht="13.5">
      <c r="A5287" s="585" t="s">
        <v>6779</v>
      </c>
      <c r="B5287" s="585" t="s">
        <v>6780</v>
      </c>
      <c r="C5287" s="585" t="s">
        <v>6792</v>
      </c>
      <c r="D5287" s="585" t="s">
        <v>6793</v>
      </c>
      <c r="E5287" s="584" t="s">
        <v>30</v>
      </c>
      <c r="F5287" s="585" t="s">
        <v>30</v>
      </c>
      <c r="G5287" s="587">
        <v>87247</v>
      </c>
      <c r="H5287" s="585" t="s">
        <v>5224</v>
      </c>
      <c r="I5287" s="585" t="s">
        <v>381</v>
      </c>
      <c r="J5287" s="585" t="s">
        <v>398</v>
      </c>
      <c r="K5287" s="589">
        <v>36.869999999999997</v>
      </c>
      <c r="L5287" s="585" t="s">
        <v>144</v>
      </c>
      <c r="M5287" s="581"/>
    </row>
    <row r="5288" spans="1:13" ht="13.5">
      <c r="A5288" s="585" t="s">
        <v>6779</v>
      </c>
      <c r="B5288" s="585" t="s">
        <v>6780</v>
      </c>
      <c r="C5288" s="585" t="s">
        <v>6792</v>
      </c>
      <c r="D5288" s="585" t="s">
        <v>6793</v>
      </c>
      <c r="E5288" s="584" t="s">
        <v>30</v>
      </c>
      <c r="F5288" s="585" t="s">
        <v>30</v>
      </c>
      <c r="G5288" s="587">
        <v>87248</v>
      </c>
      <c r="H5288" s="585" t="s">
        <v>5225</v>
      </c>
      <c r="I5288" s="585" t="s">
        <v>381</v>
      </c>
      <c r="J5288" s="585" t="s">
        <v>398</v>
      </c>
      <c r="K5288" s="589">
        <v>32.81</v>
      </c>
      <c r="L5288" s="585" t="s">
        <v>144</v>
      </c>
      <c r="M5288" s="581"/>
    </row>
    <row r="5289" spans="1:13" ht="13.5">
      <c r="A5289" s="585" t="s">
        <v>6779</v>
      </c>
      <c r="B5289" s="585" t="s">
        <v>6780</v>
      </c>
      <c r="C5289" s="585" t="s">
        <v>6792</v>
      </c>
      <c r="D5289" s="585" t="s">
        <v>6793</v>
      </c>
      <c r="E5289" s="584" t="s">
        <v>30</v>
      </c>
      <c r="F5289" s="585" t="s">
        <v>30</v>
      </c>
      <c r="G5289" s="587">
        <v>87249</v>
      </c>
      <c r="H5289" s="585" t="s">
        <v>5226</v>
      </c>
      <c r="I5289" s="585" t="s">
        <v>381</v>
      </c>
      <c r="J5289" s="585" t="s">
        <v>398</v>
      </c>
      <c r="K5289" s="589">
        <v>46.54</v>
      </c>
      <c r="L5289" s="585" t="s">
        <v>144</v>
      </c>
      <c r="M5289" s="581"/>
    </row>
    <row r="5290" spans="1:13" ht="13.5">
      <c r="A5290" s="585" t="s">
        <v>6779</v>
      </c>
      <c r="B5290" s="585" t="s">
        <v>6780</v>
      </c>
      <c r="C5290" s="585" t="s">
        <v>6792</v>
      </c>
      <c r="D5290" s="585" t="s">
        <v>6793</v>
      </c>
      <c r="E5290" s="584" t="s">
        <v>30</v>
      </c>
      <c r="F5290" s="585" t="s">
        <v>30</v>
      </c>
      <c r="G5290" s="587">
        <v>87250</v>
      </c>
      <c r="H5290" s="585" t="s">
        <v>5227</v>
      </c>
      <c r="I5290" s="585" t="s">
        <v>381</v>
      </c>
      <c r="J5290" s="585" t="s">
        <v>398</v>
      </c>
      <c r="K5290" s="589">
        <v>38.630000000000003</v>
      </c>
      <c r="L5290" s="585" t="s">
        <v>144</v>
      </c>
      <c r="M5290" s="581"/>
    </row>
    <row r="5291" spans="1:13" ht="13.5">
      <c r="A5291" s="585" t="s">
        <v>6779</v>
      </c>
      <c r="B5291" s="585" t="s">
        <v>6780</v>
      </c>
      <c r="C5291" s="585" t="s">
        <v>6792</v>
      </c>
      <c r="D5291" s="585" t="s">
        <v>6793</v>
      </c>
      <c r="E5291" s="584" t="s">
        <v>30</v>
      </c>
      <c r="F5291" s="585" t="s">
        <v>30</v>
      </c>
      <c r="G5291" s="587">
        <v>87251</v>
      </c>
      <c r="H5291" s="585" t="s">
        <v>5228</v>
      </c>
      <c r="I5291" s="585" t="s">
        <v>381</v>
      </c>
      <c r="J5291" s="585" t="s">
        <v>398</v>
      </c>
      <c r="K5291" s="589">
        <v>33.5</v>
      </c>
      <c r="L5291" s="585" t="s">
        <v>144</v>
      </c>
      <c r="M5291" s="581"/>
    </row>
    <row r="5292" spans="1:13" ht="13.5">
      <c r="A5292" s="585" t="s">
        <v>6779</v>
      </c>
      <c r="B5292" s="585" t="s">
        <v>6780</v>
      </c>
      <c r="C5292" s="585" t="s">
        <v>6792</v>
      </c>
      <c r="D5292" s="585" t="s">
        <v>6793</v>
      </c>
      <c r="E5292" s="584" t="s">
        <v>30</v>
      </c>
      <c r="F5292" s="585" t="s">
        <v>30</v>
      </c>
      <c r="G5292" s="587">
        <v>87255</v>
      </c>
      <c r="H5292" s="585" t="s">
        <v>5229</v>
      </c>
      <c r="I5292" s="585" t="s">
        <v>381</v>
      </c>
      <c r="J5292" s="585" t="s">
        <v>398</v>
      </c>
      <c r="K5292" s="589">
        <v>76.819999999999993</v>
      </c>
      <c r="L5292" s="585" t="s">
        <v>144</v>
      </c>
      <c r="M5292" s="581"/>
    </row>
    <row r="5293" spans="1:13" ht="13.5">
      <c r="A5293" s="585" t="s">
        <v>6779</v>
      </c>
      <c r="B5293" s="585" t="s">
        <v>6780</v>
      </c>
      <c r="C5293" s="585" t="s">
        <v>6792</v>
      </c>
      <c r="D5293" s="585" t="s">
        <v>6793</v>
      </c>
      <c r="E5293" s="584" t="s">
        <v>30</v>
      </c>
      <c r="F5293" s="585" t="s">
        <v>30</v>
      </c>
      <c r="G5293" s="587">
        <v>87256</v>
      </c>
      <c r="H5293" s="585" t="s">
        <v>5230</v>
      </c>
      <c r="I5293" s="585" t="s">
        <v>381</v>
      </c>
      <c r="J5293" s="585" t="s">
        <v>398</v>
      </c>
      <c r="K5293" s="589">
        <v>67.19</v>
      </c>
      <c r="L5293" s="585" t="s">
        <v>144</v>
      </c>
      <c r="M5293" s="581"/>
    </row>
    <row r="5294" spans="1:13" ht="13.5">
      <c r="A5294" s="585" t="s">
        <v>6779</v>
      </c>
      <c r="B5294" s="585" t="s">
        <v>6780</v>
      </c>
      <c r="C5294" s="585" t="s">
        <v>6792</v>
      </c>
      <c r="D5294" s="585" t="s">
        <v>6793</v>
      </c>
      <c r="E5294" s="584" t="s">
        <v>30</v>
      </c>
      <c r="F5294" s="585" t="s">
        <v>30</v>
      </c>
      <c r="G5294" s="587">
        <v>87257</v>
      </c>
      <c r="H5294" s="585" t="s">
        <v>5231</v>
      </c>
      <c r="I5294" s="585" t="s">
        <v>381</v>
      </c>
      <c r="J5294" s="585" t="s">
        <v>398</v>
      </c>
      <c r="K5294" s="589">
        <v>61.15</v>
      </c>
      <c r="L5294" s="585" t="s">
        <v>144</v>
      </c>
      <c r="M5294" s="581"/>
    </row>
    <row r="5295" spans="1:13" ht="13.5">
      <c r="A5295" s="585" t="s">
        <v>6779</v>
      </c>
      <c r="B5295" s="585" t="s">
        <v>6780</v>
      </c>
      <c r="C5295" s="585" t="s">
        <v>6792</v>
      </c>
      <c r="D5295" s="585" t="s">
        <v>6793</v>
      </c>
      <c r="E5295" s="584" t="s">
        <v>30</v>
      </c>
      <c r="F5295" s="585" t="s">
        <v>30</v>
      </c>
      <c r="G5295" s="587">
        <v>87258</v>
      </c>
      <c r="H5295" s="585" t="s">
        <v>5232</v>
      </c>
      <c r="I5295" s="585" t="s">
        <v>381</v>
      </c>
      <c r="J5295" s="585" t="s">
        <v>398</v>
      </c>
      <c r="K5295" s="589">
        <v>99.71</v>
      </c>
      <c r="L5295" s="585" t="s">
        <v>144</v>
      </c>
      <c r="M5295" s="581"/>
    </row>
    <row r="5296" spans="1:13" ht="13.5">
      <c r="A5296" s="585" t="s">
        <v>6779</v>
      </c>
      <c r="B5296" s="585" t="s">
        <v>6780</v>
      </c>
      <c r="C5296" s="585" t="s">
        <v>6792</v>
      </c>
      <c r="D5296" s="585" t="s">
        <v>6793</v>
      </c>
      <c r="E5296" s="584" t="s">
        <v>30</v>
      </c>
      <c r="F5296" s="585" t="s">
        <v>30</v>
      </c>
      <c r="G5296" s="587">
        <v>87259</v>
      </c>
      <c r="H5296" s="585" t="s">
        <v>5233</v>
      </c>
      <c r="I5296" s="585" t="s">
        <v>381</v>
      </c>
      <c r="J5296" s="585" t="s">
        <v>398</v>
      </c>
      <c r="K5296" s="589">
        <v>90.57</v>
      </c>
      <c r="L5296" s="585" t="s">
        <v>144</v>
      </c>
      <c r="M5296" s="581"/>
    </row>
    <row r="5297" spans="1:13" ht="13.5">
      <c r="A5297" s="585" t="s">
        <v>6779</v>
      </c>
      <c r="B5297" s="585" t="s">
        <v>6780</v>
      </c>
      <c r="C5297" s="585" t="s">
        <v>6792</v>
      </c>
      <c r="D5297" s="585" t="s">
        <v>6793</v>
      </c>
      <c r="E5297" s="584" t="s">
        <v>30</v>
      </c>
      <c r="F5297" s="585" t="s">
        <v>30</v>
      </c>
      <c r="G5297" s="587">
        <v>87260</v>
      </c>
      <c r="H5297" s="585" t="s">
        <v>5234</v>
      </c>
      <c r="I5297" s="585" t="s">
        <v>381</v>
      </c>
      <c r="J5297" s="585" t="s">
        <v>398</v>
      </c>
      <c r="K5297" s="589">
        <v>85.22</v>
      </c>
      <c r="L5297" s="585" t="s">
        <v>144</v>
      </c>
      <c r="M5297" s="581"/>
    </row>
    <row r="5298" spans="1:13" ht="13.5">
      <c r="A5298" s="585" t="s">
        <v>6779</v>
      </c>
      <c r="B5298" s="585" t="s">
        <v>6780</v>
      </c>
      <c r="C5298" s="585" t="s">
        <v>6792</v>
      </c>
      <c r="D5298" s="585" t="s">
        <v>6793</v>
      </c>
      <c r="E5298" s="584" t="s">
        <v>30</v>
      </c>
      <c r="F5298" s="585" t="s">
        <v>30</v>
      </c>
      <c r="G5298" s="587">
        <v>87261</v>
      </c>
      <c r="H5298" s="585" t="s">
        <v>5235</v>
      </c>
      <c r="I5298" s="585" t="s">
        <v>381</v>
      </c>
      <c r="J5298" s="585" t="s">
        <v>398</v>
      </c>
      <c r="K5298" s="589">
        <v>115.75</v>
      </c>
      <c r="L5298" s="585" t="s">
        <v>144</v>
      </c>
      <c r="M5298" s="581"/>
    </row>
    <row r="5299" spans="1:13" ht="13.5">
      <c r="A5299" s="585" t="s">
        <v>6779</v>
      </c>
      <c r="B5299" s="585" t="s">
        <v>6780</v>
      </c>
      <c r="C5299" s="585" t="s">
        <v>6792</v>
      </c>
      <c r="D5299" s="585" t="s">
        <v>6793</v>
      </c>
      <c r="E5299" s="584" t="s">
        <v>30</v>
      </c>
      <c r="F5299" s="585" t="s">
        <v>30</v>
      </c>
      <c r="G5299" s="587">
        <v>87262</v>
      </c>
      <c r="H5299" s="585" t="s">
        <v>5236</v>
      </c>
      <c r="I5299" s="585" t="s">
        <v>381</v>
      </c>
      <c r="J5299" s="585" t="s">
        <v>398</v>
      </c>
      <c r="K5299" s="589">
        <v>105.05</v>
      </c>
      <c r="L5299" s="585" t="s">
        <v>144</v>
      </c>
      <c r="M5299" s="581"/>
    </row>
    <row r="5300" spans="1:13" ht="13.5">
      <c r="A5300" s="585" t="s">
        <v>6779</v>
      </c>
      <c r="B5300" s="585" t="s">
        <v>6780</v>
      </c>
      <c r="C5300" s="585" t="s">
        <v>6792</v>
      </c>
      <c r="D5300" s="585" t="s">
        <v>6793</v>
      </c>
      <c r="E5300" s="584" t="s">
        <v>30</v>
      </c>
      <c r="F5300" s="585" t="s">
        <v>30</v>
      </c>
      <c r="G5300" s="587">
        <v>87263</v>
      </c>
      <c r="H5300" s="585" t="s">
        <v>5237</v>
      </c>
      <c r="I5300" s="585" t="s">
        <v>381</v>
      </c>
      <c r="J5300" s="585" t="s">
        <v>398</v>
      </c>
      <c r="K5300" s="589">
        <v>98.73</v>
      </c>
      <c r="L5300" s="585" t="s">
        <v>144</v>
      </c>
      <c r="M5300" s="581"/>
    </row>
    <row r="5301" spans="1:13" ht="13.5">
      <c r="A5301" s="585" t="s">
        <v>6779</v>
      </c>
      <c r="B5301" s="585" t="s">
        <v>6780</v>
      </c>
      <c r="C5301" s="585" t="s">
        <v>6792</v>
      </c>
      <c r="D5301" s="585" t="s">
        <v>6793</v>
      </c>
      <c r="E5301" s="584" t="s">
        <v>30</v>
      </c>
      <c r="F5301" s="585" t="s">
        <v>30</v>
      </c>
      <c r="G5301" s="587">
        <v>89046</v>
      </c>
      <c r="H5301" s="585" t="s">
        <v>5238</v>
      </c>
      <c r="I5301" s="585" t="s">
        <v>381</v>
      </c>
      <c r="J5301" s="585" t="s">
        <v>398</v>
      </c>
      <c r="K5301" s="589">
        <v>36.65</v>
      </c>
      <c r="L5301" s="585" t="s">
        <v>144</v>
      </c>
      <c r="M5301" s="581"/>
    </row>
    <row r="5302" spans="1:13" ht="13.5">
      <c r="A5302" s="585" t="s">
        <v>6779</v>
      </c>
      <c r="B5302" s="585" t="s">
        <v>6780</v>
      </c>
      <c r="C5302" s="585" t="s">
        <v>6792</v>
      </c>
      <c r="D5302" s="585" t="s">
        <v>6793</v>
      </c>
      <c r="E5302" s="584" t="s">
        <v>30</v>
      </c>
      <c r="F5302" s="585" t="s">
        <v>30</v>
      </c>
      <c r="G5302" s="587">
        <v>89171</v>
      </c>
      <c r="H5302" s="585" t="s">
        <v>5239</v>
      </c>
      <c r="I5302" s="585" t="s">
        <v>381</v>
      </c>
      <c r="J5302" s="585" t="s">
        <v>398</v>
      </c>
      <c r="K5302" s="589">
        <v>34.659999999999997</v>
      </c>
      <c r="L5302" s="585" t="s">
        <v>144</v>
      </c>
      <c r="M5302" s="581"/>
    </row>
    <row r="5303" spans="1:13" ht="13.5">
      <c r="A5303" s="585" t="s">
        <v>6779</v>
      </c>
      <c r="B5303" s="585" t="s">
        <v>6780</v>
      </c>
      <c r="C5303" s="585" t="s">
        <v>6792</v>
      </c>
      <c r="D5303" s="585" t="s">
        <v>6793</v>
      </c>
      <c r="E5303" s="584" t="s">
        <v>30</v>
      </c>
      <c r="F5303" s="585" t="s">
        <v>30</v>
      </c>
      <c r="G5303" s="587">
        <v>93389</v>
      </c>
      <c r="H5303" s="585" t="s">
        <v>5240</v>
      </c>
      <c r="I5303" s="585" t="s">
        <v>381</v>
      </c>
      <c r="J5303" s="585" t="s">
        <v>398</v>
      </c>
      <c r="K5303" s="589">
        <v>37.64</v>
      </c>
      <c r="L5303" s="585" t="s">
        <v>144</v>
      </c>
      <c r="M5303" s="581"/>
    </row>
    <row r="5304" spans="1:13" ht="13.5">
      <c r="A5304" s="585" t="s">
        <v>6779</v>
      </c>
      <c r="B5304" s="585" t="s">
        <v>6780</v>
      </c>
      <c r="C5304" s="585" t="s">
        <v>6792</v>
      </c>
      <c r="D5304" s="585" t="s">
        <v>6793</v>
      </c>
      <c r="E5304" s="584" t="s">
        <v>30</v>
      </c>
      <c r="F5304" s="585" t="s">
        <v>30</v>
      </c>
      <c r="G5304" s="587">
        <v>93390</v>
      </c>
      <c r="H5304" s="585" t="s">
        <v>5241</v>
      </c>
      <c r="I5304" s="585" t="s">
        <v>381</v>
      </c>
      <c r="J5304" s="585" t="s">
        <v>398</v>
      </c>
      <c r="K5304" s="589">
        <v>32.72</v>
      </c>
      <c r="L5304" s="585" t="s">
        <v>144</v>
      </c>
      <c r="M5304" s="581"/>
    </row>
    <row r="5305" spans="1:13" ht="13.5">
      <c r="A5305" s="585" t="s">
        <v>6779</v>
      </c>
      <c r="B5305" s="585" t="s">
        <v>6780</v>
      </c>
      <c r="C5305" s="585" t="s">
        <v>6792</v>
      </c>
      <c r="D5305" s="585" t="s">
        <v>6793</v>
      </c>
      <c r="E5305" s="584" t="s">
        <v>30</v>
      </c>
      <c r="F5305" s="585" t="s">
        <v>30</v>
      </c>
      <c r="G5305" s="587">
        <v>93391</v>
      </c>
      <c r="H5305" s="585" t="s">
        <v>5242</v>
      </c>
      <c r="I5305" s="585" t="s">
        <v>381</v>
      </c>
      <c r="J5305" s="585" t="s">
        <v>398</v>
      </c>
      <c r="K5305" s="589">
        <v>28.66</v>
      </c>
      <c r="L5305" s="585" t="s">
        <v>144</v>
      </c>
      <c r="M5305" s="581"/>
    </row>
    <row r="5306" spans="1:13" ht="13.5">
      <c r="A5306" s="585" t="s">
        <v>6779</v>
      </c>
      <c r="B5306" s="585" t="s">
        <v>6780</v>
      </c>
      <c r="C5306" s="585" t="s">
        <v>6794</v>
      </c>
      <c r="D5306" s="585" t="s">
        <v>6795</v>
      </c>
      <c r="E5306" s="584">
        <v>73743</v>
      </c>
      <c r="F5306" s="585" t="s">
        <v>6796</v>
      </c>
      <c r="G5306" s="585" t="s">
        <v>5243</v>
      </c>
      <c r="H5306" s="585" t="s">
        <v>5244</v>
      </c>
      <c r="I5306" s="585" t="s">
        <v>381</v>
      </c>
      <c r="J5306" s="585" t="s">
        <v>398</v>
      </c>
      <c r="K5306" s="589">
        <v>288.61</v>
      </c>
      <c r="L5306" s="585" t="s">
        <v>144</v>
      </c>
      <c r="M5306" s="581"/>
    </row>
    <row r="5307" spans="1:13" ht="13.5">
      <c r="A5307" s="585" t="s">
        <v>6779</v>
      </c>
      <c r="B5307" s="585" t="s">
        <v>6780</v>
      </c>
      <c r="C5307" s="585" t="s">
        <v>6794</v>
      </c>
      <c r="D5307" s="585" t="s">
        <v>6795</v>
      </c>
      <c r="E5307" s="584">
        <v>73921</v>
      </c>
      <c r="F5307" s="585" t="s">
        <v>6797</v>
      </c>
      <c r="G5307" s="585" t="s">
        <v>5245</v>
      </c>
      <c r="H5307" s="585" t="s">
        <v>5246</v>
      </c>
      <c r="I5307" s="585" t="s">
        <v>381</v>
      </c>
      <c r="J5307" s="585" t="s">
        <v>398</v>
      </c>
      <c r="K5307" s="589">
        <v>56.92</v>
      </c>
      <c r="L5307" s="585" t="s">
        <v>144</v>
      </c>
      <c r="M5307" s="581"/>
    </row>
    <row r="5308" spans="1:13" ht="13.5">
      <c r="A5308" s="585" t="s">
        <v>6779</v>
      </c>
      <c r="B5308" s="585" t="s">
        <v>6780</v>
      </c>
      <c r="C5308" s="585" t="s">
        <v>6794</v>
      </c>
      <c r="D5308" s="585" t="s">
        <v>6795</v>
      </c>
      <c r="E5308" s="584" t="s">
        <v>30</v>
      </c>
      <c r="F5308" s="585" t="s">
        <v>30</v>
      </c>
      <c r="G5308" s="587">
        <v>84183</v>
      </c>
      <c r="H5308" s="585" t="s">
        <v>5247</v>
      </c>
      <c r="I5308" s="585" t="s">
        <v>381</v>
      </c>
      <c r="J5308" s="585" t="s">
        <v>398</v>
      </c>
      <c r="K5308" s="589">
        <v>199.05</v>
      </c>
      <c r="L5308" s="585" t="s">
        <v>144</v>
      </c>
      <c r="M5308" s="581"/>
    </row>
    <row r="5309" spans="1:13" ht="13.5">
      <c r="A5309" s="585" t="s">
        <v>6779</v>
      </c>
      <c r="B5309" s="585" t="s">
        <v>6780</v>
      </c>
      <c r="C5309" s="585" t="s">
        <v>6798</v>
      </c>
      <c r="D5309" s="585" t="s">
        <v>6799</v>
      </c>
      <c r="E5309" s="584" t="s">
        <v>30</v>
      </c>
      <c r="F5309" s="585" t="s">
        <v>30</v>
      </c>
      <c r="G5309" s="587">
        <v>72185</v>
      </c>
      <c r="H5309" s="585" t="s">
        <v>5248</v>
      </c>
      <c r="I5309" s="585" t="s">
        <v>381</v>
      </c>
      <c r="J5309" s="585" t="s">
        <v>398</v>
      </c>
      <c r="K5309" s="589">
        <v>64.64</v>
      </c>
      <c r="L5309" s="585" t="s">
        <v>144</v>
      </c>
      <c r="M5309" s="581"/>
    </row>
    <row r="5310" spans="1:13" ht="13.5">
      <c r="A5310" s="585" t="s">
        <v>6779</v>
      </c>
      <c r="B5310" s="585" t="s">
        <v>6780</v>
      </c>
      <c r="C5310" s="585" t="s">
        <v>6798</v>
      </c>
      <c r="D5310" s="585" t="s">
        <v>6799</v>
      </c>
      <c r="E5310" s="584" t="s">
        <v>30</v>
      </c>
      <c r="F5310" s="585" t="s">
        <v>30</v>
      </c>
      <c r="G5310" s="587">
        <v>72186</v>
      </c>
      <c r="H5310" s="585" t="s">
        <v>5249</v>
      </c>
      <c r="I5310" s="585" t="s">
        <v>381</v>
      </c>
      <c r="J5310" s="585" t="s">
        <v>398</v>
      </c>
      <c r="K5310" s="589">
        <v>101.96</v>
      </c>
      <c r="L5310" s="585" t="s">
        <v>144</v>
      </c>
      <c r="M5310" s="581"/>
    </row>
    <row r="5311" spans="1:13" ht="13.5">
      <c r="A5311" s="585" t="s">
        <v>6779</v>
      </c>
      <c r="B5311" s="585" t="s">
        <v>6780</v>
      </c>
      <c r="C5311" s="585" t="s">
        <v>6798</v>
      </c>
      <c r="D5311" s="585" t="s">
        <v>6799</v>
      </c>
      <c r="E5311" s="584" t="s">
        <v>30</v>
      </c>
      <c r="F5311" s="585" t="s">
        <v>30</v>
      </c>
      <c r="G5311" s="587">
        <v>72187</v>
      </c>
      <c r="H5311" s="585" t="s">
        <v>5250</v>
      </c>
      <c r="I5311" s="585" t="s">
        <v>381</v>
      </c>
      <c r="J5311" s="585" t="s">
        <v>143</v>
      </c>
      <c r="K5311" s="589">
        <v>140.46</v>
      </c>
      <c r="L5311" s="585" t="s">
        <v>144</v>
      </c>
      <c r="M5311" s="581"/>
    </row>
    <row r="5312" spans="1:13" ht="13.5">
      <c r="A5312" s="585" t="s">
        <v>6779</v>
      </c>
      <c r="B5312" s="585" t="s">
        <v>6780</v>
      </c>
      <c r="C5312" s="585" t="s">
        <v>6798</v>
      </c>
      <c r="D5312" s="585" t="s">
        <v>6799</v>
      </c>
      <c r="E5312" s="584" t="s">
        <v>30</v>
      </c>
      <c r="F5312" s="585" t="s">
        <v>30</v>
      </c>
      <c r="G5312" s="587">
        <v>72188</v>
      </c>
      <c r="H5312" s="585" t="s">
        <v>5251</v>
      </c>
      <c r="I5312" s="585" t="s">
        <v>381</v>
      </c>
      <c r="J5312" s="585" t="s">
        <v>143</v>
      </c>
      <c r="K5312" s="589">
        <v>140.46</v>
      </c>
      <c r="L5312" s="585" t="s">
        <v>144</v>
      </c>
      <c r="M5312" s="581"/>
    </row>
    <row r="5313" spans="1:13" ht="13.5">
      <c r="A5313" s="585" t="s">
        <v>6779</v>
      </c>
      <c r="B5313" s="585" t="s">
        <v>6780</v>
      </c>
      <c r="C5313" s="585" t="s">
        <v>6798</v>
      </c>
      <c r="D5313" s="585" t="s">
        <v>6799</v>
      </c>
      <c r="E5313" s="584">
        <v>73876</v>
      </c>
      <c r="F5313" s="585" t="s">
        <v>6800</v>
      </c>
      <c r="G5313" s="585" t="s">
        <v>5252</v>
      </c>
      <c r="H5313" s="585" t="s">
        <v>5253</v>
      </c>
      <c r="I5313" s="585" t="s">
        <v>381</v>
      </c>
      <c r="J5313" s="585" t="s">
        <v>398</v>
      </c>
      <c r="K5313" s="589">
        <v>128.75</v>
      </c>
      <c r="L5313" s="585" t="s">
        <v>144</v>
      </c>
      <c r="M5313" s="581"/>
    </row>
    <row r="5314" spans="1:13" ht="13.5">
      <c r="A5314" s="585" t="s">
        <v>6779</v>
      </c>
      <c r="B5314" s="585" t="s">
        <v>6780</v>
      </c>
      <c r="C5314" s="585" t="s">
        <v>6798</v>
      </c>
      <c r="D5314" s="585" t="s">
        <v>6799</v>
      </c>
      <c r="E5314" s="584" t="s">
        <v>30</v>
      </c>
      <c r="F5314" s="585" t="s">
        <v>30</v>
      </c>
      <c r="G5314" s="587">
        <v>84186</v>
      </c>
      <c r="H5314" s="585" t="s">
        <v>5254</v>
      </c>
      <c r="I5314" s="585" t="s">
        <v>381</v>
      </c>
      <c r="J5314" s="585" t="s">
        <v>398</v>
      </c>
      <c r="K5314" s="589">
        <v>57.84</v>
      </c>
      <c r="L5314" s="585" t="s">
        <v>144</v>
      </c>
      <c r="M5314" s="581"/>
    </row>
    <row r="5315" spans="1:13" ht="13.5">
      <c r="A5315" s="585" t="s">
        <v>6779</v>
      </c>
      <c r="B5315" s="585" t="s">
        <v>6780</v>
      </c>
      <c r="C5315" s="585" t="s">
        <v>6798</v>
      </c>
      <c r="D5315" s="585" t="s">
        <v>6799</v>
      </c>
      <c r="E5315" s="584" t="s">
        <v>30</v>
      </c>
      <c r="F5315" s="585" t="s">
        <v>30</v>
      </c>
      <c r="G5315" s="587">
        <v>84187</v>
      </c>
      <c r="H5315" s="585" t="s">
        <v>5255</v>
      </c>
      <c r="I5315" s="585" t="s">
        <v>381</v>
      </c>
      <c r="J5315" s="585" t="s">
        <v>398</v>
      </c>
      <c r="K5315" s="589">
        <v>14.07</v>
      </c>
      <c r="L5315" s="585" t="s">
        <v>144</v>
      </c>
      <c r="M5315" s="581"/>
    </row>
    <row r="5316" spans="1:13" ht="13.5">
      <c r="A5316" s="585" t="s">
        <v>6779</v>
      </c>
      <c r="B5316" s="585" t="s">
        <v>6780</v>
      </c>
      <c r="C5316" s="585" t="s">
        <v>6798</v>
      </c>
      <c r="D5316" s="585" t="s">
        <v>6799</v>
      </c>
      <c r="E5316" s="584" t="s">
        <v>30</v>
      </c>
      <c r="F5316" s="585" t="s">
        <v>30</v>
      </c>
      <c r="G5316" s="587">
        <v>84188</v>
      </c>
      <c r="H5316" s="585" t="s">
        <v>5256</v>
      </c>
      <c r="I5316" s="585" t="s">
        <v>142</v>
      </c>
      <c r="J5316" s="585" t="s">
        <v>398</v>
      </c>
      <c r="K5316" s="589">
        <v>16.02</v>
      </c>
      <c r="L5316" s="585" t="s">
        <v>144</v>
      </c>
      <c r="M5316" s="581"/>
    </row>
    <row r="5317" spans="1:13" ht="13.5">
      <c r="A5317" s="585" t="s">
        <v>6779</v>
      </c>
      <c r="B5317" s="585" t="s">
        <v>6780</v>
      </c>
      <c r="C5317" s="585" t="s">
        <v>6801</v>
      </c>
      <c r="D5317" s="585" t="s">
        <v>6802</v>
      </c>
      <c r="E5317" s="584" t="s">
        <v>30</v>
      </c>
      <c r="F5317" s="585" t="s">
        <v>30</v>
      </c>
      <c r="G5317" s="587">
        <v>72136</v>
      </c>
      <c r="H5317" s="585" t="s">
        <v>5257</v>
      </c>
      <c r="I5317" s="585" t="s">
        <v>381</v>
      </c>
      <c r="J5317" s="585" t="s">
        <v>143</v>
      </c>
      <c r="K5317" s="589">
        <v>65.38</v>
      </c>
      <c r="L5317" s="585" t="s">
        <v>144</v>
      </c>
      <c r="M5317" s="581"/>
    </row>
    <row r="5318" spans="1:13" ht="13.5">
      <c r="A5318" s="585" t="s">
        <v>6779</v>
      </c>
      <c r="B5318" s="585" t="s">
        <v>6780</v>
      </c>
      <c r="C5318" s="585" t="s">
        <v>6801</v>
      </c>
      <c r="D5318" s="585" t="s">
        <v>6802</v>
      </c>
      <c r="E5318" s="584" t="s">
        <v>30</v>
      </c>
      <c r="F5318" s="585" t="s">
        <v>30</v>
      </c>
      <c r="G5318" s="587">
        <v>72137</v>
      </c>
      <c r="H5318" s="585" t="s">
        <v>5258</v>
      </c>
      <c r="I5318" s="585" t="s">
        <v>381</v>
      </c>
      <c r="J5318" s="585" t="s">
        <v>143</v>
      </c>
      <c r="K5318" s="589">
        <v>76.38</v>
      </c>
      <c r="L5318" s="585" t="s">
        <v>144</v>
      </c>
      <c r="M5318" s="581"/>
    </row>
    <row r="5319" spans="1:13" ht="13.5">
      <c r="A5319" s="585" t="s">
        <v>6779</v>
      </c>
      <c r="B5319" s="585" t="s">
        <v>6780</v>
      </c>
      <c r="C5319" s="585" t="s">
        <v>6801</v>
      </c>
      <c r="D5319" s="585" t="s">
        <v>6802</v>
      </c>
      <c r="E5319" s="584" t="s">
        <v>30</v>
      </c>
      <c r="F5319" s="585" t="s">
        <v>30</v>
      </c>
      <c r="G5319" s="587">
        <v>72815</v>
      </c>
      <c r="H5319" s="585" t="s">
        <v>5259</v>
      </c>
      <c r="I5319" s="585" t="s">
        <v>381</v>
      </c>
      <c r="J5319" s="585" t="s">
        <v>398</v>
      </c>
      <c r="K5319" s="589">
        <v>41.89</v>
      </c>
      <c r="L5319" s="585" t="s">
        <v>144</v>
      </c>
      <c r="M5319" s="581"/>
    </row>
    <row r="5320" spans="1:13" ht="13.5">
      <c r="A5320" s="585" t="s">
        <v>6779</v>
      </c>
      <c r="B5320" s="585" t="s">
        <v>6780</v>
      </c>
      <c r="C5320" s="585" t="s">
        <v>6803</v>
      </c>
      <c r="D5320" s="585" t="s">
        <v>6804</v>
      </c>
      <c r="E5320" s="584" t="s">
        <v>30</v>
      </c>
      <c r="F5320" s="585" t="s">
        <v>30</v>
      </c>
      <c r="G5320" s="587">
        <v>84191</v>
      </c>
      <c r="H5320" s="585" t="s">
        <v>5260</v>
      </c>
      <c r="I5320" s="585" t="s">
        <v>381</v>
      </c>
      <c r="J5320" s="585" t="s">
        <v>143</v>
      </c>
      <c r="K5320" s="589">
        <v>103.28</v>
      </c>
      <c r="L5320" s="585" t="s">
        <v>144</v>
      </c>
      <c r="M5320" s="581"/>
    </row>
    <row r="5321" spans="1:13" ht="13.5">
      <c r="A5321" s="585" t="s">
        <v>6779</v>
      </c>
      <c r="B5321" s="585" t="s">
        <v>6780</v>
      </c>
      <c r="C5321" s="585" t="s">
        <v>6805</v>
      </c>
      <c r="D5321" s="585" t="s">
        <v>6806</v>
      </c>
      <c r="E5321" s="584" t="s">
        <v>30</v>
      </c>
      <c r="F5321" s="585" t="s">
        <v>30</v>
      </c>
      <c r="G5321" s="587">
        <v>72138</v>
      </c>
      <c r="H5321" s="585" t="s">
        <v>5261</v>
      </c>
      <c r="I5321" s="585" t="s">
        <v>381</v>
      </c>
      <c r="J5321" s="585" t="s">
        <v>398</v>
      </c>
      <c r="K5321" s="589">
        <v>218.32</v>
      </c>
      <c r="L5321" s="585" t="s">
        <v>144</v>
      </c>
      <c r="M5321" s="581"/>
    </row>
    <row r="5322" spans="1:13" ht="13.5">
      <c r="A5322" s="585" t="s">
        <v>6779</v>
      </c>
      <c r="B5322" s="585" t="s">
        <v>6780</v>
      </c>
      <c r="C5322" s="585" t="s">
        <v>6805</v>
      </c>
      <c r="D5322" s="585" t="s">
        <v>6806</v>
      </c>
      <c r="E5322" s="584" t="s">
        <v>30</v>
      </c>
      <c r="F5322" s="585" t="s">
        <v>30</v>
      </c>
      <c r="G5322" s="587">
        <v>84190</v>
      </c>
      <c r="H5322" s="585" t="s">
        <v>5262</v>
      </c>
      <c r="I5322" s="585" t="s">
        <v>381</v>
      </c>
      <c r="J5322" s="585" t="s">
        <v>143</v>
      </c>
      <c r="K5322" s="589">
        <v>183.7</v>
      </c>
      <c r="L5322" s="585" t="s">
        <v>144</v>
      </c>
      <c r="M5322" s="581"/>
    </row>
    <row r="5323" spans="1:13" ht="13.5">
      <c r="A5323" s="585" t="s">
        <v>6779</v>
      </c>
      <c r="B5323" s="585" t="s">
        <v>6780</v>
      </c>
      <c r="C5323" s="585" t="s">
        <v>6805</v>
      </c>
      <c r="D5323" s="585" t="s">
        <v>6806</v>
      </c>
      <c r="E5323" s="584" t="s">
        <v>30</v>
      </c>
      <c r="F5323" s="585" t="s">
        <v>30</v>
      </c>
      <c r="G5323" s="587">
        <v>84195</v>
      </c>
      <c r="H5323" s="585" t="s">
        <v>5263</v>
      </c>
      <c r="I5323" s="585" t="s">
        <v>381</v>
      </c>
      <c r="J5323" s="585" t="s">
        <v>398</v>
      </c>
      <c r="K5323" s="589">
        <v>187.3</v>
      </c>
      <c r="L5323" s="585" t="s">
        <v>144</v>
      </c>
      <c r="M5323" s="581"/>
    </row>
    <row r="5324" spans="1:13" ht="13.5">
      <c r="A5324" s="585" t="s">
        <v>6779</v>
      </c>
      <c r="B5324" s="585" t="s">
        <v>6780</v>
      </c>
      <c r="C5324" s="585" t="s">
        <v>6807</v>
      </c>
      <c r="D5324" s="585" t="s">
        <v>6808</v>
      </c>
      <c r="E5324" s="584">
        <v>74111</v>
      </c>
      <c r="F5324" s="585" t="s">
        <v>6809</v>
      </c>
      <c r="G5324" s="585" t="s">
        <v>5264</v>
      </c>
      <c r="H5324" s="585" t="s">
        <v>5265</v>
      </c>
      <c r="I5324" s="585" t="s">
        <v>142</v>
      </c>
      <c r="J5324" s="585" t="s">
        <v>398</v>
      </c>
      <c r="K5324" s="589">
        <v>19.600000000000001</v>
      </c>
      <c r="L5324" s="585" t="s">
        <v>144</v>
      </c>
      <c r="M5324" s="581"/>
    </row>
    <row r="5325" spans="1:13" ht="13.5">
      <c r="A5325" s="585" t="s">
        <v>6779</v>
      </c>
      <c r="B5325" s="585" t="s">
        <v>6780</v>
      </c>
      <c r="C5325" s="585" t="s">
        <v>6807</v>
      </c>
      <c r="D5325" s="585" t="s">
        <v>6808</v>
      </c>
      <c r="E5325" s="584" t="s">
        <v>30</v>
      </c>
      <c r="F5325" s="585" t="s">
        <v>30</v>
      </c>
      <c r="G5325" s="587">
        <v>84161</v>
      </c>
      <c r="H5325" s="585" t="s">
        <v>5266</v>
      </c>
      <c r="I5325" s="585" t="s">
        <v>142</v>
      </c>
      <c r="J5325" s="585" t="s">
        <v>398</v>
      </c>
      <c r="K5325" s="589">
        <v>38.42</v>
      </c>
      <c r="L5325" s="585" t="s">
        <v>144</v>
      </c>
      <c r="M5325" s="581"/>
    </row>
    <row r="5326" spans="1:13" ht="13.5">
      <c r="A5326" s="585" t="s">
        <v>6779</v>
      </c>
      <c r="B5326" s="585" t="s">
        <v>6780</v>
      </c>
      <c r="C5326" s="585" t="s">
        <v>6810</v>
      </c>
      <c r="D5326" s="585" t="s">
        <v>6811</v>
      </c>
      <c r="E5326" s="584">
        <v>73886</v>
      </c>
      <c r="F5326" s="585" t="s">
        <v>6812</v>
      </c>
      <c r="G5326" s="585" t="s">
        <v>5267</v>
      </c>
      <c r="H5326" s="585" t="s">
        <v>5268</v>
      </c>
      <c r="I5326" s="585" t="s">
        <v>142</v>
      </c>
      <c r="J5326" s="585" t="s">
        <v>143</v>
      </c>
      <c r="K5326" s="589">
        <v>15.56</v>
      </c>
      <c r="L5326" s="585" t="s">
        <v>144</v>
      </c>
      <c r="M5326" s="581"/>
    </row>
    <row r="5327" spans="1:13" ht="13.5">
      <c r="A5327" s="585" t="s">
        <v>6779</v>
      </c>
      <c r="B5327" s="585" t="s">
        <v>6780</v>
      </c>
      <c r="C5327" s="585" t="s">
        <v>6810</v>
      </c>
      <c r="D5327" s="585" t="s">
        <v>6811</v>
      </c>
      <c r="E5327" s="584" t="s">
        <v>30</v>
      </c>
      <c r="F5327" s="585" t="s">
        <v>30</v>
      </c>
      <c r="G5327" s="587">
        <v>84162</v>
      </c>
      <c r="H5327" s="585" t="s">
        <v>5269</v>
      </c>
      <c r="I5327" s="585" t="s">
        <v>142</v>
      </c>
      <c r="J5327" s="585" t="s">
        <v>143</v>
      </c>
      <c r="K5327" s="589">
        <v>17.079999999999998</v>
      </c>
      <c r="L5327" s="585" t="s">
        <v>144</v>
      </c>
      <c r="M5327" s="581"/>
    </row>
    <row r="5328" spans="1:13" ht="13.5">
      <c r="A5328" s="585" t="s">
        <v>6779</v>
      </c>
      <c r="B5328" s="585" t="s">
        <v>6780</v>
      </c>
      <c r="C5328" s="585" t="s">
        <v>6813</v>
      </c>
      <c r="D5328" s="585" t="s">
        <v>6814</v>
      </c>
      <c r="E5328" s="584" t="s">
        <v>30</v>
      </c>
      <c r="F5328" s="585" t="s">
        <v>30</v>
      </c>
      <c r="G5328" s="587">
        <v>88648</v>
      </c>
      <c r="H5328" s="585" t="s">
        <v>5270</v>
      </c>
      <c r="I5328" s="585" t="s">
        <v>142</v>
      </c>
      <c r="J5328" s="585" t="s">
        <v>398</v>
      </c>
      <c r="K5328" s="589">
        <v>4.8600000000000003</v>
      </c>
      <c r="L5328" s="585" t="s">
        <v>144</v>
      </c>
      <c r="M5328" s="581"/>
    </row>
    <row r="5329" spans="1:13" ht="13.5">
      <c r="A5329" s="585" t="s">
        <v>6779</v>
      </c>
      <c r="B5329" s="585" t="s">
        <v>6780</v>
      </c>
      <c r="C5329" s="585" t="s">
        <v>6813</v>
      </c>
      <c r="D5329" s="585" t="s">
        <v>6814</v>
      </c>
      <c r="E5329" s="584" t="s">
        <v>30</v>
      </c>
      <c r="F5329" s="585" t="s">
        <v>30</v>
      </c>
      <c r="G5329" s="587">
        <v>88649</v>
      </c>
      <c r="H5329" s="585" t="s">
        <v>5271</v>
      </c>
      <c r="I5329" s="585" t="s">
        <v>142</v>
      </c>
      <c r="J5329" s="585" t="s">
        <v>398</v>
      </c>
      <c r="K5329" s="589">
        <v>5.55</v>
      </c>
      <c r="L5329" s="585" t="s">
        <v>144</v>
      </c>
      <c r="M5329" s="581"/>
    </row>
    <row r="5330" spans="1:13" ht="13.5">
      <c r="A5330" s="585" t="s">
        <v>6779</v>
      </c>
      <c r="B5330" s="585" t="s">
        <v>6780</v>
      </c>
      <c r="C5330" s="585" t="s">
        <v>6813</v>
      </c>
      <c r="D5330" s="585" t="s">
        <v>6814</v>
      </c>
      <c r="E5330" s="584" t="s">
        <v>30</v>
      </c>
      <c r="F5330" s="585" t="s">
        <v>30</v>
      </c>
      <c r="G5330" s="587">
        <v>88650</v>
      </c>
      <c r="H5330" s="585" t="s">
        <v>5272</v>
      </c>
      <c r="I5330" s="585" t="s">
        <v>142</v>
      </c>
      <c r="J5330" s="585" t="s">
        <v>398</v>
      </c>
      <c r="K5330" s="589">
        <v>11.1</v>
      </c>
      <c r="L5330" s="585" t="s">
        <v>144</v>
      </c>
      <c r="M5330" s="581"/>
    </row>
    <row r="5331" spans="1:13" ht="13.5">
      <c r="A5331" s="585" t="s">
        <v>6779</v>
      </c>
      <c r="B5331" s="585" t="s">
        <v>6780</v>
      </c>
      <c r="C5331" s="585" t="s">
        <v>6813</v>
      </c>
      <c r="D5331" s="585" t="s">
        <v>6814</v>
      </c>
      <c r="E5331" s="584" t="s">
        <v>30</v>
      </c>
      <c r="F5331" s="585" t="s">
        <v>30</v>
      </c>
      <c r="G5331" s="587">
        <v>96467</v>
      </c>
      <c r="H5331" s="585" t="s">
        <v>5273</v>
      </c>
      <c r="I5331" s="585" t="s">
        <v>142</v>
      </c>
      <c r="J5331" s="585" t="s">
        <v>398</v>
      </c>
      <c r="K5331" s="589">
        <v>4.38</v>
      </c>
      <c r="L5331" s="585" t="s">
        <v>144</v>
      </c>
      <c r="M5331" s="581"/>
    </row>
    <row r="5332" spans="1:13" ht="13.5">
      <c r="A5332" s="585" t="s">
        <v>6779</v>
      </c>
      <c r="B5332" s="585" t="s">
        <v>6780</v>
      </c>
      <c r="C5332" s="585" t="s">
        <v>6815</v>
      </c>
      <c r="D5332" s="585" t="s">
        <v>6816</v>
      </c>
      <c r="E5332" s="584">
        <v>73850</v>
      </c>
      <c r="F5332" s="585" t="s">
        <v>6817</v>
      </c>
      <c r="G5332" s="585" t="s">
        <v>5274</v>
      </c>
      <c r="H5332" s="585" t="s">
        <v>5275</v>
      </c>
      <c r="I5332" s="585" t="s">
        <v>142</v>
      </c>
      <c r="J5332" s="585" t="s">
        <v>398</v>
      </c>
      <c r="K5332" s="589">
        <v>20.9</v>
      </c>
      <c r="L5332" s="585" t="s">
        <v>144</v>
      </c>
      <c r="M5332" s="581"/>
    </row>
    <row r="5333" spans="1:13" ht="13.5">
      <c r="A5333" s="585" t="s">
        <v>6779</v>
      </c>
      <c r="B5333" s="585" t="s">
        <v>6780</v>
      </c>
      <c r="C5333" s="585" t="s">
        <v>6815</v>
      </c>
      <c r="D5333" s="585" t="s">
        <v>6816</v>
      </c>
      <c r="E5333" s="584" t="s">
        <v>30</v>
      </c>
      <c r="F5333" s="585" t="s">
        <v>30</v>
      </c>
      <c r="G5333" s="587">
        <v>84167</v>
      </c>
      <c r="H5333" s="585" t="s">
        <v>5276</v>
      </c>
      <c r="I5333" s="585" t="s">
        <v>142</v>
      </c>
      <c r="J5333" s="585" t="s">
        <v>398</v>
      </c>
      <c r="K5333" s="589">
        <v>27.12</v>
      </c>
      <c r="L5333" s="585" t="s">
        <v>144</v>
      </c>
      <c r="M5333" s="581"/>
    </row>
    <row r="5334" spans="1:13" ht="13.5">
      <c r="A5334" s="585" t="s">
        <v>6779</v>
      </c>
      <c r="B5334" s="585" t="s">
        <v>6780</v>
      </c>
      <c r="C5334" s="585" t="s">
        <v>6815</v>
      </c>
      <c r="D5334" s="585" t="s">
        <v>6816</v>
      </c>
      <c r="E5334" s="584" t="s">
        <v>30</v>
      </c>
      <c r="F5334" s="585" t="s">
        <v>30</v>
      </c>
      <c r="G5334" s="587">
        <v>84168</v>
      </c>
      <c r="H5334" s="585" t="s">
        <v>5277</v>
      </c>
      <c r="I5334" s="585" t="s">
        <v>142</v>
      </c>
      <c r="J5334" s="585" t="s">
        <v>398</v>
      </c>
      <c r="K5334" s="589">
        <v>24.64</v>
      </c>
      <c r="L5334" s="585" t="s">
        <v>144</v>
      </c>
      <c r="M5334" s="581"/>
    </row>
    <row r="5335" spans="1:13" ht="13.5">
      <c r="A5335" s="585" t="s">
        <v>6779</v>
      </c>
      <c r="B5335" s="585" t="s">
        <v>6780</v>
      </c>
      <c r="C5335" s="585" t="s">
        <v>6818</v>
      </c>
      <c r="D5335" s="585" t="s">
        <v>6819</v>
      </c>
      <c r="E5335" s="584" t="s">
        <v>30</v>
      </c>
      <c r="F5335" s="585" t="s">
        <v>30</v>
      </c>
      <c r="G5335" s="587">
        <v>68325</v>
      </c>
      <c r="H5335" s="585" t="s">
        <v>5278</v>
      </c>
      <c r="I5335" s="585" t="s">
        <v>381</v>
      </c>
      <c r="J5335" s="585" t="s">
        <v>143</v>
      </c>
      <c r="K5335" s="589">
        <v>40.42</v>
      </c>
      <c r="L5335" s="585" t="s">
        <v>144</v>
      </c>
      <c r="M5335" s="581"/>
    </row>
    <row r="5336" spans="1:13" ht="13.5">
      <c r="A5336" s="585" t="s">
        <v>6779</v>
      </c>
      <c r="B5336" s="585" t="s">
        <v>6780</v>
      </c>
      <c r="C5336" s="585" t="s">
        <v>6818</v>
      </c>
      <c r="D5336" s="585" t="s">
        <v>6819</v>
      </c>
      <c r="E5336" s="584" t="s">
        <v>30</v>
      </c>
      <c r="F5336" s="585" t="s">
        <v>30</v>
      </c>
      <c r="G5336" s="587">
        <v>68333</v>
      </c>
      <c r="H5336" s="585" t="s">
        <v>5279</v>
      </c>
      <c r="I5336" s="585" t="s">
        <v>381</v>
      </c>
      <c r="J5336" s="585" t="s">
        <v>143</v>
      </c>
      <c r="K5336" s="589">
        <v>41.1</v>
      </c>
      <c r="L5336" s="585" t="s">
        <v>144</v>
      </c>
      <c r="M5336" s="581"/>
    </row>
    <row r="5337" spans="1:13" ht="13.5">
      <c r="A5337" s="585" t="s">
        <v>6779</v>
      </c>
      <c r="B5337" s="585" t="s">
        <v>6780</v>
      </c>
      <c r="C5337" s="585" t="s">
        <v>6818</v>
      </c>
      <c r="D5337" s="585" t="s">
        <v>6819</v>
      </c>
      <c r="E5337" s="584" t="s">
        <v>30</v>
      </c>
      <c r="F5337" s="585" t="s">
        <v>30</v>
      </c>
      <c r="G5337" s="587">
        <v>72183</v>
      </c>
      <c r="H5337" s="585" t="s">
        <v>5280</v>
      </c>
      <c r="I5337" s="585" t="s">
        <v>381</v>
      </c>
      <c r="J5337" s="585" t="s">
        <v>143</v>
      </c>
      <c r="K5337" s="589">
        <v>67.2</v>
      </c>
      <c r="L5337" s="585" t="s">
        <v>144</v>
      </c>
      <c r="M5337" s="581"/>
    </row>
    <row r="5338" spans="1:13" ht="13.5">
      <c r="A5338" s="585" t="s">
        <v>6779</v>
      </c>
      <c r="B5338" s="585" t="s">
        <v>6780</v>
      </c>
      <c r="C5338" s="585" t="s">
        <v>6818</v>
      </c>
      <c r="D5338" s="585" t="s">
        <v>6819</v>
      </c>
      <c r="E5338" s="584" t="s">
        <v>30</v>
      </c>
      <c r="F5338" s="585" t="s">
        <v>30</v>
      </c>
      <c r="G5338" s="587">
        <v>84175</v>
      </c>
      <c r="H5338" s="585" t="s">
        <v>5281</v>
      </c>
      <c r="I5338" s="585" t="s">
        <v>142</v>
      </c>
      <c r="J5338" s="585" t="s">
        <v>143</v>
      </c>
      <c r="K5338" s="589">
        <v>10.39</v>
      </c>
      <c r="L5338" s="585" t="s">
        <v>144</v>
      </c>
      <c r="M5338" s="581"/>
    </row>
    <row r="5339" spans="1:13" ht="13.5">
      <c r="A5339" s="585" t="s">
        <v>6779</v>
      </c>
      <c r="B5339" s="585" t="s">
        <v>6780</v>
      </c>
      <c r="C5339" s="585" t="s">
        <v>6818</v>
      </c>
      <c r="D5339" s="585" t="s">
        <v>6819</v>
      </c>
      <c r="E5339" s="584" t="s">
        <v>30</v>
      </c>
      <c r="F5339" s="585" t="s">
        <v>30</v>
      </c>
      <c r="G5339" s="587">
        <v>84176</v>
      </c>
      <c r="H5339" s="585" t="s">
        <v>5282</v>
      </c>
      <c r="I5339" s="585" t="s">
        <v>142</v>
      </c>
      <c r="J5339" s="585" t="s">
        <v>398</v>
      </c>
      <c r="K5339" s="589">
        <v>19.059999999999999</v>
      </c>
      <c r="L5339" s="585" t="s">
        <v>144</v>
      </c>
      <c r="M5339" s="581"/>
    </row>
    <row r="5340" spans="1:13" ht="13.5">
      <c r="A5340" s="585" t="s">
        <v>6779</v>
      </c>
      <c r="B5340" s="585" t="s">
        <v>6780</v>
      </c>
      <c r="C5340" s="585" t="s">
        <v>6818</v>
      </c>
      <c r="D5340" s="585" t="s">
        <v>6819</v>
      </c>
      <c r="E5340" s="584" t="s">
        <v>30</v>
      </c>
      <c r="F5340" s="585" t="s">
        <v>30</v>
      </c>
      <c r="G5340" s="587">
        <v>84177</v>
      </c>
      <c r="H5340" s="585" t="s">
        <v>5283</v>
      </c>
      <c r="I5340" s="585" t="s">
        <v>142</v>
      </c>
      <c r="J5340" s="585" t="s">
        <v>398</v>
      </c>
      <c r="K5340" s="589">
        <v>12.62</v>
      </c>
      <c r="L5340" s="585" t="s">
        <v>144</v>
      </c>
      <c r="M5340" s="581"/>
    </row>
    <row r="5341" spans="1:13" ht="13.5">
      <c r="A5341" s="585" t="s">
        <v>6779</v>
      </c>
      <c r="B5341" s="585" t="s">
        <v>6780</v>
      </c>
      <c r="C5341" s="585" t="s">
        <v>6818</v>
      </c>
      <c r="D5341" s="585" t="s">
        <v>6819</v>
      </c>
      <c r="E5341" s="584" t="s">
        <v>30</v>
      </c>
      <c r="F5341" s="585" t="s">
        <v>30</v>
      </c>
      <c r="G5341" s="587">
        <v>94990</v>
      </c>
      <c r="H5341" s="585" t="s">
        <v>5284</v>
      </c>
      <c r="I5341" s="585" t="s">
        <v>1422</v>
      </c>
      <c r="J5341" s="585" t="s">
        <v>143</v>
      </c>
      <c r="K5341" s="589">
        <v>516.52</v>
      </c>
      <c r="L5341" s="585" t="s">
        <v>144</v>
      </c>
      <c r="M5341" s="581"/>
    </row>
    <row r="5342" spans="1:13" ht="13.5">
      <c r="A5342" s="585" t="s">
        <v>6779</v>
      </c>
      <c r="B5342" s="585" t="s">
        <v>6780</v>
      </c>
      <c r="C5342" s="585" t="s">
        <v>6818</v>
      </c>
      <c r="D5342" s="585" t="s">
        <v>6819</v>
      </c>
      <c r="E5342" s="584" t="s">
        <v>30</v>
      </c>
      <c r="F5342" s="585" t="s">
        <v>30</v>
      </c>
      <c r="G5342" s="587">
        <v>94991</v>
      </c>
      <c r="H5342" s="585" t="s">
        <v>5285</v>
      </c>
      <c r="I5342" s="585" t="s">
        <v>1422</v>
      </c>
      <c r="J5342" s="585" t="s">
        <v>398</v>
      </c>
      <c r="K5342" s="589">
        <v>374.45</v>
      </c>
      <c r="L5342" s="585" t="s">
        <v>144</v>
      </c>
      <c r="M5342" s="581"/>
    </row>
    <row r="5343" spans="1:13" ht="13.5">
      <c r="A5343" s="585" t="s">
        <v>6779</v>
      </c>
      <c r="B5343" s="585" t="s">
        <v>6780</v>
      </c>
      <c r="C5343" s="585" t="s">
        <v>6818</v>
      </c>
      <c r="D5343" s="585" t="s">
        <v>6819</v>
      </c>
      <c r="E5343" s="584" t="s">
        <v>30</v>
      </c>
      <c r="F5343" s="585" t="s">
        <v>30</v>
      </c>
      <c r="G5343" s="587">
        <v>94992</v>
      </c>
      <c r="H5343" s="585" t="s">
        <v>5286</v>
      </c>
      <c r="I5343" s="585" t="s">
        <v>381</v>
      </c>
      <c r="J5343" s="585" t="s">
        <v>143</v>
      </c>
      <c r="K5343" s="589">
        <v>51.72</v>
      </c>
      <c r="L5343" s="585" t="s">
        <v>144</v>
      </c>
      <c r="M5343" s="581"/>
    </row>
    <row r="5344" spans="1:13" ht="13.5">
      <c r="A5344" s="585" t="s">
        <v>6779</v>
      </c>
      <c r="B5344" s="585" t="s">
        <v>6780</v>
      </c>
      <c r="C5344" s="585" t="s">
        <v>6818</v>
      </c>
      <c r="D5344" s="585" t="s">
        <v>6819</v>
      </c>
      <c r="E5344" s="584" t="s">
        <v>30</v>
      </c>
      <c r="F5344" s="585" t="s">
        <v>30</v>
      </c>
      <c r="G5344" s="587">
        <v>94993</v>
      </c>
      <c r="H5344" s="585" t="s">
        <v>5287</v>
      </c>
      <c r="I5344" s="585" t="s">
        <v>381</v>
      </c>
      <c r="J5344" s="585" t="s">
        <v>143</v>
      </c>
      <c r="K5344" s="589">
        <v>43.19</v>
      </c>
      <c r="L5344" s="585" t="s">
        <v>144</v>
      </c>
      <c r="M5344" s="581"/>
    </row>
    <row r="5345" spans="1:13" ht="13.5">
      <c r="A5345" s="585" t="s">
        <v>6779</v>
      </c>
      <c r="B5345" s="585" t="s">
        <v>6780</v>
      </c>
      <c r="C5345" s="585" t="s">
        <v>6818</v>
      </c>
      <c r="D5345" s="585" t="s">
        <v>6819</v>
      </c>
      <c r="E5345" s="584" t="s">
        <v>30</v>
      </c>
      <c r="F5345" s="585" t="s">
        <v>30</v>
      </c>
      <c r="G5345" s="587">
        <v>94994</v>
      </c>
      <c r="H5345" s="585" t="s">
        <v>5288</v>
      </c>
      <c r="I5345" s="585" t="s">
        <v>381</v>
      </c>
      <c r="J5345" s="585" t="s">
        <v>143</v>
      </c>
      <c r="K5345" s="589">
        <v>63.35</v>
      </c>
      <c r="L5345" s="585" t="s">
        <v>144</v>
      </c>
      <c r="M5345" s="581"/>
    </row>
    <row r="5346" spans="1:13" ht="13.5">
      <c r="A5346" s="585" t="s">
        <v>6779</v>
      </c>
      <c r="B5346" s="585" t="s">
        <v>6780</v>
      </c>
      <c r="C5346" s="585" t="s">
        <v>6818</v>
      </c>
      <c r="D5346" s="585" t="s">
        <v>6819</v>
      </c>
      <c r="E5346" s="584" t="s">
        <v>30</v>
      </c>
      <c r="F5346" s="585" t="s">
        <v>30</v>
      </c>
      <c r="G5346" s="587">
        <v>94995</v>
      </c>
      <c r="H5346" s="585" t="s">
        <v>5289</v>
      </c>
      <c r="I5346" s="585" t="s">
        <v>381</v>
      </c>
      <c r="J5346" s="585" t="s">
        <v>143</v>
      </c>
      <c r="K5346" s="589">
        <v>51.99</v>
      </c>
      <c r="L5346" s="585" t="s">
        <v>144</v>
      </c>
      <c r="M5346" s="581"/>
    </row>
    <row r="5347" spans="1:13" ht="13.5">
      <c r="A5347" s="585" t="s">
        <v>6779</v>
      </c>
      <c r="B5347" s="585" t="s">
        <v>6780</v>
      </c>
      <c r="C5347" s="585" t="s">
        <v>6818</v>
      </c>
      <c r="D5347" s="585" t="s">
        <v>6819</v>
      </c>
      <c r="E5347" s="584" t="s">
        <v>30</v>
      </c>
      <c r="F5347" s="585" t="s">
        <v>30</v>
      </c>
      <c r="G5347" s="587">
        <v>94996</v>
      </c>
      <c r="H5347" s="585" t="s">
        <v>5290</v>
      </c>
      <c r="I5347" s="585" t="s">
        <v>381</v>
      </c>
      <c r="J5347" s="585" t="s">
        <v>143</v>
      </c>
      <c r="K5347" s="589">
        <v>73.87</v>
      </c>
      <c r="L5347" s="585" t="s">
        <v>144</v>
      </c>
      <c r="M5347" s="581"/>
    </row>
    <row r="5348" spans="1:13" ht="13.5">
      <c r="A5348" s="585" t="s">
        <v>6779</v>
      </c>
      <c r="B5348" s="585" t="s">
        <v>6780</v>
      </c>
      <c r="C5348" s="585" t="s">
        <v>6818</v>
      </c>
      <c r="D5348" s="585" t="s">
        <v>6819</v>
      </c>
      <c r="E5348" s="584" t="s">
        <v>30</v>
      </c>
      <c r="F5348" s="585" t="s">
        <v>30</v>
      </c>
      <c r="G5348" s="587">
        <v>94997</v>
      </c>
      <c r="H5348" s="585" t="s">
        <v>5291</v>
      </c>
      <c r="I5348" s="585" t="s">
        <v>381</v>
      </c>
      <c r="J5348" s="585" t="s">
        <v>143</v>
      </c>
      <c r="K5348" s="589">
        <v>59.66</v>
      </c>
      <c r="L5348" s="585" t="s">
        <v>144</v>
      </c>
      <c r="M5348" s="581"/>
    </row>
    <row r="5349" spans="1:13" ht="13.5">
      <c r="A5349" s="585" t="s">
        <v>6779</v>
      </c>
      <c r="B5349" s="585" t="s">
        <v>6780</v>
      </c>
      <c r="C5349" s="585" t="s">
        <v>6818</v>
      </c>
      <c r="D5349" s="585" t="s">
        <v>6819</v>
      </c>
      <c r="E5349" s="584" t="s">
        <v>30</v>
      </c>
      <c r="F5349" s="585" t="s">
        <v>30</v>
      </c>
      <c r="G5349" s="587">
        <v>94998</v>
      </c>
      <c r="H5349" s="585" t="s">
        <v>5292</v>
      </c>
      <c r="I5349" s="585" t="s">
        <v>381</v>
      </c>
      <c r="J5349" s="585" t="s">
        <v>143</v>
      </c>
      <c r="K5349" s="589">
        <v>85.15</v>
      </c>
      <c r="L5349" s="585" t="s">
        <v>144</v>
      </c>
      <c r="M5349" s="581"/>
    </row>
    <row r="5350" spans="1:13" ht="13.5">
      <c r="A5350" s="585" t="s">
        <v>6779</v>
      </c>
      <c r="B5350" s="585" t="s">
        <v>6780</v>
      </c>
      <c r="C5350" s="585" t="s">
        <v>6818</v>
      </c>
      <c r="D5350" s="585" t="s">
        <v>6819</v>
      </c>
      <c r="E5350" s="584" t="s">
        <v>30</v>
      </c>
      <c r="F5350" s="585" t="s">
        <v>30</v>
      </c>
      <c r="G5350" s="587">
        <v>94999</v>
      </c>
      <c r="H5350" s="585" t="s">
        <v>5293</v>
      </c>
      <c r="I5350" s="585" t="s">
        <v>381</v>
      </c>
      <c r="J5350" s="585" t="s">
        <v>143</v>
      </c>
      <c r="K5350" s="589">
        <v>68.11</v>
      </c>
      <c r="L5350" s="585" t="s">
        <v>144</v>
      </c>
      <c r="M5350" s="581"/>
    </row>
    <row r="5351" spans="1:13" ht="13.5">
      <c r="A5351" s="585" t="s">
        <v>6779</v>
      </c>
      <c r="B5351" s="585" t="s">
        <v>6780</v>
      </c>
      <c r="C5351" s="585" t="s">
        <v>6820</v>
      </c>
      <c r="D5351" s="585" t="s">
        <v>6821</v>
      </c>
      <c r="E5351" s="584" t="s">
        <v>30</v>
      </c>
      <c r="F5351" s="585" t="s">
        <v>30</v>
      </c>
      <c r="G5351" s="587">
        <v>87620</v>
      </c>
      <c r="H5351" s="585" t="s">
        <v>5294</v>
      </c>
      <c r="I5351" s="585" t="s">
        <v>381</v>
      </c>
      <c r="J5351" s="585" t="s">
        <v>143</v>
      </c>
      <c r="K5351" s="589">
        <v>23.21</v>
      </c>
      <c r="L5351" s="585" t="s">
        <v>144</v>
      </c>
      <c r="M5351" s="581"/>
    </row>
    <row r="5352" spans="1:13" ht="13.5">
      <c r="A5352" s="585" t="s">
        <v>6779</v>
      </c>
      <c r="B5352" s="585" t="s">
        <v>6780</v>
      </c>
      <c r="C5352" s="585" t="s">
        <v>6820</v>
      </c>
      <c r="D5352" s="585" t="s">
        <v>6821</v>
      </c>
      <c r="E5352" s="584" t="s">
        <v>30</v>
      </c>
      <c r="F5352" s="585" t="s">
        <v>30</v>
      </c>
      <c r="G5352" s="587">
        <v>87622</v>
      </c>
      <c r="H5352" s="585" t="s">
        <v>5295</v>
      </c>
      <c r="I5352" s="585" t="s">
        <v>381</v>
      </c>
      <c r="J5352" s="585" t="s">
        <v>398</v>
      </c>
      <c r="K5352" s="589">
        <v>25.56</v>
      </c>
      <c r="L5352" s="585" t="s">
        <v>144</v>
      </c>
      <c r="M5352" s="581"/>
    </row>
    <row r="5353" spans="1:13" ht="13.5">
      <c r="A5353" s="585" t="s">
        <v>6779</v>
      </c>
      <c r="B5353" s="585" t="s">
        <v>6780</v>
      </c>
      <c r="C5353" s="585" t="s">
        <v>6820</v>
      </c>
      <c r="D5353" s="585" t="s">
        <v>6821</v>
      </c>
      <c r="E5353" s="584" t="s">
        <v>30</v>
      </c>
      <c r="F5353" s="585" t="s">
        <v>30</v>
      </c>
      <c r="G5353" s="587">
        <v>87623</v>
      </c>
      <c r="H5353" s="585" t="s">
        <v>5296</v>
      </c>
      <c r="I5353" s="585" t="s">
        <v>381</v>
      </c>
      <c r="J5353" s="585" t="s">
        <v>143</v>
      </c>
      <c r="K5353" s="589">
        <v>39.17</v>
      </c>
      <c r="L5353" s="585" t="s">
        <v>144</v>
      </c>
      <c r="M5353" s="581"/>
    </row>
    <row r="5354" spans="1:13" ht="13.5">
      <c r="A5354" s="585" t="s">
        <v>6779</v>
      </c>
      <c r="B5354" s="585" t="s">
        <v>6780</v>
      </c>
      <c r="C5354" s="585" t="s">
        <v>6820</v>
      </c>
      <c r="D5354" s="585" t="s">
        <v>6821</v>
      </c>
      <c r="E5354" s="584" t="s">
        <v>30</v>
      </c>
      <c r="F5354" s="585" t="s">
        <v>30</v>
      </c>
      <c r="G5354" s="587">
        <v>87624</v>
      </c>
      <c r="H5354" s="585" t="s">
        <v>5297</v>
      </c>
      <c r="I5354" s="585" t="s">
        <v>381</v>
      </c>
      <c r="J5354" s="585" t="s">
        <v>398</v>
      </c>
      <c r="K5354" s="589">
        <v>43.59</v>
      </c>
      <c r="L5354" s="585" t="s">
        <v>144</v>
      </c>
      <c r="M5354" s="581"/>
    </row>
    <row r="5355" spans="1:13" ht="13.5">
      <c r="A5355" s="585" t="s">
        <v>6779</v>
      </c>
      <c r="B5355" s="585" t="s">
        <v>6780</v>
      </c>
      <c r="C5355" s="585" t="s">
        <v>6820</v>
      </c>
      <c r="D5355" s="585" t="s">
        <v>6821</v>
      </c>
      <c r="E5355" s="584" t="s">
        <v>30</v>
      </c>
      <c r="F5355" s="585" t="s">
        <v>30</v>
      </c>
      <c r="G5355" s="587">
        <v>87630</v>
      </c>
      <c r="H5355" s="585" t="s">
        <v>5298</v>
      </c>
      <c r="I5355" s="585" t="s">
        <v>381</v>
      </c>
      <c r="J5355" s="585" t="s">
        <v>143</v>
      </c>
      <c r="K5355" s="589">
        <v>28.94</v>
      </c>
      <c r="L5355" s="585" t="s">
        <v>144</v>
      </c>
      <c r="M5355" s="581"/>
    </row>
    <row r="5356" spans="1:13" ht="13.5">
      <c r="A5356" s="585" t="s">
        <v>6779</v>
      </c>
      <c r="B5356" s="585" t="s">
        <v>6780</v>
      </c>
      <c r="C5356" s="585" t="s">
        <v>6820</v>
      </c>
      <c r="D5356" s="585" t="s">
        <v>6821</v>
      </c>
      <c r="E5356" s="584" t="s">
        <v>30</v>
      </c>
      <c r="F5356" s="585" t="s">
        <v>30</v>
      </c>
      <c r="G5356" s="587">
        <v>87632</v>
      </c>
      <c r="H5356" s="585" t="s">
        <v>5299</v>
      </c>
      <c r="I5356" s="585" t="s">
        <v>381</v>
      </c>
      <c r="J5356" s="585" t="s">
        <v>398</v>
      </c>
      <c r="K5356" s="589">
        <v>32.200000000000003</v>
      </c>
      <c r="L5356" s="585" t="s">
        <v>144</v>
      </c>
      <c r="M5356" s="581"/>
    </row>
    <row r="5357" spans="1:13" ht="13.5">
      <c r="A5357" s="585" t="s">
        <v>6779</v>
      </c>
      <c r="B5357" s="585" t="s">
        <v>6780</v>
      </c>
      <c r="C5357" s="585" t="s">
        <v>6820</v>
      </c>
      <c r="D5357" s="585" t="s">
        <v>6821</v>
      </c>
      <c r="E5357" s="584" t="s">
        <v>30</v>
      </c>
      <c r="F5357" s="585" t="s">
        <v>30</v>
      </c>
      <c r="G5357" s="587">
        <v>87633</v>
      </c>
      <c r="H5357" s="585" t="s">
        <v>5300</v>
      </c>
      <c r="I5357" s="585" t="s">
        <v>381</v>
      </c>
      <c r="J5357" s="585" t="s">
        <v>143</v>
      </c>
      <c r="K5357" s="589">
        <v>51.13</v>
      </c>
      <c r="L5357" s="585" t="s">
        <v>144</v>
      </c>
      <c r="M5357" s="581"/>
    </row>
    <row r="5358" spans="1:13" ht="13.5">
      <c r="A5358" s="585" t="s">
        <v>6779</v>
      </c>
      <c r="B5358" s="585" t="s">
        <v>6780</v>
      </c>
      <c r="C5358" s="585" t="s">
        <v>6820</v>
      </c>
      <c r="D5358" s="585" t="s">
        <v>6821</v>
      </c>
      <c r="E5358" s="584" t="s">
        <v>30</v>
      </c>
      <c r="F5358" s="585" t="s">
        <v>30</v>
      </c>
      <c r="G5358" s="587">
        <v>87634</v>
      </c>
      <c r="H5358" s="585" t="s">
        <v>5301</v>
      </c>
      <c r="I5358" s="585" t="s">
        <v>381</v>
      </c>
      <c r="J5358" s="585" t="s">
        <v>398</v>
      </c>
      <c r="K5358" s="589">
        <v>57.27</v>
      </c>
      <c r="L5358" s="585" t="s">
        <v>144</v>
      </c>
      <c r="M5358" s="581"/>
    </row>
    <row r="5359" spans="1:13" ht="13.5">
      <c r="A5359" s="585" t="s">
        <v>6779</v>
      </c>
      <c r="B5359" s="585" t="s">
        <v>6780</v>
      </c>
      <c r="C5359" s="585" t="s">
        <v>6820</v>
      </c>
      <c r="D5359" s="585" t="s">
        <v>6821</v>
      </c>
      <c r="E5359" s="584" t="s">
        <v>30</v>
      </c>
      <c r="F5359" s="585" t="s">
        <v>30</v>
      </c>
      <c r="G5359" s="587">
        <v>87640</v>
      </c>
      <c r="H5359" s="585" t="s">
        <v>5302</v>
      </c>
      <c r="I5359" s="585" t="s">
        <v>381</v>
      </c>
      <c r="J5359" s="585" t="s">
        <v>143</v>
      </c>
      <c r="K5359" s="589">
        <v>33.57</v>
      </c>
      <c r="L5359" s="585" t="s">
        <v>144</v>
      </c>
      <c r="M5359" s="581"/>
    </row>
    <row r="5360" spans="1:13" ht="13.5">
      <c r="A5360" s="585" t="s">
        <v>6779</v>
      </c>
      <c r="B5360" s="585" t="s">
        <v>6780</v>
      </c>
      <c r="C5360" s="585" t="s">
        <v>6820</v>
      </c>
      <c r="D5360" s="585" t="s">
        <v>6821</v>
      </c>
      <c r="E5360" s="584" t="s">
        <v>30</v>
      </c>
      <c r="F5360" s="585" t="s">
        <v>30</v>
      </c>
      <c r="G5360" s="587">
        <v>87642</v>
      </c>
      <c r="H5360" s="585" t="s">
        <v>5303</v>
      </c>
      <c r="I5360" s="585" t="s">
        <v>381</v>
      </c>
      <c r="J5360" s="585" t="s">
        <v>398</v>
      </c>
      <c r="K5360" s="589">
        <v>37.58</v>
      </c>
      <c r="L5360" s="585" t="s">
        <v>144</v>
      </c>
      <c r="M5360" s="581"/>
    </row>
    <row r="5361" spans="1:13" ht="13.5">
      <c r="A5361" s="585" t="s">
        <v>6779</v>
      </c>
      <c r="B5361" s="585" t="s">
        <v>6780</v>
      </c>
      <c r="C5361" s="585" t="s">
        <v>6820</v>
      </c>
      <c r="D5361" s="585" t="s">
        <v>6821</v>
      </c>
      <c r="E5361" s="584" t="s">
        <v>30</v>
      </c>
      <c r="F5361" s="585" t="s">
        <v>30</v>
      </c>
      <c r="G5361" s="587">
        <v>87643</v>
      </c>
      <c r="H5361" s="585" t="s">
        <v>5304</v>
      </c>
      <c r="I5361" s="585" t="s">
        <v>381</v>
      </c>
      <c r="J5361" s="585" t="s">
        <v>143</v>
      </c>
      <c r="K5361" s="589">
        <v>60.86</v>
      </c>
      <c r="L5361" s="585" t="s">
        <v>144</v>
      </c>
      <c r="M5361" s="581"/>
    </row>
    <row r="5362" spans="1:13" ht="13.5">
      <c r="A5362" s="585" t="s">
        <v>6779</v>
      </c>
      <c r="B5362" s="585" t="s">
        <v>6780</v>
      </c>
      <c r="C5362" s="585" t="s">
        <v>6820</v>
      </c>
      <c r="D5362" s="585" t="s">
        <v>6821</v>
      </c>
      <c r="E5362" s="584" t="s">
        <v>30</v>
      </c>
      <c r="F5362" s="585" t="s">
        <v>30</v>
      </c>
      <c r="G5362" s="587">
        <v>87644</v>
      </c>
      <c r="H5362" s="585" t="s">
        <v>5305</v>
      </c>
      <c r="I5362" s="585" t="s">
        <v>381</v>
      </c>
      <c r="J5362" s="585" t="s">
        <v>398</v>
      </c>
      <c r="K5362" s="589">
        <v>68.41</v>
      </c>
      <c r="L5362" s="585" t="s">
        <v>144</v>
      </c>
      <c r="M5362" s="581"/>
    </row>
    <row r="5363" spans="1:13" ht="13.5">
      <c r="A5363" s="585" t="s">
        <v>6779</v>
      </c>
      <c r="B5363" s="585" t="s">
        <v>6780</v>
      </c>
      <c r="C5363" s="585" t="s">
        <v>6820</v>
      </c>
      <c r="D5363" s="585" t="s">
        <v>6821</v>
      </c>
      <c r="E5363" s="584" t="s">
        <v>30</v>
      </c>
      <c r="F5363" s="585" t="s">
        <v>30</v>
      </c>
      <c r="G5363" s="587">
        <v>87680</v>
      </c>
      <c r="H5363" s="585" t="s">
        <v>5306</v>
      </c>
      <c r="I5363" s="585" t="s">
        <v>381</v>
      </c>
      <c r="J5363" s="585" t="s">
        <v>143</v>
      </c>
      <c r="K5363" s="589">
        <v>27.92</v>
      </c>
      <c r="L5363" s="585" t="s">
        <v>144</v>
      </c>
      <c r="M5363" s="581"/>
    </row>
    <row r="5364" spans="1:13" ht="13.5">
      <c r="A5364" s="585" t="s">
        <v>6779</v>
      </c>
      <c r="B5364" s="585" t="s">
        <v>6780</v>
      </c>
      <c r="C5364" s="585" t="s">
        <v>6820</v>
      </c>
      <c r="D5364" s="585" t="s">
        <v>6821</v>
      </c>
      <c r="E5364" s="584" t="s">
        <v>30</v>
      </c>
      <c r="F5364" s="585" t="s">
        <v>30</v>
      </c>
      <c r="G5364" s="587">
        <v>87682</v>
      </c>
      <c r="H5364" s="585" t="s">
        <v>5307</v>
      </c>
      <c r="I5364" s="585" t="s">
        <v>381</v>
      </c>
      <c r="J5364" s="585" t="s">
        <v>398</v>
      </c>
      <c r="K5364" s="589">
        <v>31.93</v>
      </c>
      <c r="L5364" s="585" t="s">
        <v>144</v>
      </c>
      <c r="M5364" s="581"/>
    </row>
    <row r="5365" spans="1:13" ht="13.5">
      <c r="A5365" s="585" t="s">
        <v>6779</v>
      </c>
      <c r="B5365" s="585" t="s">
        <v>6780</v>
      </c>
      <c r="C5365" s="585" t="s">
        <v>6820</v>
      </c>
      <c r="D5365" s="585" t="s">
        <v>6821</v>
      </c>
      <c r="E5365" s="584" t="s">
        <v>30</v>
      </c>
      <c r="F5365" s="585" t="s">
        <v>30</v>
      </c>
      <c r="G5365" s="587">
        <v>87683</v>
      </c>
      <c r="H5365" s="585" t="s">
        <v>5308</v>
      </c>
      <c r="I5365" s="585" t="s">
        <v>381</v>
      </c>
      <c r="J5365" s="585" t="s">
        <v>143</v>
      </c>
      <c r="K5365" s="589">
        <v>55.21</v>
      </c>
      <c r="L5365" s="585" t="s">
        <v>144</v>
      </c>
      <c r="M5365" s="581"/>
    </row>
    <row r="5366" spans="1:13" ht="13.5">
      <c r="A5366" s="585" t="s">
        <v>6779</v>
      </c>
      <c r="B5366" s="585" t="s">
        <v>6780</v>
      </c>
      <c r="C5366" s="585" t="s">
        <v>6820</v>
      </c>
      <c r="D5366" s="585" t="s">
        <v>6821</v>
      </c>
      <c r="E5366" s="584" t="s">
        <v>30</v>
      </c>
      <c r="F5366" s="585" t="s">
        <v>30</v>
      </c>
      <c r="G5366" s="587">
        <v>87684</v>
      </c>
      <c r="H5366" s="585" t="s">
        <v>5309</v>
      </c>
      <c r="I5366" s="585" t="s">
        <v>381</v>
      </c>
      <c r="J5366" s="585" t="s">
        <v>398</v>
      </c>
      <c r="K5366" s="589">
        <v>62.76</v>
      </c>
      <c r="L5366" s="585" t="s">
        <v>144</v>
      </c>
      <c r="M5366" s="581"/>
    </row>
    <row r="5367" spans="1:13" ht="13.5">
      <c r="A5367" s="585" t="s">
        <v>6779</v>
      </c>
      <c r="B5367" s="585" t="s">
        <v>6780</v>
      </c>
      <c r="C5367" s="585" t="s">
        <v>6820</v>
      </c>
      <c r="D5367" s="585" t="s">
        <v>6821</v>
      </c>
      <c r="E5367" s="584" t="s">
        <v>30</v>
      </c>
      <c r="F5367" s="585" t="s">
        <v>30</v>
      </c>
      <c r="G5367" s="587">
        <v>87690</v>
      </c>
      <c r="H5367" s="585" t="s">
        <v>5310</v>
      </c>
      <c r="I5367" s="585" t="s">
        <v>381</v>
      </c>
      <c r="J5367" s="585" t="s">
        <v>143</v>
      </c>
      <c r="K5367" s="589">
        <v>32.42</v>
      </c>
      <c r="L5367" s="585" t="s">
        <v>144</v>
      </c>
      <c r="M5367" s="581"/>
    </row>
    <row r="5368" spans="1:13" ht="13.5">
      <c r="A5368" s="585" t="s">
        <v>6779</v>
      </c>
      <c r="B5368" s="585" t="s">
        <v>6780</v>
      </c>
      <c r="C5368" s="585" t="s">
        <v>6820</v>
      </c>
      <c r="D5368" s="585" t="s">
        <v>6821</v>
      </c>
      <c r="E5368" s="584" t="s">
        <v>30</v>
      </c>
      <c r="F5368" s="585" t="s">
        <v>30</v>
      </c>
      <c r="G5368" s="587">
        <v>87692</v>
      </c>
      <c r="H5368" s="585" t="s">
        <v>5311</v>
      </c>
      <c r="I5368" s="585" t="s">
        <v>381</v>
      </c>
      <c r="J5368" s="585" t="s">
        <v>398</v>
      </c>
      <c r="K5368" s="589">
        <v>37.01</v>
      </c>
      <c r="L5368" s="585" t="s">
        <v>144</v>
      </c>
      <c r="M5368" s="581"/>
    </row>
    <row r="5369" spans="1:13" ht="13.5">
      <c r="A5369" s="585" t="s">
        <v>6779</v>
      </c>
      <c r="B5369" s="585" t="s">
        <v>6780</v>
      </c>
      <c r="C5369" s="585" t="s">
        <v>6820</v>
      </c>
      <c r="D5369" s="585" t="s">
        <v>6821</v>
      </c>
      <c r="E5369" s="584" t="s">
        <v>30</v>
      </c>
      <c r="F5369" s="585" t="s">
        <v>30</v>
      </c>
      <c r="G5369" s="587">
        <v>87693</v>
      </c>
      <c r="H5369" s="585" t="s">
        <v>5312</v>
      </c>
      <c r="I5369" s="585" t="s">
        <v>381</v>
      </c>
      <c r="J5369" s="585" t="s">
        <v>143</v>
      </c>
      <c r="K5369" s="589">
        <v>63.67</v>
      </c>
      <c r="L5369" s="585" t="s">
        <v>144</v>
      </c>
      <c r="M5369" s="581"/>
    </row>
    <row r="5370" spans="1:13" ht="13.5">
      <c r="A5370" s="585" t="s">
        <v>6779</v>
      </c>
      <c r="B5370" s="585" t="s">
        <v>6780</v>
      </c>
      <c r="C5370" s="585" t="s">
        <v>6820</v>
      </c>
      <c r="D5370" s="585" t="s">
        <v>6821</v>
      </c>
      <c r="E5370" s="584" t="s">
        <v>30</v>
      </c>
      <c r="F5370" s="585" t="s">
        <v>30</v>
      </c>
      <c r="G5370" s="587">
        <v>87694</v>
      </c>
      <c r="H5370" s="585" t="s">
        <v>5313</v>
      </c>
      <c r="I5370" s="585" t="s">
        <v>381</v>
      </c>
      <c r="J5370" s="585" t="s">
        <v>398</v>
      </c>
      <c r="K5370" s="589">
        <v>72.31</v>
      </c>
      <c r="L5370" s="585" t="s">
        <v>144</v>
      </c>
      <c r="M5370" s="581"/>
    </row>
    <row r="5371" spans="1:13" ht="13.5">
      <c r="A5371" s="585" t="s">
        <v>6779</v>
      </c>
      <c r="B5371" s="585" t="s">
        <v>6780</v>
      </c>
      <c r="C5371" s="585" t="s">
        <v>6820</v>
      </c>
      <c r="D5371" s="585" t="s">
        <v>6821</v>
      </c>
      <c r="E5371" s="584" t="s">
        <v>30</v>
      </c>
      <c r="F5371" s="585" t="s">
        <v>30</v>
      </c>
      <c r="G5371" s="587">
        <v>87700</v>
      </c>
      <c r="H5371" s="585" t="s">
        <v>5314</v>
      </c>
      <c r="I5371" s="585" t="s">
        <v>381</v>
      </c>
      <c r="J5371" s="585" t="s">
        <v>143</v>
      </c>
      <c r="K5371" s="589">
        <v>35.04</v>
      </c>
      <c r="L5371" s="585" t="s">
        <v>144</v>
      </c>
      <c r="M5371" s="581"/>
    </row>
    <row r="5372" spans="1:13" ht="13.5">
      <c r="A5372" s="585" t="s">
        <v>6779</v>
      </c>
      <c r="B5372" s="585" t="s">
        <v>6780</v>
      </c>
      <c r="C5372" s="585" t="s">
        <v>6820</v>
      </c>
      <c r="D5372" s="585" t="s">
        <v>6821</v>
      </c>
      <c r="E5372" s="584" t="s">
        <v>30</v>
      </c>
      <c r="F5372" s="585" t="s">
        <v>30</v>
      </c>
      <c r="G5372" s="587">
        <v>87702</v>
      </c>
      <c r="H5372" s="585" t="s">
        <v>5315</v>
      </c>
      <c r="I5372" s="585" t="s">
        <v>381</v>
      </c>
      <c r="J5372" s="585" t="s">
        <v>398</v>
      </c>
      <c r="K5372" s="589">
        <v>40.04</v>
      </c>
      <c r="L5372" s="585" t="s">
        <v>144</v>
      </c>
      <c r="M5372" s="581"/>
    </row>
    <row r="5373" spans="1:13" ht="13.5">
      <c r="A5373" s="585" t="s">
        <v>6779</v>
      </c>
      <c r="B5373" s="585" t="s">
        <v>6780</v>
      </c>
      <c r="C5373" s="585" t="s">
        <v>6820</v>
      </c>
      <c r="D5373" s="585" t="s">
        <v>6821</v>
      </c>
      <c r="E5373" s="584" t="s">
        <v>30</v>
      </c>
      <c r="F5373" s="585" t="s">
        <v>30</v>
      </c>
      <c r="G5373" s="587">
        <v>87703</v>
      </c>
      <c r="H5373" s="585" t="s">
        <v>5316</v>
      </c>
      <c r="I5373" s="585" t="s">
        <v>381</v>
      </c>
      <c r="J5373" s="585" t="s">
        <v>143</v>
      </c>
      <c r="K5373" s="589">
        <v>69.069999999999993</v>
      </c>
      <c r="L5373" s="585" t="s">
        <v>144</v>
      </c>
      <c r="M5373" s="581"/>
    </row>
    <row r="5374" spans="1:13" ht="13.5">
      <c r="A5374" s="585" t="s">
        <v>6779</v>
      </c>
      <c r="B5374" s="585" t="s">
        <v>6780</v>
      </c>
      <c r="C5374" s="585" t="s">
        <v>6820</v>
      </c>
      <c r="D5374" s="585" t="s">
        <v>6821</v>
      </c>
      <c r="E5374" s="584" t="s">
        <v>30</v>
      </c>
      <c r="F5374" s="585" t="s">
        <v>30</v>
      </c>
      <c r="G5374" s="587">
        <v>87704</v>
      </c>
      <c r="H5374" s="585" t="s">
        <v>5317</v>
      </c>
      <c r="I5374" s="585" t="s">
        <v>381</v>
      </c>
      <c r="J5374" s="585" t="s">
        <v>398</v>
      </c>
      <c r="K5374" s="589">
        <v>78.48</v>
      </c>
      <c r="L5374" s="585" t="s">
        <v>144</v>
      </c>
      <c r="M5374" s="581"/>
    </row>
    <row r="5375" spans="1:13" ht="13.5">
      <c r="A5375" s="585" t="s">
        <v>6779</v>
      </c>
      <c r="B5375" s="585" t="s">
        <v>6780</v>
      </c>
      <c r="C5375" s="585" t="s">
        <v>6820</v>
      </c>
      <c r="D5375" s="585" t="s">
        <v>6821</v>
      </c>
      <c r="E5375" s="584" t="s">
        <v>30</v>
      </c>
      <c r="F5375" s="585" t="s">
        <v>30</v>
      </c>
      <c r="G5375" s="587">
        <v>87735</v>
      </c>
      <c r="H5375" s="585" t="s">
        <v>5318</v>
      </c>
      <c r="I5375" s="585" t="s">
        <v>381</v>
      </c>
      <c r="J5375" s="585" t="s">
        <v>143</v>
      </c>
      <c r="K5375" s="589">
        <v>30.58</v>
      </c>
      <c r="L5375" s="585" t="s">
        <v>144</v>
      </c>
      <c r="M5375" s="581"/>
    </row>
    <row r="5376" spans="1:13" ht="13.5">
      <c r="A5376" s="585" t="s">
        <v>6779</v>
      </c>
      <c r="B5376" s="585" t="s">
        <v>6780</v>
      </c>
      <c r="C5376" s="585" t="s">
        <v>6820</v>
      </c>
      <c r="D5376" s="585" t="s">
        <v>6821</v>
      </c>
      <c r="E5376" s="584" t="s">
        <v>30</v>
      </c>
      <c r="F5376" s="585" t="s">
        <v>30</v>
      </c>
      <c r="G5376" s="587">
        <v>87737</v>
      </c>
      <c r="H5376" s="585" t="s">
        <v>5319</v>
      </c>
      <c r="I5376" s="585" t="s">
        <v>381</v>
      </c>
      <c r="J5376" s="585" t="s">
        <v>398</v>
      </c>
      <c r="K5376" s="589">
        <v>32.93</v>
      </c>
      <c r="L5376" s="585" t="s">
        <v>144</v>
      </c>
      <c r="M5376" s="581"/>
    </row>
    <row r="5377" spans="1:13" ht="13.5">
      <c r="A5377" s="585" t="s">
        <v>6779</v>
      </c>
      <c r="B5377" s="585" t="s">
        <v>6780</v>
      </c>
      <c r="C5377" s="585" t="s">
        <v>6820</v>
      </c>
      <c r="D5377" s="585" t="s">
        <v>6821</v>
      </c>
      <c r="E5377" s="584" t="s">
        <v>30</v>
      </c>
      <c r="F5377" s="585" t="s">
        <v>30</v>
      </c>
      <c r="G5377" s="587">
        <v>87738</v>
      </c>
      <c r="H5377" s="585" t="s">
        <v>5320</v>
      </c>
      <c r="I5377" s="585" t="s">
        <v>381</v>
      </c>
      <c r="J5377" s="585" t="s">
        <v>143</v>
      </c>
      <c r="K5377" s="589">
        <v>46.54</v>
      </c>
      <c r="L5377" s="585" t="s">
        <v>144</v>
      </c>
      <c r="M5377" s="581"/>
    </row>
    <row r="5378" spans="1:13" ht="13.5">
      <c r="A5378" s="585" t="s">
        <v>6779</v>
      </c>
      <c r="B5378" s="585" t="s">
        <v>6780</v>
      </c>
      <c r="C5378" s="585" t="s">
        <v>6820</v>
      </c>
      <c r="D5378" s="585" t="s">
        <v>6821</v>
      </c>
      <c r="E5378" s="584" t="s">
        <v>30</v>
      </c>
      <c r="F5378" s="585" t="s">
        <v>30</v>
      </c>
      <c r="G5378" s="587">
        <v>87739</v>
      </c>
      <c r="H5378" s="585" t="s">
        <v>5321</v>
      </c>
      <c r="I5378" s="585" t="s">
        <v>381</v>
      </c>
      <c r="J5378" s="585" t="s">
        <v>398</v>
      </c>
      <c r="K5378" s="589">
        <v>50.96</v>
      </c>
      <c r="L5378" s="585" t="s">
        <v>144</v>
      </c>
      <c r="M5378" s="581"/>
    </row>
    <row r="5379" spans="1:13" ht="13.5">
      <c r="A5379" s="585" t="s">
        <v>6779</v>
      </c>
      <c r="B5379" s="585" t="s">
        <v>6780</v>
      </c>
      <c r="C5379" s="585" t="s">
        <v>6820</v>
      </c>
      <c r="D5379" s="585" t="s">
        <v>6821</v>
      </c>
      <c r="E5379" s="584" t="s">
        <v>30</v>
      </c>
      <c r="F5379" s="585" t="s">
        <v>30</v>
      </c>
      <c r="G5379" s="587">
        <v>87745</v>
      </c>
      <c r="H5379" s="585" t="s">
        <v>5322</v>
      </c>
      <c r="I5379" s="585" t="s">
        <v>381</v>
      </c>
      <c r="J5379" s="585" t="s">
        <v>143</v>
      </c>
      <c r="K5379" s="589">
        <v>36.31</v>
      </c>
      <c r="L5379" s="585" t="s">
        <v>144</v>
      </c>
      <c r="M5379" s="581"/>
    </row>
    <row r="5380" spans="1:13" ht="13.5">
      <c r="A5380" s="585" t="s">
        <v>6779</v>
      </c>
      <c r="B5380" s="585" t="s">
        <v>6780</v>
      </c>
      <c r="C5380" s="585" t="s">
        <v>6820</v>
      </c>
      <c r="D5380" s="585" t="s">
        <v>6821</v>
      </c>
      <c r="E5380" s="584" t="s">
        <v>30</v>
      </c>
      <c r="F5380" s="585" t="s">
        <v>30</v>
      </c>
      <c r="G5380" s="587">
        <v>87747</v>
      </c>
      <c r="H5380" s="585" t="s">
        <v>5323</v>
      </c>
      <c r="I5380" s="585" t="s">
        <v>381</v>
      </c>
      <c r="J5380" s="585" t="s">
        <v>398</v>
      </c>
      <c r="K5380" s="589">
        <v>39.57</v>
      </c>
      <c r="L5380" s="585" t="s">
        <v>144</v>
      </c>
      <c r="M5380" s="581"/>
    </row>
    <row r="5381" spans="1:13" ht="13.5">
      <c r="A5381" s="585" t="s">
        <v>6779</v>
      </c>
      <c r="B5381" s="585" t="s">
        <v>6780</v>
      </c>
      <c r="C5381" s="585" t="s">
        <v>6820</v>
      </c>
      <c r="D5381" s="585" t="s">
        <v>6821</v>
      </c>
      <c r="E5381" s="584" t="s">
        <v>30</v>
      </c>
      <c r="F5381" s="585" t="s">
        <v>30</v>
      </c>
      <c r="G5381" s="587">
        <v>87748</v>
      </c>
      <c r="H5381" s="585" t="s">
        <v>5324</v>
      </c>
      <c r="I5381" s="585" t="s">
        <v>381</v>
      </c>
      <c r="J5381" s="585" t="s">
        <v>143</v>
      </c>
      <c r="K5381" s="589">
        <v>58.5</v>
      </c>
      <c r="L5381" s="585" t="s">
        <v>144</v>
      </c>
      <c r="M5381" s="581"/>
    </row>
    <row r="5382" spans="1:13" ht="13.5">
      <c r="A5382" s="585" t="s">
        <v>6779</v>
      </c>
      <c r="B5382" s="585" t="s">
        <v>6780</v>
      </c>
      <c r="C5382" s="585" t="s">
        <v>6820</v>
      </c>
      <c r="D5382" s="585" t="s">
        <v>6821</v>
      </c>
      <c r="E5382" s="584" t="s">
        <v>30</v>
      </c>
      <c r="F5382" s="585" t="s">
        <v>30</v>
      </c>
      <c r="G5382" s="587">
        <v>87749</v>
      </c>
      <c r="H5382" s="585" t="s">
        <v>5325</v>
      </c>
      <c r="I5382" s="585" t="s">
        <v>381</v>
      </c>
      <c r="J5382" s="585" t="s">
        <v>398</v>
      </c>
      <c r="K5382" s="589">
        <v>64.64</v>
      </c>
      <c r="L5382" s="585" t="s">
        <v>144</v>
      </c>
      <c r="M5382" s="581"/>
    </row>
    <row r="5383" spans="1:13" ht="13.5">
      <c r="A5383" s="585" t="s">
        <v>6779</v>
      </c>
      <c r="B5383" s="585" t="s">
        <v>6780</v>
      </c>
      <c r="C5383" s="585" t="s">
        <v>6820</v>
      </c>
      <c r="D5383" s="585" t="s">
        <v>6821</v>
      </c>
      <c r="E5383" s="584" t="s">
        <v>30</v>
      </c>
      <c r="F5383" s="585" t="s">
        <v>30</v>
      </c>
      <c r="G5383" s="587">
        <v>87755</v>
      </c>
      <c r="H5383" s="585" t="s">
        <v>5326</v>
      </c>
      <c r="I5383" s="585" t="s">
        <v>381</v>
      </c>
      <c r="J5383" s="585" t="s">
        <v>143</v>
      </c>
      <c r="K5383" s="589">
        <v>33.31</v>
      </c>
      <c r="L5383" s="585" t="s">
        <v>144</v>
      </c>
      <c r="M5383" s="581"/>
    </row>
    <row r="5384" spans="1:13" ht="13.5">
      <c r="A5384" s="585" t="s">
        <v>6779</v>
      </c>
      <c r="B5384" s="585" t="s">
        <v>6780</v>
      </c>
      <c r="C5384" s="585" t="s">
        <v>6820</v>
      </c>
      <c r="D5384" s="585" t="s">
        <v>6821</v>
      </c>
      <c r="E5384" s="584" t="s">
        <v>30</v>
      </c>
      <c r="F5384" s="585" t="s">
        <v>30</v>
      </c>
      <c r="G5384" s="587">
        <v>87757</v>
      </c>
      <c r="H5384" s="585" t="s">
        <v>5327</v>
      </c>
      <c r="I5384" s="585" t="s">
        <v>381</v>
      </c>
      <c r="J5384" s="585" t="s">
        <v>398</v>
      </c>
      <c r="K5384" s="589">
        <v>36.57</v>
      </c>
      <c r="L5384" s="585" t="s">
        <v>144</v>
      </c>
      <c r="M5384" s="581"/>
    </row>
    <row r="5385" spans="1:13" ht="13.5">
      <c r="A5385" s="585" t="s">
        <v>6779</v>
      </c>
      <c r="B5385" s="585" t="s">
        <v>6780</v>
      </c>
      <c r="C5385" s="585" t="s">
        <v>6820</v>
      </c>
      <c r="D5385" s="585" t="s">
        <v>6821</v>
      </c>
      <c r="E5385" s="584" t="s">
        <v>30</v>
      </c>
      <c r="F5385" s="585" t="s">
        <v>30</v>
      </c>
      <c r="G5385" s="587">
        <v>87758</v>
      </c>
      <c r="H5385" s="585" t="s">
        <v>5328</v>
      </c>
      <c r="I5385" s="585" t="s">
        <v>381</v>
      </c>
      <c r="J5385" s="585" t="s">
        <v>143</v>
      </c>
      <c r="K5385" s="589">
        <v>55.5</v>
      </c>
      <c r="L5385" s="585" t="s">
        <v>144</v>
      </c>
      <c r="M5385" s="581"/>
    </row>
    <row r="5386" spans="1:13" ht="13.5">
      <c r="A5386" s="585" t="s">
        <v>6779</v>
      </c>
      <c r="B5386" s="585" t="s">
        <v>6780</v>
      </c>
      <c r="C5386" s="585" t="s">
        <v>6820</v>
      </c>
      <c r="D5386" s="585" t="s">
        <v>6821</v>
      </c>
      <c r="E5386" s="584" t="s">
        <v>30</v>
      </c>
      <c r="F5386" s="585" t="s">
        <v>30</v>
      </c>
      <c r="G5386" s="587">
        <v>87759</v>
      </c>
      <c r="H5386" s="585" t="s">
        <v>5329</v>
      </c>
      <c r="I5386" s="585" t="s">
        <v>381</v>
      </c>
      <c r="J5386" s="585" t="s">
        <v>398</v>
      </c>
      <c r="K5386" s="589">
        <v>61.64</v>
      </c>
      <c r="L5386" s="585" t="s">
        <v>144</v>
      </c>
      <c r="M5386" s="581"/>
    </row>
    <row r="5387" spans="1:13" ht="13.5">
      <c r="A5387" s="585" t="s">
        <v>6779</v>
      </c>
      <c r="B5387" s="585" t="s">
        <v>6780</v>
      </c>
      <c r="C5387" s="585" t="s">
        <v>6820</v>
      </c>
      <c r="D5387" s="585" t="s">
        <v>6821</v>
      </c>
      <c r="E5387" s="584" t="s">
        <v>30</v>
      </c>
      <c r="F5387" s="585" t="s">
        <v>30</v>
      </c>
      <c r="G5387" s="587">
        <v>87765</v>
      </c>
      <c r="H5387" s="585" t="s">
        <v>5330</v>
      </c>
      <c r="I5387" s="585" t="s">
        <v>381</v>
      </c>
      <c r="J5387" s="585" t="s">
        <v>143</v>
      </c>
      <c r="K5387" s="589">
        <v>37.94</v>
      </c>
      <c r="L5387" s="585" t="s">
        <v>144</v>
      </c>
      <c r="M5387" s="581"/>
    </row>
    <row r="5388" spans="1:13" ht="13.5">
      <c r="A5388" s="585" t="s">
        <v>6779</v>
      </c>
      <c r="B5388" s="585" t="s">
        <v>6780</v>
      </c>
      <c r="C5388" s="585" t="s">
        <v>6820</v>
      </c>
      <c r="D5388" s="585" t="s">
        <v>6821</v>
      </c>
      <c r="E5388" s="584" t="s">
        <v>30</v>
      </c>
      <c r="F5388" s="585" t="s">
        <v>30</v>
      </c>
      <c r="G5388" s="587">
        <v>87767</v>
      </c>
      <c r="H5388" s="585" t="s">
        <v>5331</v>
      </c>
      <c r="I5388" s="585" t="s">
        <v>381</v>
      </c>
      <c r="J5388" s="585" t="s">
        <v>398</v>
      </c>
      <c r="K5388" s="589">
        <v>41.95</v>
      </c>
      <c r="L5388" s="585" t="s">
        <v>144</v>
      </c>
      <c r="M5388" s="581"/>
    </row>
    <row r="5389" spans="1:13" ht="13.5">
      <c r="A5389" s="585" t="s">
        <v>6779</v>
      </c>
      <c r="B5389" s="585" t="s">
        <v>6780</v>
      </c>
      <c r="C5389" s="585" t="s">
        <v>6820</v>
      </c>
      <c r="D5389" s="585" t="s">
        <v>6821</v>
      </c>
      <c r="E5389" s="584" t="s">
        <v>30</v>
      </c>
      <c r="F5389" s="585" t="s">
        <v>30</v>
      </c>
      <c r="G5389" s="587">
        <v>87768</v>
      </c>
      <c r="H5389" s="585" t="s">
        <v>5332</v>
      </c>
      <c r="I5389" s="585" t="s">
        <v>381</v>
      </c>
      <c r="J5389" s="585" t="s">
        <v>143</v>
      </c>
      <c r="K5389" s="589">
        <v>65.23</v>
      </c>
      <c r="L5389" s="585" t="s">
        <v>144</v>
      </c>
      <c r="M5389" s="581"/>
    </row>
    <row r="5390" spans="1:13" ht="13.5">
      <c r="A5390" s="585" t="s">
        <v>6779</v>
      </c>
      <c r="B5390" s="585" t="s">
        <v>6780</v>
      </c>
      <c r="C5390" s="585" t="s">
        <v>6820</v>
      </c>
      <c r="D5390" s="585" t="s">
        <v>6821</v>
      </c>
      <c r="E5390" s="584" t="s">
        <v>30</v>
      </c>
      <c r="F5390" s="585" t="s">
        <v>30</v>
      </c>
      <c r="G5390" s="587">
        <v>87769</v>
      </c>
      <c r="H5390" s="585" t="s">
        <v>5333</v>
      </c>
      <c r="I5390" s="585" t="s">
        <v>381</v>
      </c>
      <c r="J5390" s="585" t="s">
        <v>398</v>
      </c>
      <c r="K5390" s="589">
        <v>72.78</v>
      </c>
      <c r="L5390" s="585" t="s">
        <v>144</v>
      </c>
      <c r="M5390" s="581"/>
    </row>
    <row r="5391" spans="1:13" ht="13.5">
      <c r="A5391" s="585" t="s">
        <v>6779</v>
      </c>
      <c r="B5391" s="585" t="s">
        <v>6780</v>
      </c>
      <c r="C5391" s="585" t="s">
        <v>6820</v>
      </c>
      <c r="D5391" s="585" t="s">
        <v>6821</v>
      </c>
      <c r="E5391" s="584" t="s">
        <v>30</v>
      </c>
      <c r="F5391" s="585" t="s">
        <v>30</v>
      </c>
      <c r="G5391" s="587">
        <v>88470</v>
      </c>
      <c r="H5391" s="585" t="s">
        <v>5334</v>
      </c>
      <c r="I5391" s="585" t="s">
        <v>381</v>
      </c>
      <c r="J5391" s="585" t="s">
        <v>398</v>
      </c>
      <c r="K5391" s="589">
        <v>17.23</v>
      </c>
      <c r="L5391" s="585" t="s">
        <v>144</v>
      </c>
      <c r="M5391" s="581"/>
    </row>
    <row r="5392" spans="1:13" ht="13.5">
      <c r="A5392" s="585" t="s">
        <v>6779</v>
      </c>
      <c r="B5392" s="585" t="s">
        <v>6780</v>
      </c>
      <c r="C5392" s="585" t="s">
        <v>6820</v>
      </c>
      <c r="D5392" s="585" t="s">
        <v>6821</v>
      </c>
      <c r="E5392" s="584" t="s">
        <v>30</v>
      </c>
      <c r="F5392" s="585" t="s">
        <v>30</v>
      </c>
      <c r="G5392" s="587">
        <v>88471</v>
      </c>
      <c r="H5392" s="585" t="s">
        <v>5335</v>
      </c>
      <c r="I5392" s="585" t="s">
        <v>381</v>
      </c>
      <c r="J5392" s="585" t="s">
        <v>398</v>
      </c>
      <c r="K5392" s="589">
        <v>21.31</v>
      </c>
      <c r="L5392" s="585" t="s">
        <v>144</v>
      </c>
      <c r="M5392" s="581"/>
    </row>
    <row r="5393" spans="1:13" ht="13.5">
      <c r="A5393" s="585" t="s">
        <v>6779</v>
      </c>
      <c r="B5393" s="585" t="s">
        <v>6780</v>
      </c>
      <c r="C5393" s="585" t="s">
        <v>6820</v>
      </c>
      <c r="D5393" s="585" t="s">
        <v>6821</v>
      </c>
      <c r="E5393" s="584" t="s">
        <v>30</v>
      </c>
      <c r="F5393" s="585" t="s">
        <v>30</v>
      </c>
      <c r="G5393" s="587">
        <v>88472</v>
      </c>
      <c r="H5393" s="585" t="s">
        <v>5336</v>
      </c>
      <c r="I5393" s="585" t="s">
        <v>381</v>
      </c>
      <c r="J5393" s="585" t="s">
        <v>398</v>
      </c>
      <c r="K5393" s="589">
        <v>24.5</v>
      </c>
      <c r="L5393" s="585" t="s">
        <v>144</v>
      </c>
      <c r="M5393" s="581"/>
    </row>
    <row r="5394" spans="1:13" ht="13.5">
      <c r="A5394" s="585" t="s">
        <v>6779</v>
      </c>
      <c r="B5394" s="585" t="s">
        <v>6780</v>
      </c>
      <c r="C5394" s="585" t="s">
        <v>6820</v>
      </c>
      <c r="D5394" s="585" t="s">
        <v>6821</v>
      </c>
      <c r="E5394" s="584" t="s">
        <v>30</v>
      </c>
      <c r="F5394" s="585" t="s">
        <v>30</v>
      </c>
      <c r="G5394" s="587">
        <v>88476</v>
      </c>
      <c r="H5394" s="585" t="s">
        <v>5337</v>
      </c>
      <c r="I5394" s="585" t="s">
        <v>381</v>
      </c>
      <c r="J5394" s="585" t="s">
        <v>398</v>
      </c>
      <c r="K5394" s="589">
        <v>14.16</v>
      </c>
      <c r="L5394" s="585" t="s">
        <v>144</v>
      </c>
      <c r="M5394" s="581"/>
    </row>
    <row r="5395" spans="1:13" ht="13.5">
      <c r="A5395" s="585" t="s">
        <v>6779</v>
      </c>
      <c r="B5395" s="585" t="s">
        <v>6780</v>
      </c>
      <c r="C5395" s="585" t="s">
        <v>6820</v>
      </c>
      <c r="D5395" s="585" t="s">
        <v>6821</v>
      </c>
      <c r="E5395" s="584" t="s">
        <v>30</v>
      </c>
      <c r="F5395" s="585" t="s">
        <v>30</v>
      </c>
      <c r="G5395" s="587">
        <v>88477</v>
      </c>
      <c r="H5395" s="585" t="s">
        <v>5338</v>
      </c>
      <c r="I5395" s="585" t="s">
        <v>381</v>
      </c>
      <c r="J5395" s="585" t="s">
        <v>398</v>
      </c>
      <c r="K5395" s="589">
        <v>19.420000000000002</v>
      </c>
      <c r="L5395" s="585" t="s">
        <v>144</v>
      </c>
      <c r="M5395" s="581"/>
    </row>
    <row r="5396" spans="1:13" ht="13.5">
      <c r="A5396" s="585" t="s">
        <v>6779</v>
      </c>
      <c r="B5396" s="585" t="s">
        <v>6780</v>
      </c>
      <c r="C5396" s="585" t="s">
        <v>6820</v>
      </c>
      <c r="D5396" s="585" t="s">
        <v>6821</v>
      </c>
      <c r="E5396" s="584" t="s">
        <v>30</v>
      </c>
      <c r="F5396" s="585" t="s">
        <v>30</v>
      </c>
      <c r="G5396" s="587">
        <v>88478</v>
      </c>
      <c r="H5396" s="585" t="s">
        <v>5339</v>
      </c>
      <c r="I5396" s="585" t="s">
        <v>381</v>
      </c>
      <c r="J5396" s="585" t="s">
        <v>398</v>
      </c>
      <c r="K5396" s="589">
        <v>23.68</v>
      </c>
      <c r="L5396" s="585" t="s">
        <v>144</v>
      </c>
      <c r="M5396" s="581"/>
    </row>
    <row r="5397" spans="1:13" ht="13.5">
      <c r="A5397" s="585" t="s">
        <v>6779</v>
      </c>
      <c r="B5397" s="585" t="s">
        <v>6780</v>
      </c>
      <c r="C5397" s="585" t="s">
        <v>6820</v>
      </c>
      <c r="D5397" s="585" t="s">
        <v>6821</v>
      </c>
      <c r="E5397" s="584" t="s">
        <v>30</v>
      </c>
      <c r="F5397" s="585" t="s">
        <v>30</v>
      </c>
      <c r="G5397" s="587">
        <v>90900</v>
      </c>
      <c r="H5397" s="585" t="s">
        <v>5340</v>
      </c>
      <c r="I5397" s="585" t="s">
        <v>381</v>
      </c>
      <c r="J5397" s="585" t="s">
        <v>143</v>
      </c>
      <c r="K5397" s="589">
        <v>55.06</v>
      </c>
      <c r="L5397" s="585" t="s">
        <v>144</v>
      </c>
      <c r="M5397" s="581"/>
    </row>
    <row r="5398" spans="1:13" ht="13.5">
      <c r="A5398" s="585" t="s">
        <v>6779</v>
      </c>
      <c r="B5398" s="585" t="s">
        <v>6780</v>
      </c>
      <c r="C5398" s="585" t="s">
        <v>6820</v>
      </c>
      <c r="D5398" s="585" t="s">
        <v>6821</v>
      </c>
      <c r="E5398" s="584" t="s">
        <v>30</v>
      </c>
      <c r="F5398" s="585" t="s">
        <v>30</v>
      </c>
      <c r="G5398" s="587">
        <v>90902</v>
      </c>
      <c r="H5398" s="585" t="s">
        <v>5341</v>
      </c>
      <c r="I5398" s="585" t="s">
        <v>381</v>
      </c>
      <c r="J5398" s="585" t="s">
        <v>398</v>
      </c>
      <c r="K5398" s="589">
        <v>59.65</v>
      </c>
      <c r="L5398" s="585" t="s">
        <v>144</v>
      </c>
      <c r="M5398" s="581"/>
    </row>
    <row r="5399" spans="1:13" ht="13.5">
      <c r="A5399" s="585" t="s">
        <v>6779</v>
      </c>
      <c r="B5399" s="585" t="s">
        <v>6780</v>
      </c>
      <c r="C5399" s="585" t="s">
        <v>6820</v>
      </c>
      <c r="D5399" s="585" t="s">
        <v>6821</v>
      </c>
      <c r="E5399" s="584" t="s">
        <v>30</v>
      </c>
      <c r="F5399" s="585" t="s">
        <v>30</v>
      </c>
      <c r="G5399" s="587">
        <v>90903</v>
      </c>
      <c r="H5399" s="585" t="s">
        <v>5342</v>
      </c>
      <c r="I5399" s="585" t="s">
        <v>381</v>
      </c>
      <c r="J5399" s="585" t="s">
        <v>143</v>
      </c>
      <c r="K5399" s="589">
        <v>86.31</v>
      </c>
      <c r="L5399" s="585" t="s">
        <v>144</v>
      </c>
      <c r="M5399" s="581"/>
    </row>
    <row r="5400" spans="1:13" ht="13.5">
      <c r="A5400" s="585" t="s">
        <v>6779</v>
      </c>
      <c r="B5400" s="585" t="s">
        <v>6780</v>
      </c>
      <c r="C5400" s="585" t="s">
        <v>6820</v>
      </c>
      <c r="D5400" s="585" t="s">
        <v>6821</v>
      </c>
      <c r="E5400" s="584" t="s">
        <v>30</v>
      </c>
      <c r="F5400" s="585" t="s">
        <v>30</v>
      </c>
      <c r="G5400" s="587">
        <v>90904</v>
      </c>
      <c r="H5400" s="585" t="s">
        <v>5343</v>
      </c>
      <c r="I5400" s="585" t="s">
        <v>381</v>
      </c>
      <c r="J5400" s="585" t="s">
        <v>398</v>
      </c>
      <c r="K5400" s="589">
        <v>94.95</v>
      </c>
      <c r="L5400" s="585" t="s">
        <v>144</v>
      </c>
      <c r="M5400" s="581"/>
    </row>
    <row r="5401" spans="1:13" ht="13.5">
      <c r="A5401" s="585" t="s">
        <v>6779</v>
      </c>
      <c r="B5401" s="585" t="s">
        <v>6780</v>
      </c>
      <c r="C5401" s="585" t="s">
        <v>6820</v>
      </c>
      <c r="D5401" s="585" t="s">
        <v>6821</v>
      </c>
      <c r="E5401" s="584" t="s">
        <v>30</v>
      </c>
      <c r="F5401" s="585" t="s">
        <v>30</v>
      </c>
      <c r="G5401" s="587">
        <v>90910</v>
      </c>
      <c r="H5401" s="585" t="s">
        <v>5344</v>
      </c>
      <c r="I5401" s="585" t="s">
        <v>381</v>
      </c>
      <c r="J5401" s="585" t="s">
        <v>143</v>
      </c>
      <c r="K5401" s="589">
        <v>58.33</v>
      </c>
      <c r="L5401" s="585" t="s">
        <v>144</v>
      </c>
      <c r="M5401" s="581"/>
    </row>
    <row r="5402" spans="1:13" ht="13.5">
      <c r="A5402" s="585" t="s">
        <v>6779</v>
      </c>
      <c r="B5402" s="585" t="s">
        <v>6780</v>
      </c>
      <c r="C5402" s="585" t="s">
        <v>6820</v>
      </c>
      <c r="D5402" s="585" t="s">
        <v>6821</v>
      </c>
      <c r="E5402" s="584" t="s">
        <v>30</v>
      </c>
      <c r="F5402" s="585" t="s">
        <v>30</v>
      </c>
      <c r="G5402" s="587">
        <v>90912</v>
      </c>
      <c r="H5402" s="585" t="s">
        <v>5345</v>
      </c>
      <c r="I5402" s="585" t="s">
        <v>381</v>
      </c>
      <c r="J5402" s="585" t="s">
        <v>398</v>
      </c>
      <c r="K5402" s="589">
        <v>63.33</v>
      </c>
      <c r="L5402" s="585" t="s">
        <v>144</v>
      </c>
      <c r="M5402" s="581"/>
    </row>
    <row r="5403" spans="1:13" ht="13.5">
      <c r="A5403" s="585" t="s">
        <v>6779</v>
      </c>
      <c r="B5403" s="585" t="s">
        <v>6780</v>
      </c>
      <c r="C5403" s="585" t="s">
        <v>6820</v>
      </c>
      <c r="D5403" s="585" t="s">
        <v>6821</v>
      </c>
      <c r="E5403" s="584" t="s">
        <v>30</v>
      </c>
      <c r="F5403" s="585" t="s">
        <v>30</v>
      </c>
      <c r="G5403" s="587">
        <v>90913</v>
      </c>
      <c r="H5403" s="585" t="s">
        <v>5346</v>
      </c>
      <c r="I5403" s="585" t="s">
        <v>381</v>
      </c>
      <c r="J5403" s="585" t="s">
        <v>143</v>
      </c>
      <c r="K5403" s="589">
        <v>92.36</v>
      </c>
      <c r="L5403" s="585" t="s">
        <v>144</v>
      </c>
      <c r="M5403" s="581"/>
    </row>
    <row r="5404" spans="1:13" ht="13.5">
      <c r="A5404" s="585" t="s">
        <v>6779</v>
      </c>
      <c r="B5404" s="585" t="s">
        <v>6780</v>
      </c>
      <c r="C5404" s="585" t="s">
        <v>6820</v>
      </c>
      <c r="D5404" s="585" t="s">
        <v>6821</v>
      </c>
      <c r="E5404" s="584" t="s">
        <v>30</v>
      </c>
      <c r="F5404" s="585" t="s">
        <v>30</v>
      </c>
      <c r="G5404" s="587">
        <v>90914</v>
      </c>
      <c r="H5404" s="585" t="s">
        <v>5347</v>
      </c>
      <c r="I5404" s="585" t="s">
        <v>381</v>
      </c>
      <c r="J5404" s="585" t="s">
        <v>398</v>
      </c>
      <c r="K5404" s="589">
        <v>101.77</v>
      </c>
      <c r="L5404" s="585" t="s">
        <v>144</v>
      </c>
      <c r="M5404" s="581"/>
    </row>
    <row r="5405" spans="1:13" ht="13.5">
      <c r="A5405" s="585" t="s">
        <v>6779</v>
      </c>
      <c r="B5405" s="585" t="s">
        <v>6780</v>
      </c>
      <c r="C5405" s="585" t="s">
        <v>6820</v>
      </c>
      <c r="D5405" s="585" t="s">
        <v>6821</v>
      </c>
      <c r="E5405" s="584" t="s">
        <v>30</v>
      </c>
      <c r="F5405" s="585" t="s">
        <v>30</v>
      </c>
      <c r="G5405" s="587">
        <v>90920</v>
      </c>
      <c r="H5405" s="585" t="s">
        <v>5348</v>
      </c>
      <c r="I5405" s="585" t="s">
        <v>381</v>
      </c>
      <c r="J5405" s="585" t="s">
        <v>143</v>
      </c>
      <c r="K5405" s="589">
        <v>64.38</v>
      </c>
      <c r="L5405" s="585" t="s">
        <v>144</v>
      </c>
      <c r="M5405" s="581"/>
    </row>
    <row r="5406" spans="1:13" ht="13.5">
      <c r="A5406" s="585" t="s">
        <v>6779</v>
      </c>
      <c r="B5406" s="585" t="s">
        <v>6780</v>
      </c>
      <c r="C5406" s="585" t="s">
        <v>6820</v>
      </c>
      <c r="D5406" s="585" t="s">
        <v>6821</v>
      </c>
      <c r="E5406" s="584" t="s">
        <v>30</v>
      </c>
      <c r="F5406" s="585" t="s">
        <v>30</v>
      </c>
      <c r="G5406" s="587">
        <v>90922</v>
      </c>
      <c r="H5406" s="585" t="s">
        <v>5349</v>
      </c>
      <c r="I5406" s="585" t="s">
        <v>381</v>
      </c>
      <c r="J5406" s="585" t="s">
        <v>398</v>
      </c>
      <c r="K5406" s="589">
        <v>70.13</v>
      </c>
      <c r="L5406" s="585" t="s">
        <v>144</v>
      </c>
      <c r="M5406" s="581"/>
    </row>
    <row r="5407" spans="1:13" ht="13.5">
      <c r="A5407" s="585" t="s">
        <v>6779</v>
      </c>
      <c r="B5407" s="585" t="s">
        <v>6780</v>
      </c>
      <c r="C5407" s="585" t="s">
        <v>6820</v>
      </c>
      <c r="D5407" s="585" t="s">
        <v>6821</v>
      </c>
      <c r="E5407" s="584" t="s">
        <v>30</v>
      </c>
      <c r="F5407" s="585" t="s">
        <v>30</v>
      </c>
      <c r="G5407" s="587">
        <v>90923</v>
      </c>
      <c r="H5407" s="585" t="s">
        <v>5350</v>
      </c>
      <c r="I5407" s="585" t="s">
        <v>381</v>
      </c>
      <c r="J5407" s="585" t="s">
        <v>143</v>
      </c>
      <c r="K5407" s="589">
        <v>103.51</v>
      </c>
      <c r="L5407" s="585" t="s">
        <v>144</v>
      </c>
      <c r="M5407" s="581"/>
    </row>
    <row r="5408" spans="1:13" ht="13.5">
      <c r="A5408" s="585" t="s">
        <v>6779</v>
      </c>
      <c r="B5408" s="585" t="s">
        <v>6780</v>
      </c>
      <c r="C5408" s="585" t="s">
        <v>6820</v>
      </c>
      <c r="D5408" s="585" t="s">
        <v>6821</v>
      </c>
      <c r="E5408" s="584" t="s">
        <v>30</v>
      </c>
      <c r="F5408" s="585" t="s">
        <v>30</v>
      </c>
      <c r="G5408" s="587">
        <v>90924</v>
      </c>
      <c r="H5408" s="585" t="s">
        <v>5351</v>
      </c>
      <c r="I5408" s="585" t="s">
        <v>381</v>
      </c>
      <c r="J5408" s="585" t="s">
        <v>398</v>
      </c>
      <c r="K5408" s="589">
        <v>114.33</v>
      </c>
      <c r="L5408" s="585" t="s">
        <v>144</v>
      </c>
      <c r="M5408" s="581"/>
    </row>
    <row r="5409" spans="1:13" ht="13.5">
      <c r="A5409" s="585" t="s">
        <v>6779</v>
      </c>
      <c r="B5409" s="585" t="s">
        <v>6780</v>
      </c>
      <c r="C5409" s="585" t="s">
        <v>6820</v>
      </c>
      <c r="D5409" s="585" t="s">
        <v>6821</v>
      </c>
      <c r="E5409" s="584" t="s">
        <v>30</v>
      </c>
      <c r="F5409" s="585" t="s">
        <v>30</v>
      </c>
      <c r="G5409" s="587">
        <v>90930</v>
      </c>
      <c r="H5409" s="585" t="s">
        <v>5352</v>
      </c>
      <c r="I5409" s="585" t="s">
        <v>381</v>
      </c>
      <c r="J5409" s="585" t="s">
        <v>143</v>
      </c>
      <c r="K5409" s="589">
        <v>50.37</v>
      </c>
      <c r="L5409" s="585" t="s">
        <v>144</v>
      </c>
      <c r="M5409" s="581"/>
    </row>
    <row r="5410" spans="1:13" ht="13.5">
      <c r="A5410" s="585" t="s">
        <v>6779</v>
      </c>
      <c r="B5410" s="585" t="s">
        <v>6780</v>
      </c>
      <c r="C5410" s="585" t="s">
        <v>6820</v>
      </c>
      <c r="D5410" s="585" t="s">
        <v>6821</v>
      </c>
      <c r="E5410" s="584" t="s">
        <v>30</v>
      </c>
      <c r="F5410" s="585" t="s">
        <v>30</v>
      </c>
      <c r="G5410" s="587">
        <v>90932</v>
      </c>
      <c r="H5410" s="585" t="s">
        <v>5353</v>
      </c>
      <c r="I5410" s="585" t="s">
        <v>381</v>
      </c>
      <c r="J5410" s="585" t="s">
        <v>398</v>
      </c>
      <c r="K5410" s="589">
        <v>54.96</v>
      </c>
      <c r="L5410" s="585" t="s">
        <v>144</v>
      </c>
      <c r="M5410" s="581"/>
    </row>
    <row r="5411" spans="1:13" ht="13.5">
      <c r="A5411" s="585" t="s">
        <v>6779</v>
      </c>
      <c r="B5411" s="585" t="s">
        <v>6780</v>
      </c>
      <c r="C5411" s="585" t="s">
        <v>6820</v>
      </c>
      <c r="D5411" s="585" t="s">
        <v>6821</v>
      </c>
      <c r="E5411" s="584" t="s">
        <v>30</v>
      </c>
      <c r="F5411" s="585" t="s">
        <v>30</v>
      </c>
      <c r="G5411" s="587">
        <v>90933</v>
      </c>
      <c r="H5411" s="585" t="s">
        <v>5354</v>
      </c>
      <c r="I5411" s="585" t="s">
        <v>381</v>
      </c>
      <c r="J5411" s="585" t="s">
        <v>143</v>
      </c>
      <c r="K5411" s="589">
        <v>81.62</v>
      </c>
      <c r="L5411" s="585" t="s">
        <v>144</v>
      </c>
      <c r="M5411" s="581"/>
    </row>
    <row r="5412" spans="1:13" ht="13.5">
      <c r="A5412" s="585" t="s">
        <v>6779</v>
      </c>
      <c r="B5412" s="585" t="s">
        <v>6780</v>
      </c>
      <c r="C5412" s="585" t="s">
        <v>6820</v>
      </c>
      <c r="D5412" s="585" t="s">
        <v>6821</v>
      </c>
      <c r="E5412" s="584" t="s">
        <v>30</v>
      </c>
      <c r="F5412" s="585" t="s">
        <v>30</v>
      </c>
      <c r="G5412" s="587">
        <v>90934</v>
      </c>
      <c r="H5412" s="585" t="s">
        <v>5355</v>
      </c>
      <c r="I5412" s="585" t="s">
        <v>381</v>
      </c>
      <c r="J5412" s="585" t="s">
        <v>398</v>
      </c>
      <c r="K5412" s="589">
        <v>90.26</v>
      </c>
      <c r="L5412" s="585" t="s">
        <v>144</v>
      </c>
      <c r="M5412" s="581"/>
    </row>
    <row r="5413" spans="1:13" ht="13.5">
      <c r="A5413" s="585" t="s">
        <v>6779</v>
      </c>
      <c r="B5413" s="585" t="s">
        <v>6780</v>
      </c>
      <c r="C5413" s="585" t="s">
        <v>6820</v>
      </c>
      <c r="D5413" s="585" t="s">
        <v>6821</v>
      </c>
      <c r="E5413" s="584" t="s">
        <v>30</v>
      </c>
      <c r="F5413" s="585" t="s">
        <v>30</v>
      </c>
      <c r="G5413" s="587">
        <v>90940</v>
      </c>
      <c r="H5413" s="585" t="s">
        <v>5356</v>
      </c>
      <c r="I5413" s="585" t="s">
        <v>381</v>
      </c>
      <c r="J5413" s="585" t="s">
        <v>143</v>
      </c>
      <c r="K5413" s="589">
        <v>53.67</v>
      </c>
      <c r="L5413" s="585" t="s">
        <v>144</v>
      </c>
      <c r="M5413" s="581"/>
    </row>
    <row r="5414" spans="1:13" ht="13.5">
      <c r="A5414" s="585" t="s">
        <v>6779</v>
      </c>
      <c r="B5414" s="585" t="s">
        <v>6780</v>
      </c>
      <c r="C5414" s="585" t="s">
        <v>6820</v>
      </c>
      <c r="D5414" s="585" t="s">
        <v>6821</v>
      </c>
      <c r="E5414" s="584" t="s">
        <v>30</v>
      </c>
      <c r="F5414" s="585" t="s">
        <v>30</v>
      </c>
      <c r="G5414" s="587">
        <v>90942</v>
      </c>
      <c r="H5414" s="585" t="s">
        <v>5357</v>
      </c>
      <c r="I5414" s="585" t="s">
        <v>381</v>
      </c>
      <c r="J5414" s="585" t="s">
        <v>398</v>
      </c>
      <c r="K5414" s="589">
        <v>58.67</v>
      </c>
      <c r="L5414" s="585" t="s">
        <v>144</v>
      </c>
      <c r="M5414" s="581"/>
    </row>
    <row r="5415" spans="1:13" ht="13.5">
      <c r="A5415" s="585" t="s">
        <v>6779</v>
      </c>
      <c r="B5415" s="585" t="s">
        <v>6780</v>
      </c>
      <c r="C5415" s="585" t="s">
        <v>6820</v>
      </c>
      <c r="D5415" s="585" t="s">
        <v>6821</v>
      </c>
      <c r="E5415" s="584" t="s">
        <v>30</v>
      </c>
      <c r="F5415" s="585" t="s">
        <v>30</v>
      </c>
      <c r="G5415" s="587">
        <v>90943</v>
      </c>
      <c r="H5415" s="585" t="s">
        <v>5358</v>
      </c>
      <c r="I5415" s="585" t="s">
        <v>381</v>
      </c>
      <c r="J5415" s="585" t="s">
        <v>143</v>
      </c>
      <c r="K5415" s="589">
        <v>87.7</v>
      </c>
      <c r="L5415" s="585" t="s">
        <v>144</v>
      </c>
      <c r="M5415" s="581"/>
    </row>
    <row r="5416" spans="1:13" ht="13.5">
      <c r="A5416" s="585" t="s">
        <v>6779</v>
      </c>
      <c r="B5416" s="585" t="s">
        <v>6780</v>
      </c>
      <c r="C5416" s="585" t="s">
        <v>6820</v>
      </c>
      <c r="D5416" s="585" t="s">
        <v>6821</v>
      </c>
      <c r="E5416" s="584" t="s">
        <v>30</v>
      </c>
      <c r="F5416" s="585" t="s">
        <v>30</v>
      </c>
      <c r="G5416" s="587">
        <v>90944</v>
      </c>
      <c r="H5416" s="585" t="s">
        <v>5359</v>
      </c>
      <c r="I5416" s="585" t="s">
        <v>381</v>
      </c>
      <c r="J5416" s="585" t="s">
        <v>398</v>
      </c>
      <c r="K5416" s="589">
        <v>97.11</v>
      </c>
      <c r="L5416" s="585" t="s">
        <v>144</v>
      </c>
      <c r="M5416" s="581"/>
    </row>
    <row r="5417" spans="1:13" ht="13.5">
      <c r="A5417" s="585" t="s">
        <v>6779</v>
      </c>
      <c r="B5417" s="585" t="s">
        <v>6780</v>
      </c>
      <c r="C5417" s="585" t="s">
        <v>6820</v>
      </c>
      <c r="D5417" s="585" t="s">
        <v>6821</v>
      </c>
      <c r="E5417" s="584" t="s">
        <v>30</v>
      </c>
      <c r="F5417" s="585" t="s">
        <v>30</v>
      </c>
      <c r="G5417" s="587">
        <v>90950</v>
      </c>
      <c r="H5417" s="585" t="s">
        <v>5360</v>
      </c>
      <c r="I5417" s="585" t="s">
        <v>381</v>
      </c>
      <c r="J5417" s="585" t="s">
        <v>143</v>
      </c>
      <c r="K5417" s="589">
        <v>59.69</v>
      </c>
      <c r="L5417" s="585" t="s">
        <v>144</v>
      </c>
      <c r="M5417" s="581"/>
    </row>
    <row r="5418" spans="1:13" ht="13.5">
      <c r="A5418" s="585" t="s">
        <v>6779</v>
      </c>
      <c r="B5418" s="585" t="s">
        <v>6780</v>
      </c>
      <c r="C5418" s="585" t="s">
        <v>6820</v>
      </c>
      <c r="D5418" s="585" t="s">
        <v>6821</v>
      </c>
      <c r="E5418" s="584" t="s">
        <v>30</v>
      </c>
      <c r="F5418" s="585" t="s">
        <v>30</v>
      </c>
      <c r="G5418" s="587">
        <v>90952</v>
      </c>
      <c r="H5418" s="585" t="s">
        <v>5361</v>
      </c>
      <c r="I5418" s="585" t="s">
        <v>381</v>
      </c>
      <c r="J5418" s="585" t="s">
        <v>398</v>
      </c>
      <c r="K5418" s="589">
        <v>65.44</v>
      </c>
      <c r="L5418" s="585" t="s">
        <v>144</v>
      </c>
      <c r="M5418" s="581"/>
    </row>
    <row r="5419" spans="1:13" ht="13.5">
      <c r="A5419" s="585" t="s">
        <v>6779</v>
      </c>
      <c r="B5419" s="585" t="s">
        <v>6780</v>
      </c>
      <c r="C5419" s="585" t="s">
        <v>6820</v>
      </c>
      <c r="D5419" s="585" t="s">
        <v>6821</v>
      </c>
      <c r="E5419" s="584" t="s">
        <v>30</v>
      </c>
      <c r="F5419" s="585" t="s">
        <v>30</v>
      </c>
      <c r="G5419" s="587">
        <v>90953</v>
      </c>
      <c r="H5419" s="585" t="s">
        <v>5362</v>
      </c>
      <c r="I5419" s="585" t="s">
        <v>381</v>
      </c>
      <c r="J5419" s="585" t="s">
        <v>143</v>
      </c>
      <c r="K5419" s="589">
        <v>98.82</v>
      </c>
      <c r="L5419" s="585" t="s">
        <v>144</v>
      </c>
      <c r="M5419" s="581"/>
    </row>
    <row r="5420" spans="1:13" ht="13.5">
      <c r="A5420" s="585" t="s">
        <v>6779</v>
      </c>
      <c r="B5420" s="585" t="s">
        <v>6780</v>
      </c>
      <c r="C5420" s="585" t="s">
        <v>6820</v>
      </c>
      <c r="D5420" s="585" t="s">
        <v>6821</v>
      </c>
      <c r="E5420" s="584" t="s">
        <v>30</v>
      </c>
      <c r="F5420" s="585" t="s">
        <v>30</v>
      </c>
      <c r="G5420" s="587">
        <v>90954</v>
      </c>
      <c r="H5420" s="585" t="s">
        <v>5363</v>
      </c>
      <c r="I5420" s="585" t="s">
        <v>381</v>
      </c>
      <c r="J5420" s="585" t="s">
        <v>398</v>
      </c>
      <c r="K5420" s="589">
        <v>109.64</v>
      </c>
      <c r="L5420" s="585" t="s">
        <v>144</v>
      </c>
      <c r="M5420" s="581"/>
    </row>
    <row r="5421" spans="1:13" ht="13.5">
      <c r="A5421" s="585" t="s">
        <v>6779</v>
      </c>
      <c r="B5421" s="585" t="s">
        <v>6780</v>
      </c>
      <c r="C5421" s="585" t="s">
        <v>6820</v>
      </c>
      <c r="D5421" s="585" t="s">
        <v>6821</v>
      </c>
      <c r="E5421" s="584" t="s">
        <v>30</v>
      </c>
      <c r="F5421" s="585" t="s">
        <v>30</v>
      </c>
      <c r="G5421" s="587">
        <v>94438</v>
      </c>
      <c r="H5421" s="585" t="s">
        <v>5364</v>
      </c>
      <c r="I5421" s="585" t="s">
        <v>381</v>
      </c>
      <c r="J5421" s="585" t="s">
        <v>143</v>
      </c>
      <c r="K5421" s="589">
        <v>31.1</v>
      </c>
      <c r="L5421" s="585" t="s">
        <v>144</v>
      </c>
      <c r="M5421" s="581"/>
    </row>
    <row r="5422" spans="1:13" ht="13.5">
      <c r="A5422" s="585" t="s">
        <v>6779</v>
      </c>
      <c r="B5422" s="585" t="s">
        <v>6780</v>
      </c>
      <c r="C5422" s="585" t="s">
        <v>6820</v>
      </c>
      <c r="D5422" s="585" t="s">
        <v>6821</v>
      </c>
      <c r="E5422" s="584" t="s">
        <v>30</v>
      </c>
      <c r="F5422" s="585" t="s">
        <v>30</v>
      </c>
      <c r="G5422" s="587">
        <v>94439</v>
      </c>
      <c r="H5422" s="585" t="s">
        <v>5365</v>
      </c>
      <c r="I5422" s="585" t="s">
        <v>381</v>
      </c>
      <c r="J5422" s="585" t="s">
        <v>143</v>
      </c>
      <c r="K5422" s="589">
        <v>34.81</v>
      </c>
      <c r="L5422" s="585" t="s">
        <v>144</v>
      </c>
      <c r="M5422" s="581"/>
    </row>
    <row r="5423" spans="1:13" ht="13.5">
      <c r="A5423" s="585" t="s">
        <v>6779</v>
      </c>
      <c r="B5423" s="585" t="s">
        <v>6780</v>
      </c>
      <c r="C5423" s="585" t="s">
        <v>6820</v>
      </c>
      <c r="D5423" s="585" t="s">
        <v>6821</v>
      </c>
      <c r="E5423" s="584" t="s">
        <v>30</v>
      </c>
      <c r="F5423" s="585" t="s">
        <v>30</v>
      </c>
      <c r="G5423" s="587">
        <v>94779</v>
      </c>
      <c r="H5423" s="585" t="s">
        <v>5366</v>
      </c>
      <c r="I5423" s="585" t="s">
        <v>381</v>
      </c>
      <c r="J5423" s="585" t="s">
        <v>143</v>
      </c>
      <c r="K5423" s="589">
        <v>30.25</v>
      </c>
      <c r="L5423" s="585" t="s">
        <v>144</v>
      </c>
      <c r="M5423" s="581"/>
    </row>
    <row r="5424" spans="1:13" ht="13.5">
      <c r="A5424" s="585" t="s">
        <v>6779</v>
      </c>
      <c r="B5424" s="585" t="s">
        <v>6780</v>
      </c>
      <c r="C5424" s="585" t="s">
        <v>6820</v>
      </c>
      <c r="D5424" s="585" t="s">
        <v>6821</v>
      </c>
      <c r="E5424" s="584" t="s">
        <v>30</v>
      </c>
      <c r="F5424" s="585" t="s">
        <v>30</v>
      </c>
      <c r="G5424" s="587">
        <v>94782</v>
      </c>
      <c r="H5424" s="585" t="s">
        <v>5367</v>
      </c>
      <c r="I5424" s="585" t="s">
        <v>381</v>
      </c>
      <c r="J5424" s="585" t="s">
        <v>143</v>
      </c>
      <c r="K5424" s="589">
        <v>34.36</v>
      </c>
      <c r="L5424" s="585" t="s">
        <v>144</v>
      </c>
      <c r="M5424" s="581"/>
    </row>
    <row r="5425" spans="1:13" ht="13.5">
      <c r="A5425" s="585" t="s">
        <v>6779</v>
      </c>
      <c r="B5425" s="585" t="s">
        <v>6780</v>
      </c>
      <c r="C5425" s="585" t="s">
        <v>6822</v>
      </c>
      <c r="D5425" s="585" t="s">
        <v>6823</v>
      </c>
      <c r="E5425" s="584" t="s">
        <v>30</v>
      </c>
      <c r="F5425" s="585" t="s">
        <v>30</v>
      </c>
      <c r="G5425" s="587">
        <v>72189</v>
      </c>
      <c r="H5425" s="585" t="s">
        <v>5368</v>
      </c>
      <c r="I5425" s="585" t="s">
        <v>142</v>
      </c>
      <c r="J5425" s="585" t="s">
        <v>398</v>
      </c>
      <c r="K5425" s="589">
        <v>20.93</v>
      </c>
      <c r="L5425" s="585" t="s">
        <v>144</v>
      </c>
      <c r="M5425" s="581"/>
    </row>
    <row r="5426" spans="1:13" ht="13.5">
      <c r="A5426" s="585" t="s">
        <v>6779</v>
      </c>
      <c r="B5426" s="585" t="s">
        <v>6780</v>
      </c>
      <c r="C5426" s="585" t="s">
        <v>6822</v>
      </c>
      <c r="D5426" s="585" t="s">
        <v>6823</v>
      </c>
      <c r="E5426" s="584" t="s">
        <v>30</v>
      </c>
      <c r="F5426" s="585" t="s">
        <v>30</v>
      </c>
      <c r="G5426" s="587">
        <v>72190</v>
      </c>
      <c r="H5426" s="585" t="s">
        <v>5369</v>
      </c>
      <c r="I5426" s="585" t="s">
        <v>142</v>
      </c>
      <c r="J5426" s="585" t="s">
        <v>398</v>
      </c>
      <c r="K5426" s="589">
        <v>24.62</v>
      </c>
      <c r="L5426" s="585" t="s">
        <v>144</v>
      </c>
      <c r="M5426" s="581"/>
    </row>
    <row r="5427" spans="1:13" ht="13.5">
      <c r="A5427" s="585" t="s">
        <v>6824</v>
      </c>
      <c r="B5427" s="585" t="s">
        <v>6825</v>
      </c>
      <c r="C5427" s="585" t="s">
        <v>6826</v>
      </c>
      <c r="D5427" s="585" t="s">
        <v>6827</v>
      </c>
      <c r="E5427" s="584" t="s">
        <v>30</v>
      </c>
      <c r="F5427" s="585" t="s">
        <v>30</v>
      </c>
      <c r="G5427" s="587">
        <v>87871</v>
      </c>
      <c r="H5427" s="585" t="s">
        <v>5370</v>
      </c>
      <c r="I5427" s="585" t="s">
        <v>381</v>
      </c>
      <c r="J5427" s="585" t="s">
        <v>398</v>
      </c>
      <c r="K5427" s="589">
        <v>11</v>
      </c>
      <c r="L5427" s="585" t="s">
        <v>144</v>
      </c>
      <c r="M5427" s="581"/>
    </row>
    <row r="5428" spans="1:13" ht="13.5">
      <c r="A5428" s="585" t="s">
        <v>6824</v>
      </c>
      <c r="B5428" s="585" t="s">
        <v>6825</v>
      </c>
      <c r="C5428" s="585" t="s">
        <v>6826</v>
      </c>
      <c r="D5428" s="585" t="s">
        <v>6827</v>
      </c>
      <c r="E5428" s="584" t="s">
        <v>30</v>
      </c>
      <c r="F5428" s="585" t="s">
        <v>30</v>
      </c>
      <c r="G5428" s="587">
        <v>87872</v>
      </c>
      <c r="H5428" s="585" t="s">
        <v>5371</v>
      </c>
      <c r="I5428" s="585" t="s">
        <v>381</v>
      </c>
      <c r="J5428" s="585" t="s">
        <v>143</v>
      </c>
      <c r="K5428" s="589">
        <v>10.47</v>
      </c>
      <c r="L5428" s="585" t="s">
        <v>144</v>
      </c>
      <c r="M5428" s="581"/>
    </row>
    <row r="5429" spans="1:13" ht="13.5">
      <c r="A5429" s="585" t="s">
        <v>6824</v>
      </c>
      <c r="B5429" s="585" t="s">
        <v>6825</v>
      </c>
      <c r="C5429" s="585" t="s">
        <v>6826</v>
      </c>
      <c r="D5429" s="585" t="s">
        <v>6827</v>
      </c>
      <c r="E5429" s="584" t="s">
        <v>30</v>
      </c>
      <c r="F5429" s="585" t="s">
        <v>30</v>
      </c>
      <c r="G5429" s="587">
        <v>87873</v>
      </c>
      <c r="H5429" s="585" t="s">
        <v>5372</v>
      </c>
      <c r="I5429" s="585" t="s">
        <v>381</v>
      </c>
      <c r="J5429" s="585" t="s">
        <v>398</v>
      </c>
      <c r="K5429" s="589">
        <v>3.65</v>
      </c>
      <c r="L5429" s="585" t="s">
        <v>144</v>
      </c>
      <c r="M5429" s="581"/>
    </row>
    <row r="5430" spans="1:13" ht="13.5">
      <c r="A5430" s="585" t="s">
        <v>6824</v>
      </c>
      <c r="B5430" s="585" t="s">
        <v>6825</v>
      </c>
      <c r="C5430" s="585" t="s">
        <v>6826</v>
      </c>
      <c r="D5430" s="585" t="s">
        <v>6827</v>
      </c>
      <c r="E5430" s="584" t="s">
        <v>30</v>
      </c>
      <c r="F5430" s="585" t="s">
        <v>30</v>
      </c>
      <c r="G5430" s="587">
        <v>87874</v>
      </c>
      <c r="H5430" s="585" t="s">
        <v>5373</v>
      </c>
      <c r="I5430" s="585" t="s">
        <v>381</v>
      </c>
      <c r="J5430" s="585" t="s">
        <v>143</v>
      </c>
      <c r="K5430" s="589">
        <v>3.55</v>
      </c>
      <c r="L5430" s="585" t="s">
        <v>144</v>
      </c>
      <c r="M5430" s="581"/>
    </row>
    <row r="5431" spans="1:13" ht="13.5">
      <c r="A5431" s="585" t="s">
        <v>6824</v>
      </c>
      <c r="B5431" s="585" t="s">
        <v>6825</v>
      </c>
      <c r="C5431" s="585" t="s">
        <v>6826</v>
      </c>
      <c r="D5431" s="585" t="s">
        <v>6827</v>
      </c>
      <c r="E5431" s="584" t="s">
        <v>30</v>
      </c>
      <c r="F5431" s="585" t="s">
        <v>30</v>
      </c>
      <c r="G5431" s="587">
        <v>87876</v>
      </c>
      <c r="H5431" s="585" t="s">
        <v>5374</v>
      </c>
      <c r="I5431" s="585" t="s">
        <v>381</v>
      </c>
      <c r="J5431" s="585" t="s">
        <v>398</v>
      </c>
      <c r="K5431" s="589">
        <v>5.67</v>
      </c>
      <c r="L5431" s="585" t="s">
        <v>144</v>
      </c>
      <c r="M5431" s="581"/>
    </row>
    <row r="5432" spans="1:13" ht="13.5">
      <c r="A5432" s="585" t="s">
        <v>6824</v>
      </c>
      <c r="B5432" s="585" t="s">
        <v>6825</v>
      </c>
      <c r="C5432" s="585" t="s">
        <v>6826</v>
      </c>
      <c r="D5432" s="585" t="s">
        <v>6827</v>
      </c>
      <c r="E5432" s="584" t="s">
        <v>30</v>
      </c>
      <c r="F5432" s="585" t="s">
        <v>30</v>
      </c>
      <c r="G5432" s="587">
        <v>87877</v>
      </c>
      <c r="H5432" s="585" t="s">
        <v>5375</v>
      </c>
      <c r="I5432" s="585" t="s">
        <v>381</v>
      </c>
      <c r="J5432" s="585" t="s">
        <v>143</v>
      </c>
      <c r="K5432" s="589">
        <v>5.43</v>
      </c>
      <c r="L5432" s="585" t="s">
        <v>144</v>
      </c>
      <c r="M5432" s="581"/>
    </row>
    <row r="5433" spans="1:13" ht="13.5">
      <c r="A5433" s="585" t="s">
        <v>6824</v>
      </c>
      <c r="B5433" s="585" t="s">
        <v>6825</v>
      </c>
      <c r="C5433" s="585" t="s">
        <v>6826</v>
      </c>
      <c r="D5433" s="585" t="s">
        <v>6827</v>
      </c>
      <c r="E5433" s="584" t="s">
        <v>30</v>
      </c>
      <c r="F5433" s="585" t="s">
        <v>30</v>
      </c>
      <c r="G5433" s="587">
        <v>87878</v>
      </c>
      <c r="H5433" s="585" t="s">
        <v>5376</v>
      </c>
      <c r="I5433" s="585" t="s">
        <v>381</v>
      </c>
      <c r="J5433" s="585" t="s">
        <v>398</v>
      </c>
      <c r="K5433" s="589">
        <v>2.93</v>
      </c>
      <c r="L5433" s="585" t="s">
        <v>144</v>
      </c>
      <c r="M5433" s="581"/>
    </row>
    <row r="5434" spans="1:13" ht="13.5">
      <c r="A5434" s="585" t="s">
        <v>6824</v>
      </c>
      <c r="B5434" s="585" t="s">
        <v>6825</v>
      </c>
      <c r="C5434" s="585" t="s">
        <v>6826</v>
      </c>
      <c r="D5434" s="585" t="s">
        <v>6827</v>
      </c>
      <c r="E5434" s="584" t="s">
        <v>30</v>
      </c>
      <c r="F5434" s="585" t="s">
        <v>30</v>
      </c>
      <c r="G5434" s="587">
        <v>87879</v>
      </c>
      <c r="H5434" s="585" t="s">
        <v>5377</v>
      </c>
      <c r="I5434" s="585" t="s">
        <v>381</v>
      </c>
      <c r="J5434" s="585" t="s">
        <v>143</v>
      </c>
      <c r="K5434" s="589">
        <v>2.58</v>
      </c>
      <c r="L5434" s="585" t="s">
        <v>144</v>
      </c>
      <c r="M5434" s="581"/>
    </row>
    <row r="5435" spans="1:13" ht="13.5">
      <c r="A5435" s="585" t="s">
        <v>6824</v>
      </c>
      <c r="B5435" s="585" t="s">
        <v>6825</v>
      </c>
      <c r="C5435" s="585" t="s">
        <v>6826</v>
      </c>
      <c r="D5435" s="585" t="s">
        <v>6827</v>
      </c>
      <c r="E5435" s="584" t="s">
        <v>30</v>
      </c>
      <c r="F5435" s="585" t="s">
        <v>30</v>
      </c>
      <c r="G5435" s="587">
        <v>87881</v>
      </c>
      <c r="H5435" s="585" t="s">
        <v>5378</v>
      </c>
      <c r="I5435" s="585" t="s">
        <v>381</v>
      </c>
      <c r="J5435" s="585" t="s">
        <v>398</v>
      </c>
      <c r="K5435" s="589">
        <v>3.58</v>
      </c>
      <c r="L5435" s="585" t="s">
        <v>144</v>
      </c>
      <c r="M5435" s="581"/>
    </row>
    <row r="5436" spans="1:13" ht="13.5">
      <c r="A5436" s="585" t="s">
        <v>6824</v>
      </c>
      <c r="B5436" s="585" t="s">
        <v>6825</v>
      </c>
      <c r="C5436" s="585" t="s">
        <v>6826</v>
      </c>
      <c r="D5436" s="585" t="s">
        <v>6827</v>
      </c>
      <c r="E5436" s="584" t="s">
        <v>30</v>
      </c>
      <c r="F5436" s="585" t="s">
        <v>30</v>
      </c>
      <c r="G5436" s="587">
        <v>87882</v>
      </c>
      <c r="H5436" s="585" t="s">
        <v>5379</v>
      </c>
      <c r="I5436" s="585" t="s">
        <v>381</v>
      </c>
      <c r="J5436" s="585" t="s">
        <v>143</v>
      </c>
      <c r="K5436" s="589">
        <v>3.48</v>
      </c>
      <c r="L5436" s="585" t="s">
        <v>144</v>
      </c>
      <c r="M5436" s="581"/>
    </row>
    <row r="5437" spans="1:13" ht="13.5">
      <c r="A5437" s="585" t="s">
        <v>6824</v>
      </c>
      <c r="B5437" s="585" t="s">
        <v>6825</v>
      </c>
      <c r="C5437" s="585" t="s">
        <v>6826</v>
      </c>
      <c r="D5437" s="585" t="s">
        <v>6827</v>
      </c>
      <c r="E5437" s="584" t="s">
        <v>30</v>
      </c>
      <c r="F5437" s="585" t="s">
        <v>30</v>
      </c>
      <c r="G5437" s="587">
        <v>87884</v>
      </c>
      <c r="H5437" s="585" t="s">
        <v>5380</v>
      </c>
      <c r="I5437" s="585" t="s">
        <v>381</v>
      </c>
      <c r="J5437" s="585" t="s">
        <v>398</v>
      </c>
      <c r="K5437" s="589">
        <v>5.6</v>
      </c>
      <c r="L5437" s="585" t="s">
        <v>144</v>
      </c>
      <c r="M5437" s="581"/>
    </row>
    <row r="5438" spans="1:13" ht="13.5">
      <c r="A5438" s="585" t="s">
        <v>6824</v>
      </c>
      <c r="B5438" s="585" t="s">
        <v>6825</v>
      </c>
      <c r="C5438" s="585" t="s">
        <v>6826</v>
      </c>
      <c r="D5438" s="585" t="s">
        <v>6827</v>
      </c>
      <c r="E5438" s="584" t="s">
        <v>30</v>
      </c>
      <c r="F5438" s="585" t="s">
        <v>30</v>
      </c>
      <c r="G5438" s="587">
        <v>87885</v>
      </c>
      <c r="H5438" s="585" t="s">
        <v>5381</v>
      </c>
      <c r="I5438" s="585" t="s">
        <v>381</v>
      </c>
      <c r="J5438" s="585" t="s">
        <v>143</v>
      </c>
      <c r="K5438" s="589">
        <v>5.36</v>
      </c>
      <c r="L5438" s="585" t="s">
        <v>144</v>
      </c>
      <c r="M5438" s="581"/>
    </row>
    <row r="5439" spans="1:13" ht="13.5">
      <c r="A5439" s="585" t="s">
        <v>6824</v>
      </c>
      <c r="B5439" s="585" t="s">
        <v>6825</v>
      </c>
      <c r="C5439" s="585" t="s">
        <v>6826</v>
      </c>
      <c r="D5439" s="585" t="s">
        <v>6827</v>
      </c>
      <c r="E5439" s="584" t="s">
        <v>30</v>
      </c>
      <c r="F5439" s="585" t="s">
        <v>30</v>
      </c>
      <c r="G5439" s="587">
        <v>87886</v>
      </c>
      <c r="H5439" s="585" t="s">
        <v>5382</v>
      </c>
      <c r="I5439" s="585" t="s">
        <v>381</v>
      </c>
      <c r="J5439" s="585" t="s">
        <v>398</v>
      </c>
      <c r="K5439" s="589">
        <v>15.68</v>
      </c>
      <c r="L5439" s="585" t="s">
        <v>144</v>
      </c>
      <c r="M5439" s="581"/>
    </row>
    <row r="5440" spans="1:13" ht="13.5">
      <c r="A5440" s="585" t="s">
        <v>6824</v>
      </c>
      <c r="B5440" s="585" t="s">
        <v>6825</v>
      </c>
      <c r="C5440" s="585" t="s">
        <v>6826</v>
      </c>
      <c r="D5440" s="585" t="s">
        <v>6827</v>
      </c>
      <c r="E5440" s="584" t="s">
        <v>30</v>
      </c>
      <c r="F5440" s="585" t="s">
        <v>30</v>
      </c>
      <c r="G5440" s="587">
        <v>87887</v>
      </c>
      <c r="H5440" s="585" t="s">
        <v>5383</v>
      </c>
      <c r="I5440" s="585" t="s">
        <v>381</v>
      </c>
      <c r="J5440" s="585" t="s">
        <v>143</v>
      </c>
      <c r="K5440" s="589">
        <v>15.15</v>
      </c>
      <c r="L5440" s="585" t="s">
        <v>144</v>
      </c>
      <c r="M5440" s="581"/>
    </row>
    <row r="5441" spans="1:13" ht="13.5">
      <c r="A5441" s="585" t="s">
        <v>6824</v>
      </c>
      <c r="B5441" s="585" t="s">
        <v>6825</v>
      </c>
      <c r="C5441" s="585" t="s">
        <v>6826</v>
      </c>
      <c r="D5441" s="585" t="s">
        <v>6827</v>
      </c>
      <c r="E5441" s="584" t="s">
        <v>30</v>
      </c>
      <c r="F5441" s="585" t="s">
        <v>30</v>
      </c>
      <c r="G5441" s="587">
        <v>87888</v>
      </c>
      <c r="H5441" s="585" t="s">
        <v>5384</v>
      </c>
      <c r="I5441" s="585" t="s">
        <v>381</v>
      </c>
      <c r="J5441" s="585" t="s">
        <v>398</v>
      </c>
      <c r="K5441" s="589">
        <v>4.63</v>
      </c>
      <c r="L5441" s="585" t="s">
        <v>144</v>
      </c>
      <c r="M5441" s="581"/>
    </row>
    <row r="5442" spans="1:13" ht="13.5">
      <c r="A5442" s="585" t="s">
        <v>6824</v>
      </c>
      <c r="B5442" s="585" t="s">
        <v>6825</v>
      </c>
      <c r="C5442" s="585" t="s">
        <v>6826</v>
      </c>
      <c r="D5442" s="585" t="s">
        <v>6827</v>
      </c>
      <c r="E5442" s="584" t="s">
        <v>30</v>
      </c>
      <c r="F5442" s="585" t="s">
        <v>30</v>
      </c>
      <c r="G5442" s="587">
        <v>87889</v>
      </c>
      <c r="H5442" s="585" t="s">
        <v>5385</v>
      </c>
      <c r="I5442" s="585" t="s">
        <v>381</v>
      </c>
      <c r="J5442" s="585" t="s">
        <v>143</v>
      </c>
      <c r="K5442" s="589">
        <v>4.53</v>
      </c>
      <c r="L5442" s="585" t="s">
        <v>144</v>
      </c>
      <c r="M5442" s="581"/>
    </row>
    <row r="5443" spans="1:13" ht="13.5">
      <c r="A5443" s="585" t="s">
        <v>6824</v>
      </c>
      <c r="B5443" s="585" t="s">
        <v>6825</v>
      </c>
      <c r="C5443" s="585" t="s">
        <v>6826</v>
      </c>
      <c r="D5443" s="585" t="s">
        <v>6827</v>
      </c>
      <c r="E5443" s="584" t="s">
        <v>30</v>
      </c>
      <c r="F5443" s="585" t="s">
        <v>30</v>
      </c>
      <c r="G5443" s="587">
        <v>87891</v>
      </c>
      <c r="H5443" s="585" t="s">
        <v>5386</v>
      </c>
      <c r="I5443" s="585" t="s">
        <v>381</v>
      </c>
      <c r="J5443" s="585" t="s">
        <v>398</v>
      </c>
      <c r="K5443" s="589">
        <v>6.65</v>
      </c>
      <c r="L5443" s="585" t="s">
        <v>144</v>
      </c>
      <c r="M5443" s="581"/>
    </row>
    <row r="5444" spans="1:13" ht="13.5">
      <c r="A5444" s="585" t="s">
        <v>6824</v>
      </c>
      <c r="B5444" s="585" t="s">
        <v>6825</v>
      </c>
      <c r="C5444" s="585" t="s">
        <v>6826</v>
      </c>
      <c r="D5444" s="585" t="s">
        <v>6827</v>
      </c>
      <c r="E5444" s="584" t="s">
        <v>30</v>
      </c>
      <c r="F5444" s="585" t="s">
        <v>30</v>
      </c>
      <c r="G5444" s="587">
        <v>87892</v>
      </c>
      <c r="H5444" s="585" t="s">
        <v>5387</v>
      </c>
      <c r="I5444" s="585" t="s">
        <v>381</v>
      </c>
      <c r="J5444" s="585" t="s">
        <v>143</v>
      </c>
      <c r="K5444" s="589">
        <v>6.41</v>
      </c>
      <c r="L5444" s="585" t="s">
        <v>144</v>
      </c>
      <c r="M5444" s="581"/>
    </row>
    <row r="5445" spans="1:13" ht="13.5">
      <c r="A5445" s="585" t="s">
        <v>6824</v>
      </c>
      <c r="B5445" s="585" t="s">
        <v>6825</v>
      </c>
      <c r="C5445" s="585" t="s">
        <v>6826</v>
      </c>
      <c r="D5445" s="585" t="s">
        <v>6827</v>
      </c>
      <c r="E5445" s="584" t="s">
        <v>30</v>
      </c>
      <c r="F5445" s="585" t="s">
        <v>30</v>
      </c>
      <c r="G5445" s="587">
        <v>87893</v>
      </c>
      <c r="H5445" s="585" t="s">
        <v>5388</v>
      </c>
      <c r="I5445" s="585" t="s">
        <v>381</v>
      </c>
      <c r="J5445" s="585" t="s">
        <v>398</v>
      </c>
      <c r="K5445" s="589">
        <v>4.62</v>
      </c>
      <c r="L5445" s="585" t="s">
        <v>144</v>
      </c>
      <c r="M5445" s="581"/>
    </row>
    <row r="5446" spans="1:13" ht="13.5">
      <c r="A5446" s="585" t="s">
        <v>6824</v>
      </c>
      <c r="B5446" s="585" t="s">
        <v>6825</v>
      </c>
      <c r="C5446" s="585" t="s">
        <v>6826</v>
      </c>
      <c r="D5446" s="585" t="s">
        <v>6827</v>
      </c>
      <c r="E5446" s="584" t="s">
        <v>30</v>
      </c>
      <c r="F5446" s="585" t="s">
        <v>30</v>
      </c>
      <c r="G5446" s="587">
        <v>87894</v>
      </c>
      <c r="H5446" s="585" t="s">
        <v>5389</v>
      </c>
      <c r="I5446" s="585" t="s">
        <v>381</v>
      </c>
      <c r="J5446" s="585" t="s">
        <v>143</v>
      </c>
      <c r="K5446" s="589">
        <v>4.2699999999999996</v>
      </c>
      <c r="L5446" s="585" t="s">
        <v>144</v>
      </c>
      <c r="M5446" s="581"/>
    </row>
    <row r="5447" spans="1:13" ht="13.5">
      <c r="A5447" s="585" t="s">
        <v>6824</v>
      </c>
      <c r="B5447" s="585" t="s">
        <v>6825</v>
      </c>
      <c r="C5447" s="585" t="s">
        <v>6826</v>
      </c>
      <c r="D5447" s="585" t="s">
        <v>6827</v>
      </c>
      <c r="E5447" s="584" t="s">
        <v>30</v>
      </c>
      <c r="F5447" s="585" t="s">
        <v>30</v>
      </c>
      <c r="G5447" s="587">
        <v>87896</v>
      </c>
      <c r="H5447" s="585" t="s">
        <v>5390</v>
      </c>
      <c r="I5447" s="585" t="s">
        <v>381</v>
      </c>
      <c r="J5447" s="585" t="s">
        <v>143</v>
      </c>
      <c r="K5447" s="589">
        <v>4.1399999999999997</v>
      </c>
      <c r="L5447" s="585" t="s">
        <v>144</v>
      </c>
      <c r="M5447" s="581"/>
    </row>
    <row r="5448" spans="1:13" ht="13.5">
      <c r="A5448" s="585" t="s">
        <v>6824</v>
      </c>
      <c r="B5448" s="585" t="s">
        <v>6825</v>
      </c>
      <c r="C5448" s="585" t="s">
        <v>6826</v>
      </c>
      <c r="D5448" s="585" t="s">
        <v>6827</v>
      </c>
      <c r="E5448" s="584" t="s">
        <v>30</v>
      </c>
      <c r="F5448" s="585" t="s">
        <v>30</v>
      </c>
      <c r="G5448" s="587">
        <v>87897</v>
      </c>
      <c r="H5448" s="585" t="s">
        <v>5391</v>
      </c>
      <c r="I5448" s="585" t="s">
        <v>381</v>
      </c>
      <c r="J5448" s="585" t="s">
        <v>143</v>
      </c>
      <c r="K5448" s="589">
        <v>3.79</v>
      </c>
      <c r="L5448" s="585" t="s">
        <v>144</v>
      </c>
      <c r="M5448" s="581"/>
    </row>
    <row r="5449" spans="1:13" ht="13.5">
      <c r="A5449" s="585" t="s">
        <v>6824</v>
      </c>
      <c r="B5449" s="585" t="s">
        <v>6825</v>
      </c>
      <c r="C5449" s="585" t="s">
        <v>6826</v>
      </c>
      <c r="D5449" s="585" t="s">
        <v>6827</v>
      </c>
      <c r="E5449" s="584" t="s">
        <v>30</v>
      </c>
      <c r="F5449" s="585" t="s">
        <v>30</v>
      </c>
      <c r="G5449" s="587">
        <v>87899</v>
      </c>
      <c r="H5449" s="585" t="s">
        <v>5392</v>
      </c>
      <c r="I5449" s="585" t="s">
        <v>381</v>
      </c>
      <c r="J5449" s="585" t="s">
        <v>398</v>
      </c>
      <c r="K5449" s="589">
        <v>5.49</v>
      </c>
      <c r="L5449" s="585" t="s">
        <v>144</v>
      </c>
      <c r="M5449" s="581"/>
    </row>
    <row r="5450" spans="1:13" ht="13.5">
      <c r="A5450" s="585" t="s">
        <v>6824</v>
      </c>
      <c r="B5450" s="585" t="s">
        <v>6825</v>
      </c>
      <c r="C5450" s="585" t="s">
        <v>6826</v>
      </c>
      <c r="D5450" s="585" t="s">
        <v>6827</v>
      </c>
      <c r="E5450" s="584" t="s">
        <v>30</v>
      </c>
      <c r="F5450" s="585" t="s">
        <v>30</v>
      </c>
      <c r="G5450" s="587">
        <v>87900</v>
      </c>
      <c r="H5450" s="585" t="s">
        <v>5393</v>
      </c>
      <c r="I5450" s="585" t="s">
        <v>381</v>
      </c>
      <c r="J5450" s="585" t="s">
        <v>143</v>
      </c>
      <c r="K5450" s="589">
        <v>5.39</v>
      </c>
      <c r="L5450" s="585" t="s">
        <v>144</v>
      </c>
      <c r="M5450" s="581"/>
    </row>
    <row r="5451" spans="1:13" ht="13.5">
      <c r="A5451" s="585" t="s">
        <v>6824</v>
      </c>
      <c r="B5451" s="585" t="s">
        <v>6825</v>
      </c>
      <c r="C5451" s="585" t="s">
        <v>6826</v>
      </c>
      <c r="D5451" s="585" t="s">
        <v>6827</v>
      </c>
      <c r="E5451" s="584" t="s">
        <v>30</v>
      </c>
      <c r="F5451" s="585" t="s">
        <v>30</v>
      </c>
      <c r="G5451" s="587">
        <v>87902</v>
      </c>
      <c r="H5451" s="585" t="s">
        <v>5394</v>
      </c>
      <c r="I5451" s="585" t="s">
        <v>381</v>
      </c>
      <c r="J5451" s="585" t="s">
        <v>398</v>
      </c>
      <c r="K5451" s="589">
        <v>7.51</v>
      </c>
      <c r="L5451" s="585" t="s">
        <v>144</v>
      </c>
      <c r="M5451" s="581"/>
    </row>
    <row r="5452" spans="1:13" ht="13.5">
      <c r="A5452" s="585" t="s">
        <v>6824</v>
      </c>
      <c r="B5452" s="585" t="s">
        <v>6825</v>
      </c>
      <c r="C5452" s="585" t="s">
        <v>6826</v>
      </c>
      <c r="D5452" s="585" t="s">
        <v>6827</v>
      </c>
      <c r="E5452" s="584" t="s">
        <v>30</v>
      </c>
      <c r="F5452" s="585" t="s">
        <v>30</v>
      </c>
      <c r="G5452" s="587">
        <v>87903</v>
      </c>
      <c r="H5452" s="585" t="s">
        <v>5395</v>
      </c>
      <c r="I5452" s="585" t="s">
        <v>381</v>
      </c>
      <c r="J5452" s="585" t="s">
        <v>143</v>
      </c>
      <c r="K5452" s="589">
        <v>7.27</v>
      </c>
      <c r="L5452" s="585" t="s">
        <v>144</v>
      </c>
      <c r="M5452" s="581"/>
    </row>
    <row r="5453" spans="1:13" ht="13.5">
      <c r="A5453" s="585" t="s">
        <v>6824</v>
      </c>
      <c r="B5453" s="585" t="s">
        <v>6825</v>
      </c>
      <c r="C5453" s="585" t="s">
        <v>6826</v>
      </c>
      <c r="D5453" s="585" t="s">
        <v>6827</v>
      </c>
      <c r="E5453" s="584" t="s">
        <v>30</v>
      </c>
      <c r="F5453" s="585" t="s">
        <v>30</v>
      </c>
      <c r="G5453" s="587">
        <v>87904</v>
      </c>
      <c r="H5453" s="585" t="s">
        <v>5396</v>
      </c>
      <c r="I5453" s="585" t="s">
        <v>381</v>
      </c>
      <c r="J5453" s="585" t="s">
        <v>398</v>
      </c>
      <c r="K5453" s="589">
        <v>6.07</v>
      </c>
      <c r="L5453" s="585" t="s">
        <v>144</v>
      </c>
      <c r="M5453" s="581"/>
    </row>
    <row r="5454" spans="1:13" ht="13.5">
      <c r="A5454" s="585" t="s">
        <v>6824</v>
      </c>
      <c r="B5454" s="585" t="s">
        <v>6825</v>
      </c>
      <c r="C5454" s="585" t="s">
        <v>6826</v>
      </c>
      <c r="D5454" s="585" t="s">
        <v>6827</v>
      </c>
      <c r="E5454" s="584" t="s">
        <v>30</v>
      </c>
      <c r="F5454" s="585" t="s">
        <v>30</v>
      </c>
      <c r="G5454" s="587">
        <v>87905</v>
      </c>
      <c r="H5454" s="585" t="s">
        <v>5397</v>
      </c>
      <c r="I5454" s="585" t="s">
        <v>381</v>
      </c>
      <c r="J5454" s="585" t="s">
        <v>143</v>
      </c>
      <c r="K5454" s="589">
        <v>5.72</v>
      </c>
      <c r="L5454" s="585" t="s">
        <v>144</v>
      </c>
      <c r="M5454" s="581"/>
    </row>
    <row r="5455" spans="1:13" ht="13.5">
      <c r="A5455" s="585" t="s">
        <v>6824</v>
      </c>
      <c r="B5455" s="585" t="s">
        <v>6825</v>
      </c>
      <c r="C5455" s="585" t="s">
        <v>6826</v>
      </c>
      <c r="D5455" s="585" t="s">
        <v>6827</v>
      </c>
      <c r="E5455" s="584" t="s">
        <v>30</v>
      </c>
      <c r="F5455" s="585" t="s">
        <v>30</v>
      </c>
      <c r="G5455" s="587">
        <v>87907</v>
      </c>
      <c r="H5455" s="585" t="s">
        <v>5398</v>
      </c>
      <c r="I5455" s="585" t="s">
        <v>381</v>
      </c>
      <c r="J5455" s="585" t="s">
        <v>143</v>
      </c>
      <c r="K5455" s="589">
        <v>5.38</v>
      </c>
      <c r="L5455" s="585" t="s">
        <v>144</v>
      </c>
      <c r="M5455" s="581"/>
    </row>
    <row r="5456" spans="1:13" ht="13.5">
      <c r="A5456" s="585" t="s">
        <v>6824</v>
      </c>
      <c r="B5456" s="585" t="s">
        <v>6825</v>
      </c>
      <c r="C5456" s="585" t="s">
        <v>6826</v>
      </c>
      <c r="D5456" s="585" t="s">
        <v>6827</v>
      </c>
      <c r="E5456" s="584" t="s">
        <v>30</v>
      </c>
      <c r="F5456" s="585" t="s">
        <v>30</v>
      </c>
      <c r="G5456" s="587">
        <v>87908</v>
      </c>
      <c r="H5456" s="585" t="s">
        <v>5399</v>
      </c>
      <c r="I5456" s="585" t="s">
        <v>381</v>
      </c>
      <c r="J5456" s="585" t="s">
        <v>143</v>
      </c>
      <c r="K5456" s="589">
        <v>5.03</v>
      </c>
      <c r="L5456" s="585" t="s">
        <v>144</v>
      </c>
      <c r="M5456" s="581"/>
    </row>
    <row r="5457" spans="1:13" ht="13.5">
      <c r="A5457" s="585" t="s">
        <v>6824</v>
      </c>
      <c r="B5457" s="585" t="s">
        <v>6825</v>
      </c>
      <c r="C5457" s="585" t="s">
        <v>6826</v>
      </c>
      <c r="D5457" s="585" t="s">
        <v>6827</v>
      </c>
      <c r="E5457" s="584" t="s">
        <v>30</v>
      </c>
      <c r="F5457" s="585" t="s">
        <v>30</v>
      </c>
      <c r="G5457" s="587">
        <v>87910</v>
      </c>
      <c r="H5457" s="585" t="s">
        <v>5400</v>
      </c>
      <c r="I5457" s="585" t="s">
        <v>381</v>
      </c>
      <c r="J5457" s="585" t="s">
        <v>398</v>
      </c>
      <c r="K5457" s="589">
        <v>15.45</v>
      </c>
      <c r="L5457" s="585" t="s">
        <v>144</v>
      </c>
      <c r="M5457" s="581"/>
    </row>
    <row r="5458" spans="1:13" ht="13.5">
      <c r="A5458" s="585" t="s">
        <v>6824</v>
      </c>
      <c r="B5458" s="585" t="s">
        <v>6825</v>
      </c>
      <c r="C5458" s="585" t="s">
        <v>6826</v>
      </c>
      <c r="D5458" s="585" t="s">
        <v>6827</v>
      </c>
      <c r="E5458" s="584" t="s">
        <v>30</v>
      </c>
      <c r="F5458" s="585" t="s">
        <v>30</v>
      </c>
      <c r="G5458" s="587">
        <v>87911</v>
      </c>
      <c r="H5458" s="585" t="s">
        <v>5401</v>
      </c>
      <c r="I5458" s="585" t="s">
        <v>381</v>
      </c>
      <c r="J5458" s="585" t="s">
        <v>143</v>
      </c>
      <c r="K5458" s="589">
        <v>14.92</v>
      </c>
      <c r="L5458" s="585" t="s">
        <v>144</v>
      </c>
      <c r="M5458" s="581"/>
    </row>
    <row r="5459" spans="1:13" ht="13.5">
      <c r="A5459" s="585" t="s">
        <v>6824</v>
      </c>
      <c r="B5459" s="585" t="s">
        <v>6825</v>
      </c>
      <c r="C5459" s="585" t="s">
        <v>6828</v>
      </c>
      <c r="D5459" s="585" t="s">
        <v>6829</v>
      </c>
      <c r="E5459" s="584" t="s">
        <v>30</v>
      </c>
      <c r="F5459" s="585" t="s">
        <v>30</v>
      </c>
      <c r="G5459" s="587">
        <v>5991</v>
      </c>
      <c r="H5459" s="585" t="s">
        <v>5402</v>
      </c>
      <c r="I5459" s="585" t="s">
        <v>381</v>
      </c>
      <c r="J5459" s="585" t="s">
        <v>143</v>
      </c>
      <c r="K5459" s="589">
        <v>36.25</v>
      </c>
      <c r="L5459" s="585" t="s">
        <v>144</v>
      </c>
      <c r="M5459" s="581"/>
    </row>
    <row r="5460" spans="1:13" ht="13.5">
      <c r="A5460" s="585" t="s">
        <v>6824</v>
      </c>
      <c r="B5460" s="585" t="s">
        <v>6825</v>
      </c>
      <c r="C5460" s="585" t="s">
        <v>6828</v>
      </c>
      <c r="D5460" s="585" t="s">
        <v>6829</v>
      </c>
      <c r="E5460" s="584" t="s">
        <v>30</v>
      </c>
      <c r="F5460" s="585" t="s">
        <v>30</v>
      </c>
      <c r="G5460" s="587">
        <v>84023</v>
      </c>
      <c r="H5460" s="585" t="s">
        <v>5403</v>
      </c>
      <c r="I5460" s="585" t="s">
        <v>381</v>
      </c>
      <c r="J5460" s="585" t="s">
        <v>398</v>
      </c>
      <c r="K5460" s="589">
        <v>34.36</v>
      </c>
      <c r="L5460" s="585" t="s">
        <v>144</v>
      </c>
      <c r="M5460" s="581"/>
    </row>
    <row r="5461" spans="1:13" ht="13.5">
      <c r="A5461" s="585" t="s">
        <v>6824</v>
      </c>
      <c r="B5461" s="585" t="s">
        <v>6825</v>
      </c>
      <c r="C5461" s="585" t="s">
        <v>6828</v>
      </c>
      <c r="D5461" s="585" t="s">
        <v>6829</v>
      </c>
      <c r="E5461" s="584" t="s">
        <v>30</v>
      </c>
      <c r="F5461" s="585" t="s">
        <v>30</v>
      </c>
      <c r="G5461" s="587">
        <v>84024</v>
      </c>
      <c r="H5461" s="585" t="s">
        <v>5404</v>
      </c>
      <c r="I5461" s="585" t="s">
        <v>381</v>
      </c>
      <c r="J5461" s="585" t="s">
        <v>398</v>
      </c>
      <c r="K5461" s="589">
        <v>32.380000000000003</v>
      </c>
      <c r="L5461" s="585" t="s">
        <v>144</v>
      </c>
      <c r="M5461" s="581"/>
    </row>
    <row r="5462" spans="1:13" ht="13.5">
      <c r="A5462" s="585" t="s">
        <v>6824</v>
      </c>
      <c r="B5462" s="585" t="s">
        <v>6825</v>
      </c>
      <c r="C5462" s="585" t="s">
        <v>6828</v>
      </c>
      <c r="D5462" s="585" t="s">
        <v>6829</v>
      </c>
      <c r="E5462" s="584" t="s">
        <v>30</v>
      </c>
      <c r="F5462" s="585" t="s">
        <v>30</v>
      </c>
      <c r="G5462" s="587">
        <v>84026</v>
      </c>
      <c r="H5462" s="585" t="s">
        <v>5405</v>
      </c>
      <c r="I5462" s="585" t="s">
        <v>381</v>
      </c>
      <c r="J5462" s="585" t="s">
        <v>398</v>
      </c>
      <c r="K5462" s="589">
        <v>40.9</v>
      </c>
      <c r="L5462" s="585" t="s">
        <v>144</v>
      </c>
      <c r="M5462" s="581"/>
    </row>
    <row r="5463" spans="1:13" ht="13.5">
      <c r="A5463" s="585" t="s">
        <v>6824</v>
      </c>
      <c r="B5463" s="585" t="s">
        <v>6825</v>
      </c>
      <c r="C5463" s="585" t="s">
        <v>6828</v>
      </c>
      <c r="D5463" s="585" t="s">
        <v>6829</v>
      </c>
      <c r="E5463" s="584" t="s">
        <v>30</v>
      </c>
      <c r="F5463" s="585" t="s">
        <v>30</v>
      </c>
      <c r="G5463" s="587">
        <v>84027</v>
      </c>
      <c r="H5463" s="585" t="s">
        <v>5406</v>
      </c>
      <c r="I5463" s="585" t="s">
        <v>381</v>
      </c>
      <c r="J5463" s="585" t="s">
        <v>398</v>
      </c>
      <c r="K5463" s="589">
        <v>27.28</v>
      </c>
      <c r="L5463" s="585" t="s">
        <v>144</v>
      </c>
      <c r="M5463" s="581"/>
    </row>
    <row r="5464" spans="1:13" ht="13.5">
      <c r="A5464" s="585" t="s">
        <v>6824</v>
      </c>
      <c r="B5464" s="585" t="s">
        <v>6825</v>
      </c>
      <c r="C5464" s="585" t="s">
        <v>6828</v>
      </c>
      <c r="D5464" s="585" t="s">
        <v>6829</v>
      </c>
      <c r="E5464" s="584" t="s">
        <v>30</v>
      </c>
      <c r="F5464" s="585" t="s">
        <v>30</v>
      </c>
      <c r="G5464" s="587">
        <v>84028</v>
      </c>
      <c r="H5464" s="585" t="s">
        <v>5407</v>
      </c>
      <c r="I5464" s="585" t="s">
        <v>381</v>
      </c>
      <c r="J5464" s="585" t="s">
        <v>398</v>
      </c>
      <c r="K5464" s="589">
        <v>45.76</v>
      </c>
      <c r="L5464" s="585" t="s">
        <v>144</v>
      </c>
      <c r="M5464" s="581"/>
    </row>
    <row r="5465" spans="1:13" ht="13.5">
      <c r="A5465" s="585" t="s">
        <v>6824</v>
      </c>
      <c r="B5465" s="585" t="s">
        <v>6825</v>
      </c>
      <c r="C5465" s="585" t="s">
        <v>6828</v>
      </c>
      <c r="D5465" s="585" t="s">
        <v>6829</v>
      </c>
      <c r="E5465" s="584" t="s">
        <v>30</v>
      </c>
      <c r="F5465" s="585" t="s">
        <v>30</v>
      </c>
      <c r="G5465" s="587">
        <v>84072</v>
      </c>
      <c r="H5465" s="585" t="s">
        <v>5408</v>
      </c>
      <c r="I5465" s="585" t="s">
        <v>381</v>
      </c>
      <c r="J5465" s="585" t="s">
        <v>398</v>
      </c>
      <c r="K5465" s="589">
        <v>27.69</v>
      </c>
      <c r="L5465" s="585" t="s">
        <v>144</v>
      </c>
      <c r="M5465" s="581"/>
    </row>
    <row r="5466" spans="1:13" ht="13.5">
      <c r="A5466" s="585" t="s">
        <v>6824</v>
      </c>
      <c r="B5466" s="585" t="s">
        <v>6825</v>
      </c>
      <c r="C5466" s="585" t="s">
        <v>6828</v>
      </c>
      <c r="D5466" s="585" t="s">
        <v>6829</v>
      </c>
      <c r="E5466" s="584" t="s">
        <v>30</v>
      </c>
      <c r="F5466" s="585" t="s">
        <v>30</v>
      </c>
      <c r="G5466" s="587">
        <v>87411</v>
      </c>
      <c r="H5466" s="585" t="s">
        <v>5409</v>
      </c>
      <c r="I5466" s="585" t="s">
        <v>381</v>
      </c>
      <c r="J5466" s="585" t="s">
        <v>398</v>
      </c>
      <c r="K5466" s="589">
        <v>10.86</v>
      </c>
      <c r="L5466" s="585" t="s">
        <v>144</v>
      </c>
      <c r="M5466" s="581"/>
    </row>
    <row r="5467" spans="1:13" ht="13.5">
      <c r="A5467" s="585" t="s">
        <v>6824</v>
      </c>
      <c r="B5467" s="585" t="s">
        <v>6825</v>
      </c>
      <c r="C5467" s="585" t="s">
        <v>6828</v>
      </c>
      <c r="D5467" s="585" t="s">
        <v>6829</v>
      </c>
      <c r="E5467" s="584" t="s">
        <v>30</v>
      </c>
      <c r="F5467" s="585" t="s">
        <v>30</v>
      </c>
      <c r="G5467" s="587">
        <v>87412</v>
      </c>
      <c r="H5467" s="585" t="s">
        <v>5410</v>
      </c>
      <c r="I5467" s="585" t="s">
        <v>381</v>
      </c>
      <c r="J5467" s="585" t="s">
        <v>398</v>
      </c>
      <c r="K5467" s="589">
        <v>15.63</v>
      </c>
      <c r="L5467" s="585" t="s">
        <v>144</v>
      </c>
      <c r="M5467" s="581"/>
    </row>
    <row r="5468" spans="1:13" ht="13.5">
      <c r="A5468" s="585" t="s">
        <v>6824</v>
      </c>
      <c r="B5468" s="585" t="s">
        <v>6825</v>
      </c>
      <c r="C5468" s="585" t="s">
        <v>6828</v>
      </c>
      <c r="D5468" s="585" t="s">
        <v>6829</v>
      </c>
      <c r="E5468" s="584" t="s">
        <v>30</v>
      </c>
      <c r="F5468" s="585" t="s">
        <v>30</v>
      </c>
      <c r="G5468" s="587">
        <v>87413</v>
      </c>
      <c r="H5468" s="585" t="s">
        <v>5411</v>
      </c>
      <c r="I5468" s="585" t="s">
        <v>381</v>
      </c>
      <c r="J5468" s="585" t="s">
        <v>398</v>
      </c>
      <c r="K5468" s="589">
        <v>18.34</v>
      </c>
      <c r="L5468" s="585" t="s">
        <v>144</v>
      </c>
      <c r="M5468" s="581"/>
    </row>
    <row r="5469" spans="1:13" ht="13.5">
      <c r="A5469" s="585" t="s">
        <v>6824</v>
      </c>
      <c r="B5469" s="585" t="s">
        <v>6825</v>
      </c>
      <c r="C5469" s="585" t="s">
        <v>6828</v>
      </c>
      <c r="D5469" s="585" t="s">
        <v>6829</v>
      </c>
      <c r="E5469" s="584" t="s">
        <v>30</v>
      </c>
      <c r="F5469" s="585" t="s">
        <v>30</v>
      </c>
      <c r="G5469" s="587">
        <v>87414</v>
      </c>
      <c r="H5469" s="585" t="s">
        <v>5412</v>
      </c>
      <c r="I5469" s="585" t="s">
        <v>381</v>
      </c>
      <c r="J5469" s="585" t="s">
        <v>398</v>
      </c>
      <c r="K5469" s="589">
        <v>16.04</v>
      </c>
      <c r="L5469" s="585" t="s">
        <v>144</v>
      </c>
      <c r="M5469" s="581"/>
    </row>
    <row r="5470" spans="1:13" ht="13.5">
      <c r="A5470" s="585" t="s">
        <v>6824</v>
      </c>
      <c r="B5470" s="585" t="s">
        <v>6825</v>
      </c>
      <c r="C5470" s="585" t="s">
        <v>6828</v>
      </c>
      <c r="D5470" s="585" t="s">
        <v>6829</v>
      </c>
      <c r="E5470" s="584" t="s">
        <v>30</v>
      </c>
      <c r="F5470" s="585" t="s">
        <v>30</v>
      </c>
      <c r="G5470" s="587">
        <v>87415</v>
      </c>
      <c r="H5470" s="585" t="s">
        <v>5413</v>
      </c>
      <c r="I5470" s="585" t="s">
        <v>381</v>
      </c>
      <c r="J5470" s="585" t="s">
        <v>398</v>
      </c>
      <c r="K5470" s="589">
        <v>20.68</v>
      </c>
      <c r="L5470" s="585" t="s">
        <v>144</v>
      </c>
      <c r="M5470" s="581"/>
    </row>
    <row r="5471" spans="1:13" ht="13.5">
      <c r="A5471" s="585" t="s">
        <v>6824</v>
      </c>
      <c r="B5471" s="585" t="s">
        <v>6825</v>
      </c>
      <c r="C5471" s="585" t="s">
        <v>6828</v>
      </c>
      <c r="D5471" s="585" t="s">
        <v>6829</v>
      </c>
      <c r="E5471" s="584" t="s">
        <v>30</v>
      </c>
      <c r="F5471" s="585" t="s">
        <v>30</v>
      </c>
      <c r="G5471" s="587">
        <v>87416</v>
      </c>
      <c r="H5471" s="585" t="s">
        <v>5414</v>
      </c>
      <c r="I5471" s="585" t="s">
        <v>381</v>
      </c>
      <c r="J5471" s="585" t="s">
        <v>398</v>
      </c>
      <c r="K5471" s="589">
        <v>23.57</v>
      </c>
      <c r="L5471" s="585" t="s">
        <v>144</v>
      </c>
      <c r="M5471" s="581"/>
    </row>
    <row r="5472" spans="1:13" ht="13.5">
      <c r="A5472" s="585" t="s">
        <v>6824</v>
      </c>
      <c r="B5472" s="585" t="s">
        <v>6825</v>
      </c>
      <c r="C5472" s="585" t="s">
        <v>6828</v>
      </c>
      <c r="D5472" s="585" t="s">
        <v>6829</v>
      </c>
      <c r="E5472" s="584" t="s">
        <v>30</v>
      </c>
      <c r="F5472" s="585" t="s">
        <v>30</v>
      </c>
      <c r="G5472" s="587">
        <v>87417</v>
      </c>
      <c r="H5472" s="585" t="s">
        <v>5415</v>
      </c>
      <c r="I5472" s="585" t="s">
        <v>381</v>
      </c>
      <c r="J5472" s="585" t="s">
        <v>398</v>
      </c>
      <c r="K5472" s="589">
        <v>11.53</v>
      </c>
      <c r="L5472" s="585" t="s">
        <v>144</v>
      </c>
      <c r="M5472" s="581"/>
    </row>
    <row r="5473" spans="1:13" ht="13.5">
      <c r="A5473" s="585" t="s">
        <v>6824</v>
      </c>
      <c r="B5473" s="585" t="s">
        <v>6825</v>
      </c>
      <c r="C5473" s="585" t="s">
        <v>6828</v>
      </c>
      <c r="D5473" s="585" t="s">
        <v>6829</v>
      </c>
      <c r="E5473" s="584" t="s">
        <v>30</v>
      </c>
      <c r="F5473" s="585" t="s">
        <v>30</v>
      </c>
      <c r="G5473" s="587">
        <v>87418</v>
      </c>
      <c r="H5473" s="585" t="s">
        <v>5416</v>
      </c>
      <c r="I5473" s="585" t="s">
        <v>381</v>
      </c>
      <c r="J5473" s="585" t="s">
        <v>398</v>
      </c>
      <c r="K5473" s="589">
        <v>11.89</v>
      </c>
      <c r="L5473" s="585" t="s">
        <v>144</v>
      </c>
      <c r="M5473" s="581"/>
    </row>
    <row r="5474" spans="1:13" ht="13.5">
      <c r="A5474" s="585" t="s">
        <v>6824</v>
      </c>
      <c r="B5474" s="585" t="s">
        <v>6825</v>
      </c>
      <c r="C5474" s="585" t="s">
        <v>6828</v>
      </c>
      <c r="D5474" s="585" t="s">
        <v>6829</v>
      </c>
      <c r="E5474" s="584" t="s">
        <v>30</v>
      </c>
      <c r="F5474" s="585" t="s">
        <v>30</v>
      </c>
      <c r="G5474" s="587">
        <v>87419</v>
      </c>
      <c r="H5474" s="585" t="s">
        <v>5417</v>
      </c>
      <c r="I5474" s="585" t="s">
        <v>381</v>
      </c>
      <c r="J5474" s="585" t="s">
        <v>398</v>
      </c>
      <c r="K5474" s="589">
        <v>12.91</v>
      </c>
      <c r="L5474" s="585" t="s">
        <v>144</v>
      </c>
      <c r="M5474" s="581"/>
    </row>
    <row r="5475" spans="1:13" ht="13.5">
      <c r="A5475" s="585" t="s">
        <v>6824</v>
      </c>
      <c r="B5475" s="585" t="s">
        <v>6825</v>
      </c>
      <c r="C5475" s="585" t="s">
        <v>6828</v>
      </c>
      <c r="D5475" s="585" t="s">
        <v>6829</v>
      </c>
      <c r="E5475" s="584" t="s">
        <v>30</v>
      </c>
      <c r="F5475" s="585" t="s">
        <v>30</v>
      </c>
      <c r="G5475" s="587">
        <v>87420</v>
      </c>
      <c r="H5475" s="585" t="s">
        <v>5418</v>
      </c>
      <c r="I5475" s="585" t="s">
        <v>381</v>
      </c>
      <c r="J5475" s="585" t="s">
        <v>398</v>
      </c>
      <c r="K5475" s="589">
        <v>17.239999999999998</v>
      </c>
      <c r="L5475" s="585" t="s">
        <v>144</v>
      </c>
      <c r="M5475" s="581"/>
    </row>
    <row r="5476" spans="1:13" ht="13.5">
      <c r="A5476" s="585" t="s">
        <v>6824</v>
      </c>
      <c r="B5476" s="585" t="s">
        <v>6825</v>
      </c>
      <c r="C5476" s="585" t="s">
        <v>6828</v>
      </c>
      <c r="D5476" s="585" t="s">
        <v>6829</v>
      </c>
      <c r="E5476" s="584" t="s">
        <v>30</v>
      </c>
      <c r="F5476" s="585" t="s">
        <v>30</v>
      </c>
      <c r="G5476" s="587">
        <v>87421</v>
      </c>
      <c r="H5476" s="585" t="s">
        <v>5419</v>
      </c>
      <c r="I5476" s="585" t="s">
        <v>381</v>
      </c>
      <c r="J5476" s="585" t="s">
        <v>398</v>
      </c>
      <c r="K5476" s="589">
        <v>17.600000000000001</v>
      </c>
      <c r="L5476" s="585" t="s">
        <v>144</v>
      </c>
      <c r="M5476" s="581"/>
    </row>
    <row r="5477" spans="1:13" ht="13.5">
      <c r="A5477" s="585" t="s">
        <v>6824</v>
      </c>
      <c r="B5477" s="585" t="s">
        <v>6825</v>
      </c>
      <c r="C5477" s="585" t="s">
        <v>6828</v>
      </c>
      <c r="D5477" s="585" t="s">
        <v>6829</v>
      </c>
      <c r="E5477" s="584" t="s">
        <v>30</v>
      </c>
      <c r="F5477" s="585" t="s">
        <v>30</v>
      </c>
      <c r="G5477" s="587">
        <v>87422</v>
      </c>
      <c r="H5477" s="585" t="s">
        <v>5420</v>
      </c>
      <c r="I5477" s="585" t="s">
        <v>381</v>
      </c>
      <c r="J5477" s="585" t="s">
        <v>398</v>
      </c>
      <c r="K5477" s="589">
        <v>18.63</v>
      </c>
      <c r="L5477" s="585" t="s">
        <v>144</v>
      </c>
      <c r="M5477" s="581"/>
    </row>
    <row r="5478" spans="1:13" ht="13.5">
      <c r="A5478" s="585" t="s">
        <v>6824</v>
      </c>
      <c r="B5478" s="585" t="s">
        <v>6825</v>
      </c>
      <c r="C5478" s="585" t="s">
        <v>6828</v>
      </c>
      <c r="D5478" s="585" t="s">
        <v>6829</v>
      </c>
      <c r="E5478" s="584" t="s">
        <v>30</v>
      </c>
      <c r="F5478" s="585" t="s">
        <v>30</v>
      </c>
      <c r="G5478" s="587">
        <v>87423</v>
      </c>
      <c r="H5478" s="585" t="s">
        <v>5421</v>
      </c>
      <c r="I5478" s="585" t="s">
        <v>381</v>
      </c>
      <c r="J5478" s="585" t="s">
        <v>398</v>
      </c>
      <c r="K5478" s="589">
        <v>23.04</v>
      </c>
      <c r="L5478" s="585" t="s">
        <v>144</v>
      </c>
      <c r="M5478" s="581"/>
    </row>
    <row r="5479" spans="1:13" ht="13.5">
      <c r="A5479" s="585" t="s">
        <v>6824</v>
      </c>
      <c r="B5479" s="585" t="s">
        <v>6825</v>
      </c>
      <c r="C5479" s="585" t="s">
        <v>6828</v>
      </c>
      <c r="D5479" s="585" t="s">
        <v>6829</v>
      </c>
      <c r="E5479" s="584" t="s">
        <v>30</v>
      </c>
      <c r="F5479" s="585" t="s">
        <v>30</v>
      </c>
      <c r="G5479" s="587">
        <v>87424</v>
      </c>
      <c r="H5479" s="585" t="s">
        <v>5422</v>
      </c>
      <c r="I5479" s="585" t="s">
        <v>381</v>
      </c>
      <c r="J5479" s="585" t="s">
        <v>398</v>
      </c>
      <c r="K5479" s="589">
        <v>23.57</v>
      </c>
      <c r="L5479" s="585" t="s">
        <v>144</v>
      </c>
      <c r="M5479" s="581"/>
    </row>
    <row r="5480" spans="1:13" ht="13.5">
      <c r="A5480" s="585" t="s">
        <v>6824</v>
      </c>
      <c r="B5480" s="585" t="s">
        <v>6825</v>
      </c>
      <c r="C5480" s="585" t="s">
        <v>6828</v>
      </c>
      <c r="D5480" s="585" t="s">
        <v>6829</v>
      </c>
      <c r="E5480" s="584" t="s">
        <v>30</v>
      </c>
      <c r="F5480" s="585" t="s">
        <v>30</v>
      </c>
      <c r="G5480" s="587">
        <v>87425</v>
      </c>
      <c r="H5480" s="585" t="s">
        <v>5423</v>
      </c>
      <c r="I5480" s="585" t="s">
        <v>381</v>
      </c>
      <c r="J5480" s="585" t="s">
        <v>398</v>
      </c>
      <c r="K5480" s="589">
        <v>24.43</v>
      </c>
      <c r="L5480" s="585" t="s">
        <v>144</v>
      </c>
      <c r="M5480" s="581"/>
    </row>
    <row r="5481" spans="1:13" ht="13.5">
      <c r="A5481" s="585" t="s">
        <v>6824</v>
      </c>
      <c r="B5481" s="585" t="s">
        <v>6825</v>
      </c>
      <c r="C5481" s="585" t="s">
        <v>6828</v>
      </c>
      <c r="D5481" s="585" t="s">
        <v>6829</v>
      </c>
      <c r="E5481" s="584" t="s">
        <v>30</v>
      </c>
      <c r="F5481" s="585" t="s">
        <v>30</v>
      </c>
      <c r="G5481" s="587">
        <v>87426</v>
      </c>
      <c r="H5481" s="585" t="s">
        <v>5424</v>
      </c>
      <c r="I5481" s="585" t="s">
        <v>381</v>
      </c>
      <c r="J5481" s="585" t="s">
        <v>398</v>
      </c>
      <c r="K5481" s="589">
        <v>27.03</v>
      </c>
      <c r="L5481" s="585" t="s">
        <v>144</v>
      </c>
      <c r="M5481" s="581"/>
    </row>
    <row r="5482" spans="1:13" ht="13.5">
      <c r="A5482" s="585" t="s">
        <v>6824</v>
      </c>
      <c r="B5482" s="585" t="s">
        <v>6825</v>
      </c>
      <c r="C5482" s="585" t="s">
        <v>6828</v>
      </c>
      <c r="D5482" s="585" t="s">
        <v>6829</v>
      </c>
      <c r="E5482" s="584" t="s">
        <v>30</v>
      </c>
      <c r="F5482" s="585" t="s">
        <v>30</v>
      </c>
      <c r="G5482" s="587">
        <v>87427</v>
      </c>
      <c r="H5482" s="585" t="s">
        <v>5425</v>
      </c>
      <c r="I5482" s="585" t="s">
        <v>381</v>
      </c>
      <c r="J5482" s="585" t="s">
        <v>398</v>
      </c>
      <c r="K5482" s="589">
        <v>27.56</v>
      </c>
      <c r="L5482" s="585" t="s">
        <v>144</v>
      </c>
      <c r="M5482" s="581"/>
    </row>
    <row r="5483" spans="1:13" ht="13.5">
      <c r="A5483" s="585" t="s">
        <v>6824</v>
      </c>
      <c r="B5483" s="585" t="s">
        <v>6825</v>
      </c>
      <c r="C5483" s="585" t="s">
        <v>6828</v>
      </c>
      <c r="D5483" s="585" t="s">
        <v>6829</v>
      </c>
      <c r="E5483" s="584" t="s">
        <v>30</v>
      </c>
      <c r="F5483" s="585" t="s">
        <v>30</v>
      </c>
      <c r="G5483" s="587">
        <v>87428</v>
      </c>
      <c r="H5483" s="585" t="s">
        <v>5426</v>
      </c>
      <c r="I5483" s="585" t="s">
        <v>381</v>
      </c>
      <c r="J5483" s="585" t="s">
        <v>398</v>
      </c>
      <c r="K5483" s="589">
        <v>28.41</v>
      </c>
      <c r="L5483" s="585" t="s">
        <v>144</v>
      </c>
      <c r="M5483" s="581"/>
    </row>
    <row r="5484" spans="1:13" ht="13.5">
      <c r="A5484" s="585" t="s">
        <v>6824</v>
      </c>
      <c r="B5484" s="585" t="s">
        <v>6825</v>
      </c>
      <c r="C5484" s="585" t="s">
        <v>6828</v>
      </c>
      <c r="D5484" s="585" t="s">
        <v>6829</v>
      </c>
      <c r="E5484" s="584" t="s">
        <v>30</v>
      </c>
      <c r="F5484" s="585" t="s">
        <v>30</v>
      </c>
      <c r="G5484" s="587">
        <v>87429</v>
      </c>
      <c r="H5484" s="585" t="s">
        <v>5427</v>
      </c>
      <c r="I5484" s="585" t="s">
        <v>381</v>
      </c>
      <c r="J5484" s="585" t="s">
        <v>143</v>
      </c>
      <c r="K5484" s="589">
        <v>13.03</v>
      </c>
      <c r="L5484" s="585" t="s">
        <v>144</v>
      </c>
      <c r="M5484" s="581"/>
    </row>
    <row r="5485" spans="1:13" ht="13.5">
      <c r="A5485" s="585" t="s">
        <v>6824</v>
      </c>
      <c r="B5485" s="585" t="s">
        <v>6825</v>
      </c>
      <c r="C5485" s="585" t="s">
        <v>6828</v>
      </c>
      <c r="D5485" s="585" t="s">
        <v>6829</v>
      </c>
      <c r="E5485" s="584" t="s">
        <v>30</v>
      </c>
      <c r="F5485" s="585" t="s">
        <v>30</v>
      </c>
      <c r="G5485" s="587">
        <v>87430</v>
      </c>
      <c r="H5485" s="585" t="s">
        <v>5428</v>
      </c>
      <c r="I5485" s="585" t="s">
        <v>381</v>
      </c>
      <c r="J5485" s="585" t="s">
        <v>143</v>
      </c>
      <c r="K5485" s="589">
        <v>13.39</v>
      </c>
      <c r="L5485" s="585" t="s">
        <v>144</v>
      </c>
      <c r="M5485" s="581"/>
    </row>
    <row r="5486" spans="1:13" ht="13.5">
      <c r="A5486" s="585" t="s">
        <v>6824</v>
      </c>
      <c r="B5486" s="585" t="s">
        <v>6825</v>
      </c>
      <c r="C5486" s="585" t="s">
        <v>6828</v>
      </c>
      <c r="D5486" s="585" t="s">
        <v>6829</v>
      </c>
      <c r="E5486" s="584" t="s">
        <v>30</v>
      </c>
      <c r="F5486" s="585" t="s">
        <v>30</v>
      </c>
      <c r="G5486" s="587">
        <v>87431</v>
      </c>
      <c r="H5486" s="585" t="s">
        <v>5429</v>
      </c>
      <c r="I5486" s="585" t="s">
        <v>381</v>
      </c>
      <c r="J5486" s="585" t="s">
        <v>143</v>
      </c>
      <c r="K5486" s="589">
        <v>13.56</v>
      </c>
      <c r="L5486" s="585" t="s">
        <v>144</v>
      </c>
      <c r="M5486" s="581"/>
    </row>
    <row r="5487" spans="1:13" ht="13.5">
      <c r="A5487" s="585" t="s">
        <v>6824</v>
      </c>
      <c r="B5487" s="585" t="s">
        <v>6825</v>
      </c>
      <c r="C5487" s="585" t="s">
        <v>6828</v>
      </c>
      <c r="D5487" s="585" t="s">
        <v>6829</v>
      </c>
      <c r="E5487" s="584" t="s">
        <v>30</v>
      </c>
      <c r="F5487" s="585" t="s">
        <v>30</v>
      </c>
      <c r="G5487" s="587">
        <v>87432</v>
      </c>
      <c r="H5487" s="585" t="s">
        <v>5430</v>
      </c>
      <c r="I5487" s="585" t="s">
        <v>381</v>
      </c>
      <c r="J5487" s="585" t="s">
        <v>143</v>
      </c>
      <c r="K5487" s="589">
        <v>18.68</v>
      </c>
      <c r="L5487" s="585" t="s">
        <v>144</v>
      </c>
      <c r="M5487" s="581"/>
    </row>
    <row r="5488" spans="1:13" ht="13.5">
      <c r="A5488" s="585" t="s">
        <v>6824</v>
      </c>
      <c r="B5488" s="585" t="s">
        <v>6825</v>
      </c>
      <c r="C5488" s="585" t="s">
        <v>6828</v>
      </c>
      <c r="D5488" s="585" t="s">
        <v>6829</v>
      </c>
      <c r="E5488" s="584" t="s">
        <v>30</v>
      </c>
      <c r="F5488" s="585" t="s">
        <v>30</v>
      </c>
      <c r="G5488" s="587">
        <v>87433</v>
      </c>
      <c r="H5488" s="585" t="s">
        <v>5431</v>
      </c>
      <c r="I5488" s="585" t="s">
        <v>381</v>
      </c>
      <c r="J5488" s="585" t="s">
        <v>143</v>
      </c>
      <c r="K5488" s="589">
        <v>19.399999999999999</v>
      </c>
      <c r="L5488" s="585" t="s">
        <v>144</v>
      </c>
      <c r="M5488" s="581"/>
    </row>
    <row r="5489" spans="1:13" ht="13.5">
      <c r="A5489" s="585" t="s">
        <v>6824</v>
      </c>
      <c r="B5489" s="585" t="s">
        <v>6825</v>
      </c>
      <c r="C5489" s="585" t="s">
        <v>6828</v>
      </c>
      <c r="D5489" s="585" t="s">
        <v>6829</v>
      </c>
      <c r="E5489" s="584" t="s">
        <v>30</v>
      </c>
      <c r="F5489" s="585" t="s">
        <v>30</v>
      </c>
      <c r="G5489" s="587">
        <v>87434</v>
      </c>
      <c r="H5489" s="585" t="s">
        <v>5432</v>
      </c>
      <c r="I5489" s="585" t="s">
        <v>381</v>
      </c>
      <c r="J5489" s="585" t="s">
        <v>143</v>
      </c>
      <c r="K5489" s="589">
        <v>19.88</v>
      </c>
      <c r="L5489" s="585" t="s">
        <v>144</v>
      </c>
      <c r="M5489" s="581"/>
    </row>
    <row r="5490" spans="1:13" ht="13.5">
      <c r="A5490" s="585" t="s">
        <v>6824</v>
      </c>
      <c r="B5490" s="585" t="s">
        <v>6825</v>
      </c>
      <c r="C5490" s="585" t="s">
        <v>6828</v>
      </c>
      <c r="D5490" s="585" t="s">
        <v>6829</v>
      </c>
      <c r="E5490" s="584" t="s">
        <v>30</v>
      </c>
      <c r="F5490" s="585" t="s">
        <v>30</v>
      </c>
      <c r="G5490" s="587">
        <v>87435</v>
      </c>
      <c r="H5490" s="585" t="s">
        <v>5433</v>
      </c>
      <c r="I5490" s="585" t="s">
        <v>381</v>
      </c>
      <c r="J5490" s="585" t="s">
        <v>143</v>
      </c>
      <c r="K5490" s="589">
        <v>20.91</v>
      </c>
      <c r="L5490" s="585" t="s">
        <v>144</v>
      </c>
      <c r="M5490" s="581"/>
    </row>
    <row r="5491" spans="1:13" ht="13.5">
      <c r="A5491" s="585" t="s">
        <v>6824</v>
      </c>
      <c r="B5491" s="585" t="s">
        <v>6825</v>
      </c>
      <c r="C5491" s="585" t="s">
        <v>6828</v>
      </c>
      <c r="D5491" s="585" t="s">
        <v>6829</v>
      </c>
      <c r="E5491" s="584" t="s">
        <v>30</v>
      </c>
      <c r="F5491" s="585" t="s">
        <v>30</v>
      </c>
      <c r="G5491" s="587">
        <v>87436</v>
      </c>
      <c r="H5491" s="585" t="s">
        <v>5434</v>
      </c>
      <c r="I5491" s="585" t="s">
        <v>381</v>
      </c>
      <c r="J5491" s="585" t="s">
        <v>143</v>
      </c>
      <c r="K5491" s="589">
        <v>22.12</v>
      </c>
      <c r="L5491" s="585" t="s">
        <v>144</v>
      </c>
      <c r="M5491" s="581"/>
    </row>
    <row r="5492" spans="1:13" ht="13.5">
      <c r="A5492" s="585" t="s">
        <v>6824</v>
      </c>
      <c r="B5492" s="585" t="s">
        <v>6825</v>
      </c>
      <c r="C5492" s="585" t="s">
        <v>6828</v>
      </c>
      <c r="D5492" s="585" t="s">
        <v>6829</v>
      </c>
      <c r="E5492" s="584" t="s">
        <v>30</v>
      </c>
      <c r="F5492" s="585" t="s">
        <v>30</v>
      </c>
      <c r="G5492" s="587">
        <v>87437</v>
      </c>
      <c r="H5492" s="585" t="s">
        <v>5435</v>
      </c>
      <c r="I5492" s="585" t="s">
        <v>381</v>
      </c>
      <c r="J5492" s="585" t="s">
        <v>143</v>
      </c>
      <c r="K5492" s="589">
        <v>22.96</v>
      </c>
      <c r="L5492" s="585" t="s">
        <v>144</v>
      </c>
      <c r="M5492" s="581"/>
    </row>
    <row r="5493" spans="1:13" ht="13.5">
      <c r="A5493" s="585" t="s">
        <v>6824</v>
      </c>
      <c r="B5493" s="585" t="s">
        <v>6825</v>
      </c>
      <c r="C5493" s="585" t="s">
        <v>6828</v>
      </c>
      <c r="D5493" s="585" t="s">
        <v>6829</v>
      </c>
      <c r="E5493" s="584" t="s">
        <v>30</v>
      </c>
      <c r="F5493" s="585" t="s">
        <v>30</v>
      </c>
      <c r="G5493" s="587">
        <v>87438</v>
      </c>
      <c r="H5493" s="585" t="s">
        <v>5436</v>
      </c>
      <c r="I5493" s="585" t="s">
        <v>381</v>
      </c>
      <c r="J5493" s="585" t="s">
        <v>143</v>
      </c>
      <c r="K5493" s="589">
        <v>25.77</v>
      </c>
      <c r="L5493" s="585" t="s">
        <v>144</v>
      </c>
      <c r="M5493" s="581"/>
    </row>
    <row r="5494" spans="1:13" ht="13.5">
      <c r="A5494" s="585" t="s">
        <v>6824</v>
      </c>
      <c r="B5494" s="585" t="s">
        <v>6825</v>
      </c>
      <c r="C5494" s="585" t="s">
        <v>6828</v>
      </c>
      <c r="D5494" s="585" t="s">
        <v>6829</v>
      </c>
      <c r="E5494" s="584" t="s">
        <v>30</v>
      </c>
      <c r="F5494" s="585" t="s">
        <v>30</v>
      </c>
      <c r="G5494" s="587">
        <v>87439</v>
      </c>
      <c r="H5494" s="585" t="s">
        <v>5437</v>
      </c>
      <c r="I5494" s="585" t="s">
        <v>381</v>
      </c>
      <c r="J5494" s="585" t="s">
        <v>143</v>
      </c>
      <c r="K5494" s="589">
        <v>27.28</v>
      </c>
      <c r="L5494" s="585" t="s">
        <v>144</v>
      </c>
      <c r="M5494" s="581"/>
    </row>
    <row r="5495" spans="1:13" ht="13.5">
      <c r="A5495" s="585" t="s">
        <v>6824</v>
      </c>
      <c r="B5495" s="585" t="s">
        <v>6825</v>
      </c>
      <c r="C5495" s="585" t="s">
        <v>6828</v>
      </c>
      <c r="D5495" s="585" t="s">
        <v>6829</v>
      </c>
      <c r="E5495" s="584" t="s">
        <v>30</v>
      </c>
      <c r="F5495" s="585" t="s">
        <v>30</v>
      </c>
      <c r="G5495" s="587">
        <v>87440</v>
      </c>
      <c r="H5495" s="585" t="s">
        <v>5438</v>
      </c>
      <c r="I5495" s="585" t="s">
        <v>381</v>
      </c>
      <c r="J5495" s="585" t="s">
        <v>143</v>
      </c>
      <c r="K5495" s="589">
        <v>27.99</v>
      </c>
      <c r="L5495" s="585" t="s">
        <v>144</v>
      </c>
      <c r="M5495" s="581"/>
    </row>
    <row r="5496" spans="1:13" ht="13.5">
      <c r="A5496" s="585" t="s">
        <v>6824</v>
      </c>
      <c r="B5496" s="585" t="s">
        <v>6825</v>
      </c>
      <c r="C5496" s="585" t="s">
        <v>6828</v>
      </c>
      <c r="D5496" s="585" t="s">
        <v>6829</v>
      </c>
      <c r="E5496" s="584" t="s">
        <v>30</v>
      </c>
      <c r="F5496" s="585" t="s">
        <v>30</v>
      </c>
      <c r="G5496" s="587">
        <v>87527</v>
      </c>
      <c r="H5496" s="585" t="s">
        <v>5439</v>
      </c>
      <c r="I5496" s="585" t="s">
        <v>381</v>
      </c>
      <c r="J5496" s="585" t="s">
        <v>143</v>
      </c>
      <c r="K5496" s="589">
        <v>28.09</v>
      </c>
      <c r="L5496" s="585" t="s">
        <v>144</v>
      </c>
      <c r="M5496" s="581"/>
    </row>
    <row r="5497" spans="1:13" ht="13.5">
      <c r="A5497" s="585" t="s">
        <v>6824</v>
      </c>
      <c r="B5497" s="585" t="s">
        <v>6825</v>
      </c>
      <c r="C5497" s="585" t="s">
        <v>6828</v>
      </c>
      <c r="D5497" s="585" t="s">
        <v>6829</v>
      </c>
      <c r="E5497" s="584" t="s">
        <v>30</v>
      </c>
      <c r="F5497" s="585" t="s">
        <v>30</v>
      </c>
      <c r="G5497" s="587">
        <v>87528</v>
      </c>
      <c r="H5497" s="585" t="s">
        <v>5440</v>
      </c>
      <c r="I5497" s="585" t="s">
        <v>381</v>
      </c>
      <c r="J5497" s="585" t="s">
        <v>398</v>
      </c>
      <c r="K5497" s="589">
        <v>30.93</v>
      </c>
      <c r="L5497" s="585" t="s">
        <v>144</v>
      </c>
      <c r="M5497" s="581"/>
    </row>
    <row r="5498" spans="1:13" ht="13.5">
      <c r="A5498" s="585" t="s">
        <v>6824</v>
      </c>
      <c r="B5498" s="585" t="s">
        <v>6825</v>
      </c>
      <c r="C5498" s="585" t="s">
        <v>6828</v>
      </c>
      <c r="D5498" s="585" t="s">
        <v>6829</v>
      </c>
      <c r="E5498" s="584" t="s">
        <v>30</v>
      </c>
      <c r="F5498" s="585" t="s">
        <v>30</v>
      </c>
      <c r="G5498" s="587">
        <v>87529</v>
      </c>
      <c r="H5498" s="585" t="s">
        <v>5441</v>
      </c>
      <c r="I5498" s="585" t="s">
        <v>381</v>
      </c>
      <c r="J5498" s="585" t="s">
        <v>143</v>
      </c>
      <c r="K5498" s="589">
        <v>25.59</v>
      </c>
      <c r="L5498" s="585" t="s">
        <v>144</v>
      </c>
      <c r="M5498" s="581"/>
    </row>
    <row r="5499" spans="1:13" ht="13.5">
      <c r="A5499" s="585" t="s">
        <v>6824</v>
      </c>
      <c r="B5499" s="585" t="s">
        <v>6825</v>
      </c>
      <c r="C5499" s="585" t="s">
        <v>6828</v>
      </c>
      <c r="D5499" s="585" t="s">
        <v>6829</v>
      </c>
      <c r="E5499" s="584" t="s">
        <v>30</v>
      </c>
      <c r="F5499" s="585" t="s">
        <v>30</v>
      </c>
      <c r="G5499" s="587">
        <v>87530</v>
      </c>
      <c r="H5499" s="585" t="s">
        <v>5442</v>
      </c>
      <c r="I5499" s="585" t="s">
        <v>381</v>
      </c>
      <c r="J5499" s="585" t="s">
        <v>398</v>
      </c>
      <c r="K5499" s="589">
        <v>28.43</v>
      </c>
      <c r="L5499" s="585" t="s">
        <v>144</v>
      </c>
      <c r="M5499" s="581"/>
    </row>
    <row r="5500" spans="1:13" ht="13.5">
      <c r="A5500" s="585" t="s">
        <v>6824</v>
      </c>
      <c r="B5500" s="585" t="s">
        <v>6825</v>
      </c>
      <c r="C5500" s="585" t="s">
        <v>6828</v>
      </c>
      <c r="D5500" s="585" t="s">
        <v>6829</v>
      </c>
      <c r="E5500" s="584" t="s">
        <v>30</v>
      </c>
      <c r="F5500" s="585" t="s">
        <v>30</v>
      </c>
      <c r="G5500" s="587">
        <v>87531</v>
      </c>
      <c r="H5500" s="585" t="s">
        <v>5443</v>
      </c>
      <c r="I5500" s="585" t="s">
        <v>381</v>
      </c>
      <c r="J5500" s="585" t="s">
        <v>143</v>
      </c>
      <c r="K5500" s="589">
        <v>24.7</v>
      </c>
      <c r="L5500" s="585" t="s">
        <v>144</v>
      </c>
      <c r="M5500" s="581"/>
    </row>
    <row r="5501" spans="1:13" ht="13.5">
      <c r="A5501" s="585" t="s">
        <v>6824</v>
      </c>
      <c r="B5501" s="585" t="s">
        <v>6825</v>
      </c>
      <c r="C5501" s="585" t="s">
        <v>6828</v>
      </c>
      <c r="D5501" s="585" t="s">
        <v>6829</v>
      </c>
      <c r="E5501" s="584" t="s">
        <v>30</v>
      </c>
      <c r="F5501" s="585" t="s">
        <v>30</v>
      </c>
      <c r="G5501" s="587">
        <v>87532</v>
      </c>
      <c r="H5501" s="585" t="s">
        <v>5444</v>
      </c>
      <c r="I5501" s="585" t="s">
        <v>381</v>
      </c>
      <c r="J5501" s="585" t="s">
        <v>398</v>
      </c>
      <c r="K5501" s="589">
        <v>27.54</v>
      </c>
      <c r="L5501" s="585" t="s">
        <v>144</v>
      </c>
      <c r="M5501" s="581"/>
    </row>
    <row r="5502" spans="1:13" ht="13.5">
      <c r="A5502" s="585" t="s">
        <v>6824</v>
      </c>
      <c r="B5502" s="585" t="s">
        <v>6825</v>
      </c>
      <c r="C5502" s="585" t="s">
        <v>6828</v>
      </c>
      <c r="D5502" s="585" t="s">
        <v>6829</v>
      </c>
      <c r="E5502" s="584" t="s">
        <v>30</v>
      </c>
      <c r="F5502" s="585" t="s">
        <v>30</v>
      </c>
      <c r="G5502" s="587">
        <v>87535</v>
      </c>
      <c r="H5502" s="585" t="s">
        <v>5445</v>
      </c>
      <c r="I5502" s="585" t="s">
        <v>381</v>
      </c>
      <c r="J5502" s="585" t="s">
        <v>143</v>
      </c>
      <c r="K5502" s="589">
        <v>22.19</v>
      </c>
      <c r="L5502" s="585" t="s">
        <v>144</v>
      </c>
      <c r="M5502" s="581"/>
    </row>
    <row r="5503" spans="1:13" ht="13.5">
      <c r="A5503" s="585" t="s">
        <v>6824</v>
      </c>
      <c r="B5503" s="585" t="s">
        <v>6825</v>
      </c>
      <c r="C5503" s="585" t="s">
        <v>6828</v>
      </c>
      <c r="D5503" s="585" t="s">
        <v>6829</v>
      </c>
      <c r="E5503" s="584" t="s">
        <v>30</v>
      </c>
      <c r="F5503" s="585" t="s">
        <v>30</v>
      </c>
      <c r="G5503" s="587">
        <v>87536</v>
      </c>
      <c r="H5503" s="585" t="s">
        <v>5446</v>
      </c>
      <c r="I5503" s="585" t="s">
        <v>381</v>
      </c>
      <c r="J5503" s="585" t="s">
        <v>398</v>
      </c>
      <c r="K5503" s="589">
        <v>25.03</v>
      </c>
      <c r="L5503" s="585" t="s">
        <v>144</v>
      </c>
      <c r="M5503" s="581"/>
    </row>
    <row r="5504" spans="1:13" ht="13.5">
      <c r="A5504" s="585" t="s">
        <v>6824</v>
      </c>
      <c r="B5504" s="585" t="s">
        <v>6825</v>
      </c>
      <c r="C5504" s="585" t="s">
        <v>6828</v>
      </c>
      <c r="D5504" s="585" t="s">
        <v>6829</v>
      </c>
      <c r="E5504" s="584" t="s">
        <v>30</v>
      </c>
      <c r="F5504" s="585" t="s">
        <v>30</v>
      </c>
      <c r="G5504" s="587">
        <v>87537</v>
      </c>
      <c r="H5504" s="585" t="s">
        <v>5447</v>
      </c>
      <c r="I5504" s="585" t="s">
        <v>381</v>
      </c>
      <c r="J5504" s="585" t="s">
        <v>143</v>
      </c>
      <c r="K5504" s="589">
        <v>35.090000000000003</v>
      </c>
      <c r="L5504" s="585" t="s">
        <v>144</v>
      </c>
      <c r="M5504" s="581"/>
    </row>
    <row r="5505" spans="1:13" ht="13.5">
      <c r="A5505" s="585" t="s">
        <v>6824</v>
      </c>
      <c r="B5505" s="585" t="s">
        <v>6825</v>
      </c>
      <c r="C5505" s="585" t="s">
        <v>6828</v>
      </c>
      <c r="D5505" s="585" t="s">
        <v>6829</v>
      </c>
      <c r="E5505" s="584" t="s">
        <v>30</v>
      </c>
      <c r="F5505" s="585" t="s">
        <v>30</v>
      </c>
      <c r="G5505" s="587">
        <v>87538</v>
      </c>
      <c r="H5505" s="585" t="s">
        <v>5448</v>
      </c>
      <c r="I5505" s="585" t="s">
        <v>381</v>
      </c>
      <c r="J5505" s="585" t="s">
        <v>143</v>
      </c>
      <c r="K5505" s="589">
        <v>32.93</v>
      </c>
      <c r="L5505" s="585" t="s">
        <v>144</v>
      </c>
      <c r="M5505" s="581"/>
    </row>
    <row r="5506" spans="1:13" ht="13.5">
      <c r="A5506" s="585" t="s">
        <v>6824</v>
      </c>
      <c r="B5506" s="585" t="s">
        <v>6825</v>
      </c>
      <c r="C5506" s="585" t="s">
        <v>6828</v>
      </c>
      <c r="D5506" s="585" t="s">
        <v>6829</v>
      </c>
      <c r="E5506" s="584" t="s">
        <v>30</v>
      </c>
      <c r="F5506" s="585" t="s">
        <v>30</v>
      </c>
      <c r="G5506" s="587">
        <v>87539</v>
      </c>
      <c r="H5506" s="585" t="s">
        <v>5449</v>
      </c>
      <c r="I5506" s="585" t="s">
        <v>381</v>
      </c>
      <c r="J5506" s="585" t="s">
        <v>143</v>
      </c>
      <c r="K5506" s="589">
        <v>32.159999999999997</v>
      </c>
      <c r="L5506" s="585" t="s">
        <v>144</v>
      </c>
      <c r="M5506" s="581"/>
    </row>
    <row r="5507" spans="1:13" ht="13.5">
      <c r="A5507" s="585" t="s">
        <v>6824</v>
      </c>
      <c r="B5507" s="585" t="s">
        <v>6825</v>
      </c>
      <c r="C5507" s="585" t="s">
        <v>6828</v>
      </c>
      <c r="D5507" s="585" t="s">
        <v>6829</v>
      </c>
      <c r="E5507" s="584" t="s">
        <v>30</v>
      </c>
      <c r="F5507" s="585" t="s">
        <v>30</v>
      </c>
      <c r="G5507" s="587">
        <v>87541</v>
      </c>
      <c r="H5507" s="585" t="s">
        <v>5450</v>
      </c>
      <c r="I5507" s="585" t="s">
        <v>381</v>
      </c>
      <c r="J5507" s="585" t="s">
        <v>143</v>
      </c>
      <c r="K5507" s="589">
        <v>30</v>
      </c>
      <c r="L5507" s="585" t="s">
        <v>144</v>
      </c>
      <c r="M5507" s="581"/>
    </row>
    <row r="5508" spans="1:13" ht="13.5">
      <c r="A5508" s="585" t="s">
        <v>6824</v>
      </c>
      <c r="B5508" s="585" t="s">
        <v>6825</v>
      </c>
      <c r="C5508" s="585" t="s">
        <v>6828</v>
      </c>
      <c r="D5508" s="585" t="s">
        <v>6829</v>
      </c>
      <c r="E5508" s="584" t="s">
        <v>30</v>
      </c>
      <c r="F5508" s="585" t="s">
        <v>30</v>
      </c>
      <c r="G5508" s="587">
        <v>87543</v>
      </c>
      <c r="H5508" s="585" t="s">
        <v>7143</v>
      </c>
      <c r="I5508" s="585" t="s">
        <v>381</v>
      </c>
      <c r="J5508" s="585" t="s">
        <v>143</v>
      </c>
      <c r="K5508" s="589">
        <v>11.28</v>
      </c>
      <c r="L5508" s="585" t="s">
        <v>144</v>
      </c>
      <c r="M5508" s="581"/>
    </row>
    <row r="5509" spans="1:13" ht="13.5">
      <c r="A5509" s="585" t="s">
        <v>6824</v>
      </c>
      <c r="B5509" s="585" t="s">
        <v>6825</v>
      </c>
      <c r="C5509" s="585" t="s">
        <v>6828</v>
      </c>
      <c r="D5509" s="585" t="s">
        <v>6829</v>
      </c>
      <c r="E5509" s="584" t="s">
        <v>30</v>
      </c>
      <c r="F5509" s="585" t="s">
        <v>30</v>
      </c>
      <c r="G5509" s="587">
        <v>87545</v>
      </c>
      <c r="H5509" s="585" t="s">
        <v>5451</v>
      </c>
      <c r="I5509" s="585" t="s">
        <v>381</v>
      </c>
      <c r="J5509" s="585" t="s">
        <v>143</v>
      </c>
      <c r="K5509" s="589">
        <v>18.899999999999999</v>
      </c>
      <c r="L5509" s="585" t="s">
        <v>144</v>
      </c>
      <c r="M5509" s="581"/>
    </row>
    <row r="5510" spans="1:13" ht="13.5">
      <c r="A5510" s="585" t="s">
        <v>6824</v>
      </c>
      <c r="B5510" s="585" t="s">
        <v>6825</v>
      </c>
      <c r="C5510" s="585" t="s">
        <v>6828</v>
      </c>
      <c r="D5510" s="585" t="s">
        <v>6829</v>
      </c>
      <c r="E5510" s="584" t="s">
        <v>30</v>
      </c>
      <c r="F5510" s="585" t="s">
        <v>30</v>
      </c>
      <c r="G5510" s="587">
        <v>87546</v>
      </c>
      <c r="H5510" s="585" t="s">
        <v>5452</v>
      </c>
      <c r="I5510" s="585" t="s">
        <v>381</v>
      </c>
      <c r="J5510" s="585" t="s">
        <v>398</v>
      </c>
      <c r="K5510" s="589">
        <v>20.51</v>
      </c>
      <c r="L5510" s="585" t="s">
        <v>144</v>
      </c>
      <c r="M5510" s="581"/>
    </row>
    <row r="5511" spans="1:13" ht="13.5">
      <c r="A5511" s="585" t="s">
        <v>6824</v>
      </c>
      <c r="B5511" s="585" t="s">
        <v>6825</v>
      </c>
      <c r="C5511" s="585" t="s">
        <v>6828</v>
      </c>
      <c r="D5511" s="585" t="s">
        <v>6829</v>
      </c>
      <c r="E5511" s="584" t="s">
        <v>30</v>
      </c>
      <c r="F5511" s="585" t="s">
        <v>30</v>
      </c>
      <c r="G5511" s="587">
        <v>87547</v>
      </c>
      <c r="H5511" s="585" t="s">
        <v>5453</v>
      </c>
      <c r="I5511" s="585" t="s">
        <v>381</v>
      </c>
      <c r="J5511" s="585" t="s">
        <v>143</v>
      </c>
      <c r="K5511" s="589">
        <v>16.399999999999999</v>
      </c>
      <c r="L5511" s="585" t="s">
        <v>144</v>
      </c>
      <c r="M5511" s="581"/>
    </row>
    <row r="5512" spans="1:13" ht="13.5">
      <c r="A5512" s="585" t="s">
        <v>6824</v>
      </c>
      <c r="B5512" s="585" t="s">
        <v>6825</v>
      </c>
      <c r="C5512" s="585" t="s">
        <v>6828</v>
      </c>
      <c r="D5512" s="585" t="s">
        <v>6829</v>
      </c>
      <c r="E5512" s="584" t="s">
        <v>30</v>
      </c>
      <c r="F5512" s="585" t="s">
        <v>30</v>
      </c>
      <c r="G5512" s="587">
        <v>87548</v>
      </c>
      <c r="H5512" s="585" t="s">
        <v>5454</v>
      </c>
      <c r="I5512" s="585" t="s">
        <v>381</v>
      </c>
      <c r="J5512" s="585" t="s">
        <v>398</v>
      </c>
      <c r="K5512" s="589">
        <v>18.010000000000002</v>
      </c>
      <c r="L5512" s="585" t="s">
        <v>144</v>
      </c>
      <c r="M5512" s="581"/>
    </row>
    <row r="5513" spans="1:13" ht="13.5">
      <c r="A5513" s="585" t="s">
        <v>6824</v>
      </c>
      <c r="B5513" s="585" t="s">
        <v>6825</v>
      </c>
      <c r="C5513" s="585" t="s">
        <v>6828</v>
      </c>
      <c r="D5513" s="585" t="s">
        <v>6829</v>
      </c>
      <c r="E5513" s="584" t="s">
        <v>30</v>
      </c>
      <c r="F5513" s="585" t="s">
        <v>30</v>
      </c>
      <c r="G5513" s="587">
        <v>87549</v>
      </c>
      <c r="H5513" s="585" t="s">
        <v>5455</v>
      </c>
      <c r="I5513" s="585" t="s">
        <v>381</v>
      </c>
      <c r="J5513" s="585" t="s">
        <v>143</v>
      </c>
      <c r="K5513" s="589">
        <v>15.5</v>
      </c>
      <c r="L5513" s="585" t="s">
        <v>144</v>
      </c>
      <c r="M5513" s="581"/>
    </row>
    <row r="5514" spans="1:13" ht="13.5">
      <c r="A5514" s="585" t="s">
        <v>6824</v>
      </c>
      <c r="B5514" s="585" t="s">
        <v>6825</v>
      </c>
      <c r="C5514" s="585" t="s">
        <v>6828</v>
      </c>
      <c r="D5514" s="585" t="s">
        <v>6829</v>
      </c>
      <c r="E5514" s="584" t="s">
        <v>30</v>
      </c>
      <c r="F5514" s="585" t="s">
        <v>30</v>
      </c>
      <c r="G5514" s="587">
        <v>87550</v>
      </c>
      <c r="H5514" s="585" t="s">
        <v>5456</v>
      </c>
      <c r="I5514" s="585" t="s">
        <v>381</v>
      </c>
      <c r="J5514" s="585" t="s">
        <v>398</v>
      </c>
      <c r="K5514" s="589">
        <v>17.11</v>
      </c>
      <c r="L5514" s="585" t="s">
        <v>144</v>
      </c>
      <c r="M5514" s="581"/>
    </row>
    <row r="5515" spans="1:13" ht="13.5">
      <c r="A5515" s="585" t="s">
        <v>6824</v>
      </c>
      <c r="B5515" s="585" t="s">
        <v>6825</v>
      </c>
      <c r="C5515" s="585" t="s">
        <v>6828</v>
      </c>
      <c r="D5515" s="585" t="s">
        <v>6829</v>
      </c>
      <c r="E5515" s="584" t="s">
        <v>30</v>
      </c>
      <c r="F5515" s="585" t="s">
        <v>30</v>
      </c>
      <c r="G5515" s="587">
        <v>87553</v>
      </c>
      <c r="H5515" s="585" t="s">
        <v>5457</v>
      </c>
      <c r="I5515" s="585" t="s">
        <v>381</v>
      </c>
      <c r="J5515" s="585" t="s">
        <v>143</v>
      </c>
      <c r="K5515" s="589">
        <v>13</v>
      </c>
      <c r="L5515" s="585" t="s">
        <v>144</v>
      </c>
      <c r="M5515" s="581"/>
    </row>
    <row r="5516" spans="1:13" ht="13.5">
      <c r="A5516" s="585" t="s">
        <v>6824</v>
      </c>
      <c r="B5516" s="585" t="s">
        <v>6825</v>
      </c>
      <c r="C5516" s="585" t="s">
        <v>6828</v>
      </c>
      <c r="D5516" s="585" t="s">
        <v>6829</v>
      </c>
      <c r="E5516" s="584" t="s">
        <v>30</v>
      </c>
      <c r="F5516" s="585" t="s">
        <v>30</v>
      </c>
      <c r="G5516" s="587">
        <v>87554</v>
      </c>
      <c r="H5516" s="585" t="s">
        <v>5458</v>
      </c>
      <c r="I5516" s="585" t="s">
        <v>381</v>
      </c>
      <c r="J5516" s="585" t="s">
        <v>398</v>
      </c>
      <c r="K5516" s="589">
        <v>14.61</v>
      </c>
      <c r="L5516" s="585" t="s">
        <v>144</v>
      </c>
      <c r="M5516" s="581"/>
    </row>
    <row r="5517" spans="1:13" ht="13.5">
      <c r="A5517" s="585" t="s">
        <v>6824</v>
      </c>
      <c r="B5517" s="585" t="s">
        <v>6825</v>
      </c>
      <c r="C5517" s="585" t="s">
        <v>6828</v>
      </c>
      <c r="D5517" s="585" t="s">
        <v>6829</v>
      </c>
      <c r="E5517" s="584" t="s">
        <v>30</v>
      </c>
      <c r="F5517" s="585" t="s">
        <v>30</v>
      </c>
      <c r="G5517" s="587">
        <v>87555</v>
      </c>
      <c r="H5517" s="585" t="s">
        <v>5459</v>
      </c>
      <c r="I5517" s="585" t="s">
        <v>381</v>
      </c>
      <c r="J5517" s="585" t="s">
        <v>143</v>
      </c>
      <c r="K5517" s="589">
        <v>22.11</v>
      </c>
      <c r="L5517" s="585" t="s">
        <v>144</v>
      </c>
      <c r="M5517" s="581"/>
    </row>
    <row r="5518" spans="1:13" ht="13.5">
      <c r="A5518" s="585" t="s">
        <v>6824</v>
      </c>
      <c r="B5518" s="585" t="s">
        <v>6825</v>
      </c>
      <c r="C5518" s="585" t="s">
        <v>6828</v>
      </c>
      <c r="D5518" s="585" t="s">
        <v>6829</v>
      </c>
      <c r="E5518" s="584" t="s">
        <v>30</v>
      </c>
      <c r="F5518" s="585" t="s">
        <v>30</v>
      </c>
      <c r="G5518" s="587">
        <v>87556</v>
      </c>
      <c r="H5518" s="585" t="s">
        <v>5460</v>
      </c>
      <c r="I5518" s="585" t="s">
        <v>381</v>
      </c>
      <c r="J5518" s="585" t="s">
        <v>143</v>
      </c>
      <c r="K5518" s="589">
        <v>19.96</v>
      </c>
      <c r="L5518" s="585" t="s">
        <v>144</v>
      </c>
      <c r="M5518" s="581"/>
    </row>
    <row r="5519" spans="1:13" ht="13.5">
      <c r="A5519" s="585" t="s">
        <v>6824</v>
      </c>
      <c r="B5519" s="585" t="s">
        <v>6825</v>
      </c>
      <c r="C5519" s="585" t="s">
        <v>6828</v>
      </c>
      <c r="D5519" s="585" t="s">
        <v>6829</v>
      </c>
      <c r="E5519" s="584" t="s">
        <v>30</v>
      </c>
      <c r="F5519" s="585" t="s">
        <v>30</v>
      </c>
      <c r="G5519" s="587">
        <v>87557</v>
      </c>
      <c r="H5519" s="585" t="s">
        <v>5461</v>
      </c>
      <c r="I5519" s="585" t="s">
        <v>381</v>
      </c>
      <c r="J5519" s="585" t="s">
        <v>143</v>
      </c>
      <c r="K5519" s="589">
        <v>19.170000000000002</v>
      </c>
      <c r="L5519" s="585" t="s">
        <v>144</v>
      </c>
      <c r="M5519" s="581"/>
    </row>
    <row r="5520" spans="1:13" ht="13.5">
      <c r="A5520" s="585" t="s">
        <v>6824</v>
      </c>
      <c r="B5520" s="585" t="s">
        <v>6825</v>
      </c>
      <c r="C5520" s="585" t="s">
        <v>6828</v>
      </c>
      <c r="D5520" s="585" t="s">
        <v>6829</v>
      </c>
      <c r="E5520" s="584" t="s">
        <v>30</v>
      </c>
      <c r="F5520" s="585" t="s">
        <v>30</v>
      </c>
      <c r="G5520" s="587">
        <v>87559</v>
      </c>
      <c r="H5520" s="585" t="s">
        <v>5462</v>
      </c>
      <c r="I5520" s="585" t="s">
        <v>381</v>
      </c>
      <c r="J5520" s="585" t="s">
        <v>143</v>
      </c>
      <c r="K5520" s="589">
        <v>17.02</v>
      </c>
      <c r="L5520" s="585" t="s">
        <v>144</v>
      </c>
      <c r="M5520" s="581"/>
    </row>
    <row r="5521" spans="1:13" ht="13.5">
      <c r="A5521" s="585" t="s">
        <v>6824</v>
      </c>
      <c r="B5521" s="585" t="s">
        <v>6825</v>
      </c>
      <c r="C5521" s="585" t="s">
        <v>6828</v>
      </c>
      <c r="D5521" s="585" t="s">
        <v>6829</v>
      </c>
      <c r="E5521" s="584" t="s">
        <v>30</v>
      </c>
      <c r="F5521" s="585" t="s">
        <v>30</v>
      </c>
      <c r="G5521" s="587">
        <v>87561</v>
      </c>
      <c r="H5521" s="585" t="s">
        <v>5463</v>
      </c>
      <c r="I5521" s="585" t="s">
        <v>381</v>
      </c>
      <c r="J5521" s="585" t="s">
        <v>143</v>
      </c>
      <c r="K5521" s="589">
        <v>19.37</v>
      </c>
      <c r="L5521" s="585" t="s">
        <v>144</v>
      </c>
      <c r="M5521" s="581"/>
    </row>
    <row r="5522" spans="1:13" ht="13.5">
      <c r="A5522" s="585" t="s">
        <v>6824</v>
      </c>
      <c r="B5522" s="585" t="s">
        <v>6825</v>
      </c>
      <c r="C5522" s="585" t="s">
        <v>6828</v>
      </c>
      <c r="D5522" s="585" t="s">
        <v>6829</v>
      </c>
      <c r="E5522" s="584" t="s">
        <v>30</v>
      </c>
      <c r="F5522" s="585" t="s">
        <v>30</v>
      </c>
      <c r="G5522" s="587">
        <v>87775</v>
      </c>
      <c r="H5522" s="585" t="s">
        <v>5464</v>
      </c>
      <c r="I5522" s="585" t="s">
        <v>381</v>
      </c>
      <c r="J5522" s="585" t="s">
        <v>143</v>
      </c>
      <c r="K5522" s="589">
        <v>38.06</v>
      </c>
      <c r="L5522" s="585" t="s">
        <v>144</v>
      </c>
      <c r="M5522" s="581"/>
    </row>
    <row r="5523" spans="1:13" ht="13.5">
      <c r="A5523" s="585" t="s">
        <v>6824</v>
      </c>
      <c r="B5523" s="585" t="s">
        <v>6825</v>
      </c>
      <c r="C5523" s="585" t="s">
        <v>6828</v>
      </c>
      <c r="D5523" s="585" t="s">
        <v>6829</v>
      </c>
      <c r="E5523" s="584" t="s">
        <v>30</v>
      </c>
      <c r="F5523" s="585" t="s">
        <v>30</v>
      </c>
      <c r="G5523" s="587">
        <v>87777</v>
      </c>
      <c r="H5523" s="585" t="s">
        <v>5465</v>
      </c>
      <c r="I5523" s="585" t="s">
        <v>381</v>
      </c>
      <c r="J5523" s="585" t="s">
        <v>143</v>
      </c>
      <c r="K5523" s="589">
        <v>40.43</v>
      </c>
      <c r="L5523" s="585" t="s">
        <v>144</v>
      </c>
      <c r="M5523" s="581"/>
    </row>
    <row r="5524" spans="1:13" ht="13.5">
      <c r="A5524" s="585" t="s">
        <v>6824</v>
      </c>
      <c r="B5524" s="585" t="s">
        <v>6825</v>
      </c>
      <c r="C5524" s="585" t="s">
        <v>6828</v>
      </c>
      <c r="D5524" s="585" t="s">
        <v>6829</v>
      </c>
      <c r="E5524" s="584" t="s">
        <v>30</v>
      </c>
      <c r="F5524" s="585" t="s">
        <v>30</v>
      </c>
      <c r="G5524" s="587">
        <v>87778</v>
      </c>
      <c r="H5524" s="585" t="s">
        <v>5466</v>
      </c>
      <c r="I5524" s="585" t="s">
        <v>381</v>
      </c>
      <c r="J5524" s="585" t="s">
        <v>143</v>
      </c>
      <c r="K5524" s="589">
        <v>42.06</v>
      </c>
      <c r="L5524" s="585" t="s">
        <v>144</v>
      </c>
      <c r="M5524" s="581"/>
    </row>
    <row r="5525" spans="1:13" ht="13.5">
      <c r="A5525" s="585" t="s">
        <v>6824</v>
      </c>
      <c r="B5525" s="585" t="s">
        <v>6825</v>
      </c>
      <c r="C5525" s="585" t="s">
        <v>6828</v>
      </c>
      <c r="D5525" s="585" t="s">
        <v>6829</v>
      </c>
      <c r="E5525" s="584" t="s">
        <v>30</v>
      </c>
      <c r="F5525" s="585" t="s">
        <v>30</v>
      </c>
      <c r="G5525" s="587">
        <v>87779</v>
      </c>
      <c r="H5525" s="585" t="s">
        <v>5467</v>
      </c>
      <c r="I5525" s="585" t="s">
        <v>381</v>
      </c>
      <c r="J5525" s="585" t="s">
        <v>143</v>
      </c>
      <c r="K5525" s="589">
        <v>44.8</v>
      </c>
      <c r="L5525" s="585" t="s">
        <v>144</v>
      </c>
      <c r="M5525" s="581"/>
    </row>
    <row r="5526" spans="1:13" ht="13.5">
      <c r="A5526" s="585" t="s">
        <v>6824</v>
      </c>
      <c r="B5526" s="585" t="s">
        <v>6825</v>
      </c>
      <c r="C5526" s="585" t="s">
        <v>6828</v>
      </c>
      <c r="D5526" s="585" t="s">
        <v>6829</v>
      </c>
      <c r="E5526" s="584" t="s">
        <v>30</v>
      </c>
      <c r="F5526" s="585" t="s">
        <v>30</v>
      </c>
      <c r="G5526" s="587">
        <v>87781</v>
      </c>
      <c r="H5526" s="585" t="s">
        <v>5468</v>
      </c>
      <c r="I5526" s="585" t="s">
        <v>381</v>
      </c>
      <c r="J5526" s="585" t="s">
        <v>143</v>
      </c>
      <c r="K5526" s="589">
        <v>47.98</v>
      </c>
      <c r="L5526" s="585" t="s">
        <v>144</v>
      </c>
      <c r="M5526" s="581"/>
    </row>
    <row r="5527" spans="1:13" ht="13.5">
      <c r="A5527" s="585" t="s">
        <v>6824</v>
      </c>
      <c r="B5527" s="585" t="s">
        <v>6825</v>
      </c>
      <c r="C5527" s="585" t="s">
        <v>6828</v>
      </c>
      <c r="D5527" s="585" t="s">
        <v>6829</v>
      </c>
      <c r="E5527" s="584" t="s">
        <v>30</v>
      </c>
      <c r="F5527" s="585" t="s">
        <v>30</v>
      </c>
      <c r="G5527" s="587">
        <v>87783</v>
      </c>
      <c r="H5527" s="585" t="s">
        <v>5469</v>
      </c>
      <c r="I5527" s="585" t="s">
        <v>381</v>
      </c>
      <c r="J5527" s="585" t="s">
        <v>143</v>
      </c>
      <c r="K5527" s="589">
        <v>51.53</v>
      </c>
      <c r="L5527" s="585" t="s">
        <v>144</v>
      </c>
      <c r="M5527" s="581"/>
    </row>
    <row r="5528" spans="1:13" ht="13.5">
      <c r="A5528" s="585" t="s">
        <v>6824</v>
      </c>
      <c r="B5528" s="585" t="s">
        <v>6825</v>
      </c>
      <c r="C5528" s="585" t="s">
        <v>6828</v>
      </c>
      <c r="D5528" s="585" t="s">
        <v>6829</v>
      </c>
      <c r="E5528" s="584" t="s">
        <v>30</v>
      </c>
      <c r="F5528" s="585" t="s">
        <v>30</v>
      </c>
      <c r="G5528" s="587">
        <v>87784</v>
      </c>
      <c r="H5528" s="585" t="s">
        <v>5470</v>
      </c>
      <c r="I5528" s="585" t="s">
        <v>381</v>
      </c>
      <c r="J5528" s="585" t="s">
        <v>143</v>
      </c>
      <c r="K5528" s="589">
        <v>51.53</v>
      </c>
      <c r="L5528" s="585" t="s">
        <v>144</v>
      </c>
      <c r="M5528" s="581"/>
    </row>
    <row r="5529" spans="1:13" ht="13.5">
      <c r="A5529" s="585" t="s">
        <v>6824</v>
      </c>
      <c r="B5529" s="585" t="s">
        <v>6825</v>
      </c>
      <c r="C5529" s="585" t="s">
        <v>6828</v>
      </c>
      <c r="D5529" s="585" t="s">
        <v>6829</v>
      </c>
      <c r="E5529" s="584" t="s">
        <v>30</v>
      </c>
      <c r="F5529" s="585" t="s">
        <v>30</v>
      </c>
      <c r="G5529" s="587">
        <v>87786</v>
      </c>
      <c r="H5529" s="585" t="s">
        <v>5471</v>
      </c>
      <c r="I5529" s="585" t="s">
        <v>381</v>
      </c>
      <c r="J5529" s="585" t="s">
        <v>143</v>
      </c>
      <c r="K5529" s="589">
        <v>55.52</v>
      </c>
      <c r="L5529" s="585" t="s">
        <v>144</v>
      </c>
      <c r="M5529" s="581"/>
    </row>
    <row r="5530" spans="1:13" ht="13.5">
      <c r="A5530" s="585" t="s">
        <v>6824</v>
      </c>
      <c r="B5530" s="585" t="s">
        <v>6825</v>
      </c>
      <c r="C5530" s="585" t="s">
        <v>6828</v>
      </c>
      <c r="D5530" s="585" t="s">
        <v>6829</v>
      </c>
      <c r="E5530" s="584" t="s">
        <v>30</v>
      </c>
      <c r="F5530" s="585" t="s">
        <v>30</v>
      </c>
      <c r="G5530" s="587">
        <v>87787</v>
      </c>
      <c r="H5530" s="585" t="s">
        <v>5472</v>
      </c>
      <c r="I5530" s="585" t="s">
        <v>381</v>
      </c>
      <c r="J5530" s="585" t="s">
        <v>143</v>
      </c>
      <c r="K5530" s="589">
        <v>61</v>
      </c>
      <c r="L5530" s="585" t="s">
        <v>144</v>
      </c>
      <c r="M5530" s="581"/>
    </row>
    <row r="5531" spans="1:13" ht="13.5">
      <c r="A5531" s="585" t="s">
        <v>6824</v>
      </c>
      <c r="B5531" s="585" t="s">
        <v>6825</v>
      </c>
      <c r="C5531" s="585" t="s">
        <v>6828</v>
      </c>
      <c r="D5531" s="585" t="s">
        <v>6829</v>
      </c>
      <c r="E5531" s="584" t="s">
        <v>30</v>
      </c>
      <c r="F5531" s="585" t="s">
        <v>30</v>
      </c>
      <c r="G5531" s="587">
        <v>87788</v>
      </c>
      <c r="H5531" s="585" t="s">
        <v>5473</v>
      </c>
      <c r="I5531" s="585" t="s">
        <v>381</v>
      </c>
      <c r="J5531" s="585" t="s">
        <v>143</v>
      </c>
      <c r="K5531" s="589">
        <v>65.78</v>
      </c>
      <c r="L5531" s="585" t="s">
        <v>144</v>
      </c>
      <c r="M5531" s="581"/>
    </row>
    <row r="5532" spans="1:13" ht="13.5">
      <c r="A5532" s="585" t="s">
        <v>6824</v>
      </c>
      <c r="B5532" s="585" t="s">
        <v>6825</v>
      </c>
      <c r="C5532" s="585" t="s">
        <v>6828</v>
      </c>
      <c r="D5532" s="585" t="s">
        <v>6829</v>
      </c>
      <c r="E5532" s="584" t="s">
        <v>30</v>
      </c>
      <c r="F5532" s="585" t="s">
        <v>30</v>
      </c>
      <c r="G5532" s="587">
        <v>87790</v>
      </c>
      <c r="H5532" s="585" t="s">
        <v>5474</v>
      </c>
      <c r="I5532" s="585" t="s">
        <v>381</v>
      </c>
      <c r="J5532" s="585" t="s">
        <v>143</v>
      </c>
      <c r="K5532" s="589">
        <v>70.17</v>
      </c>
      <c r="L5532" s="585" t="s">
        <v>144</v>
      </c>
      <c r="M5532" s="581"/>
    </row>
    <row r="5533" spans="1:13" ht="13.5">
      <c r="A5533" s="585" t="s">
        <v>6824</v>
      </c>
      <c r="B5533" s="585" t="s">
        <v>6825</v>
      </c>
      <c r="C5533" s="585" t="s">
        <v>6828</v>
      </c>
      <c r="D5533" s="585" t="s">
        <v>6829</v>
      </c>
      <c r="E5533" s="584" t="s">
        <v>30</v>
      </c>
      <c r="F5533" s="585" t="s">
        <v>30</v>
      </c>
      <c r="G5533" s="587">
        <v>87791</v>
      </c>
      <c r="H5533" s="585" t="s">
        <v>5475</v>
      </c>
      <c r="I5533" s="585" t="s">
        <v>381</v>
      </c>
      <c r="J5533" s="585" t="s">
        <v>143</v>
      </c>
      <c r="K5533" s="589">
        <v>73.8</v>
      </c>
      <c r="L5533" s="585" t="s">
        <v>144</v>
      </c>
      <c r="M5533" s="581"/>
    </row>
    <row r="5534" spans="1:13" ht="13.5">
      <c r="A5534" s="585" t="s">
        <v>6824</v>
      </c>
      <c r="B5534" s="585" t="s">
        <v>6825</v>
      </c>
      <c r="C5534" s="585" t="s">
        <v>6828</v>
      </c>
      <c r="D5534" s="585" t="s">
        <v>6829</v>
      </c>
      <c r="E5534" s="584" t="s">
        <v>30</v>
      </c>
      <c r="F5534" s="585" t="s">
        <v>30</v>
      </c>
      <c r="G5534" s="587">
        <v>87792</v>
      </c>
      <c r="H5534" s="585" t="s">
        <v>5476</v>
      </c>
      <c r="I5534" s="585" t="s">
        <v>381</v>
      </c>
      <c r="J5534" s="585" t="s">
        <v>143</v>
      </c>
      <c r="K5534" s="589">
        <v>25.58</v>
      </c>
      <c r="L5534" s="585" t="s">
        <v>144</v>
      </c>
      <c r="M5534" s="581"/>
    </row>
    <row r="5535" spans="1:13" ht="13.5">
      <c r="A5535" s="585" t="s">
        <v>6824</v>
      </c>
      <c r="B5535" s="585" t="s">
        <v>6825</v>
      </c>
      <c r="C5535" s="585" t="s">
        <v>6828</v>
      </c>
      <c r="D5535" s="585" t="s">
        <v>6829</v>
      </c>
      <c r="E5535" s="584" t="s">
        <v>30</v>
      </c>
      <c r="F5535" s="585" t="s">
        <v>30</v>
      </c>
      <c r="G5535" s="587">
        <v>87794</v>
      </c>
      <c r="H5535" s="585" t="s">
        <v>5477</v>
      </c>
      <c r="I5535" s="585" t="s">
        <v>381</v>
      </c>
      <c r="J5535" s="585" t="s">
        <v>143</v>
      </c>
      <c r="K5535" s="589">
        <v>27.79</v>
      </c>
      <c r="L5535" s="585" t="s">
        <v>144</v>
      </c>
      <c r="M5535" s="581"/>
    </row>
    <row r="5536" spans="1:13" ht="13.5">
      <c r="A5536" s="585" t="s">
        <v>6824</v>
      </c>
      <c r="B5536" s="585" t="s">
        <v>6825</v>
      </c>
      <c r="C5536" s="585" t="s">
        <v>6828</v>
      </c>
      <c r="D5536" s="585" t="s">
        <v>6829</v>
      </c>
      <c r="E5536" s="584" t="s">
        <v>30</v>
      </c>
      <c r="F5536" s="585" t="s">
        <v>30</v>
      </c>
      <c r="G5536" s="587">
        <v>87795</v>
      </c>
      <c r="H5536" s="585" t="s">
        <v>5478</v>
      </c>
      <c r="I5536" s="585" t="s">
        <v>381</v>
      </c>
      <c r="J5536" s="585" t="s">
        <v>143</v>
      </c>
      <c r="K5536" s="589">
        <v>29.03</v>
      </c>
      <c r="L5536" s="585" t="s">
        <v>144</v>
      </c>
      <c r="M5536" s="581"/>
    </row>
    <row r="5537" spans="1:13" ht="13.5">
      <c r="A5537" s="585" t="s">
        <v>6824</v>
      </c>
      <c r="B5537" s="585" t="s">
        <v>6825</v>
      </c>
      <c r="C5537" s="585" t="s">
        <v>6828</v>
      </c>
      <c r="D5537" s="585" t="s">
        <v>6829</v>
      </c>
      <c r="E5537" s="584" t="s">
        <v>30</v>
      </c>
      <c r="F5537" s="585" t="s">
        <v>30</v>
      </c>
      <c r="G5537" s="587">
        <v>87797</v>
      </c>
      <c r="H5537" s="585" t="s">
        <v>5479</v>
      </c>
      <c r="I5537" s="585" t="s">
        <v>381</v>
      </c>
      <c r="J5537" s="585" t="s">
        <v>143</v>
      </c>
      <c r="K5537" s="589">
        <v>32.04</v>
      </c>
      <c r="L5537" s="585" t="s">
        <v>144</v>
      </c>
      <c r="M5537" s="581"/>
    </row>
    <row r="5538" spans="1:13" ht="13.5">
      <c r="A5538" s="585" t="s">
        <v>6824</v>
      </c>
      <c r="B5538" s="585" t="s">
        <v>6825</v>
      </c>
      <c r="C5538" s="585" t="s">
        <v>6828</v>
      </c>
      <c r="D5538" s="585" t="s">
        <v>6829</v>
      </c>
      <c r="E5538" s="584" t="s">
        <v>30</v>
      </c>
      <c r="F5538" s="585" t="s">
        <v>30</v>
      </c>
      <c r="G5538" s="587">
        <v>87799</v>
      </c>
      <c r="H5538" s="585" t="s">
        <v>5480</v>
      </c>
      <c r="I5538" s="585" t="s">
        <v>381</v>
      </c>
      <c r="J5538" s="585" t="s">
        <v>143</v>
      </c>
      <c r="K5538" s="589">
        <v>35.01</v>
      </c>
      <c r="L5538" s="585" t="s">
        <v>144</v>
      </c>
      <c r="M5538" s="581"/>
    </row>
    <row r="5539" spans="1:13" ht="13.5">
      <c r="A5539" s="585" t="s">
        <v>6824</v>
      </c>
      <c r="B5539" s="585" t="s">
        <v>6825</v>
      </c>
      <c r="C5539" s="585" t="s">
        <v>6828</v>
      </c>
      <c r="D5539" s="585" t="s">
        <v>6829</v>
      </c>
      <c r="E5539" s="584" t="s">
        <v>30</v>
      </c>
      <c r="F5539" s="585" t="s">
        <v>30</v>
      </c>
      <c r="G5539" s="587">
        <v>87800</v>
      </c>
      <c r="H5539" s="585" t="s">
        <v>5481</v>
      </c>
      <c r="I5539" s="585" t="s">
        <v>381</v>
      </c>
      <c r="J5539" s="585" t="s">
        <v>143</v>
      </c>
      <c r="K5539" s="589">
        <v>38.04</v>
      </c>
      <c r="L5539" s="585" t="s">
        <v>144</v>
      </c>
      <c r="M5539" s="581"/>
    </row>
    <row r="5540" spans="1:13" ht="13.5">
      <c r="A5540" s="585" t="s">
        <v>6824</v>
      </c>
      <c r="B5540" s="585" t="s">
        <v>6825</v>
      </c>
      <c r="C5540" s="585" t="s">
        <v>6828</v>
      </c>
      <c r="D5540" s="585" t="s">
        <v>6829</v>
      </c>
      <c r="E5540" s="584" t="s">
        <v>30</v>
      </c>
      <c r="F5540" s="585" t="s">
        <v>30</v>
      </c>
      <c r="G5540" s="587">
        <v>87801</v>
      </c>
      <c r="H5540" s="585" t="s">
        <v>5482</v>
      </c>
      <c r="I5540" s="585" t="s">
        <v>381</v>
      </c>
      <c r="J5540" s="585" t="s">
        <v>143</v>
      </c>
      <c r="K5540" s="589">
        <v>38.479999999999997</v>
      </c>
      <c r="L5540" s="585" t="s">
        <v>144</v>
      </c>
      <c r="M5540" s="581"/>
    </row>
    <row r="5541" spans="1:13" ht="13.5">
      <c r="A5541" s="585" t="s">
        <v>6824</v>
      </c>
      <c r="B5541" s="585" t="s">
        <v>6825</v>
      </c>
      <c r="C5541" s="585" t="s">
        <v>6828</v>
      </c>
      <c r="D5541" s="585" t="s">
        <v>6829</v>
      </c>
      <c r="E5541" s="584" t="s">
        <v>30</v>
      </c>
      <c r="F5541" s="585" t="s">
        <v>30</v>
      </c>
      <c r="G5541" s="587">
        <v>87803</v>
      </c>
      <c r="H5541" s="585" t="s">
        <v>5483</v>
      </c>
      <c r="I5541" s="585" t="s">
        <v>381</v>
      </c>
      <c r="J5541" s="585" t="s">
        <v>143</v>
      </c>
      <c r="K5541" s="589">
        <v>42.21</v>
      </c>
      <c r="L5541" s="585" t="s">
        <v>144</v>
      </c>
      <c r="M5541" s="581"/>
    </row>
    <row r="5542" spans="1:13" ht="13.5">
      <c r="A5542" s="585" t="s">
        <v>6824</v>
      </c>
      <c r="B5542" s="585" t="s">
        <v>6825</v>
      </c>
      <c r="C5542" s="585" t="s">
        <v>6828</v>
      </c>
      <c r="D5542" s="585" t="s">
        <v>6829</v>
      </c>
      <c r="E5542" s="584" t="s">
        <v>30</v>
      </c>
      <c r="F5542" s="585" t="s">
        <v>30</v>
      </c>
      <c r="G5542" s="587">
        <v>87804</v>
      </c>
      <c r="H5542" s="585" t="s">
        <v>5484</v>
      </c>
      <c r="I5542" s="585" t="s">
        <v>381</v>
      </c>
      <c r="J5542" s="585" t="s">
        <v>143</v>
      </c>
      <c r="K5542" s="589">
        <v>47.06</v>
      </c>
      <c r="L5542" s="585" t="s">
        <v>144</v>
      </c>
      <c r="M5542" s="581"/>
    </row>
    <row r="5543" spans="1:13" ht="13.5">
      <c r="A5543" s="585" t="s">
        <v>6824</v>
      </c>
      <c r="B5543" s="585" t="s">
        <v>6825</v>
      </c>
      <c r="C5543" s="585" t="s">
        <v>6828</v>
      </c>
      <c r="D5543" s="585" t="s">
        <v>6829</v>
      </c>
      <c r="E5543" s="584" t="s">
        <v>30</v>
      </c>
      <c r="F5543" s="585" t="s">
        <v>30</v>
      </c>
      <c r="G5543" s="587">
        <v>87805</v>
      </c>
      <c r="H5543" s="585" t="s">
        <v>5485</v>
      </c>
      <c r="I5543" s="585" t="s">
        <v>381</v>
      </c>
      <c r="J5543" s="585" t="s">
        <v>143</v>
      </c>
      <c r="K5543" s="589">
        <v>44.2</v>
      </c>
      <c r="L5543" s="585" t="s">
        <v>144</v>
      </c>
      <c r="M5543" s="581"/>
    </row>
    <row r="5544" spans="1:13" ht="13.5">
      <c r="A5544" s="585" t="s">
        <v>6824</v>
      </c>
      <c r="B5544" s="585" t="s">
        <v>6825</v>
      </c>
      <c r="C5544" s="585" t="s">
        <v>6828</v>
      </c>
      <c r="D5544" s="585" t="s">
        <v>6829</v>
      </c>
      <c r="E5544" s="584" t="s">
        <v>30</v>
      </c>
      <c r="F5544" s="585" t="s">
        <v>30</v>
      </c>
      <c r="G5544" s="587">
        <v>87807</v>
      </c>
      <c r="H5544" s="585" t="s">
        <v>5486</v>
      </c>
      <c r="I5544" s="585" t="s">
        <v>381</v>
      </c>
      <c r="J5544" s="585" t="s">
        <v>143</v>
      </c>
      <c r="K5544" s="589">
        <v>48.31</v>
      </c>
      <c r="L5544" s="585" t="s">
        <v>144</v>
      </c>
      <c r="M5544" s="581"/>
    </row>
    <row r="5545" spans="1:13" ht="13.5">
      <c r="A5545" s="585" t="s">
        <v>6824</v>
      </c>
      <c r="B5545" s="585" t="s">
        <v>6825</v>
      </c>
      <c r="C5545" s="585" t="s">
        <v>6828</v>
      </c>
      <c r="D5545" s="585" t="s">
        <v>6829</v>
      </c>
      <c r="E5545" s="584" t="s">
        <v>30</v>
      </c>
      <c r="F5545" s="585" t="s">
        <v>30</v>
      </c>
      <c r="G5545" s="587">
        <v>87808</v>
      </c>
      <c r="H5545" s="585" t="s">
        <v>5487</v>
      </c>
      <c r="I5545" s="585" t="s">
        <v>381</v>
      </c>
      <c r="J5545" s="585" t="s">
        <v>143</v>
      </c>
      <c r="K5545" s="589">
        <v>51.26</v>
      </c>
      <c r="L5545" s="585" t="s">
        <v>144</v>
      </c>
      <c r="M5545" s="581"/>
    </row>
    <row r="5546" spans="1:13" ht="13.5">
      <c r="A5546" s="585" t="s">
        <v>6824</v>
      </c>
      <c r="B5546" s="585" t="s">
        <v>6825</v>
      </c>
      <c r="C5546" s="585" t="s">
        <v>6828</v>
      </c>
      <c r="D5546" s="585" t="s">
        <v>6829</v>
      </c>
      <c r="E5546" s="584" t="s">
        <v>30</v>
      </c>
      <c r="F5546" s="585" t="s">
        <v>30</v>
      </c>
      <c r="G5546" s="587">
        <v>87809</v>
      </c>
      <c r="H5546" s="585" t="s">
        <v>5488</v>
      </c>
      <c r="I5546" s="585" t="s">
        <v>381</v>
      </c>
      <c r="J5546" s="585" t="s">
        <v>143</v>
      </c>
      <c r="K5546" s="589">
        <v>59.88</v>
      </c>
      <c r="L5546" s="585" t="s">
        <v>144</v>
      </c>
      <c r="M5546" s="581"/>
    </row>
    <row r="5547" spans="1:13" ht="13.5">
      <c r="A5547" s="585" t="s">
        <v>6824</v>
      </c>
      <c r="B5547" s="585" t="s">
        <v>6825</v>
      </c>
      <c r="C5547" s="585" t="s">
        <v>6828</v>
      </c>
      <c r="D5547" s="585" t="s">
        <v>6829</v>
      </c>
      <c r="E5547" s="584" t="s">
        <v>30</v>
      </c>
      <c r="F5547" s="585" t="s">
        <v>30</v>
      </c>
      <c r="G5547" s="587">
        <v>87811</v>
      </c>
      <c r="H5547" s="585" t="s">
        <v>5489</v>
      </c>
      <c r="I5547" s="585" t="s">
        <v>381</v>
      </c>
      <c r="J5547" s="585" t="s">
        <v>398</v>
      </c>
      <c r="K5547" s="589">
        <v>62.09</v>
      </c>
      <c r="L5547" s="585" t="s">
        <v>144</v>
      </c>
      <c r="M5547" s="581"/>
    </row>
    <row r="5548" spans="1:13" ht="13.5">
      <c r="A5548" s="585" t="s">
        <v>6824</v>
      </c>
      <c r="B5548" s="585" t="s">
        <v>6825</v>
      </c>
      <c r="C5548" s="585" t="s">
        <v>6828</v>
      </c>
      <c r="D5548" s="585" t="s">
        <v>6829</v>
      </c>
      <c r="E5548" s="584" t="s">
        <v>30</v>
      </c>
      <c r="F5548" s="585" t="s">
        <v>30</v>
      </c>
      <c r="G5548" s="587">
        <v>87812</v>
      </c>
      <c r="H5548" s="585" t="s">
        <v>5490</v>
      </c>
      <c r="I5548" s="585" t="s">
        <v>381</v>
      </c>
      <c r="J5548" s="585" t="s">
        <v>143</v>
      </c>
      <c r="K5548" s="589">
        <v>63.02</v>
      </c>
      <c r="L5548" s="585" t="s">
        <v>144</v>
      </c>
      <c r="M5548" s="581"/>
    </row>
    <row r="5549" spans="1:13" ht="13.5">
      <c r="A5549" s="585" t="s">
        <v>6824</v>
      </c>
      <c r="B5549" s="585" t="s">
        <v>6825</v>
      </c>
      <c r="C5549" s="585" t="s">
        <v>6828</v>
      </c>
      <c r="D5549" s="585" t="s">
        <v>6829</v>
      </c>
      <c r="E5549" s="584" t="s">
        <v>30</v>
      </c>
      <c r="F5549" s="585" t="s">
        <v>30</v>
      </c>
      <c r="G5549" s="587">
        <v>87813</v>
      </c>
      <c r="H5549" s="585" t="s">
        <v>5491</v>
      </c>
      <c r="I5549" s="585" t="s">
        <v>381</v>
      </c>
      <c r="J5549" s="585" t="s">
        <v>143</v>
      </c>
      <c r="K5549" s="589">
        <v>66.33</v>
      </c>
      <c r="L5549" s="585" t="s">
        <v>144</v>
      </c>
      <c r="M5549" s="581"/>
    </row>
    <row r="5550" spans="1:13" ht="13.5">
      <c r="A5550" s="585" t="s">
        <v>6824</v>
      </c>
      <c r="B5550" s="585" t="s">
        <v>6825</v>
      </c>
      <c r="C5550" s="585" t="s">
        <v>6828</v>
      </c>
      <c r="D5550" s="585" t="s">
        <v>6829</v>
      </c>
      <c r="E5550" s="584" t="s">
        <v>30</v>
      </c>
      <c r="F5550" s="585" t="s">
        <v>30</v>
      </c>
      <c r="G5550" s="587">
        <v>87815</v>
      </c>
      <c r="H5550" s="585" t="s">
        <v>5492</v>
      </c>
      <c r="I5550" s="585" t="s">
        <v>381</v>
      </c>
      <c r="J5550" s="585" t="s">
        <v>398</v>
      </c>
      <c r="K5550" s="589">
        <v>69.3</v>
      </c>
      <c r="L5550" s="585" t="s">
        <v>144</v>
      </c>
      <c r="M5550" s="581"/>
    </row>
    <row r="5551" spans="1:13" ht="13.5">
      <c r="A5551" s="585" t="s">
        <v>6824</v>
      </c>
      <c r="B5551" s="585" t="s">
        <v>6825</v>
      </c>
      <c r="C5551" s="585" t="s">
        <v>6828</v>
      </c>
      <c r="D5551" s="585" t="s">
        <v>6829</v>
      </c>
      <c r="E5551" s="584" t="s">
        <v>30</v>
      </c>
      <c r="F5551" s="585" t="s">
        <v>30</v>
      </c>
      <c r="G5551" s="587">
        <v>87816</v>
      </c>
      <c r="H5551" s="585" t="s">
        <v>5493</v>
      </c>
      <c r="I5551" s="585" t="s">
        <v>381</v>
      </c>
      <c r="J5551" s="585" t="s">
        <v>143</v>
      </c>
      <c r="K5551" s="589">
        <v>72.040000000000006</v>
      </c>
      <c r="L5551" s="585" t="s">
        <v>144</v>
      </c>
      <c r="M5551" s="581"/>
    </row>
    <row r="5552" spans="1:13" ht="13.5">
      <c r="A5552" s="585" t="s">
        <v>6824</v>
      </c>
      <c r="B5552" s="585" t="s">
        <v>6825</v>
      </c>
      <c r="C5552" s="585" t="s">
        <v>6828</v>
      </c>
      <c r="D5552" s="585" t="s">
        <v>6829</v>
      </c>
      <c r="E5552" s="584" t="s">
        <v>30</v>
      </c>
      <c r="F5552" s="585" t="s">
        <v>30</v>
      </c>
      <c r="G5552" s="587">
        <v>87817</v>
      </c>
      <c r="H5552" s="585" t="s">
        <v>5494</v>
      </c>
      <c r="I5552" s="585" t="s">
        <v>381</v>
      </c>
      <c r="J5552" s="585" t="s">
        <v>143</v>
      </c>
      <c r="K5552" s="589">
        <v>72.48</v>
      </c>
      <c r="L5552" s="585" t="s">
        <v>144</v>
      </c>
      <c r="M5552" s="581"/>
    </row>
    <row r="5553" spans="1:13" ht="13.5">
      <c r="A5553" s="585" t="s">
        <v>6824</v>
      </c>
      <c r="B5553" s="585" t="s">
        <v>6825</v>
      </c>
      <c r="C5553" s="585" t="s">
        <v>6828</v>
      </c>
      <c r="D5553" s="585" t="s">
        <v>6829</v>
      </c>
      <c r="E5553" s="584" t="s">
        <v>30</v>
      </c>
      <c r="F5553" s="585" t="s">
        <v>30</v>
      </c>
      <c r="G5553" s="587">
        <v>87819</v>
      </c>
      <c r="H5553" s="585" t="s">
        <v>5495</v>
      </c>
      <c r="I5553" s="585" t="s">
        <v>381</v>
      </c>
      <c r="J5553" s="585" t="s">
        <v>398</v>
      </c>
      <c r="K5553" s="589">
        <v>76.209999999999994</v>
      </c>
      <c r="L5553" s="585" t="s">
        <v>144</v>
      </c>
      <c r="M5553" s="581"/>
    </row>
    <row r="5554" spans="1:13" ht="13.5">
      <c r="A5554" s="585" t="s">
        <v>6824</v>
      </c>
      <c r="B5554" s="585" t="s">
        <v>6825</v>
      </c>
      <c r="C5554" s="585" t="s">
        <v>6828</v>
      </c>
      <c r="D5554" s="585" t="s">
        <v>6829</v>
      </c>
      <c r="E5554" s="584" t="s">
        <v>30</v>
      </c>
      <c r="F5554" s="585" t="s">
        <v>30</v>
      </c>
      <c r="G5554" s="587">
        <v>87820</v>
      </c>
      <c r="H5554" s="585" t="s">
        <v>5496</v>
      </c>
      <c r="I5554" s="585" t="s">
        <v>381</v>
      </c>
      <c r="J5554" s="585" t="s">
        <v>143</v>
      </c>
      <c r="K5554" s="589">
        <v>81.040000000000006</v>
      </c>
      <c r="L5554" s="585" t="s">
        <v>144</v>
      </c>
      <c r="M5554" s="581"/>
    </row>
    <row r="5555" spans="1:13" ht="13.5">
      <c r="A5555" s="585" t="s">
        <v>6824</v>
      </c>
      <c r="B5555" s="585" t="s">
        <v>6825</v>
      </c>
      <c r="C5555" s="585" t="s">
        <v>6828</v>
      </c>
      <c r="D5555" s="585" t="s">
        <v>6829</v>
      </c>
      <c r="E5555" s="584" t="s">
        <v>30</v>
      </c>
      <c r="F5555" s="585" t="s">
        <v>30</v>
      </c>
      <c r="G5555" s="587">
        <v>87821</v>
      </c>
      <c r="H5555" s="585" t="s">
        <v>5497</v>
      </c>
      <c r="I5555" s="585" t="s">
        <v>381</v>
      </c>
      <c r="J5555" s="585" t="s">
        <v>143</v>
      </c>
      <c r="K5555" s="589">
        <v>103.42</v>
      </c>
      <c r="L5555" s="585" t="s">
        <v>144</v>
      </c>
      <c r="M5555" s="581"/>
    </row>
    <row r="5556" spans="1:13" ht="13.5">
      <c r="A5556" s="585" t="s">
        <v>6824</v>
      </c>
      <c r="B5556" s="585" t="s">
        <v>6825</v>
      </c>
      <c r="C5556" s="585" t="s">
        <v>6828</v>
      </c>
      <c r="D5556" s="585" t="s">
        <v>6829</v>
      </c>
      <c r="E5556" s="584" t="s">
        <v>30</v>
      </c>
      <c r="F5556" s="585" t="s">
        <v>30</v>
      </c>
      <c r="G5556" s="587">
        <v>87823</v>
      </c>
      <c r="H5556" s="585" t="s">
        <v>5498</v>
      </c>
      <c r="I5556" s="585" t="s">
        <v>381</v>
      </c>
      <c r="J5556" s="585" t="s">
        <v>398</v>
      </c>
      <c r="K5556" s="589">
        <v>107.53</v>
      </c>
      <c r="L5556" s="585" t="s">
        <v>144</v>
      </c>
      <c r="M5556" s="581"/>
    </row>
    <row r="5557" spans="1:13" ht="13.5">
      <c r="A5557" s="585" t="s">
        <v>6824</v>
      </c>
      <c r="B5557" s="585" t="s">
        <v>6825</v>
      </c>
      <c r="C5557" s="585" t="s">
        <v>6828</v>
      </c>
      <c r="D5557" s="585" t="s">
        <v>6829</v>
      </c>
      <c r="E5557" s="584" t="s">
        <v>30</v>
      </c>
      <c r="F5557" s="585" t="s">
        <v>30</v>
      </c>
      <c r="G5557" s="587">
        <v>87824</v>
      </c>
      <c r="H5557" s="585" t="s">
        <v>5499</v>
      </c>
      <c r="I5557" s="585" t="s">
        <v>381</v>
      </c>
      <c r="J5557" s="585" t="s">
        <v>143</v>
      </c>
      <c r="K5557" s="589">
        <v>110.17</v>
      </c>
      <c r="L5557" s="585" t="s">
        <v>144</v>
      </c>
      <c r="M5557" s="581"/>
    </row>
    <row r="5558" spans="1:13" ht="13.5">
      <c r="A5558" s="585" t="s">
        <v>6824</v>
      </c>
      <c r="B5558" s="585" t="s">
        <v>6825</v>
      </c>
      <c r="C5558" s="585" t="s">
        <v>6828</v>
      </c>
      <c r="D5558" s="585" t="s">
        <v>6829</v>
      </c>
      <c r="E5558" s="584" t="s">
        <v>30</v>
      </c>
      <c r="F5558" s="585" t="s">
        <v>30</v>
      </c>
      <c r="G5558" s="587">
        <v>87825</v>
      </c>
      <c r="H5558" s="585" t="s">
        <v>5500</v>
      </c>
      <c r="I5558" s="585" t="s">
        <v>381</v>
      </c>
      <c r="J5558" s="585" t="s">
        <v>143</v>
      </c>
      <c r="K5558" s="589">
        <v>48.16</v>
      </c>
      <c r="L5558" s="585" t="s">
        <v>144</v>
      </c>
      <c r="M5558" s="581"/>
    </row>
    <row r="5559" spans="1:13" ht="13.5">
      <c r="A5559" s="585" t="s">
        <v>6824</v>
      </c>
      <c r="B5559" s="585" t="s">
        <v>6825</v>
      </c>
      <c r="C5559" s="585" t="s">
        <v>6828</v>
      </c>
      <c r="D5559" s="585" t="s">
        <v>6829</v>
      </c>
      <c r="E5559" s="584" t="s">
        <v>30</v>
      </c>
      <c r="F5559" s="585" t="s">
        <v>30</v>
      </c>
      <c r="G5559" s="587">
        <v>87827</v>
      </c>
      <c r="H5559" s="585" t="s">
        <v>5501</v>
      </c>
      <c r="I5559" s="585" t="s">
        <v>381</v>
      </c>
      <c r="J5559" s="585" t="s">
        <v>398</v>
      </c>
      <c r="K5559" s="589">
        <v>50.88</v>
      </c>
      <c r="L5559" s="585" t="s">
        <v>144</v>
      </c>
      <c r="M5559" s="581"/>
    </row>
    <row r="5560" spans="1:13" ht="13.5">
      <c r="A5560" s="585" t="s">
        <v>6824</v>
      </c>
      <c r="B5560" s="585" t="s">
        <v>6825</v>
      </c>
      <c r="C5560" s="585" t="s">
        <v>6828</v>
      </c>
      <c r="D5560" s="585" t="s">
        <v>6829</v>
      </c>
      <c r="E5560" s="584" t="s">
        <v>30</v>
      </c>
      <c r="F5560" s="585" t="s">
        <v>30</v>
      </c>
      <c r="G5560" s="587">
        <v>87828</v>
      </c>
      <c r="H5560" s="585" t="s">
        <v>5502</v>
      </c>
      <c r="I5560" s="585" t="s">
        <v>381</v>
      </c>
      <c r="J5560" s="585" t="s">
        <v>143</v>
      </c>
      <c r="K5560" s="589">
        <v>53.31</v>
      </c>
      <c r="L5560" s="585" t="s">
        <v>144</v>
      </c>
      <c r="M5560" s="581"/>
    </row>
    <row r="5561" spans="1:13" ht="13.5">
      <c r="A5561" s="585" t="s">
        <v>6824</v>
      </c>
      <c r="B5561" s="585" t="s">
        <v>6825</v>
      </c>
      <c r="C5561" s="585" t="s">
        <v>6828</v>
      </c>
      <c r="D5561" s="585" t="s">
        <v>6829</v>
      </c>
      <c r="E5561" s="584" t="s">
        <v>30</v>
      </c>
      <c r="F5561" s="585" t="s">
        <v>30</v>
      </c>
      <c r="G5561" s="587">
        <v>87829</v>
      </c>
      <c r="H5561" s="585" t="s">
        <v>5503</v>
      </c>
      <c r="I5561" s="585" t="s">
        <v>381</v>
      </c>
      <c r="J5561" s="585" t="s">
        <v>143</v>
      </c>
      <c r="K5561" s="589">
        <v>55.5</v>
      </c>
      <c r="L5561" s="585" t="s">
        <v>144</v>
      </c>
      <c r="M5561" s="581"/>
    </row>
    <row r="5562" spans="1:13" ht="13.5">
      <c r="A5562" s="585" t="s">
        <v>6824</v>
      </c>
      <c r="B5562" s="585" t="s">
        <v>6825</v>
      </c>
      <c r="C5562" s="585" t="s">
        <v>6828</v>
      </c>
      <c r="D5562" s="585" t="s">
        <v>6829</v>
      </c>
      <c r="E5562" s="584" t="s">
        <v>30</v>
      </c>
      <c r="F5562" s="585" t="s">
        <v>30</v>
      </c>
      <c r="G5562" s="587">
        <v>87831</v>
      </c>
      <c r="H5562" s="585" t="s">
        <v>5504</v>
      </c>
      <c r="I5562" s="585" t="s">
        <v>381</v>
      </c>
      <c r="J5562" s="585" t="s">
        <v>398</v>
      </c>
      <c r="K5562" s="589">
        <v>59.13</v>
      </c>
      <c r="L5562" s="585" t="s">
        <v>144</v>
      </c>
      <c r="M5562" s="581"/>
    </row>
    <row r="5563" spans="1:13" ht="13.5">
      <c r="A5563" s="585" t="s">
        <v>6824</v>
      </c>
      <c r="B5563" s="585" t="s">
        <v>6825</v>
      </c>
      <c r="C5563" s="585" t="s">
        <v>6828</v>
      </c>
      <c r="D5563" s="585" t="s">
        <v>6829</v>
      </c>
      <c r="E5563" s="584" t="s">
        <v>30</v>
      </c>
      <c r="F5563" s="585" t="s">
        <v>30</v>
      </c>
      <c r="G5563" s="587">
        <v>87832</v>
      </c>
      <c r="H5563" s="585" t="s">
        <v>5505</v>
      </c>
      <c r="I5563" s="585" t="s">
        <v>381</v>
      </c>
      <c r="J5563" s="585" t="s">
        <v>143</v>
      </c>
      <c r="K5563" s="589">
        <v>63.75</v>
      </c>
      <c r="L5563" s="585" t="s">
        <v>144</v>
      </c>
      <c r="M5563" s="581"/>
    </row>
    <row r="5564" spans="1:13" ht="13.5">
      <c r="A5564" s="585" t="s">
        <v>6824</v>
      </c>
      <c r="B5564" s="585" t="s">
        <v>6825</v>
      </c>
      <c r="C5564" s="585" t="s">
        <v>6828</v>
      </c>
      <c r="D5564" s="585" t="s">
        <v>6829</v>
      </c>
      <c r="E5564" s="584" t="s">
        <v>30</v>
      </c>
      <c r="F5564" s="585" t="s">
        <v>30</v>
      </c>
      <c r="G5564" s="587">
        <v>87834</v>
      </c>
      <c r="H5564" s="585" t="s">
        <v>5506</v>
      </c>
      <c r="I5564" s="585" t="s">
        <v>381</v>
      </c>
      <c r="J5564" s="585" t="s">
        <v>143</v>
      </c>
      <c r="K5564" s="589">
        <v>96.64</v>
      </c>
      <c r="L5564" s="585" t="s">
        <v>144</v>
      </c>
      <c r="M5564" s="581"/>
    </row>
    <row r="5565" spans="1:13" ht="13.5">
      <c r="A5565" s="585" t="s">
        <v>6824</v>
      </c>
      <c r="B5565" s="585" t="s">
        <v>6825</v>
      </c>
      <c r="C5565" s="585" t="s">
        <v>6828</v>
      </c>
      <c r="D5565" s="585" t="s">
        <v>6829</v>
      </c>
      <c r="E5565" s="584" t="s">
        <v>30</v>
      </c>
      <c r="F5565" s="585" t="s">
        <v>30</v>
      </c>
      <c r="G5565" s="587">
        <v>87835</v>
      </c>
      <c r="H5565" s="585" t="s">
        <v>5507</v>
      </c>
      <c r="I5565" s="585" t="s">
        <v>381</v>
      </c>
      <c r="J5565" s="585" t="s">
        <v>143</v>
      </c>
      <c r="K5565" s="589">
        <v>65.27</v>
      </c>
      <c r="L5565" s="585" t="s">
        <v>144</v>
      </c>
      <c r="M5565" s="581"/>
    </row>
    <row r="5566" spans="1:13" ht="13.5">
      <c r="A5566" s="585" t="s">
        <v>6824</v>
      </c>
      <c r="B5566" s="585" t="s">
        <v>6825</v>
      </c>
      <c r="C5566" s="585" t="s">
        <v>6828</v>
      </c>
      <c r="D5566" s="585" t="s">
        <v>6829</v>
      </c>
      <c r="E5566" s="584" t="s">
        <v>30</v>
      </c>
      <c r="F5566" s="585" t="s">
        <v>30</v>
      </c>
      <c r="G5566" s="587">
        <v>87836</v>
      </c>
      <c r="H5566" s="585" t="s">
        <v>5508</v>
      </c>
      <c r="I5566" s="585" t="s">
        <v>381</v>
      </c>
      <c r="J5566" s="585" t="s">
        <v>143</v>
      </c>
      <c r="K5566" s="589">
        <v>91.22</v>
      </c>
      <c r="L5566" s="585" t="s">
        <v>144</v>
      </c>
      <c r="M5566" s="581"/>
    </row>
    <row r="5567" spans="1:13" ht="13.5">
      <c r="A5567" s="585" t="s">
        <v>6824</v>
      </c>
      <c r="B5567" s="585" t="s">
        <v>6825</v>
      </c>
      <c r="C5567" s="585" t="s">
        <v>6828</v>
      </c>
      <c r="D5567" s="585" t="s">
        <v>6829</v>
      </c>
      <c r="E5567" s="584" t="s">
        <v>30</v>
      </c>
      <c r="F5567" s="585" t="s">
        <v>30</v>
      </c>
      <c r="G5567" s="587">
        <v>87837</v>
      </c>
      <c r="H5567" s="585" t="s">
        <v>5509</v>
      </c>
      <c r="I5567" s="585" t="s">
        <v>381</v>
      </c>
      <c r="J5567" s="585" t="s">
        <v>143</v>
      </c>
      <c r="K5567" s="589">
        <v>60.47</v>
      </c>
      <c r="L5567" s="585" t="s">
        <v>144</v>
      </c>
      <c r="M5567" s="581"/>
    </row>
    <row r="5568" spans="1:13" ht="13.5">
      <c r="A5568" s="585" t="s">
        <v>6824</v>
      </c>
      <c r="B5568" s="585" t="s">
        <v>6825</v>
      </c>
      <c r="C5568" s="585" t="s">
        <v>6828</v>
      </c>
      <c r="D5568" s="585" t="s">
        <v>6829</v>
      </c>
      <c r="E5568" s="584" t="s">
        <v>30</v>
      </c>
      <c r="F5568" s="585" t="s">
        <v>30</v>
      </c>
      <c r="G5568" s="587">
        <v>87838</v>
      </c>
      <c r="H5568" s="585" t="s">
        <v>5510</v>
      </c>
      <c r="I5568" s="585" t="s">
        <v>381</v>
      </c>
      <c r="J5568" s="585" t="s">
        <v>143</v>
      </c>
      <c r="K5568" s="589">
        <v>102.77</v>
      </c>
      <c r="L5568" s="585" t="s">
        <v>144</v>
      </c>
      <c r="M5568" s="581"/>
    </row>
    <row r="5569" spans="1:13" ht="13.5">
      <c r="A5569" s="585" t="s">
        <v>6824</v>
      </c>
      <c r="B5569" s="585" t="s">
        <v>6825</v>
      </c>
      <c r="C5569" s="585" t="s">
        <v>6828</v>
      </c>
      <c r="D5569" s="585" t="s">
        <v>6829</v>
      </c>
      <c r="E5569" s="584" t="s">
        <v>30</v>
      </c>
      <c r="F5569" s="585" t="s">
        <v>30</v>
      </c>
      <c r="G5569" s="587">
        <v>87839</v>
      </c>
      <c r="H5569" s="585" t="s">
        <v>5511</v>
      </c>
      <c r="I5569" s="585" t="s">
        <v>381</v>
      </c>
      <c r="J5569" s="585" t="s">
        <v>143</v>
      </c>
      <c r="K5569" s="589">
        <v>69.3</v>
      </c>
      <c r="L5569" s="585" t="s">
        <v>144</v>
      </c>
      <c r="M5569" s="581"/>
    </row>
    <row r="5570" spans="1:13" ht="13.5">
      <c r="A5570" s="585" t="s">
        <v>6824</v>
      </c>
      <c r="B5570" s="585" t="s">
        <v>6825</v>
      </c>
      <c r="C5570" s="585" t="s">
        <v>6828</v>
      </c>
      <c r="D5570" s="585" t="s">
        <v>6829</v>
      </c>
      <c r="E5570" s="584" t="s">
        <v>30</v>
      </c>
      <c r="F5570" s="585" t="s">
        <v>30</v>
      </c>
      <c r="G5570" s="587">
        <v>87840</v>
      </c>
      <c r="H5570" s="585" t="s">
        <v>5512</v>
      </c>
      <c r="I5570" s="585" t="s">
        <v>381</v>
      </c>
      <c r="J5570" s="585" t="s">
        <v>143</v>
      </c>
      <c r="K5570" s="589">
        <v>96.14</v>
      </c>
      <c r="L5570" s="585" t="s">
        <v>144</v>
      </c>
      <c r="M5570" s="581"/>
    </row>
    <row r="5571" spans="1:13" ht="13.5">
      <c r="A5571" s="585" t="s">
        <v>6824</v>
      </c>
      <c r="B5571" s="585" t="s">
        <v>6825</v>
      </c>
      <c r="C5571" s="585" t="s">
        <v>6828</v>
      </c>
      <c r="D5571" s="585" t="s">
        <v>6829</v>
      </c>
      <c r="E5571" s="584" t="s">
        <v>30</v>
      </c>
      <c r="F5571" s="585" t="s">
        <v>30</v>
      </c>
      <c r="G5571" s="587">
        <v>87841</v>
      </c>
      <c r="H5571" s="585" t="s">
        <v>5513</v>
      </c>
      <c r="I5571" s="585" t="s">
        <v>381</v>
      </c>
      <c r="J5571" s="585" t="s">
        <v>143</v>
      </c>
      <c r="K5571" s="589">
        <v>63.27</v>
      </c>
      <c r="L5571" s="585" t="s">
        <v>144</v>
      </c>
      <c r="M5571" s="581"/>
    </row>
    <row r="5572" spans="1:13" ht="13.5">
      <c r="A5572" s="585" t="s">
        <v>6824</v>
      </c>
      <c r="B5572" s="585" t="s">
        <v>6825</v>
      </c>
      <c r="C5572" s="585" t="s">
        <v>6828</v>
      </c>
      <c r="D5572" s="585" t="s">
        <v>6829</v>
      </c>
      <c r="E5572" s="584" t="s">
        <v>30</v>
      </c>
      <c r="F5572" s="585" t="s">
        <v>30</v>
      </c>
      <c r="G5572" s="587">
        <v>87842</v>
      </c>
      <c r="H5572" s="585" t="s">
        <v>5514</v>
      </c>
      <c r="I5572" s="585" t="s">
        <v>381</v>
      </c>
      <c r="J5572" s="585" t="s">
        <v>143</v>
      </c>
      <c r="K5572" s="589">
        <v>99.65</v>
      </c>
      <c r="L5572" s="585" t="s">
        <v>144</v>
      </c>
      <c r="M5572" s="581"/>
    </row>
    <row r="5573" spans="1:13" ht="13.5">
      <c r="A5573" s="585" t="s">
        <v>6824</v>
      </c>
      <c r="B5573" s="585" t="s">
        <v>6825</v>
      </c>
      <c r="C5573" s="585" t="s">
        <v>6828</v>
      </c>
      <c r="D5573" s="585" t="s">
        <v>6829</v>
      </c>
      <c r="E5573" s="584" t="s">
        <v>30</v>
      </c>
      <c r="F5573" s="585" t="s">
        <v>30</v>
      </c>
      <c r="G5573" s="587">
        <v>87843</v>
      </c>
      <c r="H5573" s="585" t="s">
        <v>5515</v>
      </c>
      <c r="I5573" s="585" t="s">
        <v>381</v>
      </c>
      <c r="J5573" s="585" t="s">
        <v>143</v>
      </c>
      <c r="K5573" s="589">
        <v>75.03</v>
      </c>
      <c r="L5573" s="585" t="s">
        <v>144</v>
      </c>
      <c r="M5573" s="581"/>
    </row>
    <row r="5574" spans="1:13" ht="13.5">
      <c r="A5574" s="585" t="s">
        <v>6824</v>
      </c>
      <c r="B5574" s="585" t="s">
        <v>6825</v>
      </c>
      <c r="C5574" s="585" t="s">
        <v>6828</v>
      </c>
      <c r="D5574" s="585" t="s">
        <v>6829</v>
      </c>
      <c r="E5574" s="584" t="s">
        <v>30</v>
      </c>
      <c r="F5574" s="585" t="s">
        <v>30</v>
      </c>
      <c r="G5574" s="587">
        <v>87844</v>
      </c>
      <c r="H5574" s="585" t="s">
        <v>5516</v>
      </c>
      <c r="I5574" s="585" t="s">
        <v>381</v>
      </c>
      <c r="J5574" s="585" t="s">
        <v>143</v>
      </c>
      <c r="K5574" s="589">
        <v>89.81</v>
      </c>
      <c r="L5574" s="585" t="s">
        <v>144</v>
      </c>
      <c r="M5574" s="581"/>
    </row>
    <row r="5575" spans="1:13" ht="13.5">
      <c r="A5575" s="585" t="s">
        <v>6824</v>
      </c>
      <c r="B5575" s="585" t="s">
        <v>6825</v>
      </c>
      <c r="C5575" s="585" t="s">
        <v>6828</v>
      </c>
      <c r="D5575" s="585" t="s">
        <v>6829</v>
      </c>
      <c r="E5575" s="584" t="s">
        <v>30</v>
      </c>
      <c r="F5575" s="585" t="s">
        <v>30</v>
      </c>
      <c r="G5575" s="587">
        <v>87845</v>
      </c>
      <c r="H5575" s="585" t="s">
        <v>5517</v>
      </c>
      <c r="I5575" s="585" t="s">
        <v>381</v>
      </c>
      <c r="J5575" s="585" t="s">
        <v>143</v>
      </c>
      <c r="K5575" s="589">
        <v>65.83</v>
      </c>
      <c r="L5575" s="585" t="s">
        <v>144</v>
      </c>
      <c r="M5575" s="581"/>
    </row>
    <row r="5576" spans="1:13" ht="13.5">
      <c r="A5576" s="585" t="s">
        <v>6824</v>
      </c>
      <c r="B5576" s="585" t="s">
        <v>6825</v>
      </c>
      <c r="C5576" s="585" t="s">
        <v>6828</v>
      </c>
      <c r="D5576" s="585" t="s">
        <v>6829</v>
      </c>
      <c r="E5576" s="584" t="s">
        <v>30</v>
      </c>
      <c r="F5576" s="585" t="s">
        <v>30</v>
      </c>
      <c r="G5576" s="587">
        <v>87846</v>
      </c>
      <c r="H5576" s="585" t="s">
        <v>5518</v>
      </c>
      <c r="I5576" s="585" t="s">
        <v>381</v>
      </c>
      <c r="J5576" s="585" t="s">
        <v>143</v>
      </c>
      <c r="K5576" s="589">
        <v>105.02</v>
      </c>
      <c r="L5576" s="585" t="s">
        <v>144</v>
      </c>
      <c r="M5576" s="581"/>
    </row>
    <row r="5577" spans="1:13" ht="13.5">
      <c r="A5577" s="585" t="s">
        <v>6824</v>
      </c>
      <c r="B5577" s="585" t="s">
        <v>6825</v>
      </c>
      <c r="C5577" s="585" t="s">
        <v>6828</v>
      </c>
      <c r="D5577" s="585" t="s">
        <v>6829</v>
      </c>
      <c r="E5577" s="584" t="s">
        <v>30</v>
      </c>
      <c r="F5577" s="585" t="s">
        <v>30</v>
      </c>
      <c r="G5577" s="587">
        <v>87847</v>
      </c>
      <c r="H5577" s="585" t="s">
        <v>5519</v>
      </c>
      <c r="I5577" s="585" t="s">
        <v>381</v>
      </c>
      <c r="J5577" s="585" t="s">
        <v>143</v>
      </c>
      <c r="K5577" s="589">
        <v>73.650000000000006</v>
      </c>
      <c r="L5577" s="585" t="s">
        <v>144</v>
      </c>
      <c r="M5577" s="581"/>
    </row>
    <row r="5578" spans="1:13" ht="13.5">
      <c r="A5578" s="585" t="s">
        <v>6824</v>
      </c>
      <c r="B5578" s="585" t="s">
        <v>6825</v>
      </c>
      <c r="C5578" s="585" t="s">
        <v>6828</v>
      </c>
      <c r="D5578" s="585" t="s">
        <v>6829</v>
      </c>
      <c r="E5578" s="584" t="s">
        <v>30</v>
      </c>
      <c r="F5578" s="585" t="s">
        <v>30</v>
      </c>
      <c r="G5578" s="587">
        <v>87848</v>
      </c>
      <c r="H5578" s="585" t="s">
        <v>5520</v>
      </c>
      <c r="I5578" s="585" t="s">
        <v>381</v>
      </c>
      <c r="J5578" s="585" t="s">
        <v>143</v>
      </c>
      <c r="K5578" s="589">
        <v>98.64</v>
      </c>
      <c r="L5578" s="585" t="s">
        <v>144</v>
      </c>
      <c r="M5578" s="581"/>
    </row>
    <row r="5579" spans="1:13" ht="13.5">
      <c r="A5579" s="585" t="s">
        <v>6824</v>
      </c>
      <c r="B5579" s="585" t="s">
        <v>6825</v>
      </c>
      <c r="C5579" s="585" t="s">
        <v>6828</v>
      </c>
      <c r="D5579" s="585" t="s">
        <v>6829</v>
      </c>
      <c r="E5579" s="584" t="s">
        <v>30</v>
      </c>
      <c r="F5579" s="585" t="s">
        <v>30</v>
      </c>
      <c r="G5579" s="587">
        <v>87849</v>
      </c>
      <c r="H5579" s="585" t="s">
        <v>5521</v>
      </c>
      <c r="I5579" s="585" t="s">
        <v>381</v>
      </c>
      <c r="J5579" s="585" t="s">
        <v>143</v>
      </c>
      <c r="K5579" s="589">
        <v>67.900000000000006</v>
      </c>
      <c r="L5579" s="585" t="s">
        <v>144</v>
      </c>
      <c r="M5579" s="581"/>
    </row>
    <row r="5580" spans="1:13" ht="13.5">
      <c r="A5580" s="585" t="s">
        <v>6824</v>
      </c>
      <c r="B5580" s="585" t="s">
        <v>6825</v>
      </c>
      <c r="C5580" s="585" t="s">
        <v>6828</v>
      </c>
      <c r="D5580" s="585" t="s">
        <v>6829</v>
      </c>
      <c r="E5580" s="584" t="s">
        <v>30</v>
      </c>
      <c r="F5580" s="585" t="s">
        <v>30</v>
      </c>
      <c r="G5580" s="587">
        <v>87850</v>
      </c>
      <c r="H5580" s="585" t="s">
        <v>5522</v>
      </c>
      <c r="I5580" s="585" t="s">
        <v>381</v>
      </c>
      <c r="J5580" s="585" t="s">
        <v>143</v>
      </c>
      <c r="K5580" s="589">
        <v>111.17</v>
      </c>
      <c r="L5580" s="585" t="s">
        <v>144</v>
      </c>
      <c r="M5580" s="581"/>
    </row>
    <row r="5581" spans="1:13" ht="13.5">
      <c r="A5581" s="585" t="s">
        <v>6824</v>
      </c>
      <c r="B5581" s="585" t="s">
        <v>6825</v>
      </c>
      <c r="C5581" s="585" t="s">
        <v>6828</v>
      </c>
      <c r="D5581" s="585" t="s">
        <v>6829</v>
      </c>
      <c r="E5581" s="584" t="s">
        <v>30</v>
      </c>
      <c r="F5581" s="585" t="s">
        <v>30</v>
      </c>
      <c r="G5581" s="587">
        <v>87851</v>
      </c>
      <c r="H5581" s="585" t="s">
        <v>5523</v>
      </c>
      <c r="I5581" s="585" t="s">
        <v>381</v>
      </c>
      <c r="J5581" s="585" t="s">
        <v>143</v>
      </c>
      <c r="K5581" s="589">
        <v>77.7</v>
      </c>
      <c r="L5581" s="585" t="s">
        <v>144</v>
      </c>
      <c r="M5581" s="581"/>
    </row>
    <row r="5582" spans="1:13" ht="13.5">
      <c r="A5582" s="585" t="s">
        <v>6824</v>
      </c>
      <c r="B5582" s="585" t="s">
        <v>6825</v>
      </c>
      <c r="C5582" s="585" t="s">
        <v>6828</v>
      </c>
      <c r="D5582" s="585" t="s">
        <v>6829</v>
      </c>
      <c r="E5582" s="584" t="s">
        <v>30</v>
      </c>
      <c r="F5582" s="585" t="s">
        <v>30</v>
      </c>
      <c r="G5582" s="587">
        <v>87852</v>
      </c>
      <c r="H5582" s="585" t="s">
        <v>5524</v>
      </c>
      <c r="I5582" s="585" t="s">
        <v>381</v>
      </c>
      <c r="J5582" s="585" t="s">
        <v>143</v>
      </c>
      <c r="K5582" s="589">
        <v>103.55</v>
      </c>
      <c r="L5582" s="585" t="s">
        <v>144</v>
      </c>
      <c r="M5582" s="581"/>
    </row>
    <row r="5583" spans="1:13" ht="13.5">
      <c r="A5583" s="585" t="s">
        <v>6824</v>
      </c>
      <c r="B5583" s="585" t="s">
        <v>6825</v>
      </c>
      <c r="C5583" s="585" t="s">
        <v>6828</v>
      </c>
      <c r="D5583" s="585" t="s">
        <v>6829</v>
      </c>
      <c r="E5583" s="584" t="s">
        <v>30</v>
      </c>
      <c r="F5583" s="585" t="s">
        <v>30</v>
      </c>
      <c r="G5583" s="587">
        <v>87853</v>
      </c>
      <c r="H5583" s="585" t="s">
        <v>5525</v>
      </c>
      <c r="I5583" s="585" t="s">
        <v>381</v>
      </c>
      <c r="J5583" s="585" t="s">
        <v>143</v>
      </c>
      <c r="K5583" s="589">
        <v>70.680000000000007</v>
      </c>
      <c r="L5583" s="585" t="s">
        <v>144</v>
      </c>
      <c r="M5583" s="581"/>
    </row>
    <row r="5584" spans="1:13" ht="13.5">
      <c r="A5584" s="585" t="s">
        <v>6824</v>
      </c>
      <c r="B5584" s="585" t="s">
        <v>6825</v>
      </c>
      <c r="C5584" s="585" t="s">
        <v>6828</v>
      </c>
      <c r="D5584" s="585" t="s">
        <v>6829</v>
      </c>
      <c r="E5584" s="584" t="s">
        <v>30</v>
      </c>
      <c r="F5584" s="585" t="s">
        <v>30</v>
      </c>
      <c r="G5584" s="587">
        <v>87854</v>
      </c>
      <c r="H5584" s="585" t="s">
        <v>5526</v>
      </c>
      <c r="I5584" s="585" t="s">
        <v>381</v>
      </c>
      <c r="J5584" s="585" t="s">
        <v>143</v>
      </c>
      <c r="K5584" s="589">
        <v>108.03</v>
      </c>
      <c r="L5584" s="585" t="s">
        <v>144</v>
      </c>
      <c r="M5584" s="581"/>
    </row>
    <row r="5585" spans="1:13" ht="13.5">
      <c r="A5585" s="585" t="s">
        <v>6824</v>
      </c>
      <c r="B5585" s="585" t="s">
        <v>6825</v>
      </c>
      <c r="C5585" s="585" t="s">
        <v>6828</v>
      </c>
      <c r="D5585" s="585" t="s">
        <v>6829</v>
      </c>
      <c r="E5585" s="584" t="s">
        <v>30</v>
      </c>
      <c r="F5585" s="585" t="s">
        <v>30</v>
      </c>
      <c r="G5585" s="587">
        <v>87855</v>
      </c>
      <c r="H5585" s="585" t="s">
        <v>5527</v>
      </c>
      <c r="I5585" s="585" t="s">
        <v>381</v>
      </c>
      <c r="J5585" s="585" t="s">
        <v>143</v>
      </c>
      <c r="K5585" s="589">
        <v>83.43</v>
      </c>
      <c r="L5585" s="585" t="s">
        <v>144</v>
      </c>
      <c r="M5585" s="581"/>
    </row>
    <row r="5586" spans="1:13" ht="13.5">
      <c r="A5586" s="585" t="s">
        <v>6824</v>
      </c>
      <c r="B5586" s="585" t="s">
        <v>6825</v>
      </c>
      <c r="C5586" s="585" t="s">
        <v>6828</v>
      </c>
      <c r="D5586" s="585" t="s">
        <v>6829</v>
      </c>
      <c r="E5586" s="584" t="s">
        <v>30</v>
      </c>
      <c r="F5586" s="585" t="s">
        <v>30</v>
      </c>
      <c r="G5586" s="587">
        <v>87856</v>
      </c>
      <c r="H5586" s="585" t="s">
        <v>5528</v>
      </c>
      <c r="I5586" s="585" t="s">
        <v>381</v>
      </c>
      <c r="J5586" s="585" t="s">
        <v>143</v>
      </c>
      <c r="K5586" s="589">
        <v>97.23</v>
      </c>
      <c r="L5586" s="585" t="s">
        <v>144</v>
      </c>
      <c r="M5586" s="581"/>
    </row>
    <row r="5587" spans="1:13" ht="13.5">
      <c r="A5587" s="585" t="s">
        <v>6824</v>
      </c>
      <c r="B5587" s="585" t="s">
        <v>6825</v>
      </c>
      <c r="C5587" s="585" t="s">
        <v>6828</v>
      </c>
      <c r="D5587" s="585" t="s">
        <v>6829</v>
      </c>
      <c r="E5587" s="584" t="s">
        <v>30</v>
      </c>
      <c r="F5587" s="585" t="s">
        <v>30</v>
      </c>
      <c r="G5587" s="587">
        <v>87857</v>
      </c>
      <c r="H5587" s="585" t="s">
        <v>5529</v>
      </c>
      <c r="I5587" s="585" t="s">
        <v>381</v>
      </c>
      <c r="J5587" s="585" t="s">
        <v>143</v>
      </c>
      <c r="K5587" s="589">
        <v>73.239999999999995</v>
      </c>
      <c r="L5587" s="585" t="s">
        <v>144</v>
      </c>
      <c r="M5587" s="581"/>
    </row>
    <row r="5588" spans="1:13" ht="13.5">
      <c r="A5588" s="585" t="s">
        <v>6824</v>
      </c>
      <c r="B5588" s="585" t="s">
        <v>6825</v>
      </c>
      <c r="C5588" s="585" t="s">
        <v>6828</v>
      </c>
      <c r="D5588" s="585" t="s">
        <v>6829</v>
      </c>
      <c r="E5588" s="584" t="s">
        <v>30</v>
      </c>
      <c r="F5588" s="585" t="s">
        <v>30</v>
      </c>
      <c r="G5588" s="587">
        <v>87858</v>
      </c>
      <c r="H5588" s="585" t="s">
        <v>5530</v>
      </c>
      <c r="I5588" s="585" t="s">
        <v>381</v>
      </c>
      <c r="J5588" s="585" t="s">
        <v>143</v>
      </c>
      <c r="K5588" s="589">
        <v>71.75</v>
      </c>
      <c r="L5588" s="585" t="s">
        <v>144</v>
      </c>
      <c r="M5588" s="581"/>
    </row>
    <row r="5589" spans="1:13" ht="13.5">
      <c r="A5589" s="585" t="s">
        <v>6824</v>
      </c>
      <c r="B5589" s="585" t="s">
        <v>6825</v>
      </c>
      <c r="C5589" s="585" t="s">
        <v>6828</v>
      </c>
      <c r="D5589" s="585" t="s">
        <v>6829</v>
      </c>
      <c r="E5589" s="584" t="s">
        <v>30</v>
      </c>
      <c r="F5589" s="585" t="s">
        <v>30</v>
      </c>
      <c r="G5589" s="587">
        <v>87859</v>
      </c>
      <c r="H5589" s="585" t="s">
        <v>5531</v>
      </c>
      <c r="I5589" s="585" t="s">
        <v>381</v>
      </c>
      <c r="J5589" s="585" t="s">
        <v>143</v>
      </c>
      <c r="K5589" s="589">
        <v>84.22</v>
      </c>
      <c r="L5589" s="585" t="s">
        <v>144</v>
      </c>
      <c r="M5589" s="581"/>
    </row>
    <row r="5590" spans="1:13" ht="13.5">
      <c r="A5590" s="585" t="s">
        <v>6824</v>
      </c>
      <c r="B5590" s="585" t="s">
        <v>6825</v>
      </c>
      <c r="C5590" s="585" t="s">
        <v>6828</v>
      </c>
      <c r="D5590" s="585" t="s">
        <v>6829</v>
      </c>
      <c r="E5590" s="584" t="s">
        <v>30</v>
      </c>
      <c r="F5590" s="585" t="s">
        <v>30</v>
      </c>
      <c r="G5590" s="587">
        <v>89048</v>
      </c>
      <c r="H5590" s="585" t="s">
        <v>5532</v>
      </c>
      <c r="I5590" s="585" t="s">
        <v>381</v>
      </c>
      <c r="J5590" s="585" t="s">
        <v>143</v>
      </c>
      <c r="K5590" s="589">
        <v>26.12</v>
      </c>
      <c r="L5590" s="585" t="s">
        <v>144</v>
      </c>
      <c r="M5590" s="581"/>
    </row>
    <row r="5591" spans="1:13" ht="13.5">
      <c r="A5591" s="585" t="s">
        <v>6824</v>
      </c>
      <c r="B5591" s="585" t="s">
        <v>6825</v>
      </c>
      <c r="C5591" s="585" t="s">
        <v>6828</v>
      </c>
      <c r="D5591" s="585" t="s">
        <v>6829</v>
      </c>
      <c r="E5591" s="584" t="s">
        <v>30</v>
      </c>
      <c r="F5591" s="585" t="s">
        <v>30</v>
      </c>
      <c r="G5591" s="587">
        <v>89049</v>
      </c>
      <c r="H5591" s="585" t="s">
        <v>5533</v>
      </c>
      <c r="I5591" s="585" t="s">
        <v>381</v>
      </c>
      <c r="J5591" s="585" t="s">
        <v>398</v>
      </c>
      <c r="K5591" s="589">
        <v>15.21</v>
      </c>
      <c r="L5591" s="585" t="s">
        <v>144</v>
      </c>
      <c r="M5591" s="581"/>
    </row>
    <row r="5592" spans="1:13" ht="13.5">
      <c r="A5592" s="585" t="s">
        <v>6824</v>
      </c>
      <c r="B5592" s="585" t="s">
        <v>6825</v>
      </c>
      <c r="C5592" s="585" t="s">
        <v>6828</v>
      </c>
      <c r="D5592" s="585" t="s">
        <v>6829</v>
      </c>
      <c r="E5592" s="584" t="s">
        <v>30</v>
      </c>
      <c r="F5592" s="585" t="s">
        <v>30</v>
      </c>
      <c r="G5592" s="587">
        <v>89173</v>
      </c>
      <c r="H5592" s="585" t="s">
        <v>5534</v>
      </c>
      <c r="I5592" s="585" t="s">
        <v>381</v>
      </c>
      <c r="J5592" s="585" t="s">
        <v>143</v>
      </c>
      <c r="K5592" s="589">
        <v>25.72</v>
      </c>
      <c r="L5592" s="585" t="s">
        <v>144</v>
      </c>
      <c r="M5592" s="581"/>
    </row>
    <row r="5593" spans="1:13" ht="13.5">
      <c r="A5593" s="585" t="s">
        <v>6824</v>
      </c>
      <c r="B5593" s="585" t="s">
        <v>6825</v>
      </c>
      <c r="C5593" s="585" t="s">
        <v>6828</v>
      </c>
      <c r="D5593" s="585" t="s">
        <v>6829</v>
      </c>
      <c r="E5593" s="584" t="s">
        <v>30</v>
      </c>
      <c r="F5593" s="585" t="s">
        <v>30</v>
      </c>
      <c r="G5593" s="587">
        <v>90406</v>
      </c>
      <c r="H5593" s="585" t="s">
        <v>5535</v>
      </c>
      <c r="I5593" s="585" t="s">
        <v>381</v>
      </c>
      <c r="J5593" s="585" t="s">
        <v>143</v>
      </c>
      <c r="K5593" s="589">
        <v>32.89</v>
      </c>
      <c r="L5593" s="585" t="s">
        <v>144</v>
      </c>
      <c r="M5593" s="581"/>
    </row>
    <row r="5594" spans="1:13" ht="13.5">
      <c r="A5594" s="585" t="s">
        <v>6824</v>
      </c>
      <c r="B5594" s="585" t="s">
        <v>6825</v>
      </c>
      <c r="C5594" s="585" t="s">
        <v>6828</v>
      </c>
      <c r="D5594" s="585" t="s">
        <v>6829</v>
      </c>
      <c r="E5594" s="584" t="s">
        <v>30</v>
      </c>
      <c r="F5594" s="585" t="s">
        <v>30</v>
      </c>
      <c r="G5594" s="587">
        <v>90407</v>
      </c>
      <c r="H5594" s="585" t="s">
        <v>5536</v>
      </c>
      <c r="I5594" s="585" t="s">
        <v>381</v>
      </c>
      <c r="J5594" s="585" t="s">
        <v>398</v>
      </c>
      <c r="K5594" s="589">
        <v>35.729999999999997</v>
      </c>
      <c r="L5594" s="585" t="s">
        <v>144</v>
      </c>
      <c r="M5594" s="581"/>
    </row>
    <row r="5595" spans="1:13" ht="13.5">
      <c r="A5595" s="585" t="s">
        <v>6824</v>
      </c>
      <c r="B5595" s="585" t="s">
        <v>6825</v>
      </c>
      <c r="C5595" s="585" t="s">
        <v>6828</v>
      </c>
      <c r="D5595" s="585" t="s">
        <v>6829</v>
      </c>
      <c r="E5595" s="584" t="s">
        <v>30</v>
      </c>
      <c r="F5595" s="585" t="s">
        <v>30</v>
      </c>
      <c r="G5595" s="587">
        <v>90408</v>
      </c>
      <c r="H5595" s="585" t="s">
        <v>5537</v>
      </c>
      <c r="I5595" s="585" t="s">
        <v>381</v>
      </c>
      <c r="J5595" s="585" t="s">
        <v>143</v>
      </c>
      <c r="K5595" s="589">
        <v>23.49</v>
      </c>
      <c r="L5595" s="585" t="s">
        <v>144</v>
      </c>
      <c r="M5595" s="581"/>
    </row>
    <row r="5596" spans="1:13" ht="13.5">
      <c r="A5596" s="585" t="s">
        <v>6824</v>
      </c>
      <c r="B5596" s="585" t="s">
        <v>6825</v>
      </c>
      <c r="C5596" s="585" t="s">
        <v>6828</v>
      </c>
      <c r="D5596" s="585" t="s">
        <v>6829</v>
      </c>
      <c r="E5596" s="584" t="s">
        <v>30</v>
      </c>
      <c r="F5596" s="585" t="s">
        <v>30</v>
      </c>
      <c r="G5596" s="587">
        <v>90409</v>
      </c>
      <c r="H5596" s="585" t="s">
        <v>5538</v>
      </c>
      <c r="I5596" s="585" t="s">
        <v>381</v>
      </c>
      <c r="J5596" s="585" t="s">
        <v>398</v>
      </c>
      <c r="K5596" s="589">
        <v>25.1</v>
      </c>
      <c r="L5596" s="585" t="s">
        <v>144</v>
      </c>
      <c r="M5596" s="581"/>
    </row>
    <row r="5597" spans="1:13" ht="13.5">
      <c r="A5597" s="585" t="s">
        <v>6824</v>
      </c>
      <c r="B5597" s="585" t="s">
        <v>6825</v>
      </c>
      <c r="C5597" s="585" t="s">
        <v>6830</v>
      </c>
      <c r="D5597" s="585" t="s">
        <v>6831</v>
      </c>
      <c r="E5597" s="584" t="s">
        <v>30</v>
      </c>
      <c r="F5597" s="585" t="s">
        <v>30</v>
      </c>
      <c r="G5597" s="587">
        <v>5998</v>
      </c>
      <c r="H5597" s="585" t="s">
        <v>5539</v>
      </c>
      <c r="I5597" s="585" t="s">
        <v>381</v>
      </c>
      <c r="J5597" s="585" t="s">
        <v>398</v>
      </c>
      <c r="K5597" s="589">
        <v>0.63</v>
      </c>
      <c r="L5597" s="585" t="s">
        <v>144</v>
      </c>
      <c r="M5597" s="581"/>
    </row>
    <row r="5598" spans="1:13" ht="13.5">
      <c r="A5598" s="585" t="s">
        <v>6824</v>
      </c>
      <c r="B5598" s="585" t="s">
        <v>6825</v>
      </c>
      <c r="C5598" s="585" t="s">
        <v>6832</v>
      </c>
      <c r="D5598" s="585" t="s">
        <v>6833</v>
      </c>
      <c r="E5598" s="584" t="s">
        <v>30</v>
      </c>
      <c r="F5598" s="585" t="s">
        <v>30</v>
      </c>
      <c r="G5598" s="587">
        <v>84084</v>
      </c>
      <c r="H5598" s="585" t="s">
        <v>5540</v>
      </c>
      <c r="I5598" s="585" t="s">
        <v>381</v>
      </c>
      <c r="J5598" s="585" t="s">
        <v>398</v>
      </c>
      <c r="K5598" s="589">
        <v>5.27</v>
      </c>
      <c r="L5598" s="585" t="s">
        <v>144</v>
      </c>
      <c r="M5598" s="581"/>
    </row>
    <row r="5599" spans="1:13" ht="13.5">
      <c r="A5599" s="585" t="s">
        <v>6824</v>
      </c>
      <c r="B5599" s="585" t="s">
        <v>6825</v>
      </c>
      <c r="C5599" s="585" t="s">
        <v>6832</v>
      </c>
      <c r="D5599" s="585" t="s">
        <v>6833</v>
      </c>
      <c r="E5599" s="584" t="s">
        <v>30</v>
      </c>
      <c r="F5599" s="585" t="s">
        <v>30</v>
      </c>
      <c r="G5599" s="587">
        <v>87242</v>
      </c>
      <c r="H5599" s="585" t="s">
        <v>5541</v>
      </c>
      <c r="I5599" s="585" t="s">
        <v>381</v>
      </c>
      <c r="J5599" s="585" t="s">
        <v>398</v>
      </c>
      <c r="K5599" s="589">
        <v>142.51</v>
      </c>
      <c r="L5599" s="585" t="s">
        <v>144</v>
      </c>
      <c r="M5599" s="581"/>
    </row>
    <row r="5600" spans="1:13" ht="13.5">
      <c r="A5600" s="585" t="s">
        <v>6824</v>
      </c>
      <c r="B5600" s="585" t="s">
        <v>6825</v>
      </c>
      <c r="C5600" s="585" t="s">
        <v>6832</v>
      </c>
      <c r="D5600" s="585" t="s">
        <v>6833</v>
      </c>
      <c r="E5600" s="584" t="s">
        <v>30</v>
      </c>
      <c r="F5600" s="585" t="s">
        <v>30</v>
      </c>
      <c r="G5600" s="587">
        <v>87243</v>
      </c>
      <c r="H5600" s="585" t="s">
        <v>5542</v>
      </c>
      <c r="I5600" s="585" t="s">
        <v>381</v>
      </c>
      <c r="J5600" s="585" t="s">
        <v>398</v>
      </c>
      <c r="K5600" s="589">
        <v>130.05000000000001</v>
      </c>
      <c r="L5600" s="585" t="s">
        <v>144</v>
      </c>
      <c r="M5600" s="581"/>
    </row>
    <row r="5601" spans="1:13" ht="13.5">
      <c r="A5601" s="585" t="s">
        <v>6824</v>
      </c>
      <c r="B5601" s="585" t="s">
        <v>6825</v>
      </c>
      <c r="C5601" s="585" t="s">
        <v>6832</v>
      </c>
      <c r="D5601" s="585" t="s">
        <v>6833</v>
      </c>
      <c r="E5601" s="584" t="s">
        <v>30</v>
      </c>
      <c r="F5601" s="585" t="s">
        <v>30</v>
      </c>
      <c r="G5601" s="587">
        <v>87244</v>
      </c>
      <c r="H5601" s="585" t="s">
        <v>5543</v>
      </c>
      <c r="I5601" s="585" t="s">
        <v>381</v>
      </c>
      <c r="J5601" s="585" t="s">
        <v>398</v>
      </c>
      <c r="K5601" s="589">
        <v>138.69</v>
      </c>
      <c r="L5601" s="585" t="s">
        <v>144</v>
      </c>
      <c r="M5601" s="581"/>
    </row>
    <row r="5602" spans="1:13" ht="13.5">
      <c r="A5602" s="585" t="s">
        <v>6824</v>
      </c>
      <c r="B5602" s="585" t="s">
        <v>6825</v>
      </c>
      <c r="C5602" s="585" t="s">
        <v>6832</v>
      </c>
      <c r="D5602" s="585" t="s">
        <v>6833</v>
      </c>
      <c r="E5602" s="584" t="s">
        <v>30</v>
      </c>
      <c r="F5602" s="585" t="s">
        <v>30</v>
      </c>
      <c r="G5602" s="587">
        <v>87245</v>
      </c>
      <c r="H5602" s="585" t="s">
        <v>5544</v>
      </c>
      <c r="I5602" s="585" t="s">
        <v>381</v>
      </c>
      <c r="J5602" s="585" t="s">
        <v>398</v>
      </c>
      <c r="K5602" s="589">
        <v>166.96</v>
      </c>
      <c r="L5602" s="585" t="s">
        <v>144</v>
      </c>
      <c r="M5602" s="581"/>
    </row>
    <row r="5603" spans="1:13" ht="13.5">
      <c r="A5603" s="585" t="s">
        <v>6824</v>
      </c>
      <c r="B5603" s="585" t="s">
        <v>6825</v>
      </c>
      <c r="C5603" s="585" t="s">
        <v>6832</v>
      </c>
      <c r="D5603" s="585" t="s">
        <v>6833</v>
      </c>
      <c r="E5603" s="584" t="s">
        <v>30</v>
      </c>
      <c r="F5603" s="585" t="s">
        <v>30</v>
      </c>
      <c r="G5603" s="587">
        <v>87264</v>
      </c>
      <c r="H5603" s="585" t="s">
        <v>5545</v>
      </c>
      <c r="I5603" s="585" t="s">
        <v>381</v>
      </c>
      <c r="J5603" s="585" t="s">
        <v>398</v>
      </c>
      <c r="K5603" s="589">
        <v>55.44</v>
      </c>
      <c r="L5603" s="585" t="s">
        <v>144</v>
      </c>
      <c r="M5603" s="581"/>
    </row>
    <row r="5604" spans="1:13" ht="13.5">
      <c r="A5604" s="585" t="s">
        <v>6824</v>
      </c>
      <c r="B5604" s="585" t="s">
        <v>6825</v>
      </c>
      <c r="C5604" s="585" t="s">
        <v>6832</v>
      </c>
      <c r="D5604" s="585" t="s">
        <v>6833</v>
      </c>
      <c r="E5604" s="584" t="s">
        <v>30</v>
      </c>
      <c r="F5604" s="585" t="s">
        <v>30</v>
      </c>
      <c r="G5604" s="587">
        <v>87265</v>
      </c>
      <c r="H5604" s="585" t="s">
        <v>5546</v>
      </c>
      <c r="I5604" s="585" t="s">
        <v>381</v>
      </c>
      <c r="J5604" s="585" t="s">
        <v>398</v>
      </c>
      <c r="K5604" s="589">
        <v>49.8</v>
      </c>
      <c r="L5604" s="585" t="s">
        <v>144</v>
      </c>
      <c r="M5604" s="581"/>
    </row>
    <row r="5605" spans="1:13" ht="13.5">
      <c r="A5605" s="585" t="s">
        <v>6824</v>
      </c>
      <c r="B5605" s="585" t="s">
        <v>6825</v>
      </c>
      <c r="C5605" s="585" t="s">
        <v>6832</v>
      </c>
      <c r="D5605" s="585" t="s">
        <v>6833</v>
      </c>
      <c r="E5605" s="584" t="s">
        <v>30</v>
      </c>
      <c r="F5605" s="585" t="s">
        <v>30</v>
      </c>
      <c r="G5605" s="587">
        <v>87266</v>
      </c>
      <c r="H5605" s="585" t="s">
        <v>5547</v>
      </c>
      <c r="I5605" s="585" t="s">
        <v>381</v>
      </c>
      <c r="J5605" s="585" t="s">
        <v>398</v>
      </c>
      <c r="K5605" s="589">
        <v>57.39</v>
      </c>
      <c r="L5605" s="585" t="s">
        <v>144</v>
      </c>
      <c r="M5605" s="581"/>
    </row>
    <row r="5606" spans="1:13" ht="13.5">
      <c r="A5606" s="585" t="s">
        <v>6824</v>
      </c>
      <c r="B5606" s="585" t="s">
        <v>6825</v>
      </c>
      <c r="C5606" s="585" t="s">
        <v>6832</v>
      </c>
      <c r="D5606" s="585" t="s">
        <v>6833</v>
      </c>
      <c r="E5606" s="584" t="s">
        <v>30</v>
      </c>
      <c r="F5606" s="585" t="s">
        <v>30</v>
      </c>
      <c r="G5606" s="587">
        <v>87267</v>
      </c>
      <c r="H5606" s="585" t="s">
        <v>5548</v>
      </c>
      <c r="I5606" s="585" t="s">
        <v>381</v>
      </c>
      <c r="J5606" s="585" t="s">
        <v>398</v>
      </c>
      <c r="K5606" s="589">
        <v>54.95</v>
      </c>
      <c r="L5606" s="585" t="s">
        <v>144</v>
      </c>
      <c r="M5606" s="581"/>
    </row>
    <row r="5607" spans="1:13" ht="13.5">
      <c r="A5607" s="585" t="s">
        <v>6824</v>
      </c>
      <c r="B5607" s="585" t="s">
        <v>6825</v>
      </c>
      <c r="C5607" s="585" t="s">
        <v>6832</v>
      </c>
      <c r="D5607" s="585" t="s">
        <v>6833</v>
      </c>
      <c r="E5607" s="584" t="s">
        <v>30</v>
      </c>
      <c r="F5607" s="585" t="s">
        <v>30</v>
      </c>
      <c r="G5607" s="587">
        <v>87268</v>
      </c>
      <c r="H5607" s="585" t="s">
        <v>5549</v>
      </c>
      <c r="I5607" s="585" t="s">
        <v>381</v>
      </c>
      <c r="J5607" s="585" t="s">
        <v>398</v>
      </c>
      <c r="K5607" s="589">
        <v>59.1</v>
      </c>
      <c r="L5607" s="585" t="s">
        <v>144</v>
      </c>
      <c r="M5607" s="581"/>
    </row>
    <row r="5608" spans="1:13" ht="13.5">
      <c r="A5608" s="585" t="s">
        <v>6824</v>
      </c>
      <c r="B5608" s="585" t="s">
        <v>6825</v>
      </c>
      <c r="C5608" s="585" t="s">
        <v>6832</v>
      </c>
      <c r="D5608" s="585" t="s">
        <v>6833</v>
      </c>
      <c r="E5608" s="584" t="s">
        <v>30</v>
      </c>
      <c r="F5608" s="585" t="s">
        <v>30</v>
      </c>
      <c r="G5608" s="587">
        <v>87269</v>
      </c>
      <c r="H5608" s="585" t="s">
        <v>5550</v>
      </c>
      <c r="I5608" s="585" t="s">
        <v>381</v>
      </c>
      <c r="J5608" s="585" t="s">
        <v>398</v>
      </c>
      <c r="K5608" s="589">
        <v>52.98</v>
      </c>
      <c r="L5608" s="585" t="s">
        <v>144</v>
      </c>
      <c r="M5608" s="581"/>
    </row>
    <row r="5609" spans="1:13" ht="13.5">
      <c r="A5609" s="585" t="s">
        <v>6824</v>
      </c>
      <c r="B5609" s="585" t="s">
        <v>6825</v>
      </c>
      <c r="C5609" s="585" t="s">
        <v>6832</v>
      </c>
      <c r="D5609" s="585" t="s">
        <v>6833</v>
      </c>
      <c r="E5609" s="584" t="s">
        <v>30</v>
      </c>
      <c r="F5609" s="585" t="s">
        <v>30</v>
      </c>
      <c r="G5609" s="587">
        <v>87270</v>
      </c>
      <c r="H5609" s="585" t="s">
        <v>5551</v>
      </c>
      <c r="I5609" s="585" t="s">
        <v>381</v>
      </c>
      <c r="J5609" s="585" t="s">
        <v>398</v>
      </c>
      <c r="K5609" s="589">
        <v>60.74</v>
      </c>
      <c r="L5609" s="585" t="s">
        <v>144</v>
      </c>
      <c r="M5609" s="581"/>
    </row>
    <row r="5610" spans="1:13" ht="13.5">
      <c r="A5610" s="585" t="s">
        <v>6824</v>
      </c>
      <c r="B5610" s="585" t="s">
        <v>6825</v>
      </c>
      <c r="C5610" s="585" t="s">
        <v>6832</v>
      </c>
      <c r="D5610" s="585" t="s">
        <v>6833</v>
      </c>
      <c r="E5610" s="584" t="s">
        <v>30</v>
      </c>
      <c r="F5610" s="585" t="s">
        <v>30</v>
      </c>
      <c r="G5610" s="587">
        <v>87271</v>
      </c>
      <c r="H5610" s="585" t="s">
        <v>5552</v>
      </c>
      <c r="I5610" s="585" t="s">
        <v>381</v>
      </c>
      <c r="J5610" s="585" t="s">
        <v>398</v>
      </c>
      <c r="K5610" s="589">
        <v>57.78</v>
      </c>
      <c r="L5610" s="585" t="s">
        <v>144</v>
      </c>
      <c r="M5610" s="581"/>
    </row>
    <row r="5611" spans="1:13" ht="13.5">
      <c r="A5611" s="585" t="s">
        <v>6824</v>
      </c>
      <c r="B5611" s="585" t="s">
        <v>6825</v>
      </c>
      <c r="C5611" s="585" t="s">
        <v>6832</v>
      </c>
      <c r="D5611" s="585" t="s">
        <v>6833</v>
      </c>
      <c r="E5611" s="584" t="s">
        <v>30</v>
      </c>
      <c r="F5611" s="585" t="s">
        <v>30</v>
      </c>
      <c r="G5611" s="587">
        <v>87272</v>
      </c>
      <c r="H5611" s="585" t="s">
        <v>5553</v>
      </c>
      <c r="I5611" s="585" t="s">
        <v>381</v>
      </c>
      <c r="J5611" s="585" t="s">
        <v>398</v>
      </c>
      <c r="K5611" s="589">
        <v>62.21</v>
      </c>
      <c r="L5611" s="585" t="s">
        <v>144</v>
      </c>
      <c r="M5611" s="581"/>
    </row>
    <row r="5612" spans="1:13" ht="13.5">
      <c r="A5612" s="585" t="s">
        <v>6824</v>
      </c>
      <c r="B5612" s="585" t="s">
        <v>6825</v>
      </c>
      <c r="C5612" s="585" t="s">
        <v>6832</v>
      </c>
      <c r="D5612" s="585" t="s">
        <v>6833</v>
      </c>
      <c r="E5612" s="584" t="s">
        <v>30</v>
      </c>
      <c r="F5612" s="585" t="s">
        <v>30</v>
      </c>
      <c r="G5612" s="587">
        <v>87273</v>
      </c>
      <c r="H5612" s="585" t="s">
        <v>5554</v>
      </c>
      <c r="I5612" s="585" t="s">
        <v>381</v>
      </c>
      <c r="J5612" s="585" t="s">
        <v>398</v>
      </c>
      <c r="K5612" s="589">
        <v>54.74</v>
      </c>
      <c r="L5612" s="585" t="s">
        <v>144</v>
      </c>
      <c r="M5612" s="581"/>
    </row>
    <row r="5613" spans="1:13" ht="13.5">
      <c r="A5613" s="585" t="s">
        <v>6824</v>
      </c>
      <c r="B5613" s="585" t="s">
        <v>6825</v>
      </c>
      <c r="C5613" s="585" t="s">
        <v>6832</v>
      </c>
      <c r="D5613" s="585" t="s">
        <v>6833</v>
      </c>
      <c r="E5613" s="584" t="s">
        <v>30</v>
      </c>
      <c r="F5613" s="585" t="s">
        <v>30</v>
      </c>
      <c r="G5613" s="587">
        <v>87274</v>
      </c>
      <c r="H5613" s="585" t="s">
        <v>5555</v>
      </c>
      <c r="I5613" s="585" t="s">
        <v>381</v>
      </c>
      <c r="J5613" s="585" t="s">
        <v>398</v>
      </c>
      <c r="K5613" s="589">
        <v>63.36</v>
      </c>
      <c r="L5613" s="585" t="s">
        <v>144</v>
      </c>
      <c r="M5613" s="581"/>
    </row>
    <row r="5614" spans="1:13" ht="13.5">
      <c r="A5614" s="585" t="s">
        <v>6824</v>
      </c>
      <c r="B5614" s="585" t="s">
        <v>6825</v>
      </c>
      <c r="C5614" s="585" t="s">
        <v>6832</v>
      </c>
      <c r="D5614" s="585" t="s">
        <v>6833</v>
      </c>
      <c r="E5614" s="584" t="s">
        <v>30</v>
      </c>
      <c r="F5614" s="585" t="s">
        <v>30</v>
      </c>
      <c r="G5614" s="587">
        <v>87275</v>
      </c>
      <c r="H5614" s="585" t="s">
        <v>5556</v>
      </c>
      <c r="I5614" s="585" t="s">
        <v>381</v>
      </c>
      <c r="J5614" s="585" t="s">
        <v>398</v>
      </c>
      <c r="K5614" s="589">
        <v>60.86</v>
      </c>
      <c r="L5614" s="585" t="s">
        <v>144</v>
      </c>
      <c r="M5614" s="581"/>
    </row>
    <row r="5615" spans="1:13" ht="13.5">
      <c r="A5615" s="585" t="s">
        <v>6824</v>
      </c>
      <c r="B5615" s="585" t="s">
        <v>6825</v>
      </c>
      <c r="C5615" s="585" t="s">
        <v>6832</v>
      </c>
      <c r="D5615" s="585" t="s">
        <v>6833</v>
      </c>
      <c r="E5615" s="584" t="s">
        <v>30</v>
      </c>
      <c r="F5615" s="585" t="s">
        <v>30</v>
      </c>
      <c r="G5615" s="587">
        <v>88786</v>
      </c>
      <c r="H5615" s="585" t="s">
        <v>5557</v>
      </c>
      <c r="I5615" s="585" t="s">
        <v>381</v>
      </c>
      <c r="J5615" s="585" t="s">
        <v>398</v>
      </c>
      <c r="K5615" s="589">
        <v>157.66999999999999</v>
      </c>
      <c r="L5615" s="585" t="s">
        <v>144</v>
      </c>
      <c r="M5615" s="581"/>
    </row>
    <row r="5616" spans="1:13" ht="13.5">
      <c r="A5616" s="585" t="s">
        <v>6824</v>
      </c>
      <c r="B5616" s="585" t="s">
        <v>6825</v>
      </c>
      <c r="C5616" s="585" t="s">
        <v>6832</v>
      </c>
      <c r="D5616" s="585" t="s">
        <v>6833</v>
      </c>
      <c r="E5616" s="584" t="s">
        <v>30</v>
      </c>
      <c r="F5616" s="585" t="s">
        <v>30</v>
      </c>
      <c r="G5616" s="587">
        <v>88787</v>
      </c>
      <c r="H5616" s="585" t="s">
        <v>5558</v>
      </c>
      <c r="I5616" s="585" t="s">
        <v>381</v>
      </c>
      <c r="J5616" s="585" t="s">
        <v>398</v>
      </c>
      <c r="K5616" s="589">
        <v>144.5</v>
      </c>
      <c r="L5616" s="585" t="s">
        <v>144</v>
      </c>
      <c r="M5616" s="581"/>
    </row>
    <row r="5617" spans="1:13" ht="13.5">
      <c r="A5617" s="585" t="s">
        <v>6824</v>
      </c>
      <c r="B5617" s="585" t="s">
        <v>6825</v>
      </c>
      <c r="C5617" s="585" t="s">
        <v>6832</v>
      </c>
      <c r="D5617" s="585" t="s">
        <v>6833</v>
      </c>
      <c r="E5617" s="584" t="s">
        <v>30</v>
      </c>
      <c r="F5617" s="585" t="s">
        <v>30</v>
      </c>
      <c r="G5617" s="587">
        <v>88788</v>
      </c>
      <c r="H5617" s="585" t="s">
        <v>5559</v>
      </c>
      <c r="I5617" s="585" t="s">
        <v>381</v>
      </c>
      <c r="J5617" s="585" t="s">
        <v>398</v>
      </c>
      <c r="K5617" s="589">
        <v>153.13999999999999</v>
      </c>
      <c r="L5617" s="585" t="s">
        <v>144</v>
      </c>
      <c r="M5617" s="581"/>
    </row>
    <row r="5618" spans="1:13" ht="13.5">
      <c r="A5618" s="585" t="s">
        <v>6824</v>
      </c>
      <c r="B5618" s="585" t="s">
        <v>6825</v>
      </c>
      <c r="C5618" s="585" t="s">
        <v>6832</v>
      </c>
      <c r="D5618" s="585" t="s">
        <v>6833</v>
      </c>
      <c r="E5618" s="584" t="s">
        <v>30</v>
      </c>
      <c r="F5618" s="585" t="s">
        <v>30</v>
      </c>
      <c r="G5618" s="587">
        <v>88789</v>
      </c>
      <c r="H5618" s="585" t="s">
        <v>5560</v>
      </c>
      <c r="I5618" s="585" t="s">
        <v>381</v>
      </c>
      <c r="J5618" s="585" t="s">
        <v>398</v>
      </c>
      <c r="K5618" s="589">
        <v>183.84</v>
      </c>
      <c r="L5618" s="585" t="s">
        <v>144</v>
      </c>
      <c r="M5618" s="581"/>
    </row>
    <row r="5619" spans="1:13" ht="13.5">
      <c r="A5619" s="585" t="s">
        <v>6824</v>
      </c>
      <c r="B5619" s="585" t="s">
        <v>6825</v>
      </c>
      <c r="C5619" s="585" t="s">
        <v>6832</v>
      </c>
      <c r="D5619" s="585" t="s">
        <v>6833</v>
      </c>
      <c r="E5619" s="584" t="s">
        <v>30</v>
      </c>
      <c r="F5619" s="585" t="s">
        <v>30</v>
      </c>
      <c r="G5619" s="587">
        <v>89045</v>
      </c>
      <c r="H5619" s="585" t="s">
        <v>5561</v>
      </c>
      <c r="I5619" s="585" t="s">
        <v>381</v>
      </c>
      <c r="J5619" s="585" t="s">
        <v>398</v>
      </c>
      <c r="K5619" s="589">
        <v>55.28</v>
      </c>
      <c r="L5619" s="585" t="s">
        <v>144</v>
      </c>
      <c r="M5619" s="581"/>
    </row>
    <row r="5620" spans="1:13" ht="13.5">
      <c r="A5620" s="585" t="s">
        <v>6824</v>
      </c>
      <c r="B5620" s="585" t="s">
        <v>6825</v>
      </c>
      <c r="C5620" s="585" t="s">
        <v>6832</v>
      </c>
      <c r="D5620" s="585" t="s">
        <v>6833</v>
      </c>
      <c r="E5620" s="584" t="s">
        <v>30</v>
      </c>
      <c r="F5620" s="585" t="s">
        <v>30</v>
      </c>
      <c r="G5620" s="587">
        <v>89170</v>
      </c>
      <c r="H5620" s="585" t="s">
        <v>5562</v>
      </c>
      <c r="I5620" s="585" t="s">
        <v>381</v>
      </c>
      <c r="J5620" s="585" t="s">
        <v>398</v>
      </c>
      <c r="K5620" s="589">
        <v>53.87</v>
      </c>
      <c r="L5620" s="585" t="s">
        <v>144</v>
      </c>
      <c r="M5620" s="581"/>
    </row>
    <row r="5621" spans="1:13" ht="13.5">
      <c r="A5621" s="585" t="s">
        <v>6824</v>
      </c>
      <c r="B5621" s="585" t="s">
        <v>6825</v>
      </c>
      <c r="C5621" s="585" t="s">
        <v>6832</v>
      </c>
      <c r="D5621" s="585" t="s">
        <v>6833</v>
      </c>
      <c r="E5621" s="584" t="s">
        <v>30</v>
      </c>
      <c r="F5621" s="585" t="s">
        <v>30</v>
      </c>
      <c r="G5621" s="587">
        <v>93392</v>
      </c>
      <c r="H5621" s="585" t="s">
        <v>5563</v>
      </c>
      <c r="I5621" s="585" t="s">
        <v>381</v>
      </c>
      <c r="J5621" s="585" t="s">
        <v>398</v>
      </c>
      <c r="K5621" s="589">
        <v>41.12</v>
      </c>
      <c r="L5621" s="585" t="s">
        <v>144</v>
      </c>
      <c r="M5621" s="581"/>
    </row>
    <row r="5622" spans="1:13" ht="13.5">
      <c r="A5622" s="585" t="s">
        <v>6824</v>
      </c>
      <c r="B5622" s="585" t="s">
        <v>6825</v>
      </c>
      <c r="C5622" s="585" t="s">
        <v>6832</v>
      </c>
      <c r="D5622" s="585" t="s">
        <v>6833</v>
      </c>
      <c r="E5622" s="584" t="s">
        <v>30</v>
      </c>
      <c r="F5622" s="585" t="s">
        <v>30</v>
      </c>
      <c r="G5622" s="587">
        <v>93393</v>
      </c>
      <c r="H5622" s="585" t="s">
        <v>5564</v>
      </c>
      <c r="I5622" s="585" t="s">
        <v>381</v>
      </c>
      <c r="J5622" s="585" t="s">
        <v>398</v>
      </c>
      <c r="K5622" s="589">
        <v>35.619999999999997</v>
      </c>
      <c r="L5622" s="585" t="s">
        <v>144</v>
      </c>
      <c r="M5622" s="581"/>
    </row>
    <row r="5623" spans="1:13" ht="13.5">
      <c r="A5623" s="585" t="s">
        <v>6824</v>
      </c>
      <c r="B5623" s="585" t="s">
        <v>6825</v>
      </c>
      <c r="C5623" s="585" t="s">
        <v>6832</v>
      </c>
      <c r="D5623" s="585" t="s">
        <v>6833</v>
      </c>
      <c r="E5623" s="584" t="s">
        <v>30</v>
      </c>
      <c r="F5623" s="585" t="s">
        <v>30</v>
      </c>
      <c r="G5623" s="587">
        <v>93394</v>
      </c>
      <c r="H5623" s="585" t="s">
        <v>5565</v>
      </c>
      <c r="I5623" s="585" t="s">
        <v>381</v>
      </c>
      <c r="J5623" s="585" t="s">
        <v>398</v>
      </c>
      <c r="K5623" s="589">
        <v>43.07</v>
      </c>
      <c r="L5623" s="585" t="s">
        <v>144</v>
      </c>
      <c r="M5623" s="581"/>
    </row>
    <row r="5624" spans="1:13" ht="13.5">
      <c r="A5624" s="585" t="s">
        <v>6824</v>
      </c>
      <c r="B5624" s="585" t="s">
        <v>6825</v>
      </c>
      <c r="C5624" s="585" t="s">
        <v>6832</v>
      </c>
      <c r="D5624" s="585" t="s">
        <v>6833</v>
      </c>
      <c r="E5624" s="584" t="s">
        <v>30</v>
      </c>
      <c r="F5624" s="585" t="s">
        <v>30</v>
      </c>
      <c r="G5624" s="587">
        <v>93395</v>
      </c>
      <c r="H5624" s="585" t="s">
        <v>5566</v>
      </c>
      <c r="I5624" s="585" t="s">
        <v>381</v>
      </c>
      <c r="J5624" s="585" t="s">
        <v>398</v>
      </c>
      <c r="K5624" s="589">
        <v>40.630000000000003</v>
      </c>
      <c r="L5624" s="585" t="s">
        <v>144</v>
      </c>
      <c r="M5624" s="581"/>
    </row>
    <row r="5625" spans="1:13" ht="13.5">
      <c r="A5625" s="585" t="s">
        <v>6824</v>
      </c>
      <c r="B5625" s="585" t="s">
        <v>6825</v>
      </c>
      <c r="C5625" s="585" t="s">
        <v>6834</v>
      </c>
      <c r="D5625" s="585" t="s">
        <v>6835</v>
      </c>
      <c r="E5625" s="584" t="s">
        <v>30</v>
      </c>
      <c r="F5625" s="585" t="s">
        <v>30</v>
      </c>
      <c r="G5625" s="587">
        <v>84088</v>
      </c>
      <c r="H5625" s="585" t="s">
        <v>5567</v>
      </c>
      <c r="I5625" s="585" t="s">
        <v>142</v>
      </c>
      <c r="J5625" s="585" t="s">
        <v>398</v>
      </c>
      <c r="K5625" s="589">
        <v>52.96</v>
      </c>
      <c r="L5625" s="585" t="s">
        <v>144</v>
      </c>
      <c r="M5625" s="581"/>
    </row>
    <row r="5626" spans="1:13" ht="13.5">
      <c r="A5626" s="585" t="s">
        <v>6824</v>
      </c>
      <c r="B5626" s="585" t="s">
        <v>6825</v>
      </c>
      <c r="C5626" s="585" t="s">
        <v>6834</v>
      </c>
      <c r="D5626" s="585" t="s">
        <v>6835</v>
      </c>
      <c r="E5626" s="584" t="s">
        <v>30</v>
      </c>
      <c r="F5626" s="585" t="s">
        <v>30</v>
      </c>
      <c r="G5626" s="587">
        <v>84089</v>
      </c>
      <c r="H5626" s="585" t="s">
        <v>5568</v>
      </c>
      <c r="I5626" s="585" t="s">
        <v>142</v>
      </c>
      <c r="J5626" s="585" t="s">
        <v>398</v>
      </c>
      <c r="K5626" s="589">
        <v>75.25</v>
      </c>
      <c r="L5626" s="585" t="s">
        <v>144</v>
      </c>
      <c r="M5626" s="581"/>
    </row>
    <row r="5627" spans="1:13" ht="13.5">
      <c r="A5627" s="585" t="s">
        <v>6824</v>
      </c>
      <c r="B5627" s="585" t="s">
        <v>6825</v>
      </c>
      <c r="C5627" s="585" t="s">
        <v>6836</v>
      </c>
      <c r="D5627" s="585" t="s">
        <v>6837</v>
      </c>
      <c r="E5627" s="584" t="s">
        <v>30</v>
      </c>
      <c r="F5627" s="585" t="s">
        <v>30</v>
      </c>
      <c r="G5627" s="587">
        <v>40675</v>
      </c>
      <c r="H5627" s="585" t="s">
        <v>5569</v>
      </c>
      <c r="I5627" s="585" t="s">
        <v>142</v>
      </c>
      <c r="J5627" s="585" t="s">
        <v>398</v>
      </c>
      <c r="K5627" s="589">
        <v>3.66</v>
      </c>
      <c r="L5627" s="585" t="s">
        <v>144</v>
      </c>
      <c r="M5627" s="581"/>
    </row>
    <row r="5628" spans="1:13" ht="13.5">
      <c r="A5628" s="585" t="s">
        <v>6824</v>
      </c>
      <c r="B5628" s="585" t="s">
        <v>6825</v>
      </c>
      <c r="C5628" s="585" t="s">
        <v>6838</v>
      </c>
      <c r="D5628" s="585" t="s">
        <v>6839</v>
      </c>
      <c r="E5628" s="584" t="s">
        <v>30</v>
      </c>
      <c r="F5628" s="585" t="s">
        <v>30</v>
      </c>
      <c r="G5628" s="587">
        <v>84093</v>
      </c>
      <c r="H5628" s="585" t="s">
        <v>5570</v>
      </c>
      <c r="I5628" s="585" t="s">
        <v>142</v>
      </c>
      <c r="J5628" s="585" t="s">
        <v>398</v>
      </c>
      <c r="K5628" s="589">
        <v>25.61</v>
      </c>
      <c r="L5628" s="585" t="s">
        <v>144</v>
      </c>
      <c r="M5628" s="581"/>
    </row>
    <row r="5629" spans="1:13" ht="13.5">
      <c r="A5629" s="585" t="s">
        <v>6824</v>
      </c>
      <c r="B5629" s="585" t="s">
        <v>6825</v>
      </c>
      <c r="C5629" s="585" t="s">
        <v>6838</v>
      </c>
      <c r="D5629" s="585" t="s">
        <v>6839</v>
      </c>
      <c r="E5629" s="584" t="s">
        <v>30</v>
      </c>
      <c r="F5629" s="585" t="s">
        <v>30</v>
      </c>
      <c r="G5629" s="587">
        <v>96112</v>
      </c>
      <c r="H5629" s="585" t="s">
        <v>5571</v>
      </c>
      <c r="I5629" s="585" t="s">
        <v>381</v>
      </c>
      <c r="J5629" s="585" t="s">
        <v>398</v>
      </c>
      <c r="K5629" s="589">
        <v>86.53</v>
      </c>
      <c r="L5629" s="585" t="s">
        <v>144</v>
      </c>
      <c r="M5629" s="581"/>
    </row>
    <row r="5630" spans="1:13" ht="13.5">
      <c r="A5630" s="585" t="s">
        <v>6824</v>
      </c>
      <c r="B5630" s="585" t="s">
        <v>6825</v>
      </c>
      <c r="C5630" s="585" t="s">
        <v>6838</v>
      </c>
      <c r="D5630" s="585" t="s">
        <v>6839</v>
      </c>
      <c r="E5630" s="584" t="s">
        <v>30</v>
      </c>
      <c r="F5630" s="585" t="s">
        <v>30</v>
      </c>
      <c r="G5630" s="587">
        <v>96117</v>
      </c>
      <c r="H5630" s="585" t="s">
        <v>5572</v>
      </c>
      <c r="I5630" s="585" t="s">
        <v>381</v>
      </c>
      <c r="J5630" s="585" t="s">
        <v>398</v>
      </c>
      <c r="K5630" s="589">
        <v>96.75</v>
      </c>
      <c r="L5630" s="585" t="s">
        <v>144</v>
      </c>
      <c r="M5630" s="581"/>
    </row>
    <row r="5631" spans="1:13" ht="13.5">
      <c r="A5631" s="585" t="s">
        <v>6824</v>
      </c>
      <c r="B5631" s="585" t="s">
        <v>6825</v>
      </c>
      <c r="C5631" s="585" t="s">
        <v>6838</v>
      </c>
      <c r="D5631" s="585" t="s">
        <v>6839</v>
      </c>
      <c r="E5631" s="584" t="s">
        <v>30</v>
      </c>
      <c r="F5631" s="585" t="s">
        <v>30</v>
      </c>
      <c r="G5631" s="587">
        <v>96122</v>
      </c>
      <c r="H5631" s="585" t="s">
        <v>5573</v>
      </c>
      <c r="I5631" s="585" t="s">
        <v>142</v>
      </c>
      <c r="J5631" s="585" t="s">
        <v>398</v>
      </c>
      <c r="K5631" s="589">
        <v>21.45</v>
      </c>
      <c r="L5631" s="585" t="s">
        <v>144</v>
      </c>
      <c r="M5631" s="581"/>
    </row>
    <row r="5632" spans="1:13" ht="13.5">
      <c r="A5632" s="585" t="s">
        <v>6824</v>
      </c>
      <c r="B5632" s="585" t="s">
        <v>6825</v>
      </c>
      <c r="C5632" s="585" t="s">
        <v>6840</v>
      </c>
      <c r="D5632" s="585" t="s">
        <v>6841</v>
      </c>
      <c r="E5632" s="584" t="s">
        <v>30</v>
      </c>
      <c r="F5632" s="585" t="s">
        <v>30</v>
      </c>
      <c r="G5632" s="587">
        <v>96109</v>
      </c>
      <c r="H5632" s="585" t="s">
        <v>5574</v>
      </c>
      <c r="I5632" s="585" t="s">
        <v>381</v>
      </c>
      <c r="J5632" s="585" t="s">
        <v>143</v>
      </c>
      <c r="K5632" s="589">
        <v>32.29</v>
      </c>
      <c r="L5632" s="585" t="s">
        <v>144</v>
      </c>
      <c r="M5632" s="581"/>
    </row>
    <row r="5633" spans="1:13" ht="13.5">
      <c r="A5633" s="585" t="s">
        <v>6824</v>
      </c>
      <c r="B5633" s="585" t="s">
        <v>6825</v>
      </c>
      <c r="C5633" s="585" t="s">
        <v>6840</v>
      </c>
      <c r="D5633" s="585" t="s">
        <v>6841</v>
      </c>
      <c r="E5633" s="584" t="s">
        <v>30</v>
      </c>
      <c r="F5633" s="585" t="s">
        <v>30</v>
      </c>
      <c r="G5633" s="587">
        <v>96110</v>
      </c>
      <c r="H5633" s="585" t="s">
        <v>5575</v>
      </c>
      <c r="I5633" s="585" t="s">
        <v>381</v>
      </c>
      <c r="J5633" s="585" t="s">
        <v>143</v>
      </c>
      <c r="K5633" s="589">
        <v>46.77</v>
      </c>
      <c r="L5633" s="585" t="s">
        <v>144</v>
      </c>
      <c r="M5633" s="581"/>
    </row>
    <row r="5634" spans="1:13" ht="13.5">
      <c r="A5634" s="585" t="s">
        <v>6824</v>
      </c>
      <c r="B5634" s="585" t="s">
        <v>6825</v>
      </c>
      <c r="C5634" s="585" t="s">
        <v>6840</v>
      </c>
      <c r="D5634" s="585" t="s">
        <v>6841</v>
      </c>
      <c r="E5634" s="584" t="s">
        <v>30</v>
      </c>
      <c r="F5634" s="585" t="s">
        <v>30</v>
      </c>
      <c r="G5634" s="587">
        <v>96113</v>
      </c>
      <c r="H5634" s="585" t="s">
        <v>5576</v>
      </c>
      <c r="I5634" s="585" t="s">
        <v>381</v>
      </c>
      <c r="J5634" s="585" t="s">
        <v>143</v>
      </c>
      <c r="K5634" s="589">
        <v>28.73</v>
      </c>
      <c r="L5634" s="585" t="s">
        <v>144</v>
      </c>
      <c r="M5634" s="581"/>
    </row>
    <row r="5635" spans="1:13" ht="13.5">
      <c r="A5635" s="585" t="s">
        <v>6824</v>
      </c>
      <c r="B5635" s="585" t="s">
        <v>6825</v>
      </c>
      <c r="C5635" s="585" t="s">
        <v>6840</v>
      </c>
      <c r="D5635" s="585" t="s">
        <v>6841</v>
      </c>
      <c r="E5635" s="584" t="s">
        <v>30</v>
      </c>
      <c r="F5635" s="585" t="s">
        <v>30</v>
      </c>
      <c r="G5635" s="587">
        <v>96114</v>
      </c>
      <c r="H5635" s="585" t="s">
        <v>5577</v>
      </c>
      <c r="I5635" s="585" t="s">
        <v>381</v>
      </c>
      <c r="J5635" s="585" t="s">
        <v>143</v>
      </c>
      <c r="K5635" s="589">
        <v>47.77</v>
      </c>
      <c r="L5635" s="585" t="s">
        <v>144</v>
      </c>
      <c r="M5635" s="581"/>
    </row>
    <row r="5636" spans="1:13" ht="13.5">
      <c r="A5636" s="585" t="s">
        <v>6824</v>
      </c>
      <c r="B5636" s="585" t="s">
        <v>6825</v>
      </c>
      <c r="C5636" s="585" t="s">
        <v>6840</v>
      </c>
      <c r="D5636" s="585" t="s">
        <v>6841</v>
      </c>
      <c r="E5636" s="584" t="s">
        <v>30</v>
      </c>
      <c r="F5636" s="585" t="s">
        <v>30</v>
      </c>
      <c r="G5636" s="587">
        <v>96120</v>
      </c>
      <c r="H5636" s="585" t="s">
        <v>5578</v>
      </c>
      <c r="I5636" s="585" t="s">
        <v>142</v>
      </c>
      <c r="J5636" s="585" t="s">
        <v>143</v>
      </c>
      <c r="K5636" s="589">
        <v>2.2200000000000002</v>
      </c>
      <c r="L5636" s="585" t="s">
        <v>144</v>
      </c>
      <c r="M5636" s="581"/>
    </row>
    <row r="5637" spans="1:13" ht="13.5">
      <c r="A5637" s="585" t="s">
        <v>6824</v>
      </c>
      <c r="B5637" s="585" t="s">
        <v>6825</v>
      </c>
      <c r="C5637" s="585" t="s">
        <v>6840</v>
      </c>
      <c r="D5637" s="585" t="s">
        <v>6841</v>
      </c>
      <c r="E5637" s="584" t="s">
        <v>30</v>
      </c>
      <c r="F5637" s="585" t="s">
        <v>30</v>
      </c>
      <c r="G5637" s="587">
        <v>96123</v>
      </c>
      <c r="H5637" s="585" t="s">
        <v>5579</v>
      </c>
      <c r="I5637" s="585" t="s">
        <v>142</v>
      </c>
      <c r="J5637" s="585" t="s">
        <v>143</v>
      </c>
      <c r="K5637" s="589">
        <v>20.29</v>
      </c>
      <c r="L5637" s="585" t="s">
        <v>144</v>
      </c>
      <c r="M5637" s="581"/>
    </row>
    <row r="5638" spans="1:13" ht="13.5">
      <c r="A5638" s="585" t="s">
        <v>6824</v>
      </c>
      <c r="B5638" s="585" t="s">
        <v>6825</v>
      </c>
      <c r="C5638" s="585" t="s">
        <v>6840</v>
      </c>
      <c r="D5638" s="585" t="s">
        <v>6841</v>
      </c>
      <c r="E5638" s="584" t="s">
        <v>30</v>
      </c>
      <c r="F5638" s="585" t="s">
        <v>30</v>
      </c>
      <c r="G5638" s="587">
        <v>96124</v>
      </c>
      <c r="H5638" s="585" t="s">
        <v>5580</v>
      </c>
      <c r="I5638" s="585" t="s">
        <v>142</v>
      </c>
      <c r="J5638" s="585" t="s">
        <v>143</v>
      </c>
      <c r="K5638" s="589">
        <v>33.340000000000003</v>
      </c>
      <c r="L5638" s="585" t="s">
        <v>144</v>
      </c>
      <c r="M5638" s="581"/>
    </row>
    <row r="5639" spans="1:13" ht="13.5">
      <c r="A5639" s="585" t="s">
        <v>6824</v>
      </c>
      <c r="B5639" s="585" t="s">
        <v>6825</v>
      </c>
      <c r="C5639" s="585" t="s">
        <v>6842</v>
      </c>
      <c r="D5639" s="585" t="s">
        <v>6843</v>
      </c>
      <c r="E5639" s="584" t="s">
        <v>30</v>
      </c>
      <c r="F5639" s="585" t="s">
        <v>30</v>
      </c>
      <c r="G5639" s="587">
        <v>96115</v>
      </c>
      <c r="H5639" s="585" t="s">
        <v>5581</v>
      </c>
      <c r="I5639" s="585" t="s">
        <v>381</v>
      </c>
      <c r="J5639" s="585" t="s">
        <v>143</v>
      </c>
      <c r="K5639" s="589">
        <v>65.77</v>
      </c>
      <c r="L5639" s="585" t="s">
        <v>144</v>
      </c>
      <c r="M5639" s="581"/>
    </row>
    <row r="5640" spans="1:13" ht="13.5">
      <c r="A5640" s="585" t="s">
        <v>6824</v>
      </c>
      <c r="B5640" s="585" t="s">
        <v>6825</v>
      </c>
      <c r="C5640" s="585" t="s">
        <v>6844</v>
      </c>
      <c r="D5640" s="585" t="s">
        <v>6845</v>
      </c>
      <c r="E5640" s="584" t="s">
        <v>30</v>
      </c>
      <c r="F5640" s="585" t="s">
        <v>30</v>
      </c>
      <c r="G5640" s="587">
        <v>72200</v>
      </c>
      <c r="H5640" s="585" t="s">
        <v>5582</v>
      </c>
      <c r="I5640" s="585" t="s">
        <v>381</v>
      </c>
      <c r="J5640" s="585" t="s">
        <v>143</v>
      </c>
      <c r="K5640" s="589">
        <v>77.67</v>
      </c>
      <c r="L5640" s="585" t="s">
        <v>144</v>
      </c>
      <c r="M5640" s="581"/>
    </row>
    <row r="5641" spans="1:13" ht="13.5">
      <c r="A5641" s="585" t="s">
        <v>6824</v>
      </c>
      <c r="B5641" s="585" t="s">
        <v>6825</v>
      </c>
      <c r="C5641" s="585" t="s">
        <v>6846</v>
      </c>
      <c r="D5641" s="585" t="s">
        <v>6847</v>
      </c>
      <c r="E5641" s="584">
        <v>73807</v>
      </c>
      <c r="F5641" s="585" t="s">
        <v>6848</v>
      </c>
      <c r="G5641" s="585" t="s">
        <v>5583</v>
      </c>
      <c r="H5641" s="585" t="s">
        <v>5584</v>
      </c>
      <c r="I5641" s="585" t="s">
        <v>142</v>
      </c>
      <c r="J5641" s="585" t="s">
        <v>398</v>
      </c>
      <c r="K5641" s="589">
        <v>74.790000000000006</v>
      </c>
      <c r="L5641" s="585" t="s">
        <v>144</v>
      </c>
      <c r="M5641" s="581"/>
    </row>
    <row r="5642" spans="1:13" ht="13.5">
      <c r="A5642" s="585" t="s">
        <v>6824</v>
      </c>
      <c r="B5642" s="585" t="s">
        <v>6825</v>
      </c>
      <c r="C5642" s="585" t="s">
        <v>6849</v>
      </c>
      <c r="D5642" s="585" t="s">
        <v>6850</v>
      </c>
      <c r="E5642" s="584" t="s">
        <v>30</v>
      </c>
      <c r="F5642" s="585" t="s">
        <v>30</v>
      </c>
      <c r="G5642" s="587">
        <v>72201</v>
      </c>
      <c r="H5642" s="585" t="s">
        <v>5585</v>
      </c>
      <c r="I5642" s="585" t="s">
        <v>381</v>
      </c>
      <c r="J5642" s="585" t="s">
        <v>398</v>
      </c>
      <c r="K5642" s="589">
        <v>9.31</v>
      </c>
      <c r="L5642" s="585" t="s">
        <v>144</v>
      </c>
      <c r="M5642" s="581"/>
    </row>
    <row r="5643" spans="1:13" ht="13.5">
      <c r="A5643" s="585" t="s">
        <v>6824</v>
      </c>
      <c r="B5643" s="585" t="s">
        <v>6825</v>
      </c>
      <c r="C5643" s="585" t="s">
        <v>6849</v>
      </c>
      <c r="D5643" s="585" t="s">
        <v>6850</v>
      </c>
      <c r="E5643" s="584" t="s">
        <v>30</v>
      </c>
      <c r="F5643" s="585" t="s">
        <v>30</v>
      </c>
      <c r="G5643" s="587">
        <v>96111</v>
      </c>
      <c r="H5643" s="585" t="s">
        <v>5586</v>
      </c>
      <c r="I5643" s="585" t="s">
        <v>381</v>
      </c>
      <c r="J5643" s="585" t="s">
        <v>143</v>
      </c>
      <c r="K5643" s="589">
        <v>34.119999999999997</v>
      </c>
      <c r="L5643" s="585" t="s">
        <v>144</v>
      </c>
      <c r="M5643" s="581"/>
    </row>
    <row r="5644" spans="1:13" ht="13.5">
      <c r="A5644" s="585" t="s">
        <v>6824</v>
      </c>
      <c r="B5644" s="585" t="s">
        <v>6825</v>
      </c>
      <c r="C5644" s="585" t="s">
        <v>6849</v>
      </c>
      <c r="D5644" s="585" t="s">
        <v>6850</v>
      </c>
      <c r="E5644" s="584" t="s">
        <v>30</v>
      </c>
      <c r="F5644" s="585" t="s">
        <v>30</v>
      </c>
      <c r="G5644" s="587">
        <v>96116</v>
      </c>
      <c r="H5644" s="585" t="s">
        <v>5587</v>
      </c>
      <c r="I5644" s="585" t="s">
        <v>381</v>
      </c>
      <c r="J5644" s="585" t="s">
        <v>143</v>
      </c>
      <c r="K5644" s="589">
        <v>37.11</v>
      </c>
      <c r="L5644" s="585" t="s">
        <v>144</v>
      </c>
      <c r="M5644" s="581"/>
    </row>
    <row r="5645" spans="1:13" ht="13.5">
      <c r="A5645" s="585" t="s">
        <v>6824</v>
      </c>
      <c r="B5645" s="585" t="s">
        <v>6825</v>
      </c>
      <c r="C5645" s="585" t="s">
        <v>6849</v>
      </c>
      <c r="D5645" s="585" t="s">
        <v>6850</v>
      </c>
      <c r="E5645" s="584" t="s">
        <v>30</v>
      </c>
      <c r="F5645" s="585" t="s">
        <v>30</v>
      </c>
      <c r="G5645" s="587">
        <v>96121</v>
      </c>
      <c r="H5645" s="585" t="s">
        <v>5588</v>
      </c>
      <c r="I5645" s="585" t="s">
        <v>142</v>
      </c>
      <c r="J5645" s="585" t="s">
        <v>143</v>
      </c>
      <c r="K5645" s="589">
        <v>6.78</v>
      </c>
      <c r="L5645" s="585" t="s">
        <v>144</v>
      </c>
      <c r="M5645" s="581"/>
    </row>
    <row r="5646" spans="1:13" ht="13.5">
      <c r="A5646" s="585" t="s">
        <v>6824</v>
      </c>
      <c r="B5646" s="585" t="s">
        <v>6825</v>
      </c>
      <c r="C5646" s="585" t="s">
        <v>6849</v>
      </c>
      <c r="D5646" s="585" t="s">
        <v>6850</v>
      </c>
      <c r="E5646" s="584" t="s">
        <v>30</v>
      </c>
      <c r="F5646" s="585" t="s">
        <v>30</v>
      </c>
      <c r="G5646" s="587">
        <v>96485</v>
      </c>
      <c r="H5646" s="585" t="s">
        <v>5589</v>
      </c>
      <c r="I5646" s="585" t="s">
        <v>381</v>
      </c>
      <c r="J5646" s="585" t="s">
        <v>143</v>
      </c>
      <c r="K5646" s="589">
        <v>39.96</v>
      </c>
      <c r="L5646" s="585" t="s">
        <v>144</v>
      </c>
      <c r="M5646" s="581"/>
    </row>
    <row r="5647" spans="1:13" ht="13.5">
      <c r="A5647" s="585" t="s">
        <v>6824</v>
      </c>
      <c r="B5647" s="585" t="s">
        <v>6825</v>
      </c>
      <c r="C5647" s="585" t="s">
        <v>6849</v>
      </c>
      <c r="D5647" s="585" t="s">
        <v>6850</v>
      </c>
      <c r="E5647" s="584" t="s">
        <v>30</v>
      </c>
      <c r="F5647" s="585" t="s">
        <v>30</v>
      </c>
      <c r="G5647" s="587">
        <v>96486</v>
      </c>
      <c r="H5647" s="585" t="s">
        <v>5590</v>
      </c>
      <c r="I5647" s="585" t="s">
        <v>381</v>
      </c>
      <c r="J5647" s="585" t="s">
        <v>143</v>
      </c>
      <c r="K5647" s="589">
        <v>43.3</v>
      </c>
      <c r="L5647" s="585" t="s">
        <v>144</v>
      </c>
      <c r="M5647" s="581"/>
    </row>
    <row r="5648" spans="1:13" ht="13.5">
      <c r="A5648" s="585" t="s">
        <v>6824</v>
      </c>
      <c r="B5648" s="585" t="s">
        <v>6825</v>
      </c>
      <c r="C5648" s="585" t="s">
        <v>6851</v>
      </c>
      <c r="D5648" s="585" t="s">
        <v>6852</v>
      </c>
      <c r="E5648" s="584" t="s">
        <v>30</v>
      </c>
      <c r="F5648" s="585" t="s">
        <v>30</v>
      </c>
      <c r="G5648" s="587">
        <v>72198</v>
      </c>
      <c r="H5648" s="585" t="s">
        <v>5591</v>
      </c>
      <c r="I5648" s="585" t="s">
        <v>381</v>
      </c>
      <c r="J5648" s="585" t="s">
        <v>143</v>
      </c>
      <c r="K5648" s="589">
        <v>100.66</v>
      </c>
      <c r="L5648" s="585" t="s">
        <v>144</v>
      </c>
      <c r="M5648" s="581"/>
    </row>
    <row r="5649" spans="1:13" ht="13.5">
      <c r="A5649" s="585" t="s">
        <v>6824</v>
      </c>
      <c r="B5649" s="585" t="s">
        <v>6825</v>
      </c>
      <c r="C5649" s="585" t="s">
        <v>6851</v>
      </c>
      <c r="D5649" s="585" t="s">
        <v>6852</v>
      </c>
      <c r="E5649" s="584">
        <v>73833</v>
      </c>
      <c r="F5649" s="585" t="s">
        <v>6853</v>
      </c>
      <c r="G5649" s="585" t="s">
        <v>5592</v>
      </c>
      <c r="H5649" s="585" t="s">
        <v>5593</v>
      </c>
      <c r="I5649" s="585" t="s">
        <v>381</v>
      </c>
      <c r="J5649" s="585" t="s">
        <v>143</v>
      </c>
      <c r="K5649" s="589">
        <v>60.39</v>
      </c>
      <c r="L5649" s="585" t="s">
        <v>144</v>
      </c>
      <c r="M5649" s="581"/>
    </row>
    <row r="5650" spans="1:13" ht="13.5">
      <c r="A5650" s="585" t="s">
        <v>6824</v>
      </c>
      <c r="B5650" s="585" t="s">
        <v>6825</v>
      </c>
      <c r="C5650" s="585" t="s">
        <v>6854</v>
      </c>
      <c r="D5650" s="585" t="s">
        <v>6855</v>
      </c>
      <c r="E5650" s="584" t="s">
        <v>30</v>
      </c>
      <c r="F5650" s="585" t="s">
        <v>30</v>
      </c>
      <c r="G5650" s="587">
        <v>83730</v>
      </c>
      <c r="H5650" s="585" t="s">
        <v>5594</v>
      </c>
      <c r="I5650" s="585" t="s">
        <v>381</v>
      </c>
      <c r="J5650" s="585" t="s">
        <v>398</v>
      </c>
      <c r="K5650" s="589">
        <v>186.1</v>
      </c>
      <c r="L5650" s="585" t="s">
        <v>144</v>
      </c>
      <c r="M5650" s="581"/>
    </row>
    <row r="5651" spans="1:13" ht="13.5">
      <c r="A5651" s="585" t="s">
        <v>6824</v>
      </c>
      <c r="B5651" s="585" t="s">
        <v>6825</v>
      </c>
      <c r="C5651" s="585" t="s">
        <v>6854</v>
      </c>
      <c r="D5651" s="585" t="s">
        <v>6855</v>
      </c>
      <c r="E5651" s="584" t="s">
        <v>30</v>
      </c>
      <c r="F5651" s="585" t="s">
        <v>30</v>
      </c>
      <c r="G5651" s="587">
        <v>83736</v>
      </c>
      <c r="H5651" s="585" t="s">
        <v>5595</v>
      </c>
      <c r="I5651" s="585" t="s">
        <v>381</v>
      </c>
      <c r="J5651" s="585" t="s">
        <v>398</v>
      </c>
      <c r="K5651" s="589">
        <v>172.9</v>
      </c>
      <c r="L5651" s="585" t="s">
        <v>144</v>
      </c>
      <c r="M5651" s="581"/>
    </row>
    <row r="5652" spans="1:13" ht="13.5">
      <c r="A5652" s="585" t="s">
        <v>6824</v>
      </c>
      <c r="B5652" s="585" t="s">
        <v>6825</v>
      </c>
      <c r="C5652" s="585" t="s">
        <v>6854</v>
      </c>
      <c r="D5652" s="585" t="s">
        <v>6855</v>
      </c>
      <c r="E5652" s="584" t="s">
        <v>30</v>
      </c>
      <c r="F5652" s="585" t="s">
        <v>30</v>
      </c>
      <c r="G5652" s="587">
        <v>91514</v>
      </c>
      <c r="H5652" s="585" t="s">
        <v>5596</v>
      </c>
      <c r="I5652" s="585" t="s">
        <v>381</v>
      </c>
      <c r="J5652" s="585" t="s">
        <v>398</v>
      </c>
      <c r="K5652" s="589">
        <v>4.63</v>
      </c>
      <c r="L5652" s="585" t="s">
        <v>144</v>
      </c>
      <c r="M5652" s="581"/>
    </row>
    <row r="5653" spans="1:13" ht="13.5">
      <c r="A5653" s="585" t="s">
        <v>6824</v>
      </c>
      <c r="B5653" s="585" t="s">
        <v>6825</v>
      </c>
      <c r="C5653" s="585" t="s">
        <v>6854</v>
      </c>
      <c r="D5653" s="585" t="s">
        <v>6855</v>
      </c>
      <c r="E5653" s="584" t="s">
        <v>30</v>
      </c>
      <c r="F5653" s="585" t="s">
        <v>30</v>
      </c>
      <c r="G5653" s="587">
        <v>91515</v>
      </c>
      <c r="H5653" s="585" t="s">
        <v>5597</v>
      </c>
      <c r="I5653" s="585" t="s">
        <v>381</v>
      </c>
      <c r="J5653" s="585" t="s">
        <v>398</v>
      </c>
      <c r="K5653" s="589">
        <v>6.13</v>
      </c>
      <c r="L5653" s="585" t="s">
        <v>144</v>
      </c>
      <c r="M5653" s="581"/>
    </row>
    <row r="5654" spans="1:13" ht="13.5">
      <c r="A5654" s="585" t="s">
        <v>6824</v>
      </c>
      <c r="B5654" s="585" t="s">
        <v>6825</v>
      </c>
      <c r="C5654" s="585" t="s">
        <v>6854</v>
      </c>
      <c r="D5654" s="585" t="s">
        <v>6855</v>
      </c>
      <c r="E5654" s="584" t="s">
        <v>30</v>
      </c>
      <c r="F5654" s="585" t="s">
        <v>30</v>
      </c>
      <c r="G5654" s="587">
        <v>91516</v>
      </c>
      <c r="H5654" s="585" t="s">
        <v>5598</v>
      </c>
      <c r="I5654" s="585" t="s">
        <v>381</v>
      </c>
      <c r="J5654" s="585" t="s">
        <v>398</v>
      </c>
      <c r="K5654" s="589">
        <v>8.9700000000000006</v>
      </c>
      <c r="L5654" s="585" t="s">
        <v>144</v>
      </c>
      <c r="M5654" s="581"/>
    </row>
    <row r="5655" spans="1:13" ht="13.5">
      <c r="A5655" s="585" t="s">
        <v>6824</v>
      </c>
      <c r="B5655" s="585" t="s">
        <v>6825</v>
      </c>
      <c r="C5655" s="585" t="s">
        <v>6854</v>
      </c>
      <c r="D5655" s="585" t="s">
        <v>6855</v>
      </c>
      <c r="E5655" s="584" t="s">
        <v>30</v>
      </c>
      <c r="F5655" s="585" t="s">
        <v>30</v>
      </c>
      <c r="G5655" s="587">
        <v>91517</v>
      </c>
      <c r="H5655" s="585" t="s">
        <v>5599</v>
      </c>
      <c r="I5655" s="585" t="s">
        <v>381</v>
      </c>
      <c r="J5655" s="585" t="s">
        <v>398</v>
      </c>
      <c r="K5655" s="589">
        <v>9.99</v>
      </c>
      <c r="L5655" s="585" t="s">
        <v>144</v>
      </c>
      <c r="M5655" s="581"/>
    </row>
    <row r="5656" spans="1:13" ht="13.5">
      <c r="A5656" s="585" t="s">
        <v>6824</v>
      </c>
      <c r="B5656" s="585" t="s">
        <v>6825</v>
      </c>
      <c r="C5656" s="585" t="s">
        <v>6854</v>
      </c>
      <c r="D5656" s="585" t="s">
        <v>6855</v>
      </c>
      <c r="E5656" s="584" t="s">
        <v>30</v>
      </c>
      <c r="F5656" s="585" t="s">
        <v>30</v>
      </c>
      <c r="G5656" s="587">
        <v>91519</v>
      </c>
      <c r="H5656" s="585" t="s">
        <v>5600</v>
      </c>
      <c r="I5656" s="585" t="s">
        <v>381</v>
      </c>
      <c r="J5656" s="585" t="s">
        <v>398</v>
      </c>
      <c r="K5656" s="589">
        <v>11.48</v>
      </c>
      <c r="L5656" s="585" t="s">
        <v>144</v>
      </c>
      <c r="M5656" s="581"/>
    </row>
    <row r="5657" spans="1:13" ht="13.5">
      <c r="A5657" s="585" t="s">
        <v>6824</v>
      </c>
      <c r="B5657" s="585" t="s">
        <v>6825</v>
      </c>
      <c r="C5657" s="585" t="s">
        <v>6854</v>
      </c>
      <c r="D5657" s="585" t="s">
        <v>6855</v>
      </c>
      <c r="E5657" s="584" t="s">
        <v>30</v>
      </c>
      <c r="F5657" s="585" t="s">
        <v>30</v>
      </c>
      <c r="G5657" s="587">
        <v>91520</v>
      </c>
      <c r="H5657" s="585" t="s">
        <v>5601</v>
      </c>
      <c r="I5657" s="585" t="s">
        <v>381</v>
      </c>
      <c r="J5657" s="585" t="s">
        <v>398</v>
      </c>
      <c r="K5657" s="589">
        <v>1.66</v>
      </c>
      <c r="L5657" s="585" t="s">
        <v>144</v>
      </c>
      <c r="M5657" s="581"/>
    </row>
    <row r="5658" spans="1:13" ht="13.5">
      <c r="A5658" s="585" t="s">
        <v>6824</v>
      </c>
      <c r="B5658" s="585" t="s">
        <v>6825</v>
      </c>
      <c r="C5658" s="585" t="s">
        <v>6854</v>
      </c>
      <c r="D5658" s="585" t="s">
        <v>6855</v>
      </c>
      <c r="E5658" s="584" t="s">
        <v>30</v>
      </c>
      <c r="F5658" s="585" t="s">
        <v>30</v>
      </c>
      <c r="G5658" s="587">
        <v>91522</v>
      </c>
      <c r="H5658" s="585" t="s">
        <v>5602</v>
      </c>
      <c r="I5658" s="585" t="s">
        <v>381</v>
      </c>
      <c r="J5658" s="585" t="s">
        <v>398</v>
      </c>
      <c r="K5658" s="589">
        <v>2</v>
      </c>
      <c r="L5658" s="585" t="s">
        <v>144</v>
      </c>
      <c r="M5658" s="581"/>
    </row>
    <row r="5659" spans="1:13" ht="13.5">
      <c r="A5659" s="585" t="s">
        <v>6824</v>
      </c>
      <c r="B5659" s="585" t="s">
        <v>6825</v>
      </c>
      <c r="C5659" s="585" t="s">
        <v>6854</v>
      </c>
      <c r="D5659" s="585" t="s">
        <v>6855</v>
      </c>
      <c r="E5659" s="584" t="s">
        <v>30</v>
      </c>
      <c r="F5659" s="585" t="s">
        <v>30</v>
      </c>
      <c r="G5659" s="587">
        <v>91525</v>
      </c>
      <c r="H5659" s="585" t="s">
        <v>5603</v>
      </c>
      <c r="I5659" s="585" t="s">
        <v>381</v>
      </c>
      <c r="J5659" s="585" t="s">
        <v>398</v>
      </c>
      <c r="K5659" s="589">
        <v>3.58</v>
      </c>
      <c r="L5659" s="585" t="s">
        <v>144</v>
      </c>
      <c r="M5659" s="581"/>
    </row>
    <row r="5660" spans="1:13" ht="13.5">
      <c r="A5660" s="585" t="s">
        <v>6605</v>
      </c>
      <c r="B5660" s="585" t="s">
        <v>6856</v>
      </c>
      <c r="C5660" s="585" t="s">
        <v>6857</v>
      </c>
      <c r="D5660" s="585" t="s">
        <v>6858</v>
      </c>
      <c r="E5660" s="584" t="s">
        <v>30</v>
      </c>
      <c r="F5660" s="585" t="s">
        <v>30</v>
      </c>
      <c r="G5660" s="587">
        <v>73548</v>
      </c>
      <c r="H5660" s="585" t="s">
        <v>5604</v>
      </c>
      <c r="I5660" s="585" t="s">
        <v>1422</v>
      </c>
      <c r="J5660" s="585" t="s">
        <v>398</v>
      </c>
      <c r="K5660" s="589">
        <v>479.13</v>
      </c>
      <c r="L5660" s="585" t="s">
        <v>144</v>
      </c>
      <c r="M5660" s="581"/>
    </row>
    <row r="5661" spans="1:13" ht="13.5">
      <c r="A5661" s="585" t="s">
        <v>6605</v>
      </c>
      <c r="B5661" s="585" t="s">
        <v>6856</v>
      </c>
      <c r="C5661" s="585" t="s">
        <v>6857</v>
      </c>
      <c r="D5661" s="585" t="s">
        <v>6858</v>
      </c>
      <c r="E5661" s="584" t="s">
        <v>30</v>
      </c>
      <c r="F5661" s="585" t="s">
        <v>30</v>
      </c>
      <c r="G5661" s="587">
        <v>73549</v>
      </c>
      <c r="H5661" s="585" t="s">
        <v>5605</v>
      </c>
      <c r="I5661" s="585" t="s">
        <v>1422</v>
      </c>
      <c r="J5661" s="585" t="s">
        <v>398</v>
      </c>
      <c r="K5661" s="589">
        <v>467.68</v>
      </c>
      <c r="L5661" s="585" t="s">
        <v>144</v>
      </c>
      <c r="M5661" s="581"/>
    </row>
    <row r="5662" spans="1:13" ht="13.5">
      <c r="A5662" s="585" t="s">
        <v>6605</v>
      </c>
      <c r="B5662" s="585" t="s">
        <v>6856</v>
      </c>
      <c r="C5662" s="585" t="s">
        <v>6857</v>
      </c>
      <c r="D5662" s="585" t="s">
        <v>6858</v>
      </c>
      <c r="E5662" s="584" t="s">
        <v>30</v>
      </c>
      <c r="F5662" s="585" t="s">
        <v>30</v>
      </c>
      <c r="G5662" s="587">
        <v>87280</v>
      </c>
      <c r="H5662" s="585" t="s">
        <v>5606</v>
      </c>
      <c r="I5662" s="585" t="s">
        <v>1422</v>
      </c>
      <c r="J5662" s="585" t="s">
        <v>143</v>
      </c>
      <c r="K5662" s="589">
        <v>306.33</v>
      </c>
      <c r="L5662" s="585" t="s">
        <v>144</v>
      </c>
      <c r="M5662" s="581"/>
    </row>
    <row r="5663" spans="1:13" ht="13.5">
      <c r="A5663" s="585" t="s">
        <v>6605</v>
      </c>
      <c r="B5663" s="585" t="s">
        <v>6856</v>
      </c>
      <c r="C5663" s="585" t="s">
        <v>6857</v>
      </c>
      <c r="D5663" s="585" t="s">
        <v>6858</v>
      </c>
      <c r="E5663" s="584" t="s">
        <v>30</v>
      </c>
      <c r="F5663" s="585" t="s">
        <v>30</v>
      </c>
      <c r="G5663" s="587">
        <v>87281</v>
      </c>
      <c r="H5663" s="585" t="s">
        <v>5607</v>
      </c>
      <c r="I5663" s="585" t="s">
        <v>1422</v>
      </c>
      <c r="J5663" s="585" t="s">
        <v>143</v>
      </c>
      <c r="K5663" s="589">
        <v>304</v>
      </c>
      <c r="L5663" s="585" t="s">
        <v>144</v>
      </c>
      <c r="M5663" s="581"/>
    </row>
    <row r="5664" spans="1:13" ht="13.5">
      <c r="A5664" s="585" t="s">
        <v>6605</v>
      </c>
      <c r="B5664" s="585" t="s">
        <v>6856</v>
      </c>
      <c r="C5664" s="585" t="s">
        <v>6857</v>
      </c>
      <c r="D5664" s="585" t="s">
        <v>6858</v>
      </c>
      <c r="E5664" s="584" t="s">
        <v>30</v>
      </c>
      <c r="F5664" s="585" t="s">
        <v>30</v>
      </c>
      <c r="G5664" s="587">
        <v>87283</v>
      </c>
      <c r="H5664" s="585" t="s">
        <v>5608</v>
      </c>
      <c r="I5664" s="585" t="s">
        <v>1422</v>
      </c>
      <c r="J5664" s="585" t="s">
        <v>143</v>
      </c>
      <c r="K5664" s="589">
        <v>323.2</v>
      </c>
      <c r="L5664" s="585" t="s">
        <v>144</v>
      </c>
      <c r="M5664" s="581"/>
    </row>
    <row r="5665" spans="1:13" ht="13.5">
      <c r="A5665" s="585" t="s">
        <v>6605</v>
      </c>
      <c r="B5665" s="585" t="s">
        <v>6856</v>
      </c>
      <c r="C5665" s="585" t="s">
        <v>6857</v>
      </c>
      <c r="D5665" s="585" t="s">
        <v>6858</v>
      </c>
      <c r="E5665" s="584" t="s">
        <v>30</v>
      </c>
      <c r="F5665" s="585" t="s">
        <v>30</v>
      </c>
      <c r="G5665" s="587">
        <v>87284</v>
      </c>
      <c r="H5665" s="585" t="s">
        <v>5609</v>
      </c>
      <c r="I5665" s="585" t="s">
        <v>1422</v>
      </c>
      <c r="J5665" s="585" t="s">
        <v>143</v>
      </c>
      <c r="K5665" s="589">
        <v>308.87</v>
      </c>
      <c r="L5665" s="585" t="s">
        <v>144</v>
      </c>
      <c r="M5665" s="581"/>
    </row>
    <row r="5666" spans="1:13" ht="13.5">
      <c r="A5666" s="585" t="s">
        <v>6605</v>
      </c>
      <c r="B5666" s="585" t="s">
        <v>6856</v>
      </c>
      <c r="C5666" s="585" t="s">
        <v>6857</v>
      </c>
      <c r="D5666" s="585" t="s">
        <v>6858</v>
      </c>
      <c r="E5666" s="584" t="s">
        <v>30</v>
      </c>
      <c r="F5666" s="585" t="s">
        <v>30</v>
      </c>
      <c r="G5666" s="587">
        <v>87286</v>
      </c>
      <c r="H5666" s="585" t="s">
        <v>5610</v>
      </c>
      <c r="I5666" s="585" t="s">
        <v>1422</v>
      </c>
      <c r="J5666" s="585" t="s">
        <v>143</v>
      </c>
      <c r="K5666" s="589">
        <v>328.62</v>
      </c>
      <c r="L5666" s="585" t="s">
        <v>144</v>
      </c>
      <c r="M5666" s="581"/>
    </row>
    <row r="5667" spans="1:13" ht="13.5">
      <c r="A5667" s="585" t="s">
        <v>6605</v>
      </c>
      <c r="B5667" s="585" t="s">
        <v>6856</v>
      </c>
      <c r="C5667" s="585" t="s">
        <v>6857</v>
      </c>
      <c r="D5667" s="585" t="s">
        <v>6858</v>
      </c>
      <c r="E5667" s="584" t="s">
        <v>30</v>
      </c>
      <c r="F5667" s="585" t="s">
        <v>30</v>
      </c>
      <c r="G5667" s="587">
        <v>87287</v>
      </c>
      <c r="H5667" s="585" t="s">
        <v>5611</v>
      </c>
      <c r="I5667" s="585" t="s">
        <v>1422</v>
      </c>
      <c r="J5667" s="585" t="s">
        <v>143</v>
      </c>
      <c r="K5667" s="589">
        <v>382.46</v>
      </c>
      <c r="L5667" s="585" t="s">
        <v>144</v>
      </c>
      <c r="M5667" s="581"/>
    </row>
    <row r="5668" spans="1:13" ht="13.5">
      <c r="A5668" s="585" t="s">
        <v>6605</v>
      </c>
      <c r="B5668" s="585" t="s">
        <v>6856</v>
      </c>
      <c r="C5668" s="585" t="s">
        <v>6857</v>
      </c>
      <c r="D5668" s="585" t="s">
        <v>6858</v>
      </c>
      <c r="E5668" s="584" t="s">
        <v>30</v>
      </c>
      <c r="F5668" s="585" t="s">
        <v>30</v>
      </c>
      <c r="G5668" s="587">
        <v>87289</v>
      </c>
      <c r="H5668" s="585" t="s">
        <v>5612</v>
      </c>
      <c r="I5668" s="585" t="s">
        <v>1422</v>
      </c>
      <c r="J5668" s="585" t="s">
        <v>143</v>
      </c>
      <c r="K5668" s="589">
        <v>377.76</v>
      </c>
      <c r="L5668" s="585" t="s">
        <v>144</v>
      </c>
      <c r="M5668" s="581"/>
    </row>
    <row r="5669" spans="1:13" ht="13.5">
      <c r="A5669" s="585" t="s">
        <v>6605</v>
      </c>
      <c r="B5669" s="585" t="s">
        <v>6856</v>
      </c>
      <c r="C5669" s="585" t="s">
        <v>6857</v>
      </c>
      <c r="D5669" s="585" t="s">
        <v>6858</v>
      </c>
      <c r="E5669" s="584" t="s">
        <v>30</v>
      </c>
      <c r="F5669" s="585" t="s">
        <v>30</v>
      </c>
      <c r="G5669" s="587">
        <v>87290</v>
      </c>
      <c r="H5669" s="585" t="s">
        <v>5613</v>
      </c>
      <c r="I5669" s="585" t="s">
        <v>1422</v>
      </c>
      <c r="J5669" s="585" t="s">
        <v>143</v>
      </c>
      <c r="K5669" s="589">
        <v>375.06</v>
      </c>
      <c r="L5669" s="585" t="s">
        <v>144</v>
      </c>
      <c r="M5669" s="581"/>
    </row>
    <row r="5670" spans="1:13" ht="13.5">
      <c r="A5670" s="585" t="s">
        <v>6605</v>
      </c>
      <c r="B5670" s="585" t="s">
        <v>6856</v>
      </c>
      <c r="C5670" s="585" t="s">
        <v>6857</v>
      </c>
      <c r="D5670" s="585" t="s">
        <v>6858</v>
      </c>
      <c r="E5670" s="584" t="s">
        <v>30</v>
      </c>
      <c r="F5670" s="585" t="s">
        <v>30</v>
      </c>
      <c r="G5670" s="587">
        <v>87292</v>
      </c>
      <c r="H5670" s="585" t="s">
        <v>5614</v>
      </c>
      <c r="I5670" s="585" t="s">
        <v>1422</v>
      </c>
      <c r="J5670" s="585" t="s">
        <v>143</v>
      </c>
      <c r="K5670" s="589">
        <v>396.29</v>
      </c>
      <c r="L5670" s="585" t="s">
        <v>144</v>
      </c>
      <c r="M5670" s="581"/>
    </row>
    <row r="5671" spans="1:13" ht="13.5">
      <c r="A5671" s="585" t="s">
        <v>6605</v>
      </c>
      <c r="B5671" s="585" t="s">
        <v>6856</v>
      </c>
      <c r="C5671" s="585" t="s">
        <v>6857</v>
      </c>
      <c r="D5671" s="585" t="s">
        <v>6858</v>
      </c>
      <c r="E5671" s="584" t="s">
        <v>30</v>
      </c>
      <c r="F5671" s="585" t="s">
        <v>30</v>
      </c>
      <c r="G5671" s="587">
        <v>87294</v>
      </c>
      <c r="H5671" s="585" t="s">
        <v>5615</v>
      </c>
      <c r="I5671" s="585" t="s">
        <v>1422</v>
      </c>
      <c r="J5671" s="585" t="s">
        <v>143</v>
      </c>
      <c r="K5671" s="589">
        <v>379.65</v>
      </c>
      <c r="L5671" s="585" t="s">
        <v>144</v>
      </c>
      <c r="M5671" s="581"/>
    </row>
    <row r="5672" spans="1:13" ht="13.5">
      <c r="A5672" s="585" t="s">
        <v>6605</v>
      </c>
      <c r="B5672" s="585" t="s">
        <v>6856</v>
      </c>
      <c r="C5672" s="585" t="s">
        <v>6857</v>
      </c>
      <c r="D5672" s="585" t="s">
        <v>6858</v>
      </c>
      <c r="E5672" s="584" t="s">
        <v>30</v>
      </c>
      <c r="F5672" s="585" t="s">
        <v>30</v>
      </c>
      <c r="G5672" s="587">
        <v>87295</v>
      </c>
      <c r="H5672" s="585" t="s">
        <v>5616</v>
      </c>
      <c r="I5672" s="585" t="s">
        <v>1422</v>
      </c>
      <c r="J5672" s="585" t="s">
        <v>143</v>
      </c>
      <c r="K5672" s="589">
        <v>390.46</v>
      </c>
      <c r="L5672" s="585" t="s">
        <v>144</v>
      </c>
      <c r="M5672" s="581"/>
    </row>
    <row r="5673" spans="1:13" ht="13.5">
      <c r="A5673" s="585" t="s">
        <v>6605</v>
      </c>
      <c r="B5673" s="585" t="s">
        <v>6856</v>
      </c>
      <c r="C5673" s="585" t="s">
        <v>6857</v>
      </c>
      <c r="D5673" s="585" t="s">
        <v>6858</v>
      </c>
      <c r="E5673" s="584" t="s">
        <v>30</v>
      </c>
      <c r="F5673" s="585" t="s">
        <v>30</v>
      </c>
      <c r="G5673" s="587">
        <v>87296</v>
      </c>
      <c r="H5673" s="585" t="s">
        <v>5617</v>
      </c>
      <c r="I5673" s="585" t="s">
        <v>1422</v>
      </c>
      <c r="J5673" s="585" t="s">
        <v>143</v>
      </c>
      <c r="K5673" s="589">
        <v>376.95</v>
      </c>
      <c r="L5673" s="585" t="s">
        <v>144</v>
      </c>
      <c r="M5673" s="581"/>
    </row>
    <row r="5674" spans="1:13" ht="13.5">
      <c r="A5674" s="585" t="s">
        <v>6605</v>
      </c>
      <c r="B5674" s="585" t="s">
        <v>6856</v>
      </c>
      <c r="C5674" s="585" t="s">
        <v>6857</v>
      </c>
      <c r="D5674" s="585" t="s">
        <v>6858</v>
      </c>
      <c r="E5674" s="584" t="s">
        <v>30</v>
      </c>
      <c r="F5674" s="585" t="s">
        <v>30</v>
      </c>
      <c r="G5674" s="587">
        <v>87298</v>
      </c>
      <c r="H5674" s="585" t="s">
        <v>5618</v>
      </c>
      <c r="I5674" s="585" t="s">
        <v>1422</v>
      </c>
      <c r="J5674" s="585" t="s">
        <v>143</v>
      </c>
      <c r="K5674" s="589">
        <v>426.3</v>
      </c>
      <c r="L5674" s="585" t="s">
        <v>144</v>
      </c>
      <c r="M5674" s="581"/>
    </row>
    <row r="5675" spans="1:13" ht="13.5">
      <c r="A5675" s="585" t="s">
        <v>6605</v>
      </c>
      <c r="B5675" s="585" t="s">
        <v>6856</v>
      </c>
      <c r="C5675" s="585" t="s">
        <v>6857</v>
      </c>
      <c r="D5675" s="585" t="s">
        <v>6858</v>
      </c>
      <c r="E5675" s="584" t="s">
        <v>30</v>
      </c>
      <c r="F5675" s="585" t="s">
        <v>30</v>
      </c>
      <c r="G5675" s="587">
        <v>87299</v>
      </c>
      <c r="H5675" s="585" t="s">
        <v>5619</v>
      </c>
      <c r="I5675" s="585" t="s">
        <v>1422</v>
      </c>
      <c r="J5675" s="585" t="s">
        <v>143</v>
      </c>
      <c r="K5675" s="589">
        <v>415.5</v>
      </c>
      <c r="L5675" s="585" t="s">
        <v>144</v>
      </c>
      <c r="M5675" s="581"/>
    </row>
    <row r="5676" spans="1:13" ht="13.5">
      <c r="A5676" s="585" t="s">
        <v>6605</v>
      </c>
      <c r="B5676" s="585" t="s">
        <v>6856</v>
      </c>
      <c r="C5676" s="585" t="s">
        <v>6857</v>
      </c>
      <c r="D5676" s="585" t="s">
        <v>6858</v>
      </c>
      <c r="E5676" s="584" t="s">
        <v>30</v>
      </c>
      <c r="F5676" s="585" t="s">
        <v>30</v>
      </c>
      <c r="G5676" s="587">
        <v>87301</v>
      </c>
      <c r="H5676" s="585" t="s">
        <v>5620</v>
      </c>
      <c r="I5676" s="585" t="s">
        <v>1422</v>
      </c>
      <c r="J5676" s="585" t="s">
        <v>143</v>
      </c>
      <c r="K5676" s="589">
        <v>392.8</v>
      </c>
      <c r="L5676" s="585" t="s">
        <v>144</v>
      </c>
      <c r="M5676" s="581"/>
    </row>
    <row r="5677" spans="1:13" ht="13.5">
      <c r="A5677" s="585" t="s">
        <v>6605</v>
      </c>
      <c r="B5677" s="585" t="s">
        <v>6856</v>
      </c>
      <c r="C5677" s="585" t="s">
        <v>6857</v>
      </c>
      <c r="D5677" s="585" t="s">
        <v>6858</v>
      </c>
      <c r="E5677" s="584" t="s">
        <v>30</v>
      </c>
      <c r="F5677" s="585" t="s">
        <v>30</v>
      </c>
      <c r="G5677" s="587">
        <v>87302</v>
      </c>
      <c r="H5677" s="585" t="s">
        <v>5621</v>
      </c>
      <c r="I5677" s="585" t="s">
        <v>1422</v>
      </c>
      <c r="J5677" s="585" t="s">
        <v>143</v>
      </c>
      <c r="K5677" s="589">
        <v>384.14</v>
      </c>
      <c r="L5677" s="585" t="s">
        <v>144</v>
      </c>
      <c r="M5677" s="581"/>
    </row>
    <row r="5678" spans="1:13" ht="13.5">
      <c r="A5678" s="585" t="s">
        <v>6605</v>
      </c>
      <c r="B5678" s="585" t="s">
        <v>6856</v>
      </c>
      <c r="C5678" s="585" t="s">
        <v>6857</v>
      </c>
      <c r="D5678" s="585" t="s">
        <v>6858</v>
      </c>
      <c r="E5678" s="584" t="s">
        <v>30</v>
      </c>
      <c r="F5678" s="585" t="s">
        <v>30</v>
      </c>
      <c r="G5678" s="587">
        <v>87304</v>
      </c>
      <c r="H5678" s="585" t="s">
        <v>5622</v>
      </c>
      <c r="I5678" s="585" t="s">
        <v>1422</v>
      </c>
      <c r="J5678" s="585" t="s">
        <v>143</v>
      </c>
      <c r="K5678" s="589">
        <v>373.52</v>
      </c>
      <c r="L5678" s="585" t="s">
        <v>144</v>
      </c>
      <c r="M5678" s="581"/>
    </row>
    <row r="5679" spans="1:13" ht="13.5">
      <c r="A5679" s="585" t="s">
        <v>6605</v>
      </c>
      <c r="B5679" s="585" t="s">
        <v>6856</v>
      </c>
      <c r="C5679" s="585" t="s">
        <v>6857</v>
      </c>
      <c r="D5679" s="585" t="s">
        <v>6858</v>
      </c>
      <c r="E5679" s="584" t="s">
        <v>30</v>
      </c>
      <c r="F5679" s="585" t="s">
        <v>30</v>
      </c>
      <c r="G5679" s="587">
        <v>87305</v>
      </c>
      <c r="H5679" s="585" t="s">
        <v>5623</v>
      </c>
      <c r="I5679" s="585" t="s">
        <v>1422</v>
      </c>
      <c r="J5679" s="585" t="s">
        <v>143</v>
      </c>
      <c r="K5679" s="589">
        <v>364.97</v>
      </c>
      <c r="L5679" s="585" t="s">
        <v>144</v>
      </c>
      <c r="M5679" s="581"/>
    </row>
    <row r="5680" spans="1:13" ht="13.5">
      <c r="A5680" s="585" t="s">
        <v>6605</v>
      </c>
      <c r="B5680" s="585" t="s">
        <v>6856</v>
      </c>
      <c r="C5680" s="585" t="s">
        <v>6857</v>
      </c>
      <c r="D5680" s="585" t="s">
        <v>6858</v>
      </c>
      <c r="E5680" s="584" t="s">
        <v>30</v>
      </c>
      <c r="F5680" s="585" t="s">
        <v>30</v>
      </c>
      <c r="G5680" s="587">
        <v>87307</v>
      </c>
      <c r="H5680" s="585" t="s">
        <v>5624</v>
      </c>
      <c r="I5680" s="585" t="s">
        <v>1422</v>
      </c>
      <c r="J5680" s="585" t="s">
        <v>143</v>
      </c>
      <c r="K5680" s="589">
        <v>355.99</v>
      </c>
      <c r="L5680" s="585" t="s">
        <v>144</v>
      </c>
      <c r="M5680" s="581"/>
    </row>
    <row r="5681" spans="1:13" ht="13.5">
      <c r="A5681" s="585" t="s">
        <v>6605</v>
      </c>
      <c r="B5681" s="585" t="s">
        <v>6856</v>
      </c>
      <c r="C5681" s="585" t="s">
        <v>6857</v>
      </c>
      <c r="D5681" s="585" t="s">
        <v>6858</v>
      </c>
      <c r="E5681" s="584" t="s">
        <v>30</v>
      </c>
      <c r="F5681" s="585" t="s">
        <v>30</v>
      </c>
      <c r="G5681" s="587">
        <v>87308</v>
      </c>
      <c r="H5681" s="585" t="s">
        <v>5625</v>
      </c>
      <c r="I5681" s="585" t="s">
        <v>1422</v>
      </c>
      <c r="J5681" s="585" t="s">
        <v>143</v>
      </c>
      <c r="K5681" s="589">
        <v>348.58</v>
      </c>
      <c r="L5681" s="585" t="s">
        <v>144</v>
      </c>
      <c r="M5681" s="581"/>
    </row>
    <row r="5682" spans="1:13" ht="13.5">
      <c r="A5682" s="585" t="s">
        <v>6605</v>
      </c>
      <c r="B5682" s="585" t="s">
        <v>6856</v>
      </c>
      <c r="C5682" s="585" t="s">
        <v>6857</v>
      </c>
      <c r="D5682" s="585" t="s">
        <v>6858</v>
      </c>
      <c r="E5682" s="584" t="s">
        <v>30</v>
      </c>
      <c r="F5682" s="585" t="s">
        <v>30</v>
      </c>
      <c r="G5682" s="587">
        <v>87310</v>
      </c>
      <c r="H5682" s="585" t="s">
        <v>5626</v>
      </c>
      <c r="I5682" s="585" t="s">
        <v>1422</v>
      </c>
      <c r="J5682" s="585" t="s">
        <v>143</v>
      </c>
      <c r="K5682" s="589">
        <v>254.92</v>
      </c>
      <c r="L5682" s="585" t="s">
        <v>144</v>
      </c>
      <c r="M5682" s="581"/>
    </row>
    <row r="5683" spans="1:13" ht="13.5">
      <c r="A5683" s="585" t="s">
        <v>6605</v>
      </c>
      <c r="B5683" s="585" t="s">
        <v>6856</v>
      </c>
      <c r="C5683" s="585" t="s">
        <v>6857</v>
      </c>
      <c r="D5683" s="585" t="s">
        <v>6858</v>
      </c>
      <c r="E5683" s="584" t="s">
        <v>30</v>
      </c>
      <c r="F5683" s="585" t="s">
        <v>30</v>
      </c>
      <c r="G5683" s="587">
        <v>87311</v>
      </c>
      <c r="H5683" s="585" t="s">
        <v>5627</v>
      </c>
      <c r="I5683" s="585" t="s">
        <v>1422</v>
      </c>
      <c r="J5683" s="585" t="s">
        <v>143</v>
      </c>
      <c r="K5683" s="589">
        <v>249.86</v>
      </c>
      <c r="L5683" s="585" t="s">
        <v>144</v>
      </c>
      <c r="M5683" s="581"/>
    </row>
    <row r="5684" spans="1:13" ht="13.5">
      <c r="A5684" s="585" t="s">
        <v>6605</v>
      </c>
      <c r="B5684" s="585" t="s">
        <v>6856</v>
      </c>
      <c r="C5684" s="585" t="s">
        <v>6857</v>
      </c>
      <c r="D5684" s="585" t="s">
        <v>6858</v>
      </c>
      <c r="E5684" s="584" t="s">
        <v>30</v>
      </c>
      <c r="F5684" s="585" t="s">
        <v>30</v>
      </c>
      <c r="G5684" s="587">
        <v>87313</v>
      </c>
      <c r="H5684" s="585" t="s">
        <v>5628</v>
      </c>
      <c r="I5684" s="585" t="s">
        <v>1422</v>
      </c>
      <c r="J5684" s="585" t="s">
        <v>143</v>
      </c>
      <c r="K5684" s="589">
        <v>297.58999999999997</v>
      </c>
      <c r="L5684" s="585" t="s">
        <v>144</v>
      </c>
      <c r="M5684" s="581"/>
    </row>
    <row r="5685" spans="1:13" ht="13.5">
      <c r="A5685" s="585" t="s">
        <v>6605</v>
      </c>
      <c r="B5685" s="585" t="s">
        <v>6856</v>
      </c>
      <c r="C5685" s="585" t="s">
        <v>6857</v>
      </c>
      <c r="D5685" s="585" t="s">
        <v>6858</v>
      </c>
      <c r="E5685" s="584" t="s">
        <v>30</v>
      </c>
      <c r="F5685" s="585" t="s">
        <v>30</v>
      </c>
      <c r="G5685" s="587">
        <v>87314</v>
      </c>
      <c r="H5685" s="585" t="s">
        <v>5629</v>
      </c>
      <c r="I5685" s="585" t="s">
        <v>1422</v>
      </c>
      <c r="J5685" s="585" t="s">
        <v>143</v>
      </c>
      <c r="K5685" s="589">
        <v>293.20999999999998</v>
      </c>
      <c r="L5685" s="585" t="s">
        <v>144</v>
      </c>
      <c r="M5685" s="581"/>
    </row>
    <row r="5686" spans="1:13" ht="13.5">
      <c r="A5686" s="585" t="s">
        <v>6605</v>
      </c>
      <c r="B5686" s="585" t="s">
        <v>6856</v>
      </c>
      <c r="C5686" s="585" t="s">
        <v>6857</v>
      </c>
      <c r="D5686" s="585" t="s">
        <v>6858</v>
      </c>
      <c r="E5686" s="584" t="s">
        <v>30</v>
      </c>
      <c r="F5686" s="585" t="s">
        <v>30</v>
      </c>
      <c r="G5686" s="587">
        <v>87316</v>
      </c>
      <c r="H5686" s="585" t="s">
        <v>5630</v>
      </c>
      <c r="I5686" s="585" t="s">
        <v>1422</v>
      </c>
      <c r="J5686" s="585" t="s">
        <v>143</v>
      </c>
      <c r="K5686" s="589">
        <v>275.62</v>
      </c>
      <c r="L5686" s="585" t="s">
        <v>144</v>
      </c>
      <c r="M5686" s="581"/>
    </row>
    <row r="5687" spans="1:13" ht="13.5">
      <c r="A5687" s="585" t="s">
        <v>6605</v>
      </c>
      <c r="B5687" s="585" t="s">
        <v>6856</v>
      </c>
      <c r="C5687" s="585" t="s">
        <v>6857</v>
      </c>
      <c r="D5687" s="585" t="s">
        <v>6858</v>
      </c>
      <c r="E5687" s="584" t="s">
        <v>30</v>
      </c>
      <c r="F5687" s="585" t="s">
        <v>30</v>
      </c>
      <c r="G5687" s="587">
        <v>87317</v>
      </c>
      <c r="H5687" s="585" t="s">
        <v>5631</v>
      </c>
      <c r="I5687" s="585" t="s">
        <v>1422</v>
      </c>
      <c r="J5687" s="585" t="s">
        <v>143</v>
      </c>
      <c r="K5687" s="589">
        <v>267.72000000000003</v>
      </c>
      <c r="L5687" s="585" t="s">
        <v>144</v>
      </c>
      <c r="M5687" s="581"/>
    </row>
    <row r="5688" spans="1:13" ht="13.5">
      <c r="A5688" s="585" t="s">
        <v>6605</v>
      </c>
      <c r="B5688" s="585" t="s">
        <v>6856</v>
      </c>
      <c r="C5688" s="585" t="s">
        <v>6857</v>
      </c>
      <c r="D5688" s="585" t="s">
        <v>6858</v>
      </c>
      <c r="E5688" s="584" t="s">
        <v>30</v>
      </c>
      <c r="F5688" s="585" t="s">
        <v>30</v>
      </c>
      <c r="G5688" s="587">
        <v>87319</v>
      </c>
      <c r="H5688" s="585" t="s">
        <v>5632</v>
      </c>
      <c r="I5688" s="585" t="s">
        <v>1422</v>
      </c>
      <c r="J5688" s="585" t="s">
        <v>143</v>
      </c>
      <c r="K5688" s="582">
        <v>1817.51</v>
      </c>
      <c r="L5688" s="585" t="s">
        <v>144</v>
      </c>
      <c r="M5688" s="581"/>
    </row>
    <row r="5689" spans="1:13" ht="13.5">
      <c r="A5689" s="585" t="s">
        <v>6605</v>
      </c>
      <c r="B5689" s="585" t="s">
        <v>6856</v>
      </c>
      <c r="C5689" s="585" t="s">
        <v>6857</v>
      </c>
      <c r="D5689" s="585" t="s">
        <v>6858</v>
      </c>
      <c r="E5689" s="584" t="s">
        <v>30</v>
      </c>
      <c r="F5689" s="585" t="s">
        <v>30</v>
      </c>
      <c r="G5689" s="587">
        <v>87320</v>
      </c>
      <c r="H5689" s="585" t="s">
        <v>5633</v>
      </c>
      <c r="I5689" s="585" t="s">
        <v>1422</v>
      </c>
      <c r="J5689" s="585" t="s">
        <v>143</v>
      </c>
      <c r="K5689" s="582">
        <v>1819.73</v>
      </c>
      <c r="L5689" s="585" t="s">
        <v>144</v>
      </c>
      <c r="M5689" s="581"/>
    </row>
    <row r="5690" spans="1:13" ht="13.5">
      <c r="A5690" s="585" t="s">
        <v>6605</v>
      </c>
      <c r="B5690" s="585" t="s">
        <v>6856</v>
      </c>
      <c r="C5690" s="585" t="s">
        <v>6857</v>
      </c>
      <c r="D5690" s="585" t="s">
        <v>6858</v>
      </c>
      <c r="E5690" s="584" t="s">
        <v>30</v>
      </c>
      <c r="F5690" s="585" t="s">
        <v>30</v>
      </c>
      <c r="G5690" s="587">
        <v>87322</v>
      </c>
      <c r="H5690" s="585" t="s">
        <v>5634</v>
      </c>
      <c r="I5690" s="585" t="s">
        <v>1422</v>
      </c>
      <c r="J5690" s="585" t="s">
        <v>143</v>
      </c>
      <c r="K5690" s="582">
        <v>1866.12</v>
      </c>
      <c r="L5690" s="585" t="s">
        <v>144</v>
      </c>
      <c r="M5690" s="581"/>
    </row>
    <row r="5691" spans="1:13" ht="13.5">
      <c r="A5691" s="585" t="s">
        <v>6605</v>
      </c>
      <c r="B5691" s="585" t="s">
        <v>6856</v>
      </c>
      <c r="C5691" s="585" t="s">
        <v>6857</v>
      </c>
      <c r="D5691" s="585" t="s">
        <v>6858</v>
      </c>
      <c r="E5691" s="584" t="s">
        <v>30</v>
      </c>
      <c r="F5691" s="585" t="s">
        <v>30</v>
      </c>
      <c r="G5691" s="587">
        <v>87323</v>
      </c>
      <c r="H5691" s="585" t="s">
        <v>5635</v>
      </c>
      <c r="I5691" s="585" t="s">
        <v>1422</v>
      </c>
      <c r="J5691" s="585" t="s">
        <v>143</v>
      </c>
      <c r="K5691" s="582">
        <v>1855.92</v>
      </c>
      <c r="L5691" s="585" t="s">
        <v>144</v>
      </c>
      <c r="M5691" s="581"/>
    </row>
    <row r="5692" spans="1:13" ht="13.5">
      <c r="A5692" s="585" t="s">
        <v>6605</v>
      </c>
      <c r="B5692" s="585" t="s">
        <v>6856</v>
      </c>
      <c r="C5692" s="585" t="s">
        <v>6857</v>
      </c>
      <c r="D5692" s="585" t="s">
        <v>6858</v>
      </c>
      <c r="E5692" s="584" t="s">
        <v>30</v>
      </c>
      <c r="F5692" s="585" t="s">
        <v>30</v>
      </c>
      <c r="G5692" s="587">
        <v>87325</v>
      </c>
      <c r="H5692" s="585" t="s">
        <v>5636</v>
      </c>
      <c r="I5692" s="585" t="s">
        <v>1422</v>
      </c>
      <c r="J5692" s="585" t="s">
        <v>143</v>
      </c>
      <c r="K5692" s="582">
        <v>1836.27</v>
      </c>
      <c r="L5692" s="585" t="s">
        <v>144</v>
      </c>
      <c r="M5692" s="581"/>
    </row>
    <row r="5693" spans="1:13" ht="13.5">
      <c r="A5693" s="585" t="s">
        <v>6605</v>
      </c>
      <c r="B5693" s="585" t="s">
        <v>6856</v>
      </c>
      <c r="C5693" s="585" t="s">
        <v>6857</v>
      </c>
      <c r="D5693" s="585" t="s">
        <v>6858</v>
      </c>
      <c r="E5693" s="584" t="s">
        <v>30</v>
      </c>
      <c r="F5693" s="585" t="s">
        <v>30</v>
      </c>
      <c r="G5693" s="587">
        <v>87326</v>
      </c>
      <c r="H5693" s="585" t="s">
        <v>5637</v>
      </c>
      <c r="I5693" s="585" t="s">
        <v>1422</v>
      </c>
      <c r="J5693" s="585" t="s">
        <v>143</v>
      </c>
      <c r="K5693" s="582">
        <v>1832.31</v>
      </c>
      <c r="L5693" s="585" t="s">
        <v>144</v>
      </c>
      <c r="M5693" s="581"/>
    </row>
    <row r="5694" spans="1:13" ht="13.5">
      <c r="A5694" s="585" t="s">
        <v>6605</v>
      </c>
      <c r="B5694" s="585" t="s">
        <v>6856</v>
      </c>
      <c r="C5694" s="585" t="s">
        <v>6857</v>
      </c>
      <c r="D5694" s="585" t="s">
        <v>6858</v>
      </c>
      <c r="E5694" s="584" t="s">
        <v>30</v>
      </c>
      <c r="F5694" s="585" t="s">
        <v>30</v>
      </c>
      <c r="G5694" s="587">
        <v>87327</v>
      </c>
      <c r="H5694" s="585" t="s">
        <v>5638</v>
      </c>
      <c r="I5694" s="585" t="s">
        <v>1422</v>
      </c>
      <c r="J5694" s="585" t="s">
        <v>143</v>
      </c>
      <c r="K5694" s="589">
        <v>319.55</v>
      </c>
      <c r="L5694" s="585" t="s">
        <v>144</v>
      </c>
      <c r="M5694" s="581"/>
    </row>
    <row r="5695" spans="1:13" ht="13.5">
      <c r="A5695" s="585" t="s">
        <v>6605</v>
      </c>
      <c r="B5695" s="585" t="s">
        <v>6856</v>
      </c>
      <c r="C5695" s="585" t="s">
        <v>6857</v>
      </c>
      <c r="D5695" s="585" t="s">
        <v>6858</v>
      </c>
      <c r="E5695" s="584" t="s">
        <v>30</v>
      </c>
      <c r="F5695" s="585" t="s">
        <v>30</v>
      </c>
      <c r="G5695" s="587">
        <v>87328</v>
      </c>
      <c r="H5695" s="585" t="s">
        <v>5639</v>
      </c>
      <c r="I5695" s="585" t="s">
        <v>1422</v>
      </c>
      <c r="J5695" s="585" t="s">
        <v>143</v>
      </c>
      <c r="K5695" s="589">
        <v>291.52999999999997</v>
      </c>
      <c r="L5695" s="585" t="s">
        <v>144</v>
      </c>
      <c r="M5695" s="581"/>
    </row>
    <row r="5696" spans="1:13" ht="13.5">
      <c r="A5696" s="585" t="s">
        <v>6605</v>
      </c>
      <c r="B5696" s="585" t="s">
        <v>6856</v>
      </c>
      <c r="C5696" s="585" t="s">
        <v>6857</v>
      </c>
      <c r="D5696" s="585" t="s">
        <v>6858</v>
      </c>
      <c r="E5696" s="584" t="s">
        <v>30</v>
      </c>
      <c r="F5696" s="585" t="s">
        <v>30</v>
      </c>
      <c r="G5696" s="587">
        <v>87329</v>
      </c>
      <c r="H5696" s="585" t="s">
        <v>5640</v>
      </c>
      <c r="I5696" s="585" t="s">
        <v>1422</v>
      </c>
      <c r="J5696" s="585" t="s">
        <v>143</v>
      </c>
      <c r="K5696" s="589">
        <v>337.48</v>
      </c>
      <c r="L5696" s="585" t="s">
        <v>144</v>
      </c>
      <c r="M5696" s="581"/>
    </row>
    <row r="5697" spans="1:13" ht="13.5">
      <c r="A5697" s="585" t="s">
        <v>6605</v>
      </c>
      <c r="B5697" s="585" t="s">
        <v>6856</v>
      </c>
      <c r="C5697" s="585" t="s">
        <v>6857</v>
      </c>
      <c r="D5697" s="585" t="s">
        <v>6858</v>
      </c>
      <c r="E5697" s="584" t="s">
        <v>30</v>
      </c>
      <c r="F5697" s="585" t="s">
        <v>30</v>
      </c>
      <c r="G5697" s="587">
        <v>87330</v>
      </c>
      <c r="H5697" s="585" t="s">
        <v>5641</v>
      </c>
      <c r="I5697" s="585" t="s">
        <v>1422</v>
      </c>
      <c r="J5697" s="585" t="s">
        <v>143</v>
      </c>
      <c r="K5697" s="589">
        <v>306.72000000000003</v>
      </c>
      <c r="L5697" s="585" t="s">
        <v>144</v>
      </c>
      <c r="M5697" s="581"/>
    </row>
    <row r="5698" spans="1:13" ht="13.5">
      <c r="A5698" s="585" t="s">
        <v>6605</v>
      </c>
      <c r="B5698" s="585" t="s">
        <v>6856</v>
      </c>
      <c r="C5698" s="585" t="s">
        <v>6857</v>
      </c>
      <c r="D5698" s="585" t="s">
        <v>6858</v>
      </c>
      <c r="E5698" s="584" t="s">
        <v>30</v>
      </c>
      <c r="F5698" s="585" t="s">
        <v>30</v>
      </c>
      <c r="G5698" s="587">
        <v>87331</v>
      </c>
      <c r="H5698" s="585" t="s">
        <v>5642</v>
      </c>
      <c r="I5698" s="585" t="s">
        <v>1422</v>
      </c>
      <c r="J5698" s="585" t="s">
        <v>143</v>
      </c>
      <c r="K5698" s="589">
        <v>397.14</v>
      </c>
      <c r="L5698" s="585" t="s">
        <v>144</v>
      </c>
      <c r="M5698" s="581"/>
    </row>
    <row r="5699" spans="1:13" ht="13.5">
      <c r="A5699" s="585" t="s">
        <v>6605</v>
      </c>
      <c r="B5699" s="585" t="s">
        <v>6856</v>
      </c>
      <c r="C5699" s="585" t="s">
        <v>6857</v>
      </c>
      <c r="D5699" s="585" t="s">
        <v>6858</v>
      </c>
      <c r="E5699" s="584" t="s">
        <v>30</v>
      </c>
      <c r="F5699" s="585" t="s">
        <v>30</v>
      </c>
      <c r="G5699" s="587">
        <v>87332</v>
      </c>
      <c r="H5699" s="585" t="s">
        <v>5643</v>
      </c>
      <c r="I5699" s="585" t="s">
        <v>1422</v>
      </c>
      <c r="J5699" s="585" t="s">
        <v>143</v>
      </c>
      <c r="K5699" s="589">
        <v>366.79</v>
      </c>
      <c r="L5699" s="585" t="s">
        <v>144</v>
      </c>
      <c r="M5699" s="581"/>
    </row>
    <row r="5700" spans="1:13" ht="13.5">
      <c r="A5700" s="585" t="s">
        <v>6605</v>
      </c>
      <c r="B5700" s="585" t="s">
        <v>6856</v>
      </c>
      <c r="C5700" s="585" t="s">
        <v>6857</v>
      </c>
      <c r="D5700" s="585" t="s">
        <v>6858</v>
      </c>
      <c r="E5700" s="584" t="s">
        <v>30</v>
      </c>
      <c r="F5700" s="585" t="s">
        <v>30</v>
      </c>
      <c r="G5700" s="587">
        <v>87333</v>
      </c>
      <c r="H5700" s="585" t="s">
        <v>5644</v>
      </c>
      <c r="I5700" s="585" t="s">
        <v>1422</v>
      </c>
      <c r="J5700" s="585" t="s">
        <v>143</v>
      </c>
      <c r="K5700" s="589">
        <v>380.33</v>
      </c>
      <c r="L5700" s="585" t="s">
        <v>144</v>
      </c>
      <c r="M5700" s="581"/>
    </row>
    <row r="5701" spans="1:13" ht="13.5">
      <c r="A5701" s="585" t="s">
        <v>6605</v>
      </c>
      <c r="B5701" s="585" t="s">
        <v>6856</v>
      </c>
      <c r="C5701" s="585" t="s">
        <v>6857</v>
      </c>
      <c r="D5701" s="585" t="s">
        <v>6858</v>
      </c>
      <c r="E5701" s="584" t="s">
        <v>30</v>
      </c>
      <c r="F5701" s="585" t="s">
        <v>30</v>
      </c>
      <c r="G5701" s="587">
        <v>87334</v>
      </c>
      <c r="H5701" s="585" t="s">
        <v>5645</v>
      </c>
      <c r="I5701" s="585" t="s">
        <v>1422</v>
      </c>
      <c r="J5701" s="585" t="s">
        <v>143</v>
      </c>
      <c r="K5701" s="589">
        <v>358.19</v>
      </c>
      <c r="L5701" s="585" t="s">
        <v>144</v>
      </c>
      <c r="M5701" s="581"/>
    </row>
    <row r="5702" spans="1:13" ht="13.5">
      <c r="A5702" s="585" t="s">
        <v>6605</v>
      </c>
      <c r="B5702" s="585" t="s">
        <v>6856</v>
      </c>
      <c r="C5702" s="585" t="s">
        <v>6857</v>
      </c>
      <c r="D5702" s="585" t="s">
        <v>6858</v>
      </c>
      <c r="E5702" s="584" t="s">
        <v>30</v>
      </c>
      <c r="F5702" s="585" t="s">
        <v>30</v>
      </c>
      <c r="G5702" s="587">
        <v>87335</v>
      </c>
      <c r="H5702" s="585" t="s">
        <v>5646</v>
      </c>
      <c r="I5702" s="585" t="s">
        <v>1422</v>
      </c>
      <c r="J5702" s="585" t="s">
        <v>143</v>
      </c>
      <c r="K5702" s="589">
        <v>390.42</v>
      </c>
      <c r="L5702" s="585" t="s">
        <v>144</v>
      </c>
      <c r="M5702" s="581"/>
    </row>
    <row r="5703" spans="1:13" ht="13.5">
      <c r="A5703" s="585" t="s">
        <v>6605</v>
      </c>
      <c r="B5703" s="585" t="s">
        <v>6856</v>
      </c>
      <c r="C5703" s="585" t="s">
        <v>6857</v>
      </c>
      <c r="D5703" s="585" t="s">
        <v>6858</v>
      </c>
      <c r="E5703" s="584" t="s">
        <v>30</v>
      </c>
      <c r="F5703" s="585" t="s">
        <v>30</v>
      </c>
      <c r="G5703" s="587">
        <v>87336</v>
      </c>
      <c r="H5703" s="585" t="s">
        <v>5647</v>
      </c>
      <c r="I5703" s="585" t="s">
        <v>1422</v>
      </c>
      <c r="J5703" s="585" t="s">
        <v>143</v>
      </c>
      <c r="K5703" s="589">
        <v>374.78</v>
      </c>
      <c r="L5703" s="585" t="s">
        <v>144</v>
      </c>
      <c r="M5703" s="581"/>
    </row>
    <row r="5704" spans="1:13" ht="13.5">
      <c r="A5704" s="585" t="s">
        <v>6605</v>
      </c>
      <c r="B5704" s="585" t="s">
        <v>6856</v>
      </c>
      <c r="C5704" s="585" t="s">
        <v>6857</v>
      </c>
      <c r="D5704" s="585" t="s">
        <v>6858</v>
      </c>
      <c r="E5704" s="584" t="s">
        <v>30</v>
      </c>
      <c r="F5704" s="585" t="s">
        <v>30</v>
      </c>
      <c r="G5704" s="587">
        <v>87337</v>
      </c>
      <c r="H5704" s="585" t="s">
        <v>5648</v>
      </c>
      <c r="I5704" s="585" t="s">
        <v>1422</v>
      </c>
      <c r="J5704" s="585" t="s">
        <v>143</v>
      </c>
      <c r="K5704" s="589">
        <v>375.05</v>
      </c>
      <c r="L5704" s="585" t="s">
        <v>144</v>
      </c>
      <c r="M5704" s="581"/>
    </row>
    <row r="5705" spans="1:13" ht="13.5">
      <c r="A5705" s="585" t="s">
        <v>6605</v>
      </c>
      <c r="B5705" s="585" t="s">
        <v>6856</v>
      </c>
      <c r="C5705" s="585" t="s">
        <v>6857</v>
      </c>
      <c r="D5705" s="585" t="s">
        <v>6858</v>
      </c>
      <c r="E5705" s="584" t="s">
        <v>30</v>
      </c>
      <c r="F5705" s="585" t="s">
        <v>30</v>
      </c>
      <c r="G5705" s="587">
        <v>87338</v>
      </c>
      <c r="H5705" s="585" t="s">
        <v>5649</v>
      </c>
      <c r="I5705" s="585" t="s">
        <v>1422</v>
      </c>
      <c r="J5705" s="585" t="s">
        <v>143</v>
      </c>
      <c r="K5705" s="589">
        <v>371.06</v>
      </c>
      <c r="L5705" s="585" t="s">
        <v>144</v>
      </c>
      <c r="M5705" s="581"/>
    </row>
    <row r="5706" spans="1:13" ht="13.5">
      <c r="A5706" s="585" t="s">
        <v>6605</v>
      </c>
      <c r="B5706" s="585" t="s">
        <v>6856</v>
      </c>
      <c r="C5706" s="585" t="s">
        <v>6857</v>
      </c>
      <c r="D5706" s="585" t="s">
        <v>6858</v>
      </c>
      <c r="E5706" s="584" t="s">
        <v>30</v>
      </c>
      <c r="F5706" s="585" t="s">
        <v>30</v>
      </c>
      <c r="G5706" s="587">
        <v>87339</v>
      </c>
      <c r="H5706" s="585" t="s">
        <v>5650</v>
      </c>
      <c r="I5706" s="585" t="s">
        <v>1422</v>
      </c>
      <c r="J5706" s="585" t="s">
        <v>143</v>
      </c>
      <c r="K5706" s="589">
        <v>484.59</v>
      </c>
      <c r="L5706" s="585" t="s">
        <v>144</v>
      </c>
      <c r="M5706" s="581"/>
    </row>
    <row r="5707" spans="1:13" ht="13.5">
      <c r="A5707" s="585" t="s">
        <v>6605</v>
      </c>
      <c r="B5707" s="585" t="s">
        <v>6856</v>
      </c>
      <c r="C5707" s="585" t="s">
        <v>6857</v>
      </c>
      <c r="D5707" s="585" t="s">
        <v>6858</v>
      </c>
      <c r="E5707" s="584" t="s">
        <v>30</v>
      </c>
      <c r="F5707" s="585" t="s">
        <v>30</v>
      </c>
      <c r="G5707" s="587">
        <v>87340</v>
      </c>
      <c r="H5707" s="585" t="s">
        <v>5651</v>
      </c>
      <c r="I5707" s="585" t="s">
        <v>1422</v>
      </c>
      <c r="J5707" s="585" t="s">
        <v>143</v>
      </c>
      <c r="K5707" s="589">
        <v>415.7</v>
      </c>
      <c r="L5707" s="585" t="s">
        <v>144</v>
      </c>
      <c r="M5707" s="581"/>
    </row>
    <row r="5708" spans="1:13" ht="13.5">
      <c r="A5708" s="585" t="s">
        <v>6605</v>
      </c>
      <c r="B5708" s="585" t="s">
        <v>6856</v>
      </c>
      <c r="C5708" s="585" t="s">
        <v>6857</v>
      </c>
      <c r="D5708" s="585" t="s">
        <v>6858</v>
      </c>
      <c r="E5708" s="584" t="s">
        <v>30</v>
      </c>
      <c r="F5708" s="585" t="s">
        <v>30</v>
      </c>
      <c r="G5708" s="587">
        <v>87341</v>
      </c>
      <c r="H5708" s="585" t="s">
        <v>5652</v>
      </c>
      <c r="I5708" s="585" t="s">
        <v>1422</v>
      </c>
      <c r="J5708" s="585" t="s">
        <v>143</v>
      </c>
      <c r="K5708" s="589">
        <v>402.96</v>
      </c>
      <c r="L5708" s="585" t="s">
        <v>144</v>
      </c>
      <c r="M5708" s="581"/>
    </row>
    <row r="5709" spans="1:13" ht="13.5">
      <c r="A5709" s="585" t="s">
        <v>6605</v>
      </c>
      <c r="B5709" s="585" t="s">
        <v>6856</v>
      </c>
      <c r="C5709" s="585" t="s">
        <v>6857</v>
      </c>
      <c r="D5709" s="585" t="s">
        <v>6858</v>
      </c>
      <c r="E5709" s="584" t="s">
        <v>30</v>
      </c>
      <c r="F5709" s="585" t="s">
        <v>30</v>
      </c>
      <c r="G5709" s="587">
        <v>87342</v>
      </c>
      <c r="H5709" s="585" t="s">
        <v>5653</v>
      </c>
      <c r="I5709" s="585" t="s">
        <v>1422</v>
      </c>
      <c r="J5709" s="585" t="s">
        <v>143</v>
      </c>
      <c r="K5709" s="589">
        <v>433.51</v>
      </c>
      <c r="L5709" s="585" t="s">
        <v>144</v>
      </c>
      <c r="M5709" s="581"/>
    </row>
    <row r="5710" spans="1:13" ht="13.5">
      <c r="A5710" s="585" t="s">
        <v>6605</v>
      </c>
      <c r="B5710" s="585" t="s">
        <v>6856</v>
      </c>
      <c r="C5710" s="585" t="s">
        <v>6857</v>
      </c>
      <c r="D5710" s="585" t="s">
        <v>6858</v>
      </c>
      <c r="E5710" s="584" t="s">
        <v>30</v>
      </c>
      <c r="F5710" s="585" t="s">
        <v>30</v>
      </c>
      <c r="G5710" s="587">
        <v>87343</v>
      </c>
      <c r="H5710" s="585" t="s">
        <v>5654</v>
      </c>
      <c r="I5710" s="585" t="s">
        <v>1422</v>
      </c>
      <c r="J5710" s="585" t="s">
        <v>143</v>
      </c>
      <c r="K5710" s="589">
        <v>388.98</v>
      </c>
      <c r="L5710" s="585" t="s">
        <v>144</v>
      </c>
      <c r="M5710" s="581"/>
    </row>
    <row r="5711" spans="1:13" ht="13.5">
      <c r="A5711" s="585" t="s">
        <v>6605</v>
      </c>
      <c r="B5711" s="585" t="s">
        <v>6856</v>
      </c>
      <c r="C5711" s="585" t="s">
        <v>6857</v>
      </c>
      <c r="D5711" s="585" t="s">
        <v>6858</v>
      </c>
      <c r="E5711" s="584" t="s">
        <v>30</v>
      </c>
      <c r="F5711" s="585" t="s">
        <v>30</v>
      </c>
      <c r="G5711" s="587">
        <v>87344</v>
      </c>
      <c r="H5711" s="585" t="s">
        <v>5655</v>
      </c>
      <c r="I5711" s="585" t="s">
        <v>1422</v>
      </c>
      <c r="J5711" s="585" t="s">
        <v>143</v>
      </c>
      <c r="K5711" s="589">
        <v>371.33</v>
      </c>
      <c r="L5711" s="585" t="s">
        <v>144</v>
      </c>
      <c r="M5711" s="581"/>
    </row>
    <row r="5712" spans="1:13" ht="13.5">
      <c r="A5712" s="585" t="s">
        <v>6605</v>
      </c>
      <c r="B5712" s="585" t="s">
        <v>6856</v>
      </c>
      <c r="C5712" s="585" t="s">
        <v>6857</v>
      </c>
      <c r="D5712" s="585" t="s">
        <v>6858</v>
      </c>
      <c r="E5712" s="584" t="s">
        <v>30</v>
      </c>
      <c r="F5712" s="585" t="s">
        <v>30</v>
      </c>
      <c r="G5712" s="587">
        <v>87345</v>
      </c>
      <c r="H5712" s="585" t="s">
        <v>5656</v>
      </c>
      <c r="I5712" s="585" t="s">
        <v>1422</v>
      </c>
      <c r="J5712" s="585" t="s">
        <v>143</v>
      </c>
      <c r="K5712" s="589">
        <v>392.99</v>
      </c>
      <c r="L5712" s="585" t="s">
        <v>144</v>
      </c>
      <c r="M5712" s="581"/>
    </row>
    <row r="5713" spans="1:13" ht="13.5">
      <c r="A5713" s="585" t="s">
        <v>6605</v>
      </c>
      <c r="B5713" s="585" t="s">
        <v>6856</v>
      </c>
      <c r="C5713" s="585" t="s">
        <v>6857</v>
      </c>
      <c r="D5713" s="585" t="s">
        <v>6858</v>
      </c>
      <c r="E5713" s="584" t="s">
        <v>30</v>
      </c>
      <c r="F5713" s="585" t="s">
        <v>30</v>
      </c>
      <c r="G5713" s="587">
        <v>87346</v>
      </c>
      <c r="H5713" s="585" t="s">
        <v>5657</v>
      </c>
      <c r="I5713" s="585" t="s">
        <v>1422</v>
      </c>
      <c r="J5713" s="585" t="s">
        <v>143</v>
      </c>
      <c r="K5713" s="589">
        <v>362.58</v>
      </c>
      <c r="L5713" s="585" t="s">
        <v>144</v>
      </c>
      <c r="M5713" s="581"/>
    </row>
    <row r="5714" spans="1:13" ht="13.5">
      <c r="A5714" s="585" t="s">
        <v>6605</v>
      </c>
      <c r="B5714" s="585" t="s">
        <v>6856</v>
      </c>
      <c r="C5714" s="585" t="s">
        <v>6857</v>
      </c>
      <c r="D5714" s="585" t="s">
        <v>6858</v>
      </c>
      <c r="E5714" s="584" t="s">
        <v>30</v>
      </c>
      <c r="F5714" s="585" t="s">
        <v>30</v>
      </c>
      <c r="G5714" s="587">
        <v>87347</v>
      </c>
      <c r="H5714" s="585" t="s">
        <v>5658</v>
      </c>
      <c r="I5714" s="585" t="s">
        <v>1422</v>
      </c>
      <c r="J5714" s="585" t="s">
        <v>143</v>
      </c>
      <c r="K5714" s="589">
        <v>353.22</v>
      </c>
      <c r="L5714" s="585" t="s">
        <v>144</v>
      </c>
      <c r="M5714" s="581"/>
    </row>
    <row r="5715" spans="1:13" ht="13.5">
      <c r="A5715" s="585" t="s">
        <v>6605</v>
      </c>
      <c r="B5715" s="585" t="s">
        <v>6856</v>
      </c>
      <c r="C5715" s="585" t="s">
        <v>6857</v>
      </c>
      <c r="D5715" s="585" t="s">
        <v>6858</v>
      </c>
      <c r="E5715" s="584" t="s">
        <v>30</v>
      </c>
      <c r="F5715" s="585" t="s">
        <v>30</v>
      </c>
      <c r="G5715" s="587">
        <v>87348</v>
      </c>
      <c r="H5715" s="585" t="s">
        <v>5659</v>
      </c>
      <c r="I5715" s="585" t="s">
        <v>1422</v>
      </c>
      <c r="J5715" s="585" t="s">
        <v>143</v>
      </c>
      <c r="K5715" s="589">
        <v>373.6</v>
      </c>
      <c r="L5715" s="585" t="s">
        <v>144</v>
      </c>
      <c r="M5715" s="581"/>
    </row>
    <row r="5716" spans="1:13" ht="13.5">
      <c r="A5716" s="585" t="s">
        <v>6605</v>
      </c>
      <c r="B5716" s="585" t="s">
        <v>6856</v>
      </c>
      <c r="C5716" s="585" t="s">
        <v>6857</v>
      </c>
      <c r="D5716" s="585" t="s">
        <v>6858</v>
      </c>
      <c r="E5716" s="584" t="s">
        <v>30</v>
      </c>
      <c r="F5716" s="585" t="s">
        <v>30</v>
      </c>
      <c r="G5716" s="587">
        <v>87349</v>
      </c>
      <c r="H5716" s="585" t="s">
        <v>5660</v>
      </c>
      <c r="I5716" s="585" t="s">
        <v>1422</v>
      </c>
      <c r="J5716" s="585" t="s">
        <v>143</v>
      </c>
      <c r="K5716" s="589">
        <v>335.27</v>
      </c>
      <c r="L5716" s="585" t="s">
        <v>144</v>
      </c>
      <c r="M5716" s="581"/>
    </row>
    <row r="5717" spans="1:13" ht="13.5">
      <c r="A5717" s="585" t="s">
        <v>6605</v>
      </c>
      <c r="B5717" s="585" t="s">
        <v>6856</v>
      </c>
      <c r="C5717" s="585" t="s">
        <v>6857</v>
      </c>
      <c r="D5717" s="585" t="s">
        <v>6858</v>
      </c>
      <c r="E5717" s="584" t="s">
        <v>30</v>
      </c>
      <c r="F5717" s="585" t="s">
        <v>30</v>
      </c>
      <c r="G5717" s="587">
        <v>87350</v>
      </c>
      <c r="H5717" s="585" t="s">
        <v>5661</v>
      </c>
      <c r="I5717" s="585" t="s">
        <v>1422</v>
      </c>
      <c r="J5717" s="585" t="s">
        <v>143</v>
      </c>
      <c r="K5717" s="589">
        <v>277.98</v>
      </c>
      <c r="L5717" s="585" t="s">
        <v>144</v>
      </c>
      <c r="M5717" s="581"/>
    </row>
    <row r="5718" spans="1:13" ht="13.5">
      <c r="A5718" s="585" t="s">
        <v>6605</v>
      </c>
      <c r="B5718" s="585" t="s">
        <v>6856</v>
      </c>
      <c r="C5718" s="585" t="s">
        <v>6857</v>
      </c>
      <c r="D5718" s="585" t="s">
        <v>6858</v>
      </c>
      <c r="E5718" s="584" t="s">
        <v>30</v>
      </c>
      <c r="F5718" s="585" t="s">
        <v>30</v>
      </c>
      <c r="G5718" s="587">
        <v>87351</v>
      </c>
      <c r="H5718" s="585" t="s">
        <v>5662</v>
      </c>
      <c r="I5718" s="585" t="s">
        <v>1422</v>
      </c>
      <c r="J5718" s="585" t="s">
        <v>143</v>
      </c>
      <c r="K5718" s="589">
        <v>249.28</v>
      </c>
      <c r="L5718" s="585" t="s">
        <v>144</v>
      </c>
      <c r="M5718" s="581"/>
    </row>
    <row r="5719" spans="1:13" ht="13.5">
      <c r="A5719" s="585" t="s">
        <v>6605</v>
      </c>
      <c r="B5719" s="585" t="s">
        <v>6856</v>
      </c>
      <c r="C5719" s="585" t="s">
        <v>6857</v>
      </c>
      <c r="D5719" s="585" t="s">
        <v>6858</v>
      </c>
      <c r="E5719" s="584" t="s">
        <v>30</v>
      </c>
      <c r="F5719" s="585" t="s">
        <v>30</v>
      </c>
      <c r="G5719" s="587">
        <v>87352</v>
      </c>
      <c r="H5719" s="585" t="s">
        <v>5663</v>
      </c>
      <c r="I5719" s="585" t="s">
        <v>1422</v>
      </c>
      <c r="J5719" s="585" t="s">
        <v>143</v>
      </c>
      <c r="K5719" s="589">
        <v>341.4</v>
      </c>
      <c r="L5719" s="585" t="s">
        <v>144</v>
      </c>
      <c r="M5719" s="581"/>
    </row>
    <row r="5720" spans="1:13" ht="13.5">
      <c r="A5720" s="585" t="s">
        <v>6605</v>
      </c>
      <c r="B5720" s="585" t="s">
        <v>6856</v>
      </c>
      <c r="C5720" s="585" t="s">
        <v>6857</v>
      </c>
      <c r="D5720" s="585" t="s">
        <v>6858</v>
      </c>
      <c r="E5720" s="584" t="s">
        <v>30</v>
      </c>
      <c r="F5720" s="585" t="s">
        <v>30</v>
      </c>
      <c r="G5720" s="587">
        <v>87353</v>
      </c>
      <c r="H5720" s="585" t="s">
        <v>5664</v>
      </c>
      <c r="I5720" s="585" t="s">
        <v>1422</v>
      </c>
      <c r="J5720" s="585" t="s">
        <v>143</v>
      </c>
      <c r="K5720" s="589">
        <v>300.97000000000003</v>
      </c>
      <c r="L5720" s="585" t="s">
        <v>144</v>
      </c>
      <c r="M5720" s="581"/>
    </row>
    <row r="5721" spans="1:13" ht="13.5">
      <c r="A5721" s="585" t="s">
        <v>6605</v>
      </c>
      <c r="B5721" s="585" t="s">
        <v>6856</v>
      </c>
      <c r="C5721" s="585" t="s">
        <v>6857</v>
      </c>
      <c r="D5721" s="585" t="s">
        <v>6858</v>
      </c>
      <c r="E5721" s="584" t="s">
        <v>30</v>
      </c>
      <c r="F5721" s="585" t="s">
        <v>30</v>
      </c>
      <c r="G5721" s="587">
        <v>87354</v>
      </c>
      <c r="H5721" s="585" t="s">
        <v>5665</v>
      </c>
      <c r="I5721" s="585" t="s">
        <v>1422</v>
      </c>
      <c r="J5721" s="585" t="s">
        <v>143</v>
      </c>
      <c r="K5721" s="589">
        <v>282.77999999999997</v>
      </c>
      <c r="L5721" s="585" t="s">
        <v>144</v>
      </c>
      <c r="M5721" s="581"/>
    </row>
    <row r="5722" spans="1:13" ht="13.5">
      <c r="A5722" s="585" t="s">
        <v>6605</v>
      </c>
      <c r="B5722" s="585" t="s">
        <v>6856</v>
      </c>
      <c r="C5722" s="585" t="s">
        <v>6857</v>
      </c>
      <c r="D5722" s="585" t="s">
        <v>6858</v>
      </c>
      <c r="E5722" s="584" t="s">
        <v>30</v>
      </c>
      <c r="F5722" s="585" t="s">
        <v>30</v>
      </c>
      <c r="G5722" s="587">
        <v>87355</v>
      </c>
      <c r="H5722" s="585" t="s">
        <v>5666</v>
      </c>
      <c r="I5722" s="585" t="s">
        <v>1422</v>
      </c>
      <c r="J5722" s="585" t="s">
        <v>143</v>
      </c>
      <c r="K5722" s="589">
        <v>300.83</v>
      </c>
      <c r="L5722" s="585" t="s">
        <v>144</v>
      </c>
      <c r="M5722" s="581"/>
    </row>
    <row r="5723" spans="1:13" ht="13.5">
      <c r="A5723" s="585" t="s">
        <v>6605</v>
      </c>
      <c r="B5723" s="585" t="s">
        <v>6856</v>
      </c>
      <c r="C5723" s="585" t="s">
        <v>6857</v>
      </c>
      <c r="D5723" s="585" t="s">
        <v>6858</v>
      </c>
      <c r="E5723" s="584" t="s">
        <v>30</v>
      </c>
      <c r="F5723" s="585" t="s">
        <v>30</v>
      </c>
      <c r="G5723" s="587">
        <v>87356</v>
      </c>
      <c r="H5723" s="585" t="s">
        <v>5667</v>
      </c>
      <c r="I5723" s="585" t="s">
        <v>1422</v>
      </c>
      <c r="J5723" s="585" t="s">
        <v>143</v>
      </c>
      <c r="K5723" s="589">
        <v>268.08</v>
      </c>
      <c r="L5723" s="585" t="s">
        <v>144</v>
      </c>
      <c r="M5723" s="581"/>
    </row>
    <row r="5724" spans="1:13" ht="13.5">
      <c r="A5724" s="585" t="s">
        <v>6605</v>
      </c>
      <c r="B5724" s="585" t="s">
        <v>6856</v>
      </c>
      <c r="C5724" s="585" t="s">
        <v>6857</v>
      </c>
      <c r="D5724" s="585" t="s">
        <v>6858</v>
      </c>
      <c r="E5724" s="584" t="s">
        <v>30</v>
      </c>
      <c r="F5724" s="585" t="s">
        <v>30</v>
      </c>
      <c r="G5724" s="587">
        <v>87357</v>
      </c>
      <c r="H5724" s="585" t="s">
        <v>5668</v>
      </c>
      <c r="I5724" s="585" t="s">
        <v>1422</v>
      </c>
      <c r="J5724" s="585" t="s">
        <v>143</v>
      </c>
      <c r="K5724" s="589">
        <v>260.77</v>
      </c>
      <c r="L5724" s="585" t="s">
        <v>144</v>
      </c>
      <c r="M5724" s="581"/>
    </row>
    <row r="5725" spans="1:13" ht="13.5">
      <c r="A5725" s="585" t="s">
        <v>6605</v>
      </c>
      <c r="B5725" s="585" t="s">
        <v>6856</v>
      </c>
      <c r="C5725" s="585" t="s">
        <v>6857</v>
      </c>
      <c r="D5725" s="585" t="s">
        <v>6858</v>
      </c>
      <c r="E5725" s="584" t="s">
        <v>30</v>
      </c>
      <c r="F5725" s="585" t="s">
        <v>30</v>
      </c>
      <c r="G5725" s="587">
        <v>87358</v>
      </c>
      <c r="H5725" s="585" t="s">
        <v>5669</v>
      </c>
      <c r="I5725" s="585" t="s">
        <v>1422</v>
      </c>
      <c r="J5725" s="585" t="s">
        <v>143</v>
      </c>
      <c r="K5725" s="582">
        <v>1791.98</v>
      </c>
      <c r="L5725" s="585" t="s">
        <v>144</v>
      </c>
      <c r="M5725" s="581"/>
    </row>
    <row r="5726" spans="1:13" ht="13.5">
      <c r="A5726" s="585" t="s">
        <v>6605</v>
      </c>
      <c r="B5726" s="585" t="s">
        <v>6856</v>
      </c>
      <c r="C5726" s="585" t="s">
        <v>6857</v>
      </c>
      <c r="D5726" s="585" t="s">
        <v>6858</v>
      </c>
      <c r="E5726" s="584" t="s">
        <v>30</v>
      </c>
      <c r="F5726" s="585" t="s">
        <v>30</v>
      </c>
      <c r="G5726" s="587">
        <v>87359</v>
      </c>
      <c r="H5726" s="585" t="s">
        <v>5670</v>
      </c>
      <c r="I5726" s="585" t="s">
        <v>1422</v>
      </c>
      <c r="J5726" s="585" t="s">
        <v>143</v>
      </c>
      <c r="K5726" s="582">
        <v>1779.23</v>
      </c>
      <c r="L5726" s="585" t="s">
        <v>144</v>
      </c>
      <c r="M5726" s="581"/>
    </row>
    <row r="5727" spans="1:13" ht="13.5">
      <c r="A5727" s="585" t="s">
        <v>6605</v>
      </c>
      <c r="B5727" s="585" t="s">
        <v>6856</v>
      </c>
      <c r="C5727" s="585" t="s">
        <v>6857</v>
      </c>
      <c r="D5727" s="585" t="s">
        <v>6858</v>
      </c>
      <c r="E5727" s="584" t="s">
        <v>30</v>
      </c>
      <c r="F5727" s="585" t="s">
        <v>30</v>
      </c>
      <c r="G5727" s="587">
        <v>87360</v>
      </c>
      <c r="H5727" s="585" t="s">
        <v>5671</v>
      </c>
      <c r="I5727" s="585" t="s">
        <v>1422</v>
      </c>
      <c r="J5727" s="585" t="s">
        <v>143</v>
      </c>
      <c r="K5727" s="582">
        <v>1849.06</v>
      </c>
      <c r="L5727" s="585" t="s">
        <v>144</v>
      </c>
      <c r="M5727" s="581"/>
    </row>
    <row r="5728" spans="1:13" ht="13.5">
      <c r="A5728" s="585" t="s">
        <v>6605</v>
      </c>
      <c r="B5728" s="585" t="s">
        <v>6856</v>
      </c>
      <c r="C5728" s="585" t="s">
        <v>6857</v>
      </c>
      <c r="D5728" s="585" t="s">
        <v>6858</v>
      </c>
      <c r="E5728" s="584" t="s">
        <v>30</v>
      </c>
      <c r="F5728" s="585" t="s">
        <v>30</v>
      </c>
      <c r="G5728" s="587">
        <v>87361</v>
      </c>
      <c r="H5728" s="585" t="s">
        <v>5672</v>
      </c>
      <c r="I5728" s="585" t="s">
        <v>1422</v>
      </c>
      <c r="J5728" s="585" t="s">
        <v>143</v>
      </c>
      <c r="K5728" s="582">
        <v>1827.24</v>
      </c>
      <c r="L5728" s="585" t="s">
        <v>144</v>
      </c>
      <c r="M5728" s="581"/>
    </row>
    <row r="5729" spans="1:13" ht="13.5">
      <c r="A5729" s="585" t="s">
        <v>6605</v>
      </c>
      <c r="B5729" s="585" t="s">
        <v>6856</v>
      </c>
      <c r="C5729" s="585" t="s">
        <v>6857</v>
      </c>
      <c r="D5729" s="585" t="s">
        <v>6858</v>
      </c>
      <c r="E5729" s="584" t="s">
        <v>30</v>
      </c>
      <c r="F5729" s="585" t="s">
        <v>30</v>
      </c>
      <c r="G5729" s="587">
        <v>87362</v>
      </c>
      <c r="H5729" s="585" t="s">
        <v>5673</v>
      </c>
      <c r="I5729" s="585" t="s">
        <v>1422</v>
      </c>
      <c r="J5729" s="585" t="s">
        <v>143</v>
      </c>
      <c r="K5729" s="582">
        <v>1823.74</v>
      </c>
      <c r="L5729" s="585" t="s">
        <v>144</v>
      </c>
      <c r="M5729" s="581"/>
    </row>
    <row r="5730" spans="1:13" ht="13.5">
      <c r="A5730" s="585" t="s">
        <v>6605</v>
      </c>
      <c r="B5730" s="585" t="s">
        <v>6856</v>
      </c>
      <c r="C5730" s="585" t="s">
        <v>6857</v>
      </c>
      <c r="D5730" s="585" t="s">
        <v>6858</v>
      </c>
      <c r="E5730" s="584" t="s">
        <v>30</v>
      </c>
      <c r="F5730" s="585" t="s">
        <v>30</v>
      </c>
      <c r="G5730" s="587">
        <v>87363</v>
      </c>
      <c r="H5730" s="585" t="s">
        <v>5674</v>
      </c>
      <c r="I5730" s="585" t="s">
        <v>1422</v>
      </c>
      <c r="J5730" s="585" t="s">
        <v>143</v>
      </c>
      <c r="K5730" s="582">
        <v>1824.85</v>
      </c>
      <c r="L5730" s="585" t="s">
        <v>144</v>
      </c>
      <c r="M5730" s="581"/>
    </row>
    <row r="5731" spans="1:13" ht="13.5">
      <c r="A5731" s="585" t="s">
        <v>6605</v>
      </c>
      <c r="B5731" s="585" t="s">
        <v>6856</v>
      </c>
      <c r="C5731" s="585" t="s">
        <v>6857</v>
      </c>
      <c r="D5731" s="585" t="s">
        <v>6858</v>
      </c>
      <c r="E5731" s="584" t="s">
        <v>30</v>
      </c>
      <c r="F5731" s="585" t="s">
        <v>30</v>
      </c>
      <c r="G5731" s="587">
        <v>87364</v>
      </c>
      <c r="H5731" s="585" t="s">
        <v>5675</v>
      </c>
      <c r="I5731" s="585" t="s">
        <v>1422</v>
      </c>
      <c r="J5731" s="585" t="s">
        <v>143</v>
      </c>
      <c r="K5731" s="582">
        <v>1795.77</v>
      </c>
      <c r="L5731" s="585" t="s">
        <v>144</v>
      </c>
      <c r="M5731" s="581"/>
    </row>
    <row r="5732" spans="1:13" ht="13.5">
      <c r="A5732" s="585" t="s">
        <v>6605</v>
      </c>
      <c r="B5732" s="585" t="s">
        <v>6856</v>
      </c>
      <c r="C5732" s="585" t="s">
        <v>6857</v>
      </c>
      <c r="D5732" s="585" t="s">
        <v>6858</v>
      </c>
      <c r="E5732" s="584" t="s">
        <v>30</v>
      </c>
      <c r="F5732" s="585" t="s">
        <v>30</v>
      </c>
      <c r="G5732" s="587">
        <v>87365</v>
      </c>
      <c r="H5732" s="585" t="s">
        <v>5676</v>
      </c>
      <c r="I5732" s="585" t="s">
        <v>1422</v>
      </c>
      <c r="J5732" s="585" t="s">
        <v>398</v>
      </c>
      <c r="K5732" s="589">
        <v>382.42</v>
      </c>
      <c r="L5732" s="585" t="s">
        <v>144</v>
      </c>
      <c r="M5732" s="581"/>
    </row>
    <row r="5733" spans="1:13" ht="13.5">
      <c r="A5733" s="585" t="s">
        <v>6605</v>
      </c>
      <c r="B5733" s="585" t="s">
        <v>6856</v>
      </c>
      <c r="C5733" s="585" t="s">
        <v>6857</v>
      </c>
      <c r="D5733" s="585" t="s">
        <v>6858</v>
      </c>
      <c r="E5733" s="584" t="s">
        <v>30</v>
      </c>
      <c r="F5733" s="585" t="s">
        <v>30</v>
      </c>
      <c r="G5733" s="587">
        <v>87366</v>
      </c>
      <c r="H5733" s="585" t="s">
        <v>5677</v>
      </c>
      <c r="I5733" s="585" t="s">
        <v>1422</v>
      </c>
      <c r="J5733" s="585" t="s">
        <v>398</v>
      </c>
      <c r="K5733" s="589">
        <v>393.42</v>
      </c>
      <c r="L5733" s="585" t="s">
        <v>144</v>
      </c>
      <c r="M5733" s="581"/>
    </row>
    <row r="5734" spans="1:13" ht="13.5">
      <c r="A5734" s="585" t="s">
        <v>6605</v>
      </c>
      <c r="B5734" s="585" t="s">
        <v>6856</v>
      </c>
      <c r="C5734" s="585" t="s">
        <v>6857</v>
      </c>
      <c r="D5734" s="585" t="s">
        <v>6858</v>
      </c>
      <c r="E5734" s="584" t="s">
        <v>30</v>
      </c>
      <c r="F5734" s="585" t="s">
        <v>30</v>
      </c>
      <c r="G5734" s="587">
        <v>87367</v>
      </c>
      <c r="H5734" s="585" t="s">
        <v>5678</v>
      </c>
      <c r="I5734" s="585" t="s">
        <v>1422</v>
      </c>
      <c r="J5734" s="585" t="s">
        <v>398</v>
      </c>
      <c r="K5734" s="589">
        <v>456.29</v>
      </c>
      <c r="L5734" s="585" t="s">
        <v>144</v>
      </c>
      <c r="M5734" s="581"/>
    </row>
    <row r="5735" spans="1:13" ht="13.5">
      <c r="A5735" s="585" t="s">
        <v>6605</v>
      </c>
      <c r="B5735" s="585" t="s">
        <v>6856</v>
      </c>
      <c r="C5735" s="585" t="s">
        <v>6857</v>
      </c>
      <c r="D5735" s="585" t="s">
        <v>6858</v>
      </c>
      <c r="E5735" s="584" t="s">
        <v>30</v>
      </c>
      <c r="F5735" s="585" t="s">
        <v>30</v>
      </c>
      <c r="G5735" s="587">
        <v>87368</v>
      </c>
      <c r="H5735" s="585" t="s">
        <v>5679</v>
      </c>
      <c r="I5735" s="585" t="s">
        <v>1422</v>
      </c>
      <c r="J5735" s="585" t="s">
        <v>398</v>
      </c>
      <c r="K5735" s="589">
        <v>457.35</v>
      </c>
      <c r="L5735" s="585" t="s">
        <v>144</v>
      </c>
      <c r="M5735" s="581"/>
    </row>
    <row r="5736" spans="1:13" ht="13.5">
      <c r="A5736" s="585" t="s">
        <v>6605</v>
      </c>
      <c r="B5736" s="585" t="s">
        <v>6856</v>
      </c>
      <c r="C5736" s="585" t="s">
        <v>6857</v>
      </c>
      <c r="D5736" s="585" t="s">
        <v>6858</v>
      </c>
      <c r="E5736" s="584" t="s">
        <v>30</v>
      </c>
      <c r="F5736" s="585" t="s">
        <v>30</v>
      </c>
      <c r="G5736" s="587">
        <v>87369</v>
      </c>
      <c r="H5736" s="585" t="s">
        <v>5680</v>
      </c>
      <c r="I5736" s="585" t="s">
        <v>1422</v>
      </c>
      <c r="J5736" s="585" t="s">
        <v>398</v>
      </c>
      <c r="K5736" s="589">
        <v>471.9</v>
      </c>
      <c r="L5736" s="585" t="s">
        <v>144</v>
      </c>
      <c r="M5736" s="581"/>
    </row>
    <row r="5737" spans="1:13" ht="13.5">
      <c r="A5737" s="585" t="s">
        <v>6605</v>
      </c>
      <c r="B5737" s="585" t="s">
        <v>6856</v>
      </c>
      <c r="C5737" s="585" t="s">
        <v>6857</v>
      </c>
      <c r="D5737" s="585" t="s">
        <v>6858</v>
      </c>
      <c r="E5737" s="584" t="s">
        <v>30</v>
      </c>
      <c r="F5737" s="585" t="s">
        <v>30</v>
      </c>
      <c r="G5737" s="587">
        <v>87370</v>
      </c>
      <c r="H5737" s="585" t="s">
        <v>5681</v>
      </c>
      <c r="I5737" s="585" t="s">
        <v>1422</v>
      </c>
      <c r="J5737" s="585" t="s">
        <v>398</v>
      </c>
      <c r="K5737" s="589">
        <v>457.53</v>
      </c>
      <c r="L5737" s="585" t="s">
        <v>144</v>
      </c>
      <c r="M5737" s="581"/>
    </row>
    <row r="5738" spans="1:13" ht="13.5">
      <c r="A5738" s="585" t="s">
        <v>6605</v>
      </c>
      <c r="B5738" s="585" t="s">
        <v>6856</v>
      </c>
      <c r="C5738" s="585" t="s">
        <v>6857</v>
      </c>
      <c r="D5738" s="585" t="s">
        <v>6858</v>
      </c>
      <c r="E5738" s="584" t="s">
        <v>30</v>
      </c>
      <c r="F5738" s="585" t="s">
        <v>30</v>
      </c>
      <c r="G5738" s="587">
        <v>87371</v>
      </c>
      <c r="H5738" s="585" t="s">
        <v>5682</v>
      </c>
      <c r="I5738" s="585" t="s">
        <v>1422</v>
      </c>
      <c r="J5738" s="585" t="s">
        <v>398</v>
      </c>
      <c r="K5738" s="589">
        <v>458.19</v>
      </c>
      <c r="L5738" s="585" t="s">
        <v>144</v>
      </c>
      <c r="M5738" s="581"/>
    </row>
    <row r="5739" spans="1:13" ht="13.5">
      <c r="A5739" s="585" t="s">
        <v>6605</v>
      </c>
      <c r="B5739" s="585" t="s">
        <v>6856</v>
      </c>
      <c r="C5739" s="585" t="s">
        <v>6857</v>
      </c>
      <c r="D5739" s="585" t="s">
        <v>6858</v>
      </c>
      <c r="E5739" s="584" t="s">
        <v>30</v>
      </c>
      <c r="F5739" s="585" t="s">
        <v>30</v>
      </c>
      <c r="G5739" s="587">
        <v>87372</v>
      </c>
      <c r="H5739" s="585" t="s">
        <v>5683</v>
      </c>
      <c r="I5739" s="585" t="s">
        <v>1422</v>
      </c>
      <c r="J5739" s="585" t="s">
        <v>398</v>
      </c>
      <c r="K5739" s="589">
        <v>500.39</v>
      </c>
      <c r="L5739" s="585" t="s">
        <v>144</v>
      </c>
      <c r="M5739" s="581"/>
    </row>
    <row r="5740" spans="1:13" ht="13.5">
      <c r="A5740" s="585" t="s">
        <v>6605</v>
      </c>
      <c r="B5740" s="585" t="s">
        <v>6856</v>
      </c>
      <c r="C5740" s="585" t="s">
        <v>6857</v>
      </c>
      <c r="D5740" s="585" t="s">
        <v>6858</v>
      </c>
      <c r="E5740" s="584" t="s">
        <v>30</v>
      </c>
      <c r="F5740" s="585" t="s">
        <v>30</v>
      </c>
      <c r="G5740" s="587">
        <v>87373</v>
      </c>
      <c r="H5740" s="585" t="s">
        <v>5684</v>
      </c>
      <c r="I5740" s="585" t="s">
        <v>1422</v>
      </c>
      <c r="J5740" s="585" t="s">
        <v>398</v>
      </c>
      <c r="K5740" s="589">
        <v>468.43</v>
      </c>
      <c r="L5740" s="585" t="s">
        <v>144</v>
      </c>
      <c r="M5740" s="581"/>
    </row>
    <row r="5741" spans="1:13" ht="13.5">
      <c r="A5741" s="585" t="s">
        <v>6605</v>
      </c>
      <c r="B5741" s="585" t="s">
        <v>6856</v>
      </c>
      <c r="C5741" s="585" t="s">
        <v>6857</v>
      </c>
      <c r="D5741" s="585" t="s">
        <v>6858</v>
      </c>
      <c r="E5741" s="584" t="s">
        <v>30</v>
      </c>
      <c r="F5741" s="585" t="s">
        <v>30</v>
      </c>
      <c r="G5741" s="587">
        <v>87374</v>
      </c>
      <c r="H5741" s="585" t="s">
        <v>5685</v>
      </c>
      <c r="I5741" s="585" t="s">
        <v>1422</v>
      </c>
      <c r="J5741" s="585" t="s">
        <v>398</v>
      </c>
      <c r="K5741" s="589">
        <v>447.07</v>
      </c>
      <c r="L5741" s="585" t="s">
        <v>144</v>
      </c>
      <c r="M5741" s="581"/>
    </row>
    <row r="5742" spans="1:13" ht="13.5">
      <c r="A5742" s="585" t="s">
        <v>6605</v>
      </c>
      <c r="B5742" s="585" t="s">
        <v>6856</v>
      </c>
      <c r="C5742" s="585" t="s">
        <v>6857</v>
      </c>
      <c r="D5742" s="585" t="s">
        <v>6858</v>
      </c>
      <c r="E5742" s="584" t="s">
        <v>30</v>
      </c>
      <c r="F5742" s="585" t="s">
        <v>30</v>
      </c>
      <c r="G5742" s="587">
        <v>87375</v>
      </c>
      <c r="H5742" s="585" t="s">
        <v>5686</v>
      </c>
      <c r="I5742" s="585" t="s">
        <v>1422</v>
      </c>
      <c r="J5742" s="585" t="s">
        <v>398</v>
      </c>
      <c r="K5742" s="589">
        <v>428.15</v>
      </c>
      <c r="L5742" s="585" t="s">
        <v>144</v>
      </c>
      <c r="M5742" s="581"/>
    </row>
    <row r="5743" spans="1:13" ht="13.5">
      <c r="A5743" s="585" t="s">
        <v>6605</v>
      </c>
      <c r="B5743" s="585" t="s">
        <v>6856</v>
      </c>
      <c r="C5743" s="585" t="s">
        <v>6857</v>
      </c>
      <c r="D5743" s="585" t="s">
        <v>6858</v>
      </c>
      <c r="E5743" s="584" t="s">
        <v>30</v>
      </c>
      <c r="F5743" s="585" t="s">
        <v>30</v>
      </c>
      <c r="G5743" s="587">
        <v>87376</v>
      </c>
      <c r="H5743" s="585" t="s">
        <v>5687</v>
      </c>
      <c r="I5743" s="585" t="s">
        <v>1422</v>
      </c>
      <c r="J5743" s="585" t="s">
        <v>398</v>
      </c>
      <c r="K5743" s="589">
        <v>337.91</v>
      </c>
      <c r="L5743" s="585" t="s">
        <v>144</v>
      </c>
      <c r="M5743" s="581"/>
    </row>
    <row r="5744" spans="1:13" ht="13.5">
      <c r="A5744" s="585" t="s">
        <v>6605</v>
      </c>
      <c r="B5744" s="585" t="s">
        <v>6856</v>
      </c>
      <c r="C5744" s="585" t="s">
        <v>6857</v>
      </c>
      <c r="D5744" s="585" t="s">
        <v>6858</v>
      </c>
      <c r="E5744" s="584" t="s">
        <v>30</v>
      </c>
      <c r="F5744" s="585" t="s">
        <v>30</v>
      </c>
      <c r="G5744" s="587">
        <v>87377</v>
      </c>
      <c r="H5744" s="585" t="s">
        <v>5688</v>
      </c>
      <c r="I5744" s="585" t="s">
        <v>1422</v>
      </c>
      <c r="J5744" s="585" t="s">
        <v>398</v>
      </c>
      <c r="K5744" s="589">
        <v>378.8</v>
      </c>
      <c r="L5744" s="585" t="s">
        <v>144</v>
      </c>
      <c r="M5744" s="581"/>
    </row>
    <row r="5745" spans="1:13" ht="13.5">
      <c r="A5745" s="585" t="s">
        <v>6605</v>
      </c>
      <c r="B5745" s="585" t="s">
        <v>6856</v>
      </c>
      <c r="C5745" s="585" t="s">
        <v>6857</v>
      </c>
      <c r="D5745" s="585" t="s">
        <v>6858</v>
      </c>
      <c r="E5745" s="584" t="s">
        <v>30</v>
      </c>
      <c r="F5745" s="585" t="s">
        <v>30</v>
      </c>
      <c r="G5745" s="587">
        <v>87378</v>
      </c>
      <c r="H5745" s="585" t="s">
        <v>5689</v>
      </c>
      <c r="I5745" s="585" t="s">
        <v>1422</v>
      </c>
      <c r="J5745" s="585" t="s">
        <v>398</v>
      </c>
      <c r="K5745" s="589">
        <v>354.21</v>
      </c>
      <c r="L5745" s="585" t="s">
        <v>144</v>
      </c>
      <c r="M5745" s="581"/>
    </row>
    <row r="5746" spans="1:13" ht="13.5">
      <c r="A5746" s="585" t="s">
        <v>6605</v>
      </c>
      <c r="B5746" s="585" t="s">
        <v>6856</v>
      </c>
      <c r="C5746" s="585" t="s">
        <v>6857</v>
      </c>
      <c r="D5746" s="585" t="s">
        <v>6858</v>
      </c>
      <c r="E5746" s="584" t="s">
        <v>30</v>
      </c>
      <c r="F5746" s="585" t="s">
        <v>30</v>
      </c>
      <c r="G5746" s="587">
        <v>87379</v>
      </c>
      <c r="H5746" s="585" t="s">
        <v>5690</v>
      </c>
      <c r="I5746" s="585" t="s">
        <v>1422</v>
      </c>
      <c r="J5746" s="585" t="s">
        <v>398</v>
      </c>
      <c r="K5746" s="582">
        <v>1885.12</v>
      </c>
      <c r="L5746" s="585" t="s">
        <v>144</v>
      </c>
      <c r="M5746" s="581"/>
    </row>
    <row r="5747" spans="1:13" ht="13.5">
      <c r="A5747" s="585" t="s">
        <v>6605</v>
      </c>
      <c r="B5747" s="585" t="s">
        <v>6856</v>
      </c>
      <c r="C5747" s="585" t="s">
        <v>6857</v>
      </c>
      <c r="D5747" s="585" t="s">
        <v>6858</v>
      </c>
      <c r="E5747" s="584" t="s">
        <v>30</v>
      </c>
      <c r="F5747" s="585" t="s">
        <v>30</v>
      </c>
      <c r="G5747" s="587">
        <v>87380</v>
      </c>
      <c r="H5747" s="585" t="s">
        <v>5691</v>
      </c>
      <c r="I5747" s="585" t="s">
        <v>1422</v>
      </c>
      <c r="J5747" s="585" t="s">
        <v>398</v>
      </c>
      <c r="K5747" s="582">
        <v>1928.54</v>
      </c>
      <c r="L5747" s="585" t="s">
        <v>144</v>
      </c>
      <c r="M5747" s="581"/>
    </row>
    <row r="5748" spans="1:13" ht="13.5">
      <c r="A5748" s="585" t="s">
        <v>6605</v>
      </c>
      <c r="B5748" s="585" t="s">
        <v>6856</v>
      </c>
      <c r="C5748" s="585" t="s">
        <v>6857</v>
      </c>
      <c r="D5748" s="585" t="s">
        <v>6858</v>
      </c>
      <c r="E5748" s="584" t="s">
        <v>30</v>
      </c>
      <c r="F5748" s="585" t="s">
        <v>30</v>
      </c>
      <c r="G5748" s="587">
        <v>87381</v>
      </c>
      <c r="H5748" s="585" t="s">
        <v>5692</v>
      </c>
      <c r="I5748" s="585" t="s">
        <v>1422</v>
      </c>
      <c r="J5748" s="585" t="s">
        <v>398</v>
      </c>
      <c r="K5748" s="582">
        <v>1903.21</v>
      </c>
      <c r="L5748" s="585" t="s">
        <v>144</v>
      </c>
      <c r="M5748" s="581"/>
    </row>
    <row r="5749" spans="1:13" ht="13.5">
      <c r="A5749" s="585" t="s">
        <v>6605</v>
      </c>
      <c r="B5749" s="585" t="s">
        <v>6856</v>
      </c>
      <c r="C5749" s="585" t="s">
        <v>6857</v>
      </c>
      <c r="D5749" s="585" t="s">
        <v>6858</v>
      </c>
      <c r="E5749" s="584" t="s">
        <v>30</v>
      </c>
      <c r="F5749" s="585" t="s">
        <v>30</v>
      </c>
      <c r="G5749" s="587">
        <v>87382</v>
      </c>
      <c r="H5749" s="585" t="s">
        <v>5693</v>
      </c>
      <c r="I5749" s="585" t="s">
        <v>1422</v>
      </c>
      <c r="J5749" s="585" t="s">
        <v>143</v>
      </c>
      <c r="K5749" s="589">
        <v>642.58000000000004</v>
      </c>
      <c r="L5749" s="585" t="s">
        <v>144</v>
      </c>
      <c r="M5749" s="581"/>
    </row>
    <row r="5750" spans="1:13" ht="13.5">
      <c r="A5750" s="585" t="s">
        <v>6605</v>
      </c>
      <c r="B5750" s="585" t="s">
        <v>6856</v>
      </c>
      <c r="C5750" s="585" t="s">
        <v>6857</v>
      </c>
      <c r="D5750" s="585" t="s">
        <v>6858</v>
      </c>
      <c r="E5750" s="584" t="s">
        <v>30</v>
      </c>
      <c r="F5750" s="585" t="s">
        <v>30</v>
      </c>
      <c r="G5750" s="587">
        <v>87383</v>
      </c>
      <c r="H5750" s="585" t="s">
        <v>5694</v>
      </c>
      <c r="I5750" s="585" t="s">
        <v>1422</v>
      </c>
      <c r="J5750" s="585" t="s">
        <v>143</v>
      </c>
      <c r="K5750" s="589">
        <v>635.65</v>
      </c>
      <c r="L5750" s="585" t="s">
        <v>144</v>
      </c>
      <c r="M5750" s="581"/>
    </row>
    <row r="5751" spans="1:13" ht="13.5">
      <c r="A5751" s="585" t="s">
        <v>6605</v>
      </c>
      <c r="B5751" s="585" t="s">
        <v>6856</v>
      </c>
      <c r="C5751" s="585" t="s">
        <v>6857</v>
      </c>
      <c r="D5751" s="585" t="s">
        <v>6858</v>
      </c>
      <c r="E5751" s="584" t="s">
        <v>30</v>
      </c>
      <c r="F5751" s="585" t="s">
        <v>30</v>
      </c>
      <c r="G5751" s="587">
        <v>87384</v>
      </c>
      <c r="H5751" s="585" t="s">
        <v>5695</v>
      </c>
      <c r="I5751" s="585" t="s">
        <v>1422</v>
      </c>
      <c r="J5751" s="585" t="s">
        <v>143</v>
      </c>
      <c r="K5751" s="589">
        <v>629.58000000000004</v>
      </c>
      <c r="L5751" s="585" t="s">
        <v>144</v>
      </c>
      <c r="M5751" s="581"/>
    </row>
    <row r="5752" spans="1:13" ht="13.5">
      <c r="A5752" s="585" t="s">
        <v>6605</v>
      </c>
      <c r="B5752" s="585" t="s">
        <v>6856</v>
      </c>
      <c r="C5752" s="585" t="s">
        <v>6857</v>
      </c>
      <c r="D5752" s="585" t="s">
        <v>6858</v>
      </c>
      <c r="E5752" s="584" t="s">
        <v>30</v>
      </c>
      <c r="F5752" s="585" t="s">
        <v>30</v>
      </c>
      <c r="G5752" s="587">
        <v>87385</v>
      </c>
      <c r="H5752" s="585" t="s">
        <v>5696</v>
      </c>
      <c r="I5752" s="585" t="s">
        <v>1422</v>
      </c>
      <c r="J5752" s="585" t="s">
        <v>143</v>
      </c>
      <c r="K5752" s="589">
        <v>915.92</v>
      </c>
      <c r="L5752" s="585" t="s">
        <v>144</v>
      </c>
      <c r="M5752" s="581"/>
    </row>
    <row r="5753" spans="1:13" ht="13.5">
      <c r="A5753" s="585" t="s">
        <v>6605</v>
      </c>
      <c r="B5753" s="585" t="s">
        <v>6856</v>
      </c>
      <c r="C5753" s="585" t="s">
        <v>6857</v>
      </c>
      <c r="D5753" s="585" t="s">
        <v>6858</v>
      </c>
      <c r="E5753" s="584" t="s">
        <v>30</v>
      </c>
      <c r="F5753" s="585" t="s">
        <v>30</v>
      </c>
      <c r="G5753" s="587">
        <v>87386</v>
      </c>
      <c r="H5753" s="585" t="s">
        <v>5697</v>
      </c>
      <c r="I5753" s="585" t="s">
        <v>1422</v>
      </c>
      <c r="J5753" s="585" t="s">
        <v>143</v>
      </c>
      <c r="K5753" s="589">
        <v>907.65</v>
      </c>
      <c r="L5753" s="585" t="s">
        <v>144</v>
      </c>
      <c r="M5753" s="581"/>
    </row>
    <row r="5754" spans="1:13" ht="13.5">
      <c r="A5754" s="585" t="s">
        <v>6605</v>
      </c>
      <c r="B5754" s="585" t="s">
        <v>6856</v>
      </c>
      <c r="C5754" s="585" t="s">
        <v>6857</v>
      </c>
      <c r="D5754" s="585" t="s">
        <v>6858</v>
      </c>
      <c r="E5754" s="584" t="s">
        <v>30</v>
      </c>
      <c r="F5754" s="585" t="s">
        <v>30</v>
      </c>
      <c r="G5754" s="587">
        <v>87387</v>
      </c>
      <c r="H5754" s="585" t="s">
        <v>5698</v>
      </c>
      <c r="I5754" s="585" t="s">
        <v>1422</v>
      </c>
      <c r="J5754" s="585" t="s">
        <v>143</v>
      </c>
      <c r="K5754" s="589">
        <v>903.53</v>
      </c>
      <c r="L5754" s="585" t="s">
        <v>144</v>
      </c>
      <c r="M5754" s="581"/>
    </row>
    <row r="5755" spans="1:13" ht="13.5">
      <c r="A5755" s="585" t="s">
        <v>6605</v>
      </c>
      <c r="B5755" s="585" t="s">
        <v>6856</v>
      </c>
      <c r="C5755" s="585" t="s">
        <v>6857</v>
      </c>
      <c r="D5755" s="585" t="s">
        <v>6858</v>
      </c>
      <c r="E5755" s="584" t="s">
        <v>30</v>
      </c>
      <c r="F5755" s="585" t="s">
        <v>30</v>
      </c>
      <c r="G5755" s="587">
        <v>87388</v>
      </c>
      <c r="H5755" s="585" t="s">
        <v>5699</v>
      </c>
      <c r="I5755" s="585" t="s">
        <v>1422</v>
      </c>
      <c r="J5755" s="585" t="s">
        <v>143</v>
      </c>
      <c r="K5755" s="582">
        <v>2128.0300000000002</v>
      </c>
      <c r="L5755" s="585" t="s">
        <v>144</v>
      </c>
      <c r="M5755" s="581"/>
    </row>
    <row r="5756" spans="1:13" ht="13.5">
      <c r="A5756" s="585" t="s">
        <v>6605</v>
      </c>
      <c r="B5756" s="585" t="s">
        <v>6856</v>
      </c>
      <c r="C5756" s="585" t="s">
        <v>6857</v>
      </c>
      <c r="D5756" s="585" t="s">
        <v>6858</v>
      </c>
      <c r="E5756" s="584" t="s">
        <v>30</v>
      </c>
      <c r="F5756" s="585" t="s">
        <v>30</v>
      </c>
      <c r="G5756" s="587">
        <v>87389</v>
      </c>
      <c r="H5756" s="585" t="s">
        <v>5700</v>
      </c>
      <c r="I5756" s="585" t="s">
        <v>1422</v>
      </c>
      <c r="J5756" s="585" t="s">
        <v>143</v>
      </c>
      <c r="K5756" s="582">
        <v>2132.7199999999998</v>
      </c>
      <c r="L5756" s="585" t="s">
        <v>144</v>
      </c>
      <c r="M5756" s="581"/>
    </row>
    <row r="5757" spans="1:13" ht="13.5">
      <c r="A5757" s="585" t="s">
        <v>6605</v>
      </c>
      <c r="B5757" s="585" t="s">
        <v>6856</v>
      </c>
      <c r="C5757" s="585" t="s">
        <v>6857</v>
      </c>
      <c r="D5757" s="585" t="s">
        <v>6858</v>
      </c>
      <c r="E5757" s="584" t="s">
        <v>30</v>
      </c>
      <c r="F5757" s="585" t="s">
        <v>30</v>
      </c>
      <c r="G5757" s="587">
        <v>87390</v>
      </c>
      <c r="H5757" s="585" t="s">
        <v>5701</v>
      </c>
      <c r="I5757" s="585" t="s">
        <v>1422</v>
      </c>
      <c r="J5757" s="585" t="s">
        <v>143</v>
      </c>
      <c r="K5757" s="582">
        <v>2135.25</v>
      </c>
      <c r="L5757" s="585" t="s">
        <v>144</v>
      </c>
      <c r="M5757" s="581"/>
    </row>
    <row r="5758" spans="1:13" ht="13.5">
      <c r="A5758" s="585" t="s">
        <v>6605</v>
      </c>
      <c r="B5758" s="585" t="s">
        <v>6856</v>
      </c>
      <c r="C5758" s="585" t="s">
        <v>6857</v>
      </c>
      <c r="D5758" s="585" t="s">
        <v>6858</v>
      </c>
      <c r="E5758" s="584" t="s">
        <v>30</v>
      </c>
      <c r="F5758" s="585" t="s">
        <v>30</v>
      </c>
      <c r="G5758" s="587">
        <v>87391</v>
      </c>
      <c r="H5758" s="585" t="s">
        <v>5702</v>
      </c>
      <c r="I5758" s="585" t="s">
        <v>1422</v>
      </c>
      <c r="J5758" s="585" t="s">
        <v>143</v>
      </c>
      <c r="K5758" s="582">
        <v>3058.69</v>
      </c>
      <c r="L5758" s="585" t="s">
        <v>144</v>
      </c>
      <c r="M5758" s="581"/>
    </row>
    <row r="5759" spans="1:13" ht="13.5">
      <c r="A5759" s="585" t="s">
        <v>6605</v>
      </c>
      <c r="B5759" s="585" t="s">
        <v>6856</v>
      </c>
      <c r="C5759" s="585" t="s">
        <v>6857</v>
      </c>
      <c r="D5759" s="585" t="s">
        <v>6858</v>
      </c>
      <c r="E5759" s="584" t="s">
        <v>30</v>
      </c>
      <c r="F5759" s="585" t="s">
        <v>30</v>
      </c>
      <c r="G5759" s="587">
        <v>87393</v>
      </c>
      <c r="H5759" s="585" t="s">
        <v>5703</v>
      </c>
      <c r="I5759" s="585" t="s">
        <v>1422</v>
      </c>
      <c r="J5759" s="585" t="s">
        <v>143</v>
      </c>
      <c r="K5759" s="582">
        <v>3089.8</v>
      </c>
      <c r="L5759" s="585" t="s">
        <v>144</v>
      </c>
      <c r="M5759" s="581"/>
    </row>
    <row r="5760" spans="1:13" ht="13.5">
      <c r="A5760" s="585" t="s">
        <v>6605</v>
      </c>
      <c r="B5760" s="585" t="s">
        <v>6856</v>
      </c>
      <c r="C5760" s="585" t="s">
        <v>6857</v>
      </c>
      <c r="D5760" s="585" t="s">
        <v>6858</v>
      </c>
      <c r="E5760" s="584" t="s">
        <v>30</v>
      </c>
      <c r="F5760" s="585" t="s">
        <v>30</v>
      </c>
      <c r="G5760" s="587">
        <v>87394</v>
      </c>
      <c r="H5760" s="585" t="s">
        <v>5704</v>
      </c>
      <c r="I5760" s="585" t="s">
        <v>1422</v>
      </c>
      <c r="J5760" s="585" t="s">
        <v>143</v>
      </c>
      <c r="K5760" s="582">
        <v>3101.03</v>
      </c>
      <c r="L5760" s="585" t="s">
        <v>144</v>
      </c>
      <c r="M5760" s="581"/>
    </row>
    <row r="5761" spans="1:13" ht="13.5">
      <c r="A5761" s="585" t="s">
        <v>6605</v>
      </c>
      <c r="B5761" s="585" t="s">
        <v>6856</v>
      </c>
      <c r="C5761" s="585" t="s">
        <v>6857</v>
      </c>
      <c r="D5761" s="585" t="s">
        <v>6858</v>
      </c>
      <c r="E5761" s="584" t="s">
        <v>30</v>
      </c>
      <c r="F5761" s="585" t="s">
        <v>30</v>
      </c>
      <c r="G5761" s="587">
        <v>87395</v>
      </c>
      <c r="H5761" s="585" t="s">
        <v>5705</v>
      </c>
      <c r="I5761" s="585" t="s">
        <v>1422</v>
      </c>
      <c r="J5761" s="585" t="s">
        <v>143</v>
      </c>
      <c r="K5761" s="582">
        <v>2404.4499999999998</v>
      </c>
      <c r="L5761" s="585" t="s">
        <v>144</v>
      </c>
      <c r="M5761" s="581"/>
    </row>
    <row r="5762" spans="1:13" ht="13.5">
      <c r="A5762" s="585" t="s">
        <v>6605</v>
      </c>
      <c r="B5762" s="585" t="s">
        <v>6856</v>
      </c>
      <c r="C5762" s="585" t="s">
        <v>6857</v>
      </c>
      <c r="D5762" s="585" t="s">
        <v>6858</v>
      </c>
      <c r="E5762" s="584" t="s">
        <v>30</v>
      </c>
      <c r="F5762" s="585" t="s">
        <v>30</v>
      </c>
      <c r="G5762" s="587">
        <v>87396</v>
      </c>
      <c r="H5762" s="585" t="s">
        <v>5706</v>
      </c>
      <c r="I5762" s="585" t="s">
        <v>1422</v>
      </c>
      <c r="J5762" s="585" t="s">
        <v>143</v>
      </c>
      <c r="K5762" s="582">
        <v>2426.9499999999998</v>
      </c>
      <c r="L5762" s="585" t="s">
        <v>144</v>
      </c>
      <c r="M5762" s="581"/>
    </row>
    <row r="5763" spans="1:13" ht="13.5">
      <c r="A5763" s="585" t="s">
        <v>6605</v>
      </c>
      <c r="B5763" s="585" t="s">
        <v>6856</v>
      </c>
      <c r="C5763" s="585" t="s">
        <v>6857</v>
      </c>
      <c r="D5763" s="585" t="s">
        <v>6858</v>
      </c>
      <c r="E5763" s="584" t="s">
        <v>30</v>
      </c>
      <c r="F5763" s="585" t="s">
        <v>30</v>
      </c>
      <c r="G5763" s="587">
        <v>87397</v>
      </c>
      <c r="H5763" s="585" t="s">
        <v>5707</v>
      </c>
      <c r="I5763" s="585" t="s">
        <v>1422</v>
      </c>
      <c r="J5763" s="585" t="s">
        <v>143</v>
      </c>
      <c r="K5763" s="582">
        <v>2431.73</v>
      </c>
      <c r="L5763" s="585" t="s">
        <v>144</v>
      </c>
      <c r="M5763" s="581"/>
    </row>
    <row r="5764" spans="1:13" ht="13.5">
      <c r="A5764" s="585" t="s">
        <v>6605</v>
      </c>
      <c r="B5764" s="585" t="s">
        <v>6856</v>
      </c>
      <c r="C5764" s="585" t="s">
        <v>6857</v>
      </c>
      <c r="D5764" s="585" t="s">
        <v>6858</v>
      </c>
      <c r="E5764" s="584" t="s">
        <v>30</v>
      </c>
      <c r="F5764" s="585" t="s">
        <v>30</v>
      </c>
      <c r="G5764" s="587">
        <v>87398</v>
      </c>
      <c r="H5764" s="585" t="s">
        <v>5708</v>
      </c>
      <c r="I5764" s="585" t="s">
        <v>1422</v>
      </c>
      <c r="J5764" s="585" t="s">
        <v>398</v>
      </c>
      <c r="K5764" s="589">
        <v>765.81</v>
      </c>
      <c r="L5764" s="585" t="s">
        <v>144</v>
      </c>
      <c r="M5764" s="581"/>
    </row>
    <row r="5765" spans="1:13" ht="13.5">
      <c r="A5765" s="585" t="s">
        <v>6605</v>
      </c>
      <c r="B5765" s="585" t="s">
        <v>6856</v>
      </c>
      <c r="C5765" s="585" t="s">
        <v>6857</v>
      </c>
      <c r="D5765" s="585" t="s">
        <v>6858</v>
      </c>
      <c r="E5765" s="584" t="s">
        <v>30</v>
      </c>
      <c r="F5765" s="585" t="s">
        <v>30</v>
      </c>
      <c r="G5765" s="587">
        <v>87399</v>
      </c>
      <c r="H5765" s="585" t="s">
        <v>5709</v>
      </c>
      <c r="I5765" s="585" t="s">
        <v>1422</v>
      </c>
      <c r="J5765" s="585" t="s">
        <v>398</v>
      </c>
      <c r="K5765" s="582">
        <v>1050.04</v>
      </c>
      <c r="L5765" s="585" t="s">
        <v>144</v>
      </c>
      <c r="M5765" s="581"/>
    </row>
    <row r="5766" spans="1:13" ht="13.5">
      <c r="A5766" s="585" t="s">
        <v>6605</v>
      </c>
      <c r="B5766" s="585" t="s">
        <v>6856</v>
      </c>
      <c r="C5766" s="585" t="s">
        <v>6857</v>
      </c>
      <c r="D5766" s="585" t="s">
        <v>6858</v>
      </c>
      <c r="E5766" s="584" t="s">
        <v>30</v>
      </c>
      <c r="F5766" s="585" t="s">
        <v>30</v>
      </c>
      <c r="G5766" s="587">
        <v>87401</v>
      </c>
      <c r="H5766" s="585" t="s">
        <v>5710</v>
      </c>
      <c r="I5766" s="585" t="s">
        <v>1422</v>
      </c>
      <c r="J5766" s="585" t="s">
        <v>398</v>
      </c>
      <c r="K5766" s="582">
        <v>3249.73</v>
      </c>
      <c r="L5766" s="585" t="s">
        <v>144</v>
      </c>
      <c r="M5766" s="581"/>
    </row>
    <row r="5767" spans="1:13" ht="13.5">
      <c r="A5767" s="585" t="s">
        <v>6605</v>
      </c>
      <c r="B5767" s="585" t="s">
        <v>6856</v>
      </c>
      <c r="C5767" s="585" t="s">
        <v>6857</v>
      </c>
      <c r="D5767" s="585" t="s">
        <v>6858</v>
      </c>
      <c r="E5767" s="584" t="s">
        <v>30</v>
      </c>
      <c r="F5767" s="585" t="s">
        <v>30</v>
      </c>
      <c r="G5767" s="587">
        <v>87402</v>
      </c>
      <c r="H5767" s="585" t="s">
        <v>5711</v>
      </c>
      <c r="I5767" s="585" t="s">
        <v>1422</v>
      </c>
      <c r="J5767" s="585" t="s">
        <v>398</v>
      </c>
      <c r="K5767" s="582">
        <v>2591.38</v>
      </c>
      <c r="L5767" s="585" t="s">
        <v>144</v>
      </c>
      <c r="M5767" s="581"/>
    </row>
    <row r="5768" spans="1:13" ht="13.5">
      <c r="A5768" s="585" t="s">
        <v>6605</v>
      </c>
      <c r="B5768" s="585" t="s">
        <v>6856</v>
      </c>
      <c r="C5768" s="585" t="s">
        <v>6857</v>
      </c>
      <c r="D5768" s="585" t="s">
        <v>6858</v>
      </c>
      <c r="E5768" s="584" t="s">
        <v>30</v>
      </c>
      <c r="F5768" s="585" t="s">
        <v>30</v>
      </c>
      <c r="G5768" s="587">
        <v>87404</v>
      </c>
      <c r="H5768" s="585" t="s">
        <v>5712</v>
      </c>
      <c r="I5768" s="585" t="s">
        <v>1422</v>
      </c>
      <c r="J5768" s="585" t="s">
        <v>143</v>
      </c>
      <c r="K5768" s="582">
        <v>2212.08</v>
      </c>
      <c r="L5768" s="585" t="s">
        <v>144</v>
      </c>
      <c r="M5768" s="581"/>
    </row>
    <row r="5769" spans="1:13" ht="13.5">
      <c r="A5769" s="585" t="s">
        <v>6605</v>
      </c>
      <c r="B5769" s="585" t="s">
        <v>6856</v>
      </c>
      <c r="C5769" s="585" t="s">
        <v>6857</v>
      </c>
      <c r="D5769" s="585" t="s">
        <v>6858</v>
      </c>
      <c r="E5769" s="584" t="s">
        <v>30</v>
      </c>
      <c r="F5769" s="585" t="s">
        <v>30</v>
      </c>
      <c r="G5769" s="587">
        <v>87405</v>
      </c>
      <c r="H5769" s="585" t="s">
        <v>5713</v>
      </c>
      <c r="I5769" s="585" t="s">
        <v>1422</v>
      </c>
      <c r="J5769" s="585" t="s">
        <v>143</v>
      </c>
      <c r="K5769" s="582">
        <v>2209.4699999999998</v>
      </c>
      <c r="L5769" s="585" t="s">
        <v>144</v>
      </c>
      <c r="M5769" s="581"/>
    </row>
    <row r="5770" spans="1:13" ht="13.5">
      <c r="A5770" s="585" t="s">
        <v>6605</v>
      </c>
      <c r="B5770" s="585" t="s">
        <v>6856</v>
      </c>
      <c r="C5770" s="585" t="s">
        <v>6857</v>
      </c>
      <c r="D5770" s="585" t="s">
        <v>6858</v>
      </c>
      <c r="E5770" s="584" t="s">
        <v>30</v>
      </c>
      <c r="F5770" s="585" t="s">
        <v>30</v>
      </c>
      <c r="G5770" s="587">
        <v>87407</v>
      </c>
      <c r="H5770" s="585" t="s">
        <v>5714</v>
      </c>
      <c r="I5770" s="585" t="s">
        <v>1422</v>
      </c>
      <c r="J5770" s="585" t="s">
        <v>143</v>
      </c>
      <c r="K5770" s="589">
        <v>652.30999999999995</v>
      </c>
      <c r="L5770" s="585" t="s">
        <v>144</v>
      </c>
      <c r="M5770" s="581"/>
    </row>
    <row r="5771" spans="1:13" ht="13.5">
      <c r="A5771" s="585" t="s">
        <v>6605</v>
      </c>
      <c r="B5771" s="585" t="s">
        <v>6856</v>
      </c>
      <c r="C5771" s="585" t="s">
        <v>6857</v>
      </c>
      <c r="D5771" s="585" t="s">
        <v>6858</v>
      </c>
      <c r="E5771" s="584" t="s">
        <v>30</v>
      </c>
      <c r="F5771" s="585" t="s">
        <v>30</v>
      </c>
      <c r="G5771" s="587">
        <v>87408</v>
      </c>
      <c r="H5771" s="585" t="s">
        <v>5715</v>
      </c>
      <c r="I5771" s="585" t="s">
        <v>1422</v>
      </c>
      <c r="J5771" s="585" t="s">
        <v>143</v>
      </c>
      <c r="K5771" s="589">
        <v>641.03</v>
      </c>
      <c r="L5771" s="585" t="s">
        <v>144</v>
      </c>
      <c r="M5771" s="581"/>
    </row>
    <row r="5772" spans="1:13" ht="13.5">
      <c r="A5772" s="585" t="s">
        <v>6605</v>
      </c>
      <c r="B5772" s="585" t="s">
        <v>6856</v>
      </c>
      <c r="C5772" s="585" t="s">
        <v>6857</v>
      </c>
      <c r="D5772" s="585" t="s">
        <v>6858</v>
      </c>
      <c r="E5772" s="584" t="s">
        <v>30</v>
      </c>
      <c r="F5772" s="585" t="s">
        <v>30</v>
      </c>
      <c r="G5772" s="587">
        <v>87410</v>
      </c>
      <c r="H5772" s="585" t="s">
        <v>5716</v>
      </c>
      <c r="I5772" s="585" t="s">
        <v>1422</v>
      </c>
      <c r="J5772" s="585" t="s">
        <v>143</v>
      </c>
      <c r="K5772" s="589">
        <v>641.67999999999995</v>
      </c>
      <c r="L5772" s="585" t="s">
        <v>144</v>
      </c>
      <c r="M5772" s="581"/>
    </row>
    <row r="5773" spans="1:13" ht="13.5">
      <c r="A5773" s="585" t="s">
        <v>6605</v>
      </c>
      <c r="B5773" s="585" t="s">
        <v>6856</v>
      </c>
      <c r="C5773" s="585" t="s">
        <v>6857</v>
      </c>
      <c r="D5773" s="585" t="s">
        <v>6858</v>
      </c>
      <c r="E5773" s="584" t="s">
        <v>30</v>
      </c>
      <c r="F5773" s="585" t="s">
        <v>30</v>
      </c>
      <c r="G5773" s="587">
        <v>88626</v>
      </c>
      <c r="H5773" s="585" t="s">
        <v>5717</v>
      </c>
      <c r="I5773" s="585" t="s">
        <v>1422</v>
      </c>
      <c r="J5773" s="585" t="s">
        <v>143</v>
      </c>
      <c r="K5773" s="589">
        <v>345.03</v>
      </c>
      <c r="L5773" s="585" t="s">
        <v>144</v>
      </c>
      <c r="M5773" s="581"/>
    </row>
    <row r="5774" spans="1:13" ht="13.5">
      <c r="A5774" s="585" t="s">
        <v>6605</v>
      </c>
      <c r="B5774" s="585" t="s">
        <v>6856</v>
      </c>
      <c r="C5774" s="585" t="s">
        <v>6857</v>
      </c>
      <c r="D5774" s="585" t="s">
        <v>6858</v>
      </c>
      <c r="E5774" s="584" t="s">
        <v>30</v>
      </c>
      <c r="F5774" s="585" t="s">
        <v>30</v>
      </c>
      <c r="G5774" s="587">
        <v>88627</v>
      </c>
      <c r="H5774" s="585" t="s">
        <v>5718</v>
      </c>
      <c r="I5774" s="585" t="s">
        <v>1422</v>
      </c>
      <c r="J5774" s="585" t="s">
        <v>398</v>
      </c>
      <c r="K5774" s="589">
        <v>405.84</v>
      </c>
      <c r="L5774" s="585" t="s">
        <v>144</v>
      </c>
      <c r="M5774" s="581"/>
    </row>
    <row r="5775" spans="1:13" ht="13.5">
      <c r="A5775" s="585" t="s">
        <v>6605</v>
      </c>
      <c r="B5775" s="585" t="s">
        <v>6856</v>
      </c>
      <c r="C5775" s="585" t="s">
        <v>6857</v>
      </c>
      <c r="D5775" s="585" t="s">
        <v>6858</v>
      </c>
      <c r="E5775" s="584" t="s">
        <v>30</v>
      </c>
      <c r="F5775" s="585" t="s">
        <v>30</v>
      </c>
      <c r="G5775" s="587">
        <v>88628</v>
      </c>
      <c r="H5775" s="585" t="s">
        <v>5719</v>
      </c>
      <c r="I5775" s="585" t="s">
        <v>1422</v>
      </c>
      <c r="J5775" s="585" t="s">
        <v>143</v>
      </c>
      <c r="K5775" s="589">
        <v>331.97</v>
      </c>
      <c r="L5775" s="585" t="s">
        <v>144</v>
      </c>
      <c r="M5775" s="581"/>
    </row>
    <row r="5776" spans="1:13" ht="13.5">
      <c r="A5776" s="585" t="s">
        <v>6605</v>
      </c>
      <c r="B5776" s="585" t="s">
        <v>6856</v>
      </c>
      <c r="C5776" s="585" t="s">
        <v>6857</v>
      </c>
      <c r="D5776" s="585" t="s">
        <v>6858</v>
      </c>
      <c r="E5776" s="584" t="s">
        <v>30</v>
      </c>
      <c r="F5776" s="585" t="s">
        <v>30</v>
      </c>
      <c r="G5776" s="587">
        <v>88629</v>
      </c>
      <c r="H5776" s="585" t="s">
        <v>5720</v>
      </c>
      <c r="I5776" s="585" t="s">
        <v>1422</v>
      </c>
      <c r="J5776" s="585" t="s">
        <v>398</v>
      </c>
      <c r="K5776" s="589">
        <v>396.15</v>
      </c>
      <c r="L5776" s="585" t="s">
        <v>144</v>
      </c>
      <c r="M5776" s="581"/>
    </row>
    <row r="5777" spans="1:13" ht="13.5">
      <c r="A5777" s="585" t="s">
        <v>6605</v>
      </c>
      <c r="B5777" s="585" t="s">
        <v>6856</v>
      </c>
      <c r="C5777" s="585" t="s">
        <v>6857</v>
      </c>
      <c r="D5777" s="585" t="s">
        <v>6858</v>
      </c>
      <c r="E5777" s="584" t="s">
        <v>30</v>
      </c>
      <c r="F5777" s="585" t="s">
        <v>30</v>
      </c>
      <c r="G5777" s="587">
        <v>88630</v>
      </c>
      <c r="H5777" s="585" t="s">
        <v>5721</v>
      </c>
      <c r="I5777" s="585" t="s">
        <v>1422</v>
      </c>
      <c r="J5777" s="585" t="s">
        <v>143</v>
      </c>
      <c r="K5777" s="589">
        <v>305.35000000000002</v>
      </c>
      <c r="L5777" s="585" t="s">
        <v>144</v>
      </c>
      <c r="M5777" s="581"/>
    </row>
    <row r="5778" spans="1:13" ht="13.5">
      <c r="A5778" s="585" t="s">
        <v>6605</v>
      </c>
      <c r="B5778" s="585" t="s">
        <v>6856</v>
      </c>
      <c r="C5778" s="585" t="s">
        <v>6857</v>
      </c>
      <c r="D5778" s="585" t="s">
        <v>6858</v>
      </c>
      <c r="E5778" s="584" t="s">
        <v>30</v>
      </c>
      <c r="F5778" s="585" t="s">
        <v>30</v>
      </c>
      <c r="G5778" s="587">
        <v>88631</v>
      </c>
      <c r="H5778" s="585" t="s">
        <v>5722</v>
      </c>
      <c r="I5778" s="585" t="s">
        <v>1422</v>
      </c>
      <c r="J5778" s="585" t="s">
        <v>398</v>
      </c>
      <c r="K5778" s="589">
        <v>371.68</v>
      </c>
      <c r="L5778" s="585" t="s">
        <v>144</v>
      </c>
      <c r="M5778" s="581"/>
    </row>
    <row r="5779" spans="1:13" ht="13.5">
      <c r="A5779" s="585" t="s">
        <v>6605</v>
      </c>
      <c r="B5779" s="585" t="s">
        <v>6856</v>
      </c>
      <c r="C5779" s="585" t="s">
        <v>6857</v>
      </c>
      <c r="D5779" s="585" t="s">
        <v>6858</v>
      </c>
      <c r="E5779" s="584" t="s">
        <v>30</v>
      </c>
      <c r="F5779" s="585" t="s">
        <v>30</v>
      </c>
      <c r="G5779" s="587">
        <v>88715</v>
      </c>
      <c r="H5779" s="585" t="s">
        <v>5723</v>
      </c>
      <c r="I5779" s="585" t="s">
        <v>1422</v>
      </c>
      <c r="J5779" s="585" t="s">
        <v>143</v>
      </c>
      <c r="K5779" s="589">
        <v>379.78</v>
      </c>
      <c r="L5779" s="585" t="s">
        <v>144</v>
      </c>
      <c r="M5779" s="581"/>
    </row>
    <row r="5780" spans="1:13" ht="13.5">
      <c r="A5780" s="585" t="s">
        <v>6605</v>
      </c>
      <c r="B5780" s="585" t="s">
        <v>6856</v>
      </c>
      <c r="C5780" s="585" t="s">
        <v>6857</v>
      </c>
      <c r="D5780" s="585" t="s">
        <v>6858</v>
      </c>
      <c r="E5780" s="584" t="s">
        <v>30</v>
      </c>
      <c r="F5780" s="585" t="s">
        <v>30</v>
      </c>
      <c r="G5780" s="587">
        <v>95563</v>
      </c>
      <c r="H5780" s="585" t="s">
        <v>5724</v>
      </c>
      <c r="I5780" s="585" t="s">
        <v>1422</v>
      </c>
      <c r="J5780" s="585" t="s">
        <v>143</v>
      </c>
      <c r="K5780" s="589">
        <v>490.81</v>
      </c>
      <c r="L5780" s="585" t="s">
        <v>144</v>
      </c>
      <c r="M5780" s="581"/>
    </row>
    <row r="5781" spans="1:13" ht="13.5">
      <c r="A5781" s="585" t="s">
        <v>6605</v>
      </c>
      <c r="B5781" s="585" t="s">
        <v>6856</v>
      </c>
      <c r="C5781" s="585" t="s">
        <v>6857</v>
      </c>
      <c r="D5781" s="585" t="s">
        <v>6858</v>
      </c>
      <c r="E5781" s="584" t="s">
        <v>30</v>
      </c>
      <c r="F5781" s="585" t="s">
        <v>30</v>
      </c>
      <c r="G5781" s="587">
        <v>96920</v>
      </c>
      <c r="H5781" s="585" t="s">
        <v>6859</v>
      </c>
      <c r="I5781" s="585" t="s">
        <v>1422</v>
      </c>
      <c r="J5781" s="585" t="s">
        <v>143</v>
      </c>
      <c r="K5781" s="589">
        <v>414.95</v>
      </c>
      <c r="L5781" s="585" t="s">
        <v>144</v>
      </c>
      <c r="M5781" s="581"/>
    </row>
    <row r="5782" spans="1:13" ht="13.5">
      <c r="A5782" s="585" t="s">
        <v>6605</v>
      </c>
      <c r="B5782" s="585" t="s">
        <v>6856</v>
      </c>
      <c r="C5782" s="585" t="s">
        <v>6860</v>
      </c>
      <c r="D5782" s="585" t="s">
        <v>6861</v>
      </c>
      <c r="E5782" s="584" t="s">
        <v>30</v>
      </c>
      <c r="F5782" s="585" t="s">
        <v>30</v>
      </c>
      <c r="G5782" s="587">
        <v>88036</v>
      </c>
      <c r="H5782" s="585" t="s">
        <v>5725</v>
      </c>
      <c r="I5782" s="585" t="s">
        <v>1422</v>
      </c>
      <c r="J5782" s="585" t="s">
        <v>398</v>
      </c>
      <c r="K5782" s="589">
        <v>22.88</v>
      </c>
      <c r="L5782" s="585" t="s">
        <v>144</v>
      </c>
      <c r="M5782" s="581"/>
    </row>
    <row r="5783" spans="1:13" ht="13.5">
      <c r="A5783" s="585" t="s">
        <v>6605</v>
      </c>
      <c r="B5783" s="585" t="s">
        <v>6856</v>
      </c>
      <c r="C5783" s="585" t="s">
        <v>6860</v>
      </c>
      <c r="D5783" s="585" t="s">
        <v>6861</v>
      </c>
      <c r="E5783" s="584" t="s">
        <v>30</v>
      </c>
      <c r="F5783" s="585" t="s">
        <v>30</v>
      </c>
      <c r="G5783" s="587">
        <v>88037</v>
      </c>
      <c r="H5783" s="585" t="s">
        <v>5726</v>
      </c>
      <c r="I5783" s="585" t="s">
        <v>1422</v>
      </c>
      <c r="J5783" s="585" t="s">
        <v>398</v>
      </c>
      <c r="K5783" s="589">
        <v>32.049999999999997</v>
      </c>
      <c r="L5783" s="585" t="s">
        <v>144</v>
      </c>
      <c r="M5783" s="581"/>
    </row>
    <row r="5784" spans="1:13" ht="13.5">
      <c r="A5784" s="585" t="s">
        <v>6605</v>
      </c>
      <c r="B5784" s="585" t="s">
        <v>6856</v>
      </c>
      <c r="C5784" s="585" t="s">
        <v>6860</v>
      </c>
      <c r="D5784" s="585" t="s">
        <v>6861</v>
      </c>
      <c r="E5784" s="584" t="s">
        <v>30</v>
      </c>
      <c r="F5784" s="585" t="s">
        <v>30</v>
      </c>
      <c r="G5784" s="587">
        <v>88038</v>
      </c>
      <c r="H5784" s="585" t="s">
        <v>5727</v>
      </c>
      <c r="I5784" s="585" t="s">
        <v>1422</v>
      </c>
      <c r="J5784" s="585" t="s">
        <v>398</v>
      </c>
      <c r="K5784" s="589">
        <v>43.52</v>
      </c>
      <c r="L5784" s="585" t="s">
        <v>144</v>
      </c>
      <c r="M5784" s="581"/>
    </row>
    <row r="5785" spans="1:13" ht="13.5">
      <c r="A5785" s="585" t="s">
        <v>6605</v>
      </c>
      <c r="B5785" s="585" t="s">
        <v>6856</v>
      </c>
      <c r="C5785" s="585" t="s">
        <v>6860</v>
      </c>
      <c r="D5785" s="585" t="s">
        <v>6861</v>
      </c>
      <c r="E5785" s="584" t="s">
        <v>30</v>
      </c>
      <c r="F5785" s="585" t="s">
        <v>30</v>
      </c>
      <c r="G5785" s="587">
        <v>88039</v>
      </c>
      <c r="H5785" s="585" t="s">
        <v>5728</v>
      </c>
      <c r="I5785" s="585" t="s">
        <v>1422</v>
      </c>
      <c r="J5785" s="585" t="s">
        <v>398</v>
      </c>
      <c r="K5785" s="589">
        <v>54.99</v>
      </c>
      <c r="L5785" s="585" t="s">
        <v>144</v>
      </c>
      <c r="M5785" s="581"/>
    </row>
    <row r="5786" spans="1:13" ht="13.5">
      <c r="A5786" s="585" t="s">
        <v>6605</v>
      </c>
      <c r="B5786" s="585" t="s">
        <v>6856</v>
      </c>
      <c r="C5786" s="585" t="s">
        <v>6860</v>
      </c>
      <c r="D5786" s="585" t="s">
        <v>6861</v>
      </c>
      <c r="E5786" s="584" t="s">
        <v>30</v>
      </c>
      <c r="F5786" s="585" t="s">
        <v>30</v>
      </c>
      <c r="G5786" s="587">
        <v>88040</v>
      </c>
      <c r="H5786" s="585" t="s">
        <v>5729</v>
      </c>
      <c r="I5786" s="585" t="s">
        <v>1422</v>
      </c>
      <c r="J5786" s="585" t="s">
        <v>398</v>
      </c>
      <c r="K5786" s="589">
        <v>7.86</v>
      </c>
      <c r="L5786" s="585" t="s">
        <v>144</v>
      </c>
      <c r="M5786" s="581"/>
    </row>
    <row r="5787" spans="1:13" ht="13.5">
      <c r="A5787" s="585" t="s">
        <v>6605</v>
      </c>
      <c r="B5787" s="585" t="s">
        <v>6856</v>
      </c>
      <c r="C5787" s="585" t="s">
        <v>6860</v>
      </c>
      <c r="D5787" s="585" t="s">
        <v>6861</v>
      </c>
      <c r="E5787" s="584" t="s">
        <v>30</v>
      </c>
      <c r="F5787" s="585" t="s">
        <v>30</v>
      </c>
      <c r="G5787" s="587">
        <v>88041</v>
      </c>
      <c r="H5787" s="585" t="s">
        <v>5730</v>
      </c>
      <c r="I5787" s="585" t="s">
        <v>1422</v>
      </c>
      <c r="J5787" s="585" t="s">
        <v>398</v>
      </c>
      <c r="K5787" s="589">
        <v>12.17</v>
      </c>
      <c r="L5787" s="585" t="s">
        <v>144</v>
      </c>
      <c r="M5787" s="581"/>
    </row>
    <row r="5788" spans="1:13" ht="13.5">
      <c r="A5788" s="585" t="s">
        <v>6605</v>
      </c>
      <c r="B5788" s="585" t="s">
        <v>6856</v>
      </c>
      <c r="C5788" s="585" t="s">
        <v>6860</v>
      </c>
      <c r="D5788" s="585" t="s">
        <v>6861</v>
      </c>
      <c r="E5788" s="584" t="s">
        <v>30</v>
      </c>
      <c r="F5788" s="585" t="s">
        <v>30</v>
      </c>
      <c r="G5788" s="587">
        <v>88042</v>
      </c>
      <c r="H5788" s="585" t="s">
        <v>5731</v>
      </c>
      <c r="I5788" s="585" t="s">
        <v>1422</v>
      </c>
      <c r="J5788" s="585" t="s">
        <v>398</v>
      </c>
      <c r="K5788" s="589">
        <v>17.57</v>
      </c>
      <c r="L5788" s="585" t="s">
        <v>144</v>
      </c>
      <c r="M5788" s="581"/>
    </row>
    <row r="5789" spans="1:13" ht="13.5">
      <c r="A5789" s="585" t="s">
        <v>6605</v>
      </c>
      <c r="B5789" s="585" t="s">
        <v>6856</v>
      </c>
      <c r="C5789" s="585" t="s">
        <v>6860</v>
      </c>
      <c r="D5789" s="585" t="s">
        <v>6861</v>
      </c>
      <c r="E5789" s="584" t="s">
        <v>30</v>
      </c>
      <c r="F5789" s="585" t="s">
        <v>30</v>
      </c>
      <c r="G5789" s="587">
        <v>88043</v>
      </c>
      <c r="H5789" s="585" t="s">
        <v>5732</v>
      </c>
      <c r="I5789" s="585" t="s">
        <v>1422</v>
      </c>
      <c r="J5789" s="585" t="s">
        <v>398</v>
      </c>
      <c r="K5789" s="589">
        <v>22.98</v>
      </c>
      <c r="L5789" s="585" t="s">
        <v>144</v>
      </c>
      <c r="M5789" s="581"/>
    </row>
    <row r="5790" spans="1:13" ht="13.5">
      <c r="A5790" s="585" t="s">
        <v>6605</v>
      </c>
      <c r="B5790" s="585" t="s">
        <v>6856</v>
      </c>
      <c r="C5790" s="585" t="s">
        <v>6860</v>
      </c>
      <c r="D5790" s="585" t="s">
        <v>6861</v>
      </c>
      <c r="E5790" s="584" t="s">
        <v>30</v>
      </c>
      <c r="F5790" s="585" t="s">
        <v>30</v>
      </c>
      <c r="G5790" s="587">
        <v>88044</v>
      </c>
      <c r="H5790" s="585" t="s">
        <v>5733</v>
      </c>
      <c r="I5790" s="585" t="s">
        <v>174</v>
      </c>
      <c r="J5790" s="585" t="s">
        <v>398</v>
      </c>
      <c r="K5790" s="589">
        <v>0.47</v>
      </c>
      <c r="L5790" s="585" t="s">
        <v>144</v>
      </c>
      <c r="M5790" s="581"/>
    </row>
    <row r="5791" spans="1:13" ht="13.5">
      <c r="A5791" s="585" t="s">
        <v>6605</v>
      </c>
      <c r="B5791" s="585" t="s">
        <v>6856</v>
      </c>
      <c r="C5791" s="585" t="s">
        <v>6860</v>
      </c>
      <c r="D5791" s="585" t="s">
        <v>6861</v>
      </c>
      <c r="E5791" s="584" t="s">
        <v>30</v>
      </c>
      <c r="F5791" s="585" t="s">
        <v>30</v>
      </c>
      <c r="G5791" s="587">
        <v>88045</v>
      </c>
      <c r="H5791" s="585" t="s">
        <v>5734</v>
      </c>
      <c r="I5791" s="585" t="s">
        <v>174</v>
      </c>
      <c r="J5791" s="585" t="s">
        <v>398</v>
      </c>
      <c r="K5791" s="589">
        <v>0.23</v>
      </c>
      <c r="L5791" s="585" t="s">
        <v>144</v>
      </c>
      <c r="M5791" s="581"/>
    </row>
    <row r="5792" spans="1:13" ht="13.5">
      <c r="A5792" s="585" t="s">
        <v>6605</v>
      </c>
      <c r="B5792" s="585" t="s">
        <v>6856</v>
      </c>
      <c r="C5792" s="585" t="s">
        <v>6860</v>
      </c>
      <c r="D5792" s="585" t="s">
        <v>6861</v>
      </c>
      <c r="E5792" s="584" t="s">
        <v>30</v>
      </c>
      <c r="F5792" s="585" t="s">
        <v>30</v>
      </c>
      <c r="G5792" s="587">
        <v>88046</v>
      </c>
      <c r="H5792" s="585" t="s">
        <v>5735</v>
      </c>
      <c r="I5792" s="585" t="s">
        <v>174</v>
      </c>
      <c r="J5792" s="585" t="s">
        <v>398</v>
      </c>
      <c r="K5792" s="589">
        <v>0.2</v>
      </c>
      <c r="L5792" s="585" t="s">
        <v>144</v>
      </c>
      <c r="M5792" s="581"/>
    </row>
    <row r="5793" spans="1:13" ht="13.5">
      <c r="A5793" s="585" t="s">
        <v>6605</v>
      </c>
      <c r="B5793" s="585" t="s">
        <v>6856</v>
      </c>
      <c r="C5793" s="585" t="s">
        <v>6860</v>
      </c>
      <c r="D5793" s="585" t="s">
        <v>6861</v>
      </c>
      <c r="E5793" s="584" t="s">
        <v>30</v>
      </c>
      <c r="F5793" s="585" t="s">
        <v>30</v>
      </c>
      <c r="G5793" s="587">
        <v>88047</v>
      </c>
      <c r="H5793" s="585" t="s">
        <v>5736</v>
      </c>
      <c r="I5793" s="585" t="s">
        <v>174</v>
      </c>
      <c r="J5793" s="585" t="s">
        <v>398</v>
      </c>
      <c r="K5793" s="589">
        <v>7.0000000000000007E-2</v>
      </c>
      <c r="L5793" s="585" t="s">
        <v>144</v>
      </c>
      <c r="M5793" s="581"/>
    </row>
    <row r="5794" spans="1:13" ht="13.5">
      <c r="A5794" s="585" t="s">
        <v>6605</v>
      </c>
      <c r="B5794" s="585" t="s">
        <v>6856</v>
      </c>
      <c r="C5794" s="585" t="s">
        <v>6860</v>
      </c>
      <c r="D5794" s="585" t="s">
        <v>6861</v>
      </c>
      <c r="E5794" s="584" t="s">
        <v>30</v>
      </c>
      <c r="F5794" s="585" t="s">
        <v>30</v>
      </c>
      <c r="G5794" s="587">
        <v>88048</v>
      </c>
      <c r="H5794" s="585" t="s">
        <v>5737</v>
      </c>
      <c r="I5794" s="585" t="s">
        <v>174</v>
      </c>
      <c r="J5794" s="585" t="s">
        <v>398</v>
      </c>
      <c r="K5794" s="589">
        <v>0.27</v>
      </c>
      <c r="L5794" s="585" t="s">
        <v>144</v>
      </c>
      <c r="M5794" s="581"/>
    </row>
    <row r="5795" spans="1:13" ht="13.5">
      <c r="A5795" s="585" t="s">
        <v>6605</v>
      </c>
      <c r="B5795" s="585" t="s">
        <v>6856</v>
      </c>
      <c r="C5795" s="585" t="s">
        <v>6860</v>
      </c>
      <c r="D5795" s="585" t="s">
        <v>6861</v>
      </c>
      <c r="E5795" s="584" t="s">
        <v>30</v>
      </c>
      <c r="F5795" s="585" t="s">
        <v>30</v>
      </c>
      <c r="G5795" s="587">
        <v>88049</v>
      </c>
      <c r="H5795" s="585" t="s">
        <v>5738</v>
      </c>
      <c r="I5795" s="585" t="s">
        <v>174</v>
      </c>
      <c r="J5795" s="585" t="s">
        <v>398</v>
      </c>
      <c r="K5795" s="589">
        <v>0.09</v>
      </c>
      <c r="L5795" s="585" t="s">
        <v>144</v>
      </c>
      <c r="M5795" s="581"/>
    </row>
    <row r="5796" spans="1:13" ht="13.5">
      <c r="A5796" s="585" t="s">
        <v>6605</v>
      </c>
      <c r="B5796" s="585" t="s">
        <v>6856</v>
      </c>
      <c r="C5796" s="585" t="s">
        <v>6860</v>
      </c>
      <c r="D5796" s="585" t="s">
        <v>6861</v>
      </c>
      <c r="E5796" s="584" t="s">
        <v>30</v>
      </c>
      <c r="F5796" s="585" t="s">
        <v>30</v>
      </c>
      <c r="G5796" s="587">
        <v>88050</v>
      </c>
      <c r="H5796" s="585" t="s">
        <v>5739</v>
      </c>
      <c r="I5796" s="585" t="s">
        <v>174</v>
      </c>
      <c r="J5796" s="585" t="s">
        <v>398</v>
      </c>
      <c r="K5796" s="589">
        <v>0.35</v>
      </c>
      <c r="L5796" s="585" t="s">
        <v>144</v>
      </c>
      <c r="M5796" s="581"/>
    </row>
    <row r="5797" spans="1:13" ht="13.5">
      <c r="A5797" s="585" t="s">
        <v>6605</v>
      </c>
      <c r="B5797" s="585" t="s">
        <v>6856</v>
      </c>
      <c r="C5797" s="585" t="s">
        <v>6860</v>
      </c>
      <c r="D5797" s="585" t="s">
        <v>6861</v>
      </c>
      <c r="E5797" s="584" t="s">
        <v>30</v>
      </c>
      <c r="F5797" s="585" t="s">
        <v>30</v>
      </c>
      <c r="G5797" s="587">
        <v>88051</v>
      </c>
      <c r="H5797" s="585" t="s">
        <v>5740</v>
      </c>
      <c r="I5797" s="585" t="s">
        <v>174</v>
      </c>
      <c r="J5797" s="585" t="s">
        <v>398</v>
      </c>
      <c r="K5797" s="589">
        <v>0.11</v>
      </c>
      <c r="L5797" s="585" t="s">
        <v>144</v>
      </c>
      <c r="M5797" s="581"/>
    </row>
    <row r="5798" spans="1:13" ht="13.5">
      <c r="A5798" s="585" t="s">
        <v>6605</v>
      </c>
      <c r="B5798" s="585" t="s">
        <v>6856</v>
      </c>
      <c r="C5798" s="585" t="s">
        <v>6860</v>
      </c>
      <c r="D5798" s="585" t="s">
        <v>6861</v>
      </c>
      <c r="E5798" s="584" t="s">
        <v>30</v>
      </c>
      <c r="F5798" s="585" t="s">
        <v>30</v>
      </c>
      <c r="G5798" s="587">
        <v>88052</v>
      </c>
      <c r="H5798" s="585" t="s">
        <v>5741</v>
      </c>
      <c r="I5798" s="585" t="s">
        <v>174</v>
      </c>
      <c r="J5798" s="585" t="s">
        <v>398</v>
      </c>
      <c r="K5798" s="589">
        <v>0.43</v>
      </c>
      <c r="L5798" s="585" t="s">
        <v>144</v>
      </c>
      <c r="M5798" s="581"/>
    </row>
    <row r="5799" spans="1:13" ht="13.5">
      <c r="A5799" s="585" t="s">
        <v>6605</v>
      </c>
      <c r="B5799" s="585" t="s">
        <v>6856</v>
      </c>
      <c r="C5799" s="585" t="s">
        <v>6860</v>
      </c>
      <c r="D5799" s="585" t="s">
        <v>6861</v>
      </c>
      <c r="E5799" s="584" t="s">
        <v>30</v>
      </c>
      <c r="F5799" s="585" t="s">
        <v>30</v>
      </c>
      <c r="G5799" s="587">
        <v>88053</v>
      </c>
      <c r="H5799" s="585" t="s">
        <v>5742</v>
      </c>
      <c r="I5799" s="585" t="s">
        <v>174</v>
      </c>
      <c r="J5799" s="585" t="s">
        <v>398</v>
      </c>
      <c r="K5799" s="589">
        <v>0.13</v>
      </c>
      <c r="L5799" s="585" t="s">
        <v>144</v>
      </c>
      <c r="M5799" s="581"/>
    </row>
    <row r="5800" spans="1:13" ht="13.5">
      <c r="A5800" s="585" t="s">
        <v>6605</v>
      </c>
      <c r="B5800" s="585" t="s">
        <v>6856</v>
      </c>
      <c r="C5800" s="585" t="s">
        <v>6860</v>
      </c>
      <c r="D5800" s="585" t="s">
        <v>6861</v>
      </c>
      <c r="E5800" s="584" t="s">
        <v>30</v>
      </c>
      <c r="F5800" s="585" t="s">
        <v>30</v>
      </c>
      <c r="G5800" s="587">
        <v>88054</v>
      </c>
      <c r="H5800" s="585" t="s">
        <v>5743</v>
      </c>
      <c r="I5800" s="585" t="s">
        <v>174</v>
      </c>
      <c r="J5800" s="585" t="s">
        <v>398</v>
      </c>
      <c r="K5800" s="589">
        <v>0.08</v>
      </c>
      <c r="L5800" s="585" t="s">
        <v>144</v>
      </c>
      <c r="M5800" s="581"/>
    </row>
    <row r="5801" spans="1:13" ht="13.5">
      <c r="A5801" s="585" t="s">
        <v>6605</v>
      </c>
      <c r="B5801" s="585" t="s">
        <v>6856</v>
      </c>
      <c r="C5801" s="585" t="s">
        <v>6860</v>
      </c>
      <c r="D5801" s="585" t="s">
        <v>6861</v>
      </c>
      <c r="E5801" s="584" t="s">
        <v>30</v>
      </c>
      <c r="F5801" s="585" t="s">
        <v>30</v>
      </c>
      <c r="G5801" s="587">
        <v>88055</v>
      </c>
      <c r="H5801" s="585" t="s">
        <v>5744</v>
      </c>
      <c r="I5801" s="585" t="s">
        <v>174</v>
      </c>
      <c r="J5801" s="585" t="s">
        <v>398</v>
      </c>
      <c r="K5801" s="589">
        <v>0.02</v>
      </c>
      <c r="L5801" s="585" t="s">
        <v>144</v>
      </c>
      <c r="M5801" s="581"/>
    </row>
    <row r="5802" spans="1:13" ht="13.5">
      <c r="A5802" s="585" t="s">
        <v>6605</v>
      </c>
      <c r="B5802" s="585" t="s">
        <v>6856</v>
      </c>
      <c r="C5802" s="585" t="s">
        <v>6860</v>
      </c>
      <c r="D5802" s="585" t="s">
        <v>6861</v>
      </c>
      <c r="E5802" s="584" t="s">
        <v>30</v>
      </c>
      <c r="F5802" s="585" t="s">
        <v>30</v>
      </c>
      <c r="G5802" s="587">
        <v>88056</v>
      </c>
      <c r="H5802" s="585" t="s">
        <v>5745</v>
      </c>
      <c r="I5802" s="585" t="s">
        <v>174</v>
      </c>
      <c r="J5802" s="585" t="s">
        <v>398</v>
      </c>
      <c r="K5802" s="589">
        <v>0.13</v>
      </c>
      <c r="L5802" s="585" t="s">
        <v>144</v>
      </c>
      <c r="M5802" s="581"/>
    </row>
    <row r="5803" spans="1:13" ht="13.5">
      <c r="A5803" s="585" t="s">
        <v>6605</v>
      </c>
      <c r="B5803" s="585" t="s">
        <v>6856</v>
      </c>
      <c r="C5803" s="585" t="s">
        <v>6860</v>
      </c>
      <c r="D5803" s="585" t="s">
        <v>6861</v>
      </c>
      <c r="E5803" s="584" t="s">
        <v>30</v>
      </c>
      <c r="F5803" s="585" t="s">
        <v>30</v>
      </c>
      <c r="G5803" s="587">
        <v>88057</v>
      </c>
      <c r="H5803" s="585" t="s">
        <v>5746</v>
      </c>
      <c r="I5803" s="585" t="s">
        <v>174</v>
      </c>
      <c r="J5803" s="585" t="s">
        <v>398</v>
      </c>
      <c r="K5803" s="589">
        <v>0.03</v>
      </c>
      <c r="L5803" s="585" t="s">
        <v>144</v>
      </c>
      <c r="M5803" s="581"/>
    </row>
    <row r="5804" spans="1:13" ht="13.5">
      <c r="A5804" s="585" t="s">
        <v>6605</v>
      </c>
      <c r="B5804" s="585" t="s">
        <v>6856</v>
      </c>
      <c r="C5804" s="585" t="s">
        <v>6860</v>
      </c>
      <c r="D5804" s="585" t="s">
        <v>6861</v>
      </c>
      <c r="E5804" s="584" t="s">
        <v>30</v>
      </c>
      <c r="F5804" s="585" t="s">
        <v>30</v>
      </c>
      <c r="G5804" s="587">
        <v>88058</v>
      </c>
      <c r="H5804" s="585" t="s">
        <v>5747</v>
      </c>
      <c r="I5804" s="585" t="s">
        <v>174</v>
      </c>
      <c r="J5804" s="585" t="s">
        <v>398</v>
      </c>
      <c r="K5804" s="589">
        <v>0.2</v>
      </c>
      <c r="L5804" s="585" t="s">
        <v>144</v>
      </c>
      <c r="M5804" s="581"/>
    </row>
    <row r="5805" spans="1:13" ht="13.5">
      <c r="A5805" s="585" t="s">
        <v>6605</v>
      </c>
      <c r="B5805" s="585" t="s">
        <v>6856</v>
      </c>
      <c r="C5805" s="585" t="s">
        <v>6860</v>
      </c>
      <c r="D5805" s="585" t="s">
        <v>6861</v>
      </c>
      <c r="E5805" s="584" t="s">
        <v>30</v>
      </c>
      <c r="F5805" s="585" t="s">
        <v>30</v>
      </c>
      <c r="G5805" s="587">
        <v>88059</v>
      </c>
      <c r="H5805" s="585" t="s">
        <v>5748</v>
      </c>
      <c r="I5805" s="585" t="s">
        <v>174</v>
      </c>
      <c r="J5805" s="585" t="s">
        <v>398</v>
      </c>
      <c r="K5805" s="589">
        <v>0.05</v>
      </c>
      <c r="L5805" s="585" t="s">
        <v>144</v>
      </c>
      <c r="M5805" s="581"/>
    </row>
    <row r="5806" spans="1:13" ht="13.5">
      <c r="A5806" s="585" t="s">
        <v>6605</v>
      </c>
      <c r="B5806" s="585" t="s">
        <v>6856</v>
      </c>
      <c r="C5806" s="585" t="s">
        <v>6860</v>
      </c>
      <c r="D5806" s="585" t="s">
        <v>6861</v>
      </c>
      <c r="E5806" s="584" t="s">
        <v>30</v>
      </c>
      <c r="F5806" s="585" t="s">
        <v>30</v>
      </c>
      <c r="G5806" s="587">
        <v>88060</v>
      </c>
      <c r="H5806" s="585" t="s">
        <v>5749</v>
      </c>
      <c r="I5806" s="585" t="s">
        <v>174</v>
      </c>
      <c r="J5806" s="585" t="s">
        <v>398</v>
      </c>
      <c r="K5806" s="589">
        <v>0.27</v>
      </c>
      <c r="L5806" s="585" t="s">
        <v>144</v>
      </c>
      <c r="M5806" s="581"/>
    </row>
    <row r="5807" spans="1:13" ht="13.5">
      <c r="A5807" s="585" t="s">
        <v>6605</v>
      </c>
      <c r="B5807" s="585" t="s">
        <v>6856</v>
      </c>
      <c r="C5807" s="585" t="s">
        <v>6860</v>
      </c>
      <c r="D5807" s="585" t="s">
        <v>6861</v>
      </c>
      <c r="E5807" s="584" t="s">
        <v>30</v>
      </c>
      <c r="F5807" s="585" t="s">
        <v>30</v>
      </c>
      <c r="G5807" s="587">
        <v>88061</v>
      </c>
      <c r="H5807" s="585" t="s">
        <v>5750</v>
      </c>
      <c r="I5807" s="585" t="s">
        <v>174</v>
      </c>
      <c r="J5807" s="585" t="s">
        <v>398</v>
      </c>
      <c r="K5807" s="589">
        <v>0.06</v>
      </c>
      <c r="L5807" s="585" t="s">
        <v>144</v>
      </c>
      <c r="M5807" s="581"/>
    </row>
    <row r="5808" spans="1:13" ht="13.5">
      <c r="A5808" s="585" t="s">
        <v>6605</v>
      </c>
      <c r="B5808" s="585" t="s">
        <v>6856</v>
      </c>
      <c r="C5808" s="585" t="s">
        <v>6860</v>
      </c>
      <c r="D5808" s="585" t="s">
        <v>6861</v>
      </c>
      <c r="E5808" s="584" t="s">
        <v>30</v>
      </c>
      <c r="F5808" s="585" t="s">
        <v>30</v>
      </c>
      <c r="G5808" s="587">
        <v>88074</v>
      </c>
      <c r="H5808" s="585" t="s">
        <v>5751</v>
      </c>
      <c r="I5808" s="585" t="s">
        <v>381</v>
      </c>
      <c r="J5808" s="585" t="s">
        <v>398</v>
      </c>
      <c r="K5808" s="589">
        <v>0.68</v>
      </c>
      <c r="L5808" s="585" t="s">
        <v>144</v>
      </c>
      <c r="M5808" s="581"/>
    </row>
    <row r="5809" spans="1:13" ht="13.5">
      <c r="A5809" s="585" t="s">
        <v>6605</v>
      </c>
      <c r="B5809" s="585" t="s">
        <v>6856</v>
      </c>
      <c r="C5809" s="585" t="s">
        <v>6860</v>
      </c>
      <c r="D5809" s="585" t="s">
        <v>6861</v>
      </c>
      <c r="E5809" s="584" t="s">
        <v>30</v>
      </c>
      <c r="F5809" s="585" t="s">
        <v>30</v>
      </c>
      <c r="G5809" s="587">
        <v>88075</v>
      </c>
      <c r="H5809" s="585" t="s">
        <v>5752</v>
      </c>
      <c r="I5809" s="585" t="s">
        <v>381</v>
      </c>
      <c r="J5809" s="585" t="s">
        <v>398</v>
      </c>
      <c r="K5809" s="589">
        <v>0.46</v>
      </c>
      <c r="L5809" s="585" t="s">
        <v>144</v>
      </c>
      <c r="M5809" s="581"/>
    </row>
    <row r="5810" spans="1:13" ht="13.5">
      <c r="A5810" s="585" t="s">
        <v>6605</v>
      </c>
      <c r="B5810" s="585" t="s">
        <v>6856</v>
      </c>
      <c r="C5810" s="585" t="s">
        <v>6860</v>
      </c>
      <c r="D5810" s="585" t="s">
        <v>6861</v>
      </c>
      <c r="E5810" s="584" t="s">
        <v>30</v>
      </c>
      <c r="F5810" s="585" t="s">
        <v>30</v>
      </c>
      <c r="G5810" s="587">
        <v>88076</v>
      </c>
      <c r="H5810" s="585" t="s">
        <v>5753</v>
      </c>
      <c r="I5810" s="585" t="s">
        <v>381</v>
      </c>
      <c r="J5810" s="585" t="s">
        <v>398</v>
      </c>
      <c r="K5810" s="589">
        <v>0.53</v>
      </c>
      <c r="L5810" s="585" t="s">
        <v>144</v>
      </c>
      <c r="M5810" s="581"/>
    </row>
    <row r="5811" spans="1:13" ht="13.5">
      <c r="A5811" s="585" t="s">
        <v>6605</v>
      </c>
      <c r="B5811" s="585" t="s">
        <v>6856</v>
      </c>
      <c r="C5811" s="585" t="s">
        <v>6860</v>
      </c>
      <c r="D5811" s="585" t="s">
        <v>6861</v>
      </c>
      <c r="E5811" s="584" t="s">
        <v>30</v>
      </c>
      <c r="F5811" s="585" t="s">
        <v>30</v>
      </c>
      <c r="G5811" s="587">
        <v>88077</v>
      </c>
      <c r="H5811" s="585" t="s">
        <v>5754</v>
      </c>
      <c r="I5811" s="585" t="s">
        <v>381</v>
      </c>
      <c r="J5811" s="585" t="s">
        <v>398</v>
      </c>
      <c r="K5811" s="589">
        <v>0.61</v>
      </c>
      <c r="L5811" s="585" t="s">
        <v>144</v>
      </c>
      <c r="M5811" s="581"/>
    </row>
    <row r="5812" spans="1:13" ht="13.5">
      <c r="A5812" s="585" t="s">
        <v>6605</v>
      </c>
      <c r="B5812" s="585" t="s">
        <v>6856</v>
      </c>
      <c r="C5812" s="585" t="s">
        <v>6860</v>
      </c>
      <c r="D5812" s="585" t="s">
        <v>6861</v>
      </c>
      <c r="E5812" s="584" t="s">
        <v>30</v>
      </c>
      <c r="F5812" s="585" t="s">
        <v>30</v>
      </c>
      <c r="G5812" s="587">
        <v>88078</v>
      </c>
      <c r="H5812" s="585" t="s">
        <v>5755</v>
      </c>
      <c r="I5812" s="585" t="s">
        <v>381</v>
      </c>
      <c r="J5812" s="585" t="s">
        <v>398</v>
      </c>
      <c r="K5812" s="589">
        <v>0.7</v>
      </c>
      <c r="L5812" s="585" t="s">
        <v>144</v>
      </c>
      <c r="M5812" s="581"/>
    </row>
    <row r="5813" spans="1:13" ht="13.5">
      <c r="A5813" s="585" t="s">
        <v>6605</v>
      </c>
      <c r="B5813" s="585" t="s">
        <v>6856</v>
      </c>
      <c r="C5813" s="585" t="s">
        <v>6860</v>
      </c>
      <c r="D5813" s="585" t="s">
        <v>6861</v>
      </c>
      <c r="E5813" s="584" t="s">
        <v>30</v>
      </c>
      <c r="F5813" s="585" t="s">
        <v>30</v>
      </c>
      <c r="G5813" s="587">
        <v>88079</v>
      </c>
      <c r="H5813" s="585" t="s">
        <v>5756</v>
      </c>
      <c r="I5813" s="585" t="s">
        <v>381</v>
      </c>
      <c r="J5813" s="585" t="s">
        <v>398</v>
      </c>
      <c r="K5813" s="589">
        <v>0.12</v>
      </c>
      <c r="L5813" s="585" t="s">
        <v>144</v>
      </c>
      <c r="M5813" s="581"/>
    </row>
    <row r="5814" spans="1:13" ht="13.5">
      <c r="A5814" s="585" t="s">
        <v>6605</v>
      </c>
      <c r="B5814" s="585" t="s">
        <v>6856</v>
      </c>
      <c r="C5814" s="585" t="s">
        <v>6860</v>
      </c>
      <c r="D5814" s="585" t="s">
        <v>6861</v>
      </c>
      <c r="E5814" s="584" t="s">
        <v>30</v>
      </c>
      <c r="F5814" s="585" t="s">
        <v>30</v>
      </c>
      <c r="G5814" s="587">
        <v>88080</v>
      </c>
      <c r="H5814" s="585" t="s">
        <v>5757</v>
      </c>
      <c r="I5814" s="585" t="s">
        <v>381</v>
      </c>
      <c r="J5814" s="585" t="s">
        <v>398</v>
      </c>
      <c r="K5814" s="589">
        <v>0.2</v>
      </c>
      <c r="L5814" s="585" t="s">
        <v>144</v>
      </c>
      <c r="M5814" s="581"/>
    </row>
    <row r="5815" spans="1:13" ht="13.5">
      <c r="A5815" s="585" t="s">
        <v>6605</v>
      </c>
      <c r="B5815" s="585" t="s">
        <v>6856</v>
      </c>
      <c r="C5815" s="585" t="s">
        <v>6860</v>
      </c>
      <c r="D5815" s="585" t="s">
        <v>6861</v>
      </c>
      <c r="E5815" s="584" t="s">
        <v>30</v>
      </c>
      <c r="F5815" s="585" t="s">
        <v>30</v>
      </c>
      <c r="G5815" s="587">
        <v>88081</v>
      </c>
      <c r="H5815" s="585" t="s">
        <v>5758</v>
      </c>
      <c r="I5815" s="585" t="s">
        <v>381</v>
      </c>
      <c r="J5815" s="585" t="s">
        <v>398</v>
      </c>
      <c r="K5815" s="589">
        <v>0.28999999999999998</v>
      </c>
      <c r="L5815" s="585" t="s">
        <v>144</v>
      </c>
      <c r="M5815" s="581"/>
    </row>
    <row r="5816" spans="1:13" ht="13.5">
      <c r="A5816" s="585" t="s">
        <v>6605</v>
      </c>
      <c r="B5816" s="585" t="s">
        <v>6856</v>
      </c>
      <c r="C5816" s="585" t="s">
        <v>6860</v>
      </c>
      <c r="D5816" s="585" t="s">
        <v>6861</v>
      </c>
      <c r="E5816" s="584" t="s">
        <v>30</v>
      </c>
      <c r="F5816" s="585" t="s">
        <v>30</v>
      </c>
      <c r="G5816" s="587">
        <v>88082</v>
      </c>
      <c r="H5816" s="585" t="s">
        <v>5759</v>
      </c>
      <c r="I5816" s="585" t="s">
        <v>381</v>
      </c>
      <c r="J5816" s="585" t="s">
        <v>398</v>
      </c>
      <c r="K5816" s="589">
        <v>0.39</v>
      </c>
      <c r="L5816" s="585" t="s">
        <v>144</v>
      </c>
      <c r="M5816" s="581"/>
    </row>
    <row r="5817" spans="1:13" ht="13.5">
      <c r="A5817" s="585" t="s">
        <v>6605</v>
      </c>
      <c r="B5817" s="585" t="s">
        <v>6856</v>
      </c>
      <c r="C5817" s="585" t="s">
        <v>6860</v>
      </c>
      <c r="D5817" s="585" t="s">
        <v>6861</v>
      </c>
      <c r="E5817" s="584" t="s">
        <v>30</v>
      </c>
      <c r="F5817" s="585" t="s">
        <v>30</v>
      </c>
      <c r="G5817" s="587">
        <v>88083</v>
      </c>
      <c r="H5817" s="585" t="s">
        <v>5760</v>
      </c>
      <c r="I5817" s="585" t="s">
        <v>381</v>
      </c>
      <c r="J5817" s="585" t="s">
        <v>143</v>
      </c>
      <c r="K5817" s="589">
        <v>0.06</v>
      </c>
      <c r="L5817" s="585" t="s">
        <v>144</v>
      </c>
      <c r="M5817" s="581"/>
    </row>
    <row r="5818" spans="1:13" ht="13.5">
      <c r="A5818" s="585" t="s">
        <v>6605</v>
      </c>
      <c r="B5818" s="585" t="s">
        <v>6856</v>
      </c>
      <c r="C5818" s="585" t="s">
        <v>6860</v>
      </c>
      <c r="D5818" s="585" t="s">
        <v>6861</v>
      </c>
      <c r="E5818" s="584" t="s">
        <v>30</v>
      </c>
      <c r="F5818" s="585" t="s">
        <v>30</v>
      </c>
      <c r="G5818" s="587">
        <v>88084</v>
      </c>
      <c r="H5818" s="585" t="s">
        <v>5761</v>
      </c>
      <c r="I5818" s="585" t="s">
        <v>381</v>
      </c>
      <c r="J5818" s="585" t="s">
        <v>143</v>
      </c>
      <c r="K5818" s="589">
        <v>0.09</v>
      </c>
      <c r="L5818" s="585" t="s">
        <v>144</v>
      </c>
      <c r="M5818" s="581"/>
    </row>
    <row r="5819" spans="1:13" ht="13.5">
      <c r="A5819" s="585" t="s">
        <v>6605</v>
      </c>
      <c r="B5819" s="585" t="s">
        <v>6856</v>
      </c>
      <c r="C5819" s="585" t="s">
        <v>6860</v>
      </c>
      <c r="D5819" s="585" t="s">
        <v>6861</v>
      </c>
      <c r="E5819" s="584" t="s">
        <v>30</v>
      </c>
      <c r="F5819" s="585" t="s">
        <v>30</v>
      </c>
      <c r="G5819" s="587">
        <v>88085</v>
      </c>
      <c r="H5819" s="585" t="s">
        <v>5762</v>
      </c>
      <c r="I5819" s="585" t="s">
        <v>381</v>
      </c>
      <c r="J5819" s="585" t="s">
        <v>143</v>
      </c>
      <c r="K5819" s="589">
        <v>0.14000000000000001</v>
      </c>
      <c r="L5819" s="585" t="s">
        <v>144</v>
      </c>
      <c r="M5819" s="581"/>
    </row>
    <row r="5820" spans="1:13" ht="13.5">
      <c r="A5820" s="585" t="s">
        <v>6605</v>
      </c>
      <c r="B5820" s="585" t="s">
        <v>6856</v>
      </c>
      <c r="C5820" s="585" t="s">
        <v>6860</v>
      </c>
      <c r="D5820" s="585" t="s">
        <v>6861</v>
      </c>
      <c r="E5820" s="584" t="s">
        <v>30</v>
      </c>
      <c r="F5820" s="585" t="s">
        <v>30</v>
      </c>
      <c r="G5820" s="587">
        <v>88086</v>
      </c>
      <c r="H5820" s="585" t="s">
        <v>5763</v>
      </c>
      <c r="I5820" s="585" t="s">
        <v>381</v>
      </c>
      <c r="J5820" s="585" t="s">
        <v>143</v>
      </c>
      <c r="K5820" s="589">
        <v>0.19</v>
      </c>
      <c r="L5820" s="585" t="s">
        <v>144</v>
      </c>
      <c r="M5820" s="581"/>
    </row>
    <row r="5821" spans="1:13" ht="13.5">
      <c r="A5821" s="585" t="s">
        <v>6605</v>
      </c>
      <c r="B5821" s="585" t="s">
        <v>6856</v>
      </c>
      <c r="C5821" s="585" t="s">
        <v>6860</v>
      </c>
      <c r="D5821" s="585" t="s">
        <v>6861</v>
      </c>
      <c r="E5821" s="584" t="s">
        <v>30</v>
      </c>
      <c r="F5821" s="585" t="s">
        <v>30</v>
      </c>
      <c r="G5821" s="587">
        <v>88087</v>
      </c>
      <c r="H5821" s="585" t="s">
        <v>5764</v>
      </c>
      <c r="I5821" s="585" t="s">
        <v>5765</v>
      </c>
      <c r="J5821" s="585" t="s">
        <v>398</v>
      </c>
      <c r="K5821" s="589">
        <v>0.05</v>
      </c>
      <c r="L5821" s="585" t="s">
        <v>144</v>
      </c>
      <c r="M5821" s="581"/>
    </row>
    <row r="5822" spans="1:13" ht="13.5">
      <c r="A5822" s="585" t="s">
        <v>6605</v>
      </c>
      <c r="B5822" s="585" t="s">
        <v>6856</v>
      </c>
      <c r="C5822" s="585" t="s">
        <v>6860</v>
      </c>
      <c r="D5822" s="585" t="s">
        <v>6861</v>
      </c>
      <c r="E5822" s="584" t="s">
        <v>30</v>
      </c>
      <c r="F5822" s="585" t="s">
        <v>30</v>
      </c>
      <c r="G5822" s="587">
        <v>88099</v>
      </c>
      <c r="H5822" s="585" t="s">
        <v>5766</v>
      </c>
      <c r="I5822" s="585" t="s">
        <v>174</v>
      </c>
      <c r="J5822" s="585" t="s">
        <v>398</v>
      </c>
      <c r="K5822" s="589">
        <v>0.19</v>
      </c>
      <c r="L5822" s="585" t="s">
        <v>144</v>
      </c>
      <c r="M5822" s="581"/>
    </row>
    <row r="5823" spans="1:13" ht="13.5">
      <c r="A5823" s="585" t="s">
        <v>6605</v>
      </c>
      <c r="B5823" s="585" t="s">
        <v>6856</v>
      </c>
      <c r="C5823" s="585" t="s">
        <v>6860</v>
      </c>
      <c r="D5823" s="585" t="s">
        <v>6861</v>
      </c>
      <c r="E5823" s="584" t="s">
        <v>30</v>
      </c>
      <c r="F5823" s="585" t="s">
        <v>30</v>
      </c>
      <c r="G5823" s="587">
        <v>88100</v>
      </c>
      <c r="H5823" s="585" t="s">
        <v>5767</v>
      </c>
      <c r="I5823" s="585" t="s">
        <v>174</v>
      </c>
      <c r="J5823" s="585" t="s">
        <v>398</v>
      </c>
      <c r="K5823" s="589">
        <v>0.09</v>
      </c>
      <c r="L5823" s="585" t="s">
        <v>144</v>
      </c>
      <c r="M5823" s="581"/>
    </row>
    <row r="5824" spans="1:13" ht="13.5">
      <c r="A5824" s="585" t="s">
        <v>6605</v>
      </c>
      <c r="B5824" s="585" t="s">
        <v>6856</v>
      </c>
      <c r="C5824" s="585" t="s">
        <v>6860</v>
      </c>
      <c r="D5824" s="585" t="s">
        <v>6861</v>
      </c>
      <c r="E5824" s="584" t="s">
        <v>30</v>
      </c>
      <c r="F5824" s="585" t="s">
        <v>30</v>
      </c>
      <c r="G5824" s="587">
        <v>88101</v>
      </c>
      <c r="H5824" s="585" t="s">
        <v>5768</v>
      </c>
      <c r="I5824" s="585" t="s">
        <v>381</v>
      </c>
      <c r="J5824" s="585" t="s">
        <v>398</v>
      </c>
      <c r="K5824" s="589">
        <v>0.3</v>
      </c>
      <c r="L5824" s="585" t="s">
        <v>144</v>
      </c>
      <c r="M5824" s="581"/>
    </row>
    <row r="5825" spans="1:13" ht="13.5">
      <c r="A5825" s="585" t="s">
        <v>6605</v>
      </c>
      <c r="B5825" s="585" t="s">
        <v>6856</v>
      </c>
      <c r="C5825" s="585" t="s">
        <v>6860</v>
      </c>
      <c r="D5825" s="585" t="s">
        <v>6861</v>
      </c>
      <c r="E5825" s="584" t="s">
        <v>30</v>
      </c>
      <c r="F5825" s="585" t="s">
        <v>30</v>
      </c>
      <c r="G5825" s="587">
        <v>88102</v>
      </c>
      <c r="H5825" s="585" t="s">
        <v>5769</v>
      </c>
      <c r="I5825" s="585" t="s">
        <v>5765</v>
      </c>
      <c r="J5825" s="585" t="s">
        <v>398</v>
      </c>
      <c r="K5825" s="589">
        <v>0.02</v>
      </c>
      <c r="L5825" s="585" t="s">
        <v>144</v>
      </c>
      <c r="M5825" s="581"/>
    </row>
    <row r="5826" spans="1:13" ht="13.5">
      <c r="A5826" s="585" t="s">
        <v>6605</v>
      </c>
      <c r="B5826" s="585" t="s">
        <v>6856</v>
      </c>
      <c r="C5826" s="585" t="s">
        <v>6860</v>
      </c>
      <c r="D5826" s="585" t="s">
        <v>6861</v>
      </c>
      <c r="E5826" s="584" t="s">
        <v>30</v>
      </c>
      <c r="F5826" s="585" t="s">
        <v>30</v>
      </c>
      <c r="G5826" s="587">
        <v>88103</v>
      </c>
      <c r="H5826" s="585" t="s">
        <v>5770</v>
      </c>
      <c r="I5826" s="585" t="s">
        <v>5765</v>
      </c>
      <c r="J5826" s="585" t="s">
        <v>398</v>
      </c>
      <c r="K5826" s="589">
        <v>0.04</v>
      </c>
      <c r="L5826" s="585" t="s">
        <v>144</v>
      </c>
      <c r="M5826" s="581"/>
    </row>
    <row r="5827" spans="1:13" ht="13.5">
      <c r="A5827" s="585" t="s">
        <v>6605</v>
      </c>
      <c r="B5827" s="585" t="s">
        <v>6856</v>
      </c>
      <c r="C5827" s="585" t="s">
        <v>6860</v>
      </c>
      <c r="D5827" s="585" t="s">
        <v>6861</v>
      </c>
      <c r="E5827" s="584" t="s">
        <v>30</v>
      </c>
      <c r="F5827" s="585" t="s">
        <v>30</v>
      </c>
      <c r="G5827" s="587">
        <v>89176</v>
      </c>
      <c r="H5827" s="585" t="s">
        <v>5771</v>
      </c>
      <c r="I5827" s="585" t="s">
        <v>4697</v>
      </c>
      <c r="J5827" s="585" t="s">
        <v>398</v>
      </c>
      <c r="K5827" s="589">
        <v>6.59</v>
      </c>
      <c r="L5827" s="585" t="s">
        <v>144</v>
      </c>
      <c r="M5827" s="581"/>
    </row>
    <row r="5828" spans="1:13" ht="13.5">
      <c r="A5828" s="585" t="s">
        <v>6605</v>
      </c>
      <c r="B5828" s="585" t="s">
        <v>6856</v>
      </c>
      <c r="C5828" s="585" t="s">
        <v>6860</v>
      </c>
      <c r="D5828" s="585" t="s">
        <v>6861</v>
      </c>
      <c r="E5828" s="584" t="s">
        <v>30</v>
      </c>
      <c r="F5828" s="585" t="s">
        <v>30</v>
      </c>
      <c r="G5828" s="587">
        <v>89177</v>
      </c>
      <c r="H5828" s="585" t="s">
        <v>5772</v>
      </c>
      <c r="I5828" s="585" t="s">
        <v>4697</v>
      </c>
      <c r="J5828" s="585" t="s">
        <v>398</v>
      </c>
      <c r="K5828" s="589">
        <v>9.23</v>
      </c>
      <c r="L5828" s="585" t="s">
        <v>144</v>
      </c>
      <c r="M5828" s="581"/>
    </row>
    <row r="5829" spans="1:13" ht="13.5">
      <c r="A5829" s="585" t="s">
        <v>6605</v>
      </c>
      <c r="B5829" s="585" t="s">
        <v>6856</v>
      </c>
      <c r="C5829" s="585" t="s">
        <v>6860</v>
      </c>
      <c r="D5829" s="585" t="s">
        <v>6861</v>
      </c>
      <c r="E5829" s="584" t="s">
        <v>30</v>
      </c>
      <c r="F5829" s="585" t="s">
        <v>30</v>
      </c>
      <c r="G5829" s="587">
        <v>89178</v>
      </c>
      <c r="H5829" s="585" t="s">
        <v>5773</v>
      </c>
      <c r="I5829" s="585" t="s">
        <v>4697</v>
      </c>
      <c r="J5829" s="585" t="s">
        <v>398</v>
      </c>
      <c r="K5829" s="589">
        <v>10.55</v>
      </c>
      <c r="L5829" s="585" t="s">
        <v>144</v>
      </c>
      <c r="M5829" s="581"/>
    </row>
    <row r="5830" spans="1:13" ht="13.5">
      <c r="A5830" s="585" t="s">
        <v>6605</v>
      </c>
      <c r="B5830" s="585" t="s">
        <v>6856</v>
      </c>
      <c r="C5830" s="585" t="s">
        <v>6860</v>
      </c>
      <c r="D5830" s="585" t="s">
        <v>6861</v>
      </c>
      <c r="E5830" s="584" t="s">
        <v>30</v>
      </c>
      <c r="F5830" s="585" t="s">
        <v>30</v>
      </c>
      <c r="G5830" s="587">
        <v>89179</v>
      </c>
      <c r="H5830" s="585" t="s">
        <v>5774</v>
      </c>
      <c r="I5830" s="585" t="s">
        <v>4697</v>
      </c>
      <c r="J5830" s="585" t="s">
        <v>398</v>
      </c>
      <c r="K5830" s="589">
        <v>10.55</v>
      </c>
      <c r="L5830" s="585" t="s">
        <v>144</v>
      </c>
      <c r="M5830" s="581"/>
    </row>
    <row r="5831" spans="1:13" ht="13.5">
      <c r="A5831" s="585" t="s">
        <v>6605</v>
      </c>
      <c r="B5831" s="585" t="s">
        <v>6856</v>
      </c>
      <c r="C5831" s="585" t="s">
        <v>6860</v>
      </c>
      <c r="D5831" s="585" t="s">
        <v>6861</v>
      </c>
      <c r="E5831" s="584" t="s">
        <v>30</v>
      </c>
      <c r="F5831" s="585" t="s">
        <v>30</v>
      </c>
      <c r="G5831" s="587">
        <v>89180</v>
      </c>
      <c r="H5831" s="585" t="s">
        <v>5775</v>
      </c>
      <c r="I5831" s="585" t="s">
        <v>4697</v>
      </c>
      <c r="J5831" s="585" t="s">
        <v>398</v>
      </c>
      <c r="K5831" s="589">
        <v>11.87</v>
      </c>
      <c r="L5831" s="585" t="s">
        <v>144</v>
      </c>
      <c r="M5831" s="581"/>
    </row>
    <row r="5832" spans="1:13" ht="13.5">
      <c r="A5832" s="585" t="s">
        <v>6605</v>
      </c>
      <c r="B5832" s="585" t="s">
        <v>6856</v>
      </c>
      <c r="C5832" s="585" t="s">
        <v>6860</v>
      </c>
      <c r="D5832" s="585" t="s">
        <v>6861</v>
      </c>
      <c r="E5832" s="584" t="s">
        <v>30</v>
      </c>
      <c r="F5832" s="585" t="s">
        <v>30</v>
      </c>
      <c r="G5832" s="587">
        <v>89181</v>
      </c>
      <c r="H5832" s="585" t="s">
        <v>5776</v>
      </c>
      <c r="I5832" s="585" t="s">
        <v>4697</v>
      </c>
      <c r="J5832" s="585" t="s">
        <v>398</v>
      </c>
      <c r="K5832" s="589">
        <v>14.5</v>
      </c>
      <c r="L5832" s="585" t="s">
        <v>144</v>
      </c>
      <c r="M5832" s="581"/>
    </row>
    <row r="5833" spans="1:13" ht="13.5">
      <c r="A5833" s="585" t="s">
        <v>6605</v>
      </c>
      <c r="B5833" s="585" t="s">
        <v>6856</v>
      </c>
      <c r="C5833" s="585" t="s">
        <v>6860</v>
      </c>
      <c r="D5833" s="585" t="s">
        <v>6861</v>
      </c>
      <c r="E5833" s="584" t="s">
        <v>30</v>
      </c>
      <c r="F5833" s="585" t="s">
        <v>30</v>
      </c>
      <c r="G5833" s="587">
        <v>89182</v>
      </c>
      <c r="H5833" s="585" t="s">
        <v>5777</v>
      </c>
      <c r="I5833" s="585" t="s">
        <v>4697</v>
      </c>
      <c r="J5833" s="585" t="s">
        <v>398</v>
      </c>
      <c r="K5833" s="589">
        <v>14.5</v>
      </c>
      <c r="L5833" s="585" t="s">
        <v>144</v>
      </c>
      <c r="M5833" s="581"/>
    </row>
    <row r="5834" spans="1:13" ht="13.5">
      <c r="A5834" s="585" t="s">
        <v>6605</v>
      </c>
      <c r="B5834" s="585" t="s">
        <v>6856</v>
      </c>
      <c r="C5834" s="585" t="s">
        <v>6860</v>
      </c>
      <c r="D5834" s="585" t="s">
        <v>6861</v>
      </c>
      <c r="E5834" s="584" t="s">
        <v>30</v>
      </c>
      <c r="F5834" s="585" t="s">
        <v>30</v>
      </c>
      <c r="G5834" s="587">
        <v>89183</v>
      </c>
      <c r="H5834" s="585" t="s">
        <v>5778</v>
      </c>
      <c r="I5834" s="585" t="s">
        <v>4697</v>
      </c>
      <c r="J5834" s="585" t="s">
        <v>398</v>
      </c>
      <c r="K5834" s="589">
        <v>15.82</v>
      </c>
      <c r="L5834" s="585" t="s">
        <v>144</v>
      </c>
      <c r="M5834" s="581"/>
    </row>
    <row r="5835" spans="1:13" ht="13.5">
      <c r="A5835" s="585" t="s">
        <v>6605</v>
      </c>
      <c r="B5835" s="585" t="s">
        <v>6856</v>
      </c>
      <c r="C5835" s="585" t="s">
        <v>6860</v>
      </c>
      <c r="D5835" s="585" t="s">
        <v>6861</v>
      </c>
      <c r="E5835" s="584" t="s">
        <v>30</v>
      </c>
      <c r="F5835" s="585" t="s">
        <v>30</v>
      </c>
      <c r="G5835" s="587">
        <v>89184</v>
      </c>
      <c r="H5835" s="585" t="s">
        <v>5779</v>
      </c>
      <c r="I5835" s="585" t="s">
        <v>4697</v>
      </c>
      <c r="J5835" s="585" t="s">
        <v>398</v>
      </c>
      <c r="K5835" s="589">
        <v>18.46</v>
      </c>
      <c r="L5835" s="585" t="s">
        <v>144</v>
      </c>
      <c r="M5835" s="581"/>
    </row>
    <row r="5836" spans="1:13" ht="13.5">
      <c r="A5836" s="585" t="s">
        <v>6605</v>
      </c>
      <c r="B5836" s="585" t="s">
        <v>6856</v>
      </c>
      <c r="C5836" s="585" t="s">
        <v>6860</v>
      </c>
      <c r="D5836" s="585" t="s">
        <v>6861</v>
      </c>
      <c r="E5836" s="584" t="s">
        <v>30</v>
      </c>
      <c r="F5836" s="585" t="s">
        <v>30</v>
      </c>
      <c r="G5836" s="587">
        <v>89185</v>
      </c>
      <c r="H5836" s="585" t="s">
        <v>5780</v>
      </c>
      <c r="I5836" s="585" t="s">
        <v>4697</v>
      </c>
      <c r="J5836" s="585" t="s">
        <v>398</v>
      </c>
      <c r="K5836" s="589">
        <v>18.46</v>
      </c>
      <c r="L5836" s="585" t="s">
        <v>144</v>
      </c>
      <c r="M5836" s="581"/>
    </row>
    <row r="5837" spans="1:13" ht="13.5">
      <c r="A5837" s="585" t="s">
        <v>6605</v>
      </c>
      <c r="B5837" s="585" t="s">
        <v>6856</v>
      </c>
      <c r="C5837" s="585" t="s">
        <v>6860</v>
      </c>
      <c r="D5837" s="585" t="s">
        <v>6861</v>
      </c>
      <c r="E5837" s="584" t="s">
        <v>30</v>
      </c>
      <c r="F5837" s="585" t="s">
        <v>30</v>
      </c>
      <c r="G5837" s="587">
        <v>89186</v>
      </c>
      <c r="H5837" s="585" t="s">
        <v>5781</v>
      </c>
      <c r="I5837" s="585" t="s">
        <v>4697</v>
      </c>
      <c r="J5837" s="585" t="s">
        <v>398</v>
      </c>
      <c r="K5837" s="589">
        <v>19.78</v>
      </c>
      <c r="L5837" s="585" t="s">
        <v>144</v>
      </c>
      <c r="M5837" s="581"/>
    </row>
    <row r="5838" spans="1:13" ht="13.5">
      <c r="A5838" s="585" t="s">
        <v>6605</v>
      </c>
      <c r="B5838" s="585" t="s">
        <v>6856</v>
      </c>
      <c r="C5838" s="585" t="s">
        <v>6860</v>
      </c>
      <c r="D5838" s="585" t="s">
        <v>6861</v>
      </c>
      <c r="E5838" s="584" t="s">
        <v>30</v>
      </c>
      <c r="F5838" s="585" t="s">
        <v>30</v>
      </c>
      <c r="G5838" s="587">
        <v>89187</v>
      </c>
      <c r="H5838" s="585" t="s">
        <v>5782</v>
      </c>
      <c r="I5838" s="585" t="s">
        <v>4697</v>
      </c>
      <c r="J5838" s="585" t="s">
        <v>398</v>
      </c>
      <c r="K5838" s="589">
        <v>22.42</v>
      </c>
      <c r="L5838" s="585" t="s">
        <v>144</v>
      </c>
      <c r="M5838" s="581"/>
    </row>
    <row r="5839" spans="1:13" ht="13.5">
      <c r="A5839" s="585" t="s">
        <v>6605</v>
      </c>
      <c r="B5839" s="585" t="s">
        <v>6856</v>
      </c>
      <c r="C5839" s="585" t="s">
        <v>6860</v>
      </c>
      <c r="D5839" s="585" t="s">
        <v>6861</v>
      </c>
      <c r="E5839" s="584" t="s">
        <v>30</v>
      </c>
      <c r="F5839" s="585" t="s">
        <v>30</v>
      </c>
      <c r="G5839" s="587">
        <v>89188</v>
      </c>
      <c r="H5839" s="585" t="s">
        <v>5783</v>
      </c>
      <c r="I5839" s="585" t="s">
        <v>5784</v>
      </c>
      <c r="J5839" s="585" t="s">
        <v>398</v>
      </c>
      <c r="K5839" s="589">
        <v>0.33</v>
      </c>
      <c r="L5839" s="585" t="s">
        <v>144</v>
      </c>
      <c r="M5839" s="581"/>
    </row>
    <row r="5840" spans="1:13" ht="13.5">
      <c r="A5840" s="585" t="s">
        <v>6605</v>
      </c>
      <c r="B5840" s="585" t="s">
        <v>6856</v>
      </c>
      <c r="C5840" s="585" t="s">
        <v>6860</v>
      </c>
      <c r="D5840" s="585" t="s">
        <v>6861</v>
      </c>
      <c r="E5840" s="584" t="s">
        <v>30</v>
      </c>
      <c r="F5840" s="585" t="s">
        <v>30</v>
      </c>
      <c r="G5840" s="587">
        <v>89189</v>
      </c>
      <c r="H5840" s="585" t="s">
        <v>5785</v>
      </c>
      <c r="I5840" s="585" t="s">
        <v>5784</v>
      </c>
      <c r="J5840" s="585" t="s">
        <v>398</v>
      </c>
      <c r="K5840" s="589">
        <v>0.42</v>
      </c>
      <c r="L5840" s="585" t="s">
        <v>144</v>
      </c>
      <c r="M5840" s="581"/>
    </row>
    <row r="5841" spans="1:13" ht="13.5">
      <c r="A5841" s="585" t="s">
        <v>6605</v>
      </c>
      <c r="B5841" s="585" t="s">
        <v>6856</v>
      </c>
      <c r="C5841" s="585" t="s">
        <v>6860</v>
      </c>
      <c r="D5841" s="585" t="s">
        <v>6861</v>
      </c>
      <c r="E5841" s="584" t="s">
        <v>30</v>
      </c>
      <c r="F5841" s="585" t="s">
        <v>30</v>
      </c>
      <c r="G5841" s="587">
        <v>89190</v>
      </c>
      <c r="H5841" s="585" t="s">
        <v>5786</v>
      </c>
      <c r="I5841" s="585" t="s">
        <v>5784</v>
      </c>
      <c r="J5841" s="585" t="s">
        <v>398</v>
      </c>
      <c r="K5841" s="589">
        <v>0.56000000000000005</v>
      </c>
      <c r="L5841" s="585" t="s">
        <v>144</v>
      </c>
      <c r="M5841" s="581"/>
    </row>
    <row r="5842" spans="1:13" ht="13.5">
      <c r="A5842" s="585" t="s">
        <v>6605</v>
      </c>
      <c r="B5842" s="585" t="s">
        <v>6856</v>
      </c>
      <c r="C5842" s="585" t="s">
        <v>6860</v>
      </c>
      <c r="D5842" s="585" t="s">
        <v>6861</v>
      </c>
      <c r="E5842" s="584" t="s">
        <v>30</v>
      </c>
      <c r="F5842" s="585" t="s">
        <v>30</v>
      </c>
      <c r="G5842" s="587">
        <v>89191</v>
      </c>
      <c r="H5842" s="585" t="s">
        <v>5787</v>
      </c>
      <c r="I5842" s="585" t="s">
        <v>5784</v>
      </c>
      <c r="J5842" s="585" t="s">
        <v>398</v>
      </c>
      <c r="K5842" s="589">
        <v>0.68</v>
      </c>
      <c r="L5842" s="585" t="s">
        <v>144</v>
      </c>
      <c r="M5842" s="581"/>
    </row>
    <row r="5843" spans="1:13" ht="13.5">
      <c r="A5843" s="585" t="s">
        <v>6605</v>
      </c>
      <c r="B5843" s="585" t="s">
        <v>6856</v>
      </c>
      <c r="C5843" s="585" t="s">
        <v>6860</v>
      </c>
      <c r="D5843" s="585" t="s">
        <v>6861</v>
      </c>
      <c r="E5843" s="584" t="s">
        <v>30</v>
      </c>
      <c r="F5843" s="585" t="s">
        <v>30</v>
      </c>
      <c r="G5843" s="587">
        <v>89192</v>
      </c>
      <c r="H5843" s="585" t="s">
        <v>5788</v>
      </c>
      <c r="I5843" s="585" t="s">
        <v>4697</v>
      </c>
      <c r="J5843" s="585" t="s">
        <v>398</v>
      </c>
      <c r="K5843" s="589">
        <v>19.78</v>
      </c>
      <c r="L5843" s="585" t="s">
        <v>144</v>
      </c>
      <c r="M5843" s="581"/>
    </row>
    <row r="5844" spans="1:13" ht="13.5">
      <c r="A5844" s="585" t="s">
        <v>6605</v>
      </c>
      <c r="B5844" s="585" t="s">
        <v>6856</v>
      </c>
      <c r="C5844" s="585" t="s">
        <v>6860</v>
      </c>
      <c r="D5844" s="585" t="s">
        <v>6861</v>
      </c>
      <c r="E5844" s="584" t="s">
        <v>30</v>
      </c>
      <c r="F5844" s="585" t="s">
        <v>30</v>
      </c>
      <c r="G5844" s="587">
        <v>89193</v>
      </c>
      <c r="H5844" s="585" t="s">
        <v>5789</v>
      </c>
      <c r="I5844" s="585" t="s">
        <v>4697</v>
      </c>
      <c r="J5844" s="585" t="s">
        <v>398</v>
      </c>
      <c r="K5844" s="589">
        <v>32.97</v>
      </c>
      <c r="L5844" s="585" t="s">
        <v>144</v>
      </c>
      <c r="M5844" s="581"/>
    </row>
    <row r="5845" spans="1:13" ht="13.5">
      <c r="A5845" s="585" t="s">
        <v>6605</v>
      </c>
      <c r="B5845" s="585" t="s">
        <v>6856</v>
      </c>
      <c r="C5845" s="585" t="s">
        <v>6860</v>
      </c>
      <c r="D5845" s="585" t="s">
        <v>6861</v>
      </c>
      <c r="E5845" s="584" t="s">
        <v>30</v>
      </c>
      <c r="F5845" s="585" t="s">
        <v>30</v>
      </c>
      <c r="G5845" s="587">
        <v>89194</v>
      </c>
      <c r="H5845" s="585" t="s">
        <v>5790</v>
      </c>
      <c r="I5845" s="585" t="s">
        <v>4697</v>
      </c>
      <c r="J5845" s="585" t="s">
        <v>398</v>
      </c>
      <c r="K5845" s="589">
        <v>48.8</v>
      </c>
      <c r="L5845" s="585" t="s">
        <v>144</v>
      </c>
      <c r="M5845" s="581"/>
    </row>
    <row r="5846" spans="1:13" ht="13.5">
      <c r="A5846" s="585" t="s">
        <v>6605</v>
      </c>
      <c r="B5846" s="585" t="s">
        <v>6856</v>
      </c>
      <c r="C5846" s="585" t="s">
        <v>6860</v>
      </c>
      <c r="D5846" s="585" t="s">
        <v>6861</v>
      </c>
      <c r="E5846" s="584" t="s">
        <v>30</v>
      </c>
      <c r="F5846" s="585" t="s">
        <v>30</v>
      </c>
      <c r="G5846" s="587">
        <v>89195</v>
      </c>
      <c r="H5846" s="585" t="s">
        <v>5791</v>
      </c>
      <c r="I5846" s="585" t="s">
        <v>4697</v>
      </c>
      <c r="J5846" s="585" t="s">
        <v>398</v>
      </c>
      <c r="K5846" s="589">
        <v>7.91</v>
      </c>
      <c r="L5846" s="585" t="s">
        <v>144</v>
      </c>
      <c r="M5846" s="581"/>
    </row>
    <row r="5847" spans="1:13" ht="13.5">
      <c r="A5847" s="585" t="s">
        <v>6605</v>
      </c>
      <c r="B5847" s="585" t="s">
        <v>6856</v>
      </c>
      <c r="C5847" s="585" t="s">
        <v>6860</v>
      </c>
      <c r="D5847" s="585" t="s">
        <v>6861</v>
      </c>
      <c r="E5847" s="584" t="s">
        <v>30</v>
      </c>
      <c r="F5847" s="585" t="s">
        <v>30</v>
      </c>
      <c r="G5847" s="587">
        <v>89196</v>
      </c>
      <c r="H5847" s="585" t="s">
        <v>5792</v>
      </c>
      <c r="I5847" s="585" t="s">
        <v>4697</v>
      </c>
      <c r="J5847" s="585" t="s">
        <v>398</v>
      </c>
      <c r="K5847" s="589">
        <v>13.19</v>
      </c>
      <c r="L5847" s="585" t="s">
        <v>144</v>
      </c>
      <c r="M5847" s="581"/>
    </row>
    <row r="5848" spans="1:13" ht="13.5">
      <c r="A5848" s="585" t="s">
        <v>6605</v>
      </c>
      <c r="B5848" s="585" t="s">
        <v>6856</v>
      </c>
      <c r="C5848" s="585" t="s">
        <v>6860</v>
      </c>
      <c r="D5848" s="585" t="s">
        <v>6861</v>
      </c>
      <c r="E5848" s="584" t="s">
        <v>30</v>
      </c>
      <c r="F5848" s="585" t="s">
        <v>30</v>
      </c>
      <c r="G5848" s="587">
        <v>89197</v>
      </c>
      <c r="H5848" s="585" t="s">
        <v>5793</v>
      </c>
      <c r="I5848" s="585" t="s">
        <v>4697</v>
      </c>
      <c r="J5848" s="585" t="s">
        <v>398</v>
      </c>
      <c r="K5848" s="589">
        <v>19.78</v>
      </c>
      <c r="L5848" s="585" t="s">
        <v>144</v>
      </c>
      <c r="M5848" s="581"/>
    </row>
    <row r="5849" spans="1:13" ht="13.5">
      <c r="A5849" s="585" t="s">
        <v>6605</v>
      </c>
      <c r="B5849" s="585" t="s">
        <v>6856</v>
      </c>
      <c r="C5849" s="585" t="s">
        <v>6860</v>
      </c>
      <c r="D5849" s="585" t="s">
        <v>6861</v>
      </c>
      <c r="E5849" s="584" t="s">
        <v>30</v>
      </c>
      <c r="F5849" s="585" t="s">
        <v>30</v>
      </c>
      <c r="G5849" s="587">
        <v>91104</v>
      </c>
      <c r="H5849" s="585" t="s">
        <v>5794</v>
      </c>
      <c r="I5849" s="585" t="s">
        <v>142</v>
      </c>
      <c r="J5849" s="585" t="s">
        <v>398</v>
      </c>
      <c r="K5849" s="589">
        <v>0.05</v>
      </c>
      <c r="L5849" s="585" t="s">
        <v>144</v>
      </c>
      <c r="M5849" s="581"/>
    </row>
    <row r="5850" spans="1:13" ht="13.5">
      <c r="A5850" s="585" t="s">
        <v>6605</v>
      </c>
      <c r="B5850" s="585" t="s">
        <v>6856</v>
      </c>
      <c r="C5850" s="585" t="s">
        <v>6860</v>
      </c>
      <c r="D5850" s="585" t="s">
        <v>6861</v>
      </c>
      <c r="E5850" s="584" t="s">
        <v>30</v>
      </c>
      <c r="F5850" s="585" t="s">
        <v>30</v>
      </c>
      <c r="G5850" s="587">
        <v>91105</v>
      </c>
      <c r="H5850" s="585" t="s">
        <v>5795</v>
      </c>
      <c r="I5850" s="585" t="s">
        <v>142</v>
      </c>
      <c r="J5850" s="585" t="s">
        <v>398</v>
      </c>
      <c r="K5850" s="589">
        <v>0.12</v>
      </c>
      <c r="L5850" s="585" t="s">
        <v>144</v>
      </c>
      <c r="M5850" s="581"/>
    </row>
    <row r="5851" spans="1:13" ht="13.5">
      <c r="A5851" s="585" t="s">
        <v>6605</v>
      </c>
      <c r="B5851" s="585" t="s">
        <v>6856</v>
      </c>
      <c r="C5851" s="585" t="s">
        <v>6860</v>
      </c>
      <c r="D5851" s="585" t="s">
        <v>6861</v>
      </c>
      <c r="E5851" s="584" t="s">
        <v>30</v>
      </c>
      <c r="F5851" s="585" t="s">
        <v>30</v>
      </c>
      <c r="G5851" s="587">
        <v>91106</v>
      </c>
      <c r="H5851" s="585" t="s">
        <v>5796</v>
      </c>
      <c r="I5851" s="585" t="s">
        <v>142</v>
      </c>
      <c r="J5851" s="585" t="s">
        <v>398</v>
      </c>
      <c r="K5851" s="589">
        <v>0.05</v>
      </c>
      <c r="L5851" s="585" t="s">
        <v>144</v>
      </c>
      <c r="M5851" s="581"/>
    </row>
    <row r="5852" spans="1:13" ht="13.5">
      <c r="A5852" s="585" t="s">
        <v>6605</v>
      </c>
      <c r="B5852" s="585" t="s">
        <v>6856</v>
      </c>
      <c r="C5852" s="585" t="s">
        <v>6860</v>
      </c>
      <c r="D5852" s="585" t="s">
        <v>6861</v>
      </c>
      <c r="E5852" s="584" t="s">
        <v>30</v>
      </c>
      <c r="F5852" s="585" t="s">
        <v>30</v>
      </c>
      <c r="G5852" s="587">
        <v>91107</v>
      </c>
      <c r="H5852" s="585" t="s">
        <v>5797</v>
      </c>
      <c r="I5852" s="585" t="s">
        <v>142</v>
      </c>
      <c r="J5852" s="585" t="s">
        <v>398</v>
      </c>
      <c r="K5852" s="589">
        <v>0.06</v>
      </c>
      <c r="L5852" s="585" t="s">
        <v>144</v>
      </c>
      <c r="M5852" s="581"/>
    </row>
    <row r="5853" spans="1:13" ht="13.5">
      <c r="A5853" s="585" t="s">
        <v>6605</v>
      </c>
      <c r="B5853" s="585" t="s">
        <v>6856</v>
      </c>
      <c r="C5853" s="585" t="s">
        <v>6860</v>
      </c>
      <c r="D5853" s="585" t="s">
        <v>6861</v>
      </c>
      <c r="E5853" s="584" t="s">
        <v>30</v>
      </c>
      <c r="F5853" s="585" t="s">
        <v>30</v>
      </c>
      <c r="G5853" s="587">
        <v>91108</v>
      </c>
      <c r="H5853" s="585" t="s">
        <v>5798</v>
      </c>
      <c r="I5853" s="585" t="s">
        <v>142</v>
      </c>
      <c r="J5853" s="585" t="s">
        <v>398</v>
      </c>
      <c r="K5853" s="589">
        <v>0.12</v>
      </c>
      <c r="L5853" s="585" t="s">
        <v>144</v>
      </c>
      <c r="M5853" s="581"/>
    </row>
    <row r="5854" spans="1:13" ht="13.5">
      <c r="A5854" s="585" t="s">
        <v>6605</v>
      </c>
      <c r="B5854" s="585" t="s">
        <v>6856</v>
      </c>
      <c r="C5854" s="585" t="s">
        <v>6860</v>
      </c>
      <c r="D5854" s="585" t="s">
        <v>6861</v>
      </c>
      <c r="E5854" s="584" t="s">
        <v>30</v>
      </c>
      <c r="F5854" s="585" t="s">
        <v>30</v>
      </c>
      <c r="G5854" s="587">
        <v>91109</v>
      </c>
      <c r="H5854" s="585" t="s">
        <v>5799</v>
      </c>
      <c r="I5854" s="585" t="s">
        <v>142</v>
      </c>
      <c r="J5854" s="585" t="s">
        <v>398</v>
      </c>
      <c r="K5854" s="589">
        <v>0.1</v>
      </c>
      <c r="L5854" s="585" t="s">
        <v>144</v>
      </c>
      <c r="M5854" s="581"/>
    </row>
    <row r="5855" spans="1:13" ht="13.5">
      <c r="A5855" s="585" t="s">
        <v>6605</v>
      </c>
      <c r="B5855" s="585" t="s">
        <v>6856</v>
      </c>
      <c r="C5855" s="585" t="s">
        <v>6860</v>
      </c>
      <c r="D5855" s="585" t="s">
        <v>6861</v>
      </c>
      <c r="E5855" s="584" t="s">
        <v>30</v>
      </c>
      <c r="F5855" s="585" t="s">
        <v>30</v>
      </c>
      <c r="G5855" s="587">
        <v>91110</v>
      </c>
      <c r="H5855" s="585" t="s">
        <v>5800</v>
      </c>
      <c r="I5855" s="585" t="s">
        <v>142</v>
      </c>
      <c r="J5855" s="585" t="s">
        <v>398</v>
      </c>
      <c r="K5855" s="589">
        <v>0.12</v>
      </c>
      <c r="L5855" s="585" t="s">
        <v>144</v>
      </c>
      <c r="M5855" s="581"/>
    </row>
    <row r="5856" spans="1:13" ht="13.5">
      <c r="A5856" s="585" t="s">
        <v>6605</v>
      </c>
      <c r="B5856" s="585" t="s">
        <v>6856</v>
      </c>
      <c r="C5856" s="585" t="s">
        <v>6860</v>
      </c>
      <c r="D5856" s="585" t="s">
        <v>6861</v>
      </c>
      <c r="E5856" s="584" t="s">
        <v>30</v>
      </c>
      <c r="F5856" s="585" t="s">
        <v>30</v>
      </c>
      <c r="G5856" s="587">
        <v>91111</v>
      </c>
      <c r="H5856" s="585" t="s">
        <v>5801</v>
      </c>
      <c r="I5856" s="585" t="s">
        <v>142</v>
      </c>
      <c r="J5856" s="585" t="s">
        <v>398</v>
      </c>
      <c r="K5856" s="589">
        <v>0.17</v>
      </c>
      <c r="L5856" s="585" t="s">
        <v>144</v>
      </c>
      <c r="M5856" s="581"/>
    </row>
    <row r="5857" spans="1:13" ht="13.5">
      <c r="A5857" s="585" t="s">
        <v>6605</v>
      </c>
      <c r="B5857" s="585" t="s">
        <v>6856</v>
      </c>
      <c r="C5857" s="585" t="s">
        <v>6860</v>
      </c>
      <c r="D5857" s="585" t="s">
        <v>6861</v>
      </c>
      <c r="E5857" s="584" t="s">
        <v>30</v>
      </c>
      <c r="F5857" s="585" t="s">
        <v>30</v>
      </c>
      <c r="G5857" s="587">
        <v>91112</v>
      </c>
      <c r="H5857" s="585" t="s">
        <v>5802</v>
      </c>
      <c r="I5857" s="585" t="s">
        <v>142</v>
      </c>
      <c r="J5857" s="585" t="s">
        <v>398</v>
      </c>
      <c r="K5857" s="589">
        <v>0.09</v>
      </c>
      <c r="L5857" s="585" t="s">
        <v>144</v>
      </c>
      <c r="M5857" s="581"/>
    </row>
    <row r="5858" spans="1:13" ht="13.5">
      <c r="A5858" s="585" t="s">
        <v>6605</v>
      </c>
      <c r="B5858" s="585" t="s">
        <v>6856</v>
      </c>
      <c r="C5858" s="585" t="s">
        <v>6860</v>
      </c>
      <c r="D5858" s="585" t="s">
        <v>6861</v>
      </c>
      <c r="E5858" s="584" t="s">
        <v>30</v>
      </c>
      <c r="F5858" s="585" t="s">
        <v>30</v>
      </c>
      <c r="G5858" s="587">
        <v>91113</v>
      </c>
      <c r="H5858" s="585" t="s">
        <v>5803</v>
      </c>
      <c r="I5858" s="585" t="s">
        <v>142</v>
      </c>
      <c r="J5858" s="585" t="s">
        <v>398</v>
      </c>
      <c r="K5858" s="589">
        <v>0.19</v>
      </c>
      <c r="L5858" s="585" t="s">
        <v>144</v>
      </c>
      <c r="M5858" s="581"/>
    </row>
    <row r="5859" spans="1:13" ht="13.5">
      <c r="A5859" s="585" t="s">
        <v>6605</v>
      </c>
      <c r="B5859" s="585" t="s">
        <v>6856</v>
      </c>
      <c r="C5859" s="585" t="s">
        <v>6860</v>
      </c>
      <c r="D5859" s="585" t="s">
        <v>6861</v>
      </c>
      <c r="E5859" s="584" t="s">
        <v>30</v>
      </c>
      <c r="F5859" s="585" t="s">
        <v>30</v>
      </c>
      <c r="G5859" s="587">
        <v>91114</v>
      </c>
      <c r="H5859" s="585" t="s">
        <v>5804</v>
      </c>
      <c r="I5859" s="585" t="s">
        <v>142</v>
      </c>
      <c r="J5859" s="585" t="s">
        <v>398</v>
      </c>
      <c r="K5859" s="589">
        <v>0.36</v>
      </c>
      <c r="L5859" s="585" t="s">
        <v>144</v>
      </c>
      <c r="M5859" s="581"/>
    </row>
    <row r="5860" spans="1:13" ht="13.5">
      <c r="A5860" s="585" t="s">
        <v>6605</v>
      </c>
      <c r="B5860" s="585" t="s">
        <v>6856</v>
      </c>
      <c r="C5860" s="585" t="s">
        <v>6860</v>
      </c>
      <c r="D5860" s="585" t="s">
        <v>6861</v>
      </c>
      <c r="E5860" s="584" t="s">
        <v>30</v>
      </c>
      <c r="F5860" s="585" t="s">
        <v>30</v>
      </c>
      <c r="G5860" s="587">
        <v>91115</v>
      </c>
      <c r="H5860" s="585" t="s">
        <v>5805</v>
      </c>
      <c r="I5860" s="585" t="s">
        <v>142</v>
      </c>
      <c r="J5860" s="585" t="s">
        <v>398</v>
      </c>
      <c r="K5860" s="589">
        <v>0.06</v>
      </c>
      <c r="L5860" s="585" t="s">
        <v>144</v>
      </c>
      <c r="M5860" s="581"/>
    </row>
    <row r="5861" spans="1:13" ht="13.5">
      <c r="A5861" s="585" t="s">
        <v>6605</v>
      </c>
      <c r="B5861" s="585" t="s">
        <v>6856</v>
      </c>
      <c r="C5861" s="585" t="s">
        <v>6860</v>
      </c>
      <c r="D5861" s="585" t="s">
        <v>6861</v>
      </c>
      <c r="E5861" s="584" t="s">
        <v>30</v>
      </c>
      <c r="F5861" s="585" t="s">
        <v>30</v>
      </c>
      <c r="G5861" s="587">
        <v>91116</v>
      </c>
      <c r="H5861" s="585" t="s">
        <v>5806</v>
      </c>
      <c r="I5861" s="585" t="s">
        <v>142</v>
      </c>
      <c r="J5861" s="585" t="s">
        <v>398</v>
      </c>
      <c r="K5861" s="589">
        <v>0.1</v>
      </c>
      <c r="L5861" s="585" t="s">
        <v>144</v>
      </c>
      <c r="M5861" s="581"/>
    </row>
    <row r="5862" spans="1:13" ht="13.5">
      <c r="A5862" s="585" t="s">
        <v>6605</v>
      </c>
      <c r="B5862" s="585" t="s">
        <v>6856</v>
      </c>
      <c r="C5862" s="585" t="s">
        <v>6860</v>
      </c>
      <c r="D5862" s="585" t="s">
        <v>6861</v>
      </c>
      <c r="E5862" s="584" t="s">
        <v>30</v>
      </c>
      <c r="F5862" s="585" t="s">
        <v>30</v>
      </c>
      <c r="G5862" s="587">
        <v>91117</v>
      </c>
      <c r="H5862" s="585" t="s">
        <v>5807</v>
      </c>
      <c r="I5862" s="585" t="s">
        <v>142</v>
      </c>
      <c r="J5862" s="585" t="s">
        <v>398</v>
      </c>
      <c r="K5862" s="589">
        <v>0.15</v>
      </c>
      <c r="L5862" s="585" t="s">
        <v>144</v>
      </c>
      <c r="M5862" s="581"/>
    </row>
    <row r="5863" spans="1:13" ht="13.5">
      <c r="A5863" s="585" t="s">
        <v>6605</v>
      </c>
      <c r="B5863" s="585" t="s">
        <v>6856</v>
      </c>
      <c r="C5863" s="585" t="s">
        <v>6860</v>
      </c>
      <c r="D5863" s="585" t="s">
        <v>6861</v>
      </c>
      <c r="E5863" s="584" t="s">
        <v>30</v>
      </c>
      <c r="F5863" s="585" t="s">
        <v>30</v>
      </c>
      <c r="G5863" s="587">
        <v>91118</v>
      </c>
      <c r="H5863" s="585" t="s">
        <v>5808</v>
      </c>
      <c r="I5863" s="585" t="s">
        <v>142</v>
      </c>
      <c r="J5863" s="585" t="s">
        <v>398</v>
      </c>
      <c r="K5863" s="589">
        <v>0.12</v>
      </c>
      <c r="L5863" s="585" t="s">
        <v>144</v>
      </c>
      <c r="M5863" s="581"/>
    </row>
    <row r="5864" spans="1:13" ht="13.5">
      <c r="A5864" s="585" t="s">
        <v>6605</v>
      </c>
      <c r="B5864" s="585" t="s">
        <v>6856</v>
      </c>
      <c r="C5864" s="585" t="s">
        <v>6860</v>
      </c>
      <c r="D5864" s="585" t="s">
        <v>6861</v>
      </c>
      <c r="E5864" s="584" t="s">
        <v>30</v>
      </c>
      <c r="F5864" s="585" t="s">
        <v>30</v>
      </c>
      <c r="G5864" s="587">
        <v>91119</v>
      </c>
      <c r="H5864" s="585" t="s">
        <v>5809</v>
      </c>
      <c r="I5864" s="585" t="s">
        <v>142</v>
      </c>
      <c r="J5864" s="585" t="s">
        <v>398</v>
      </c>
      <c r="K5864" s="589">
        <v>0.24</v>
      </c>
      <c r="L5864" s="585" t="s">
        <v>144</v>
      </c>
      <c r="M5864" s="581"/>
    </row>
    <row r="5865" spans="1:13" ht="13.5">
      <c r="A5865" s="585" t="s">
        <v>6605</v>
      </c>
      <c r="B5865" s="585" t="s">
        <v>6856</v>
      </c>
      <c r="C5865" s="585" t="s">
        <v>6860</v>
      </c>
      <c r="D5865" s="585" t="s">
        <v>6861</v>
      </c>
      <c r="E5865" s="584" t="s">
        <v>30</v>
      </c>
      <c r="F5865" s="585" t="s">
        <v>30</v>
      </c>
      <c r="G5865" s="587">
        <v>91120</v>
      </c>
      <c r="H5865" s="585" t="s">
        <v>5810</v>
      </c>
      <c r="I5865" s="585" t="s">
        <v>142</v>
      </c>
      <c r="J5865" s="585" t="s">
        <v>398</v>
      </c>
      <c r="K5865" s="589">
        <v>0.36</v>
      </c>
      <c r="L5865" s="585" t="s">
        <v>144</v>
      </c>
      <c r="M5865" s="581"/>
    </row>
    <row r="5866" spans="1:13" ht="13.5">
      <c r="A5866" s="585" t="s">
        <v>6605</v>
      </c>
      <c r="B5866" s="585" t="s">
        <v>6856</v>
      </c>
      <c r="C5866" s="585" t="s">
        <v>6860</v>
      </c>
      <c r="D5866" s="585" t="s">
        <v>6861</v>
      </c>
      <c r="E5866" s="584" t="s">
        <v>30</v>
      </c>
      <c r="F5866" s="585" t="s">
        <v>30</v>
      </c>
      <c r="G5866" s="587">
        <v>91121</v>
      </c>
      <c r="H5866" s="585" t="s">
        <v>5811</v>
      </c>
      <c r="I5866" s="585" t="s">
        <v>142</v>
      </c>
      <c r="J5866" s="585" t="s">
        <v>398</v>
      </c>
      <c r="K5866" s="589">
        <v>0.6</v>
      </c>
      <c r="L5866" s="585" t="s">
        <v>144</v>
      </c>
      <c r="M5866" s="581"/>
    </row>
    <row r="5867" spans="1:13" ht="13.5">
      <c r="A5867" s="585" t="s">
        <v>6605</v>
      </c>
      <c r="B5867" s="585" t="s">
        <v>6856</v>
      </c>
      <c r="C5867" s="585" t="s">
        <v>6860</v>
      </c>
      <c r="D5867" s="585" t="s">
        <v>6861</v>
      </c>
      <c r="E5867" s="584" t="s">
        <v>30</v>
      </c>
      <c r="F5867" s="585" t="s">
        <v>30</v>
      </c>
      <c r="G5867" s="587">
        <v>91122</v>
      </c>
      <c r="H5867" s="585" t="s">
        <v>5812</v>
      </c>
      <c r="I5867" s="585" t="s">
        <v>142</v>
      </c>
      <c r="J5867" s="585" t="s">
        <v>398</v>
      </c>
      <c r="K5867" s="589">
        <v>0.85</v>
      </c>
      <c r="L5867" s="585" t="s">
        <v>144</v>
      </c>
      <c r="M5867" s="581"/>
    </row>
    <row r="5868" spans="1:13" ht="13.5">
      <c r="A5868" s="585" t="s">
        <v>6605</v>
      </c>
      <c r="B5868" s="585" t="s">
        <v>6856</v>
      </c>
      <c r="C5868" s="585" t="s">
        <v>6860</v>
      </c>
      <c r="D5868" s="585" t="s">
        <v>6861</v>
      </c>
      <c r="E5868" s="584" t="s">
        <v>30</v>
      </c>
      <c r="F5868" s="585" t="s">
        <v>30</v>
      </c>
      <c r="G5868" s="587">
        <v>91123</v>
      </c>
      <c r="H5868" s="585" t="s">
        <v>5813</v>
      </c>
      <c r="I5868" s="585" t="s">
        <v>142</v>
      </c>
      <c r="J5868" s="585" t="s">
        <v>398</v>
      </c>
      <c r="K5868" s="589">
        <v>1.0900000000000001</v>
      </c>
      <c r="L5868" s="585" t="s">
        <v>144</v>
      </c>
      <c r="M5868" s="581"/>
    </row>
    <row r="5869" spans="1:13" ht="13.5">
      <c r="A5869" s="585" t="s">
        <v>6605</v>
      </c>
      <c r="B5869" s="585" t="s">
        <v>6856</v>
      </c>
      <c r="C5869" s="585" t="s">
        <v>6860</v>
      </c>
      <c r="D5869" s="585" t="s">
        <v>6861</v>
      </c>
      <c r="E5869" s="584" t="s">
        <v>30</v>
      </c>
      <c r="F5869" s="585" t="s">
        <v>30</v>
      </c>
      <c r="G5869" s="587">
        <v>91124</v>
      </c>
      <c r="H5869" s="585" t="s">
        <v>5814</v>
      </c>
      <c r="I5869" s="585" t="s">
        <v>1422</v>
      </c>
      <c r="J5869" s="585" t="s">
        <v>398</v>
      </c>
      <c r="K5869" s="589">
        <v>56.05</v>
      </c>
      <c r="L5869" s="585" t="s">
        <v>144</v>
      </c>
      <c r="M5869" s="581"/>
    </row>
    <row r="5870" spans="1:13" ht="13.5">
      <c r="A5870" s="585" t="s">
        <v>6605</v>
      </c>
      <c r="B5870" s="585" t="s">
        <v>6856</v>
      </c>
      <c r="C5870" s="585" t="s">
        <v>6860</v>
      </c>
      <c r="D5870" s="585" t="s">
        <v>6861</v>
      </c>
      <c r="E5870" s="584" t="s">
        <v>30</v>
      </c>
      <c r="F5870" s="585" t="s">
        <v>30</v>
      </c>
      <c r="G5870" s="587">
        <v>91125</v>
      </c>
      <c r="H5870" s="585" t="s">
        <v>5815</v>
      </c>
      <c r="I5870" s="585" t="s">
        <v>318</v>
      </c>
      <c r="J5870" s="585" t="s">
        <v>398</v>
      </c>
      <c r="K5870" s="589">
        <v>0.06</v>
      </c>
      <c r="L5870" s="585" t="s">
        <v>144</v>
      </c>
      <c r="M5870" s="581"/>
    </row>
    <row r="5871" spans="1:13" ht="13.5">
      <c r="A5871" s="585" t="s">
        <v>6605</v>
      </c>
      <c r="B5871" s="585" t="s">
        <v>6856</v>
      </c>
      <c r="C5871" s="585" t="s">
        <v>6860</v>
      </c>
      <c r="D5871" s="585" t="s">
        <v>6861</v>
      </c>
      <c r="E5871" s="584" t="s">
        <v>30</v>
      </c>
      <c r="F5871" s="585" t="s">
        <v>30</v>
      </c>
      <c r="G5871" s="587">
        <v>91128</v>
      </c>
      <c r="H5871" s="585" t="s">
        <v>5816</v>
      </c>
      <c r="I5871" s="585" t="s">
        <v>5784</v>
      </c>
      <c r="J5871" s="585" t="s">
        <v>143</v>
      </c>
      <c r="K5871" s="589">
        <v>0.12</v>
      </c>
      <c r="L5871" s="585" t="s">
        <v>144</v>
      </c>
      <c r="M5871" s="581"/>
    </row>
    <row r="5872" spans="1:13" ht="13.5">
      <c r="A5872" s="585" t="s">
        <v>6605</v>
      </c>
      <c r="B5872" s="585" t="s">
        <v>6856</v>
      </c>
      <c r="C5872" s="585" t="s">
        <v>6860</v>
      </c>
      <c r="D5872" s="585" t="s">
        <v>6861</v>
      </c>
      <c r="E5872" s="584" t="s">
        <v>30</v>
      </c>
      <c r="F5872" s="585" t="s">
        <v>30</v>
      </c>
      <c r="G5872" s="587">
        <v>91129</v>
      </c>
      <c r="H5872" s="585" t="s">
        <v>5817</v>
      </c>
      <c r="I5872" s="585" t="s">
        <v>5784</v>
      </c>
      <c r="J5872" s="585" t="s">
        <v>143</v>
      </c>
      <c r="K5872" s="589">
        <v>0.19</v>
      </c>
      <c r="L5872" s="585" t="s">
        <v>144</v>
      </c>
      <c r="M5872" s="581"/>
    </row>
    <row r="5873" spans="1:13" ht="13.5">
      <c r="A5873" s="585" t="s">
        <v>6605</v>
      </c>
      <c r="B5873" s="585" t="s">
        <v>6856</v>
      </c>
      <c r="C5873" s="585" t="s">
        <v>6860</v>
      </c>
      <c r="D5873" s="585" t="s">
        <v>6861</v>
      </c>
      <c r="E5873" s="584" t="s">
        <v>30</v>
      </c>
      <c r="F5873" s="585" t="s">
        <v>30</v>
      </c>
      <c r="G5873" s="587">
        <v>91130</v>
      </c>
      <c r="H5873" s="585" t="s">
        <v>5818</v>
      </c>
      <c r="I5873" s="585" t="s">
        <v>5784</v>
      </c>
      <c r="J5873" s="585" t="s">
        <v>143</v>
      </c>
      <c r="K5873" s="589">
        <v>0.25</v>
      </c>
      <c r="L5873" s="585" t="s">
        <v>144</v>
      </c>
      <c r="M5873" s="581"/>
    </row>
    <row r="5874" spans="1:13" ht="13.5">
      <c r="A5874" s="585" t="s">
        <v>6605</v>
      </c>
      <c r="B5874" s="585" t="s">
        <v>6856</v>
      </c>
      <c r="C5874" s="585" t="s">
        <v>6860</v>
      </c>
      <c r="D5874" s="585" t="s">
        <v>6861</v>
      </c>
      <c r="E5874" s="584" t="s">
        <v>30</v>
      </c>
      <c r="F5874" s="585" t="s">
        <v>30</v>
      </c>
      <c r="G5874" s="587">
        <v>91132</v>
      </c>
      <c r="H5874" s="585" t="s">
        <v>5819</v>
      </c>
      <c r="I5874" s="585" t="s">
        <v>5784</v>
      </c>
      <c r="J5874" s="585" t="s">
        <v>143</v>
      </c>
      <c r="K5874" s="589">
        <v>0.36</v>
      </c>
      <c r="L5874" s="585" t="s">
        <v>144</v>
      </c>
      <c r="M5874" s="581"/>
    </row>
    <row r="5875" spans="1:13" ht="13.5">
      <c r="A5875" s="585" t="s">
        <v>6605</v>
      </c>
      <c r="B5875" s="585" t="s">
        <v>6856</v>
      </c>
      <c r="C5875" s="585" t="s">
        <v>6860</v>
      </c>
      <c r="D5875" s="585" t="s">
        <v>6861</v>
      </c>
      <c r="E5875" s="584" t="s">
        <v>30</v>
      </c>
      <c r="F5875" s="585" t="s">
        <v>30</v>
      </c>
      <c r="G5875" s="587">
        <v>91134</v>
      </c>
      <c r="H5875" s="585" t="s">
        <v>5820</v>
      </c>
      <c r="I5875" s="585" t="s">
        <v>4697</v>
      </c>
      <c r="J5875" s="585" t="s">
        <v>143</v>
      </c>
      <c r="K5875" s="589">
        <v>2.1800000000000002</v>
      </c>
      <c r="L5875" s="585" t="s">
        <v>144</v>
      </c>
      <c r="M5875" s="581"/>
    </row>
    <row r="5876" spans="1:13" ht="13.5">
      <c r="A5876" s="585" t="s">
        <v>6605</v>
      </c>
      <c r="B5876" s="585" t="s">
        <v>6856</v>
      </c>
      <c r="C5876" s="585" t="s">
        <v>6860</v>
      </c>
      <c r="D5876" s="585" t="s">
        <v>6861</v>
      </c>
      <c r="E5876" s="584" t="s">
        <v>30</v>
      </c>
      <c r="F5876" s="585" t="s">
        <v>30</v>
      </c>
      <c r="G5876" s="587">
        <v>91135</v>
      </c>
      <c r="H5876" s="585" t="s">
        <v>5821</v>
      </c>
      <c r="I5876" s="585" t="s">
        <v>4697</v>
      </c>
      <c r="J5876" s="585" t="s">
        <v>143</v>
      </c>
      <c r="K5876" s="589">
        <v>3.91</v>
      </c>
      <c r="L5876" s="585" t="s">
        <v>144</v>
      </c>
      <c r="M5876" s="581"/>
    </row>
    <row r="5877" spans="1:13" ht="13.5">
      <c r="A5877" s="585" t="s">
        <v>6605</v>
      </c>
      <c r="B5877" s="585" t="s">
        <v>6856</v>
      </c>
      <c r="C5877" s="585" t="s">
        <v>6860</v>
      </c>
      <c r="D5877" s="585" t="s">
        <v>6861</v>
      </c>
      <c r="E5877" s="584" t="s">
        <v>30</v>
      </c>
      <c r="F5877" s="585" t="s">
        <v>30</v>
      </c>
      <c r="G5877" s="587">
        <v>91136</v>
      </c>
      <c r="H5877" s="585" t="s">
        <v>5822</v>
      </c>
      <c r="I5877" s="585" t="s">
        <v>4697</v>
      </c>
      <c r="J5877" s="585" t="s">
        <v>143</v>
      </c>
      <c r="K5877" s="589">
        <v>5.65</v>
      </c>
      <c r="L5877" s="585" t="s">
        <v>144</v>
      </c>
      <c r="M5877" s="581"/>
    </row>
    <row r="5878" spans="1:13" ht="13.5">
      <c r="A5878" s="585" t="s">
        <v>6605</v>
      </c>
      <c r="B5878" s="585" t="s">
        <v>6856</v>
      </c>
      <c r="C5878" s="585" t="s">
        <v>6860</v>
      </c>
      <c r="D5878" s="585" t="s">
        <v>6861</v>
      </c>
      <c r="E5878" s="584" t="s">
        <v>30</v>
      </c>
      <c r="F5878" s="585" t="s">
        <v>30</v>
      </c>
      <c r="G5878" s="587">
        <v>91137</v>
      </c>
      <c r="H5878" s="585" t="s">
        <v>5823</v>
      </c>
      <c r="I5878" s="585" t="s">
        <v>4697</v>
      </c>
      <c r="J5878" s="585" t="s">
        <v>143</v>
      </c>
      <c r="K5878" s="589">
        <v>7.38</v>
      </c>
      <c r="L5878" s="585" t="s">
        <v>144</v>
      </c>
      <c r="M5878" s="581"/>
    </row>
    <row r="5879" spans="1:13" ht="13.5">
      <c r="A5879" s="585" t="s">
        <v>6605</v>
      </c>
      <c r="B5879" s="585" t="s">
        <v>6856</v>
      </c>
      <c r="C5879" s="585" t="s">
        <v>6860</v>
      </c>
      <c r="D5879" s="585" t="s">
        <v>6861</v>
      </c>
      <c r="E5879" s="584" t="s">
        <v>30</v>
      </c>
      <c r="F5879" s="585" t="s">
        <v>30</v>
      </c>
      <c r="G5879" s="587">
        <v>91138</v>
      </c>
      <c r="H5879" s="585" t="s">
        <v>5824</v>
      </c>
      <c r="I5879" s="585" t="s">
        <v>5825</v>
      </c>
      <c r="J5879" s="585" t="s">
        <v>143</v>
      </c>
      <c r="K5879" s="589">
        <v>73.98</v>
      </c>
      <c r="L5879" s="585" t="s">
        <v>144</v>
      </c>
      <c r="M5879" s="581"/>
    </row>
    <row r="5880" spans="1:13" ht="13.5">
      <c r="A5880" s="585" t="s">
        <v>6605</v>
      </c>
      <c r="B5880" s="585" t="s">
        <v>6856</v>
      </c>
      <c r="C5880" s="585" t="s">
        <v>6860</v>
      </c>
      <c r="D5880" s="585" t="s">
        <v>6861</v>
      </c>
      <c r="E5880" s="584" t="s">
        <v>30</v>
      </c>
      <c r="F5880" s="585" t="s">
        <v>30</v>
      </c>
      <c r="G5880" s="587">
        <v>91139</v>
      </c>
      <c r="H5880" s="585" t="s">
        <v>5826</v>
      </c>
      <c r="I5880" s="585" t="s">
        <v>5825</v>
      </c>
      <c r="J5880" s="585" t="s">
        <v>143</v>
      </c>
      <c r="K5880" s="589">
        <v>39.25</v>
      </c>
      <c r="L5880" s="585" t="s">
        <v>144</v>
      </c>
      <c r="M5880" s="581"/>
    </row>
    <row r="5881" spans="1:13" ht="13.5">
      <c r="A5881" s="585" t="s">
        <v>6605</v>
      </c>
      <c r="B5881" s="585" t="s">
        <v>6856</v>
      </c>
      <c r="C5881" s="585" t="s">
        <v>6860</v>
      </c>
      <c r="D5881" s="585" t="s">
        <v>6861</v>
      </c>
      <c r="E5881" s="584" t="s">
        <v>30</v>
      </c>
      <c r="F5881" s="585" t="s">
        <v>30</v>
      </c>
      <c r="G5881" s="587">
        <v>91140</v>
      </c>
      <c r="H5881" s="585" t="s">
        <v>5827</v>
      </c>
      <c r="I5881" s="585" t="s">
        <v>5825</v>
      </c>
      <c r="J5881" s="585" t="s">
        <v>143</v>
      </c>
      <c r="K5881" s="589">
        <v>17.350000000000001</v>
      </c>
      <c r="L5881" s="585" t="s">
        <v>144</v>
      </c>
      <c r="M5881" s="581"/>
    </row>
    <row r="5882" spans="1:13" ht="13.5">
      <c r="A5882" s="585" t="s">
        <v>6605</v>
      </c>
      <c r="B5882" s="585" t="s">
        <v>6856</v>
      </c>
      <c r="C5882" s="585" t="s">
        <v>6860</v>
      </c>
      <c r="D5882" s="585" t="s">
        <v>6861</v>
      </c>
      <c r="E5882" s="584" t="s">
        <v>30</v>
      </c>
      <c r="F5882" s="585" t="s">
        <v>30</v>
      </c>
      <c r="G5882" s="587">
        <v>91141</v>
      </c>
      <c r="H5882" s="585" t="s">
        <v>5828</v>
      </c>
      <c r="I5882" s="585" t="s">
        <v>5825</v>
      </c>
      <c r="J5882" s="585" t="s">
        <v>143</v>
      </c>
      <c r="K5882" s="589">
        <v>113.24</v>
      </c>
      <c r="L5882" s="585" t="s">
        <v>144</v>
      </c>
      <c r="M5882" s="581"/>
    </row>
    <row r="5883" spans="1:13" ht="13.5">
      <c r="A5883" s="585" t="s">
        <v>6605</v>
      </c>
      <c r="B5883" s="585" t="s">
        <v>6856</v>
      </c>
      <c r="C5883" s="585" t="s">
        <v>6860</v>
      </c>
      <c r="D5883" s="585" t="s">
        <v>6861</v>
      </c>
      <c r="E5883" s="584" t="s">
        <v>30</v>
      </c>
      <c r="F5883" s="585" t="s">
        <v>30</v>
      </c>
      <c r="G5883" s="587">
        <v>91142</v>
      </c>
      <c r="H5883" s="585" t="s">
        <v>5829</v>
      </c>
      <c r="I5883" s="585" t="s">
        <v>5825</v>
      </c>
      <c r="J5883" s="585" t="s">
        <v>143</v>
      </c>
      <c r="K5883" s="589">
        <v>73.98</v>
      </c>
      <c r="L5883" s="585" t="s">
        <v>144</v>
      </c>
      <c r="M5883" s="581"/>
    </row>
    <row r="5884" spans="1:13" ht="13.5">
      <c r="A5884" s="585" t="s">
        <v>6605</v>
      </c>
      <c r="B5884" s="585" t="s">
        <v>6856</v>
      </c>
      <c r="C5884" s="585" t="s">
        <v>6860</v>
      </c>
      <c r="D5884" s="585" t="s">
        <v>6861</v>
      </c>
      <c r="E5884" s="584" t="s">
        <v>30</v>
      </c>
      <c r="F5884" s="585" t="s">
        <v>30</v>
      </c>
      <c r="G5884" s="587">
        <v>91143</v>
      </c>
      <c r="H5884" s="585" t="s">
        <v>5830</v>
      </c>
      <c r="I5884" s="585" t="s">
        <v>5825</v>
      </c>
      <c r="J5884" s="585" t="s">
        <v>143</v>
      </c>
      <c r="K5884" s="589">
        <v>17.350000000000001</v>
      </c>
      <c r="L5884" s="585" t="s">
        <v>144</v>
      </c>
      <c r="M5884" s="581"/>
    </row>
    <row r="5885" spans="1:13" ht="13.5">
      <c r="A5885" s="585" t="s">
        <v>6605</v>
      </c>
      <c r="B5885" s="585" t="s">
        <v>6856</v>
      </c>
      <c r="C5885" s="585" t="s">
        <v>6860</v>
      </c>
      <c r="D5885" s="585" t="s">
        <v>6861</v>
      </c>
      <c r="E5885" s="584" t="s">
        <v>30</v>
      </c>
      <c r="F5885" s="585" t="s">
        <v>30</v>
      </c>
      <c r="G5885" s="587">
        <v>91144</v>
      </c>
      <c r="H5885" s="585" t="s">
        <v>5831</v>
      </c>
      <c r="I5885" s="585" t="s">
        <v>5825</v>
      </c>
      <c r="J5885" s="585" t="s">
        <v>143</v>
      </c>
      <c r="K5885" s="589">
        <v>152.51</v>
      </c>
      <c r="L5885" s="585" t="s">
        <v>144</v>
      </c>
      <c r="M5885" s="581"/>
    </row>
    <row r="5886" spans="1:13" ht="13.5">
      <c r="A5886" s="585" t="s">
        <v>6605</v>
      </c>
      <c r="B5886" s="585" t="s">
        <v>6856</v>
      </c>
      <c r="C5886" s="585" t="s">
        <v>6860</v>
      </c>
      <c r="D5886" s="585" t="s">
        <v>6861</v>
      </c>
      <c r="E5886" s="584" t="s">
        <v>30</v>
      </c>
      <c r="F5886" s="585" t="s">
        <v>30</v>
      </c>
      <c r="G5886" s="587">
        <v>91145</v>
      </c>
      <c r="H5886" s="585" t="s">
        <v>5832</v>
      </c>
      <c r="I5886" s="585" t="s">
        <v>5825</v>
      </c>
      <c r="J5886" s="585" t="s">
        <v>143</v>
      </c>
      <c r="K5886" s="589">
        <v>113.24</v>
      </c>
      <c r="L5886" s="585" t="s">
        <v>144</v>
      </c>
      <c r="M5886" s="581"/>
    </row>
    <row r="5887" spans="1:13" ht="13.5">
      <c r="A5887" s="585" t="s">
        <v>6605</v>
      </c>
      <c r="B5887" s="585" t="s">
        <v>6856</v>
      </c>
      <c r="C5887" s="585" t="s">
        <v>6860</v>
      </c>
      <c r="D5887" s="585" t="s">
        <v>6861</v>
      </c>
      <c r="E5887" s="584" t="s">
        <v>30</v>
      </c>
      <c r="F5887" s="585" t="s">
        <v>30</v>
      </c>
      <c r="G5887" s="587">
        <v>91146</v>
      </c>
      <c r="H5887" s="585" t="s">
        <v>5833</v>
      </c>
      <c r="I5887" s="585" t="s">
        <v>5825</v>
      </c>
      <c r="J5887" s="585" t="s">
        <v>143</v>
      </c>
      <c r="K5887" s="589">
        <v>21.88</v>
      </c>
      <c r="L5887" s="585" t="s">
        <v>144</v>
      </c>
      <c r="M5887" s="581"/>
    </row>
    <row r="5888" spans="1:13" ht="13.5">
      <c r="A5888" s="585" t="s">
        <v>6605</v>
      </c>
      <c r="B5888" s="585" t="s">
        <v>6856</v>
      </c>
      <c r="C5888" s="585" t="s">
        <v>6860</v>
      </c>
      <c r="D5888" s="585" t="s">
        <v>6861</v>
      </c>
      <c r="E5888" s="584" t="s">
        <v>30</v>
      </c>
      <c r="F5888" s="585" t="s">
        <v>30</v>
      </c>
      <c r="G5888" s="587">
        <v>91147</v>
      </c>
      <c r="H5888" s="585" t="s">
        <v>5834</v>
      </c>
      <c r="I5888" s="585" t="s">
        <v>5825</v>
      </c>
      <c r="J5888" s="585" t="s">
        <v>143</v>
      </c>
      <c r="K5888" s="589">
        <v>209.12</v>
      </c>
      <c r="L5888" s="585" t="s">
        <v>144</v>
      </c>
      <c r="M5888" s="581"/>
    </row>
    <row r="5889" spans="1:13" ht="13.5">
      <c r="A5889" s="585" t="s">
        <v>6605</v>
      </c>
      <c r="B5889" s="585" t="s">
        <v>6856</v>
      </c>
      <c r="C5889" s="585" t="s">
        <v>6860</v>
      </c>
      <c r="D5889" s="585" t="s">
        <v>6861</v>
      </c>
      <c r="E5889" s="584" t="s">
        <v>30</v>
      </c>
      <c r="F5889" s="585" t="s">
        <v>30</v>
      </c>
      <c r="G5889" s="587">
        <v>91148</v>
      </c>
      <c r="H5889" s="585" t="s">
        <v>5835</v>
      </c>
      <c r="I5889" s="585" t="s">
        <v>5825</v>
      </c>
      <c r="J5889" s="585" t="s">
        <v>143</v>
      </c>
      <c r="K5889" s="589">
        <v>135.13999999999999</v>
      </c>
      <c r="L5889" s="585" t="s">
        <v>144</v>
      </c>
      <c r="M5889" s="581"/>
    </row>
    <row r="5890" spans="1:13" ht="13.5">
      <c r="A5890" s="585" t="s">
        <v>6605</v>
      </c>
      <c r="B5890" s="585" t="s">
        <v>6856</v>
      </c>
      <c r="C5890" s="585" t="s">
        <v>6860</v>
      </c>
      <c r="D5890" s="585" t="s">
        <v>6861</v>
      </c>
      <c r="E5890" s="584" t="s">
        <v>30</v>
      </c>
      <c r="F5890" s="585" t="s">
        <v>30</v>
      </c>
      <c r="G5890" s="587">
        <v>91149</v>
      </c>
      <c r="H5890" s="585" t="s">
        <v>5836</v>
      </c>
      <c r="I5890" s="585" t="s">
        <v>5825</v>
      </c>
      <c r="J5890" s="585" t="s">
        <v>143</v>
      </c>
      <c r="K5890" s="589">
        <v>34.72</v>
      </c>
      <c r="L5890" s="585" t="s">
        <v>144</v>
      </c>
      <c r="M5890" s="581"/>
    </row>
    <row r="5891" spans="1:13" ht="13.5">
      <c r="A5891" s="585" t="s">
        <v>6605</v>
      </c>
      <c r="B5891" s="585" t="s">
        <v>6856</v>
      </c>
      <c r="C5891" s="585" t="s">
        <v>6860</v>
      </c>
      <c r="D5891" s="585" t="s">
        <v>6861</v>
      </c>
      <c r="E5891" s="584" t="s">
        <v>30</v>
      </c>
      <c r="F5891" s="585" t="s">
        <v>30</v>
      </c>
      <c r="G5891" s="587">
        <v>92121</v>
      </c>
      <c r="H5891" s="585" t="s">
        <v>5837</v>
      </c>
      <c r="I5891" s="585" t="s">
        <v>1422</v>
      </c>
      <c r="J5891" s="585" t="s">
        <v>143</v>
      </c>
      <c r="K5891" s="589">
        <v>18.670000000000002</v>
      </c>
      <c r="L5891" s="585" t="s">
        <v>144</v>
      </c>
      <c r="M5891" s="581"/>
    </row>
    <row r="5892" spans="1:13" ht="13.5">
      <c r="A5892" s="585" t="s">
        <v>6605</v>
      </c>
      <c r="B5892" s="585" t="s">
        <v>6856</v>
      </c>
      <c r="C5892" s="585" t="s">
        <v>6860</v>
      </c>
      <c r="D5892" s="585" t="s">
        <v>6861</v>
      </c>
      <c r="E5892" s="584" t="s">
        <v>30</v>
      </c>
      <c r="F5892" s="585" t="s">
        <v>30</v>
      </c>
      <c r="G5892" s="587">
        <v>92122</v>
      </c>
      <c r="H5892" s="585" t="s">
        <v>5838</v>
      </c>
      <c r="I5892" s="585" t="s">
        <v>1422</v>
      </c>
      <c r="J5892" s="585" t="s">
        <v>398</v>
      </c>
      <c r="K5892" s="589">
        <v>31.62</v>
      </c>
      <c r="L5892" s="585" t="s">
        <v>144</v>
      </c>
      <c r="M5892" s="581"/>
    </row>
    <row r="5893" spans="1:13" ht="13.5">
      <c r="A5893" s="585" t="s">
        <v>6605</v>
      </c>
      <c r="B5893" s="585" t="s">
        <v>6856</v>
      </c>
      <c r="C5893" s="585" t="s">
        <v>6860</v>
      </c>
      <c r="D5893" s="585" t="s">
        <v>6861</v>
      </c>
      <c r="E5893" s="584" t="s">
        <v>30</v>
      </c>
      <c r="F5893" s="585" t="s">
        <v>30</v>
      </c>
      <c r="G5893" s="587">
        <v>92123</v>
      </c>
      <c r="H5893" s="585" t="s">
        <v>5839</v>
      </c>
      <c r="I5893" s="585" t="s">
        <v>1422</v>
      </c>
      <c r="J5893" s="585" t="s">
        <v>143</v>
      </c>
      <c r="K5893" s="589">
        <v>31.56</v>
      </c>
      <c r="L5893" s="585" t="s">
        <v>144</v>
      </c>
      <c r="M5893" s="581"/>
    </row>
    <row r="5894" spans="1:13" ht="13.5">
      <c r="A5894" s="585" t="s">
        <v>6605</v>
      </c>
      <c r="B5894" s="585" t="s">
        <v>6856</v>
      </c>
      <c r="C5894" s="585" t="s">
        <v>6860</v>
      </c>
      <c r="D5894" s="585" t="s">
        <v>6861</v>
      </c>
      <c r="E5894" s="584" t="s">
        <v>30</v>
      </c>
      <c r="F5894" s="585" t="s">
        <v>30</v>
      </c>
      <c r="G5894" s="587">
        <v>94926</v>
      </c>
      <c r="H5894" s="585" t="s">
        <v>5840</v>
      </c>
      <c r="I5894" s="585" t="s">
        <v>381</v>
      </c>
      <c r="J5894" s="585" t="s">
        <v>398</v>
      </c>
      <c r="K5894" s="589">
        <v>0.95</v>
      </c>
      <c r="L5894" s="585" t="s">
        <v>144</v>
      </c>
      <c r="M5894" s="581"/>
    </row>
    <row r="5895" spans="1:13" ht="13.5">
      <c r="A5895" s="585" t="s">
        <v>6605</v>
      </c>
      <c r="B5895" s="585" t="s">
        <v>6856</v>
      </c>
      <c r="C5895" s="585" t="s">
        <v>6860</v>
      </c>
      <c r="D5895" s="585" t="s">
        <v>6861</v>
      </c>
      <c r="E5895" s="584" t="s">
        <v>30</v>
      </c>
      <c r="F5895" s="585" t="s">
        <v>30</v>
      </c>
      <c r="G5895" s="587">
        <v>94927</v>
      </c>
      <c r="H5895" s="585" t="s">
        <v>5841</v>
      </c>
      <c r="I5895" s="585" t="s">
        <v>381</v>
      </c>
      <c r="J5895" s="585" t="s">
        <v>398</v>
      </c>
      <c r="K5895" s="589">
        <v>0.49</v>
      </c>
      <c r="L5895" s="585" t="s">
        <v>144</v>
      </c>
      <c r="M5895" s="581"/>
    </row>
    <row r="5896" spans="1:13" ht="13.5">
      <c r="A5896" s="585" t="s">
        <v>6605</v>
      </c>
      <c r="B5896" s="585" t="s">
        <v>6856</v>
      </c>
      <c r="C5896" s="585" t="s">
        <v>6860</v>
      </c>
      <c r="D5896" s="585" t="s">
        <v>6861</v>
      </c>
      <c r="E5896" s="584" t="s">
        <v>30</v>
      </c>
      <c r="F5896" s="585" t="s">
        <v>30</v>
      </c>
      <c r="G5896" s="587">
        <v>94928</v>
      </c>
      <c r="H5896" s="585" t="s">
        <v>5842</v>
      </c>
      <c r="I5896" s="585" t="s">
        <v>174</v>
      </c>
      <c r="J5896" s="585" t="s">
        <v>398</v>
      </c>
      <c r="K5896" s="589">
        <v>1.51</v>
      </c>
      <c r="L5896" s="585" t="s">
        <v>144</v>
      </c>
      <c r="M5896" s="581"/>
    </row>
    <row r="5897" spans="1:13" ht="13.5">
      <c r="A5897" s="585" t="s">
        <v>6605</v>
      </c>
      <c r="B5897" s="585" t="s">
        <v>6856</v>
      </c>
      <c r="C5897" s="585" t="s">
        <v>6860</v>
      </c>
      <c r="D5897" s="585" t="s">
        <v>6861</v>
      </c>
      <c r="E5897" s="584" t="s">
        <v>30</v>
      </c>
      <c r="F5897" s="585" t="s">
        <v>30</v>
      </c>
      <c r="G5897" s="587">
        <v>94929</v>
      </c>
      <c r="H5897" s="585" t="s">
        <v>5843</v>
      </c>
      <c r="I5897" s="585" t="s">
        <v>174</v>
      </c>
      <c r="J5897" s="585" t="s">
        <v>398</v>
      </c>
      <c r="K5897" s="589">
        <v>2.65</v>
      </c>
      <c r="L5897" s="585" t="s">
        <v>144</v>
      </c>
      <c r="M5897" s="581"/>
    </row>
    <row r="5898" spans="1:13" ht="13.5">
      <c r="A5898" s="585" t="s">
        <v>6605</v>
      </c>
      <c r="B5898" s="585" t="s">
        <v>6856</v>
      </c>
      <c r="C5898" s="585" t="s">
        <v>6860</v>
      </c>
      <c r="D5898" s="585" t="s">
        <v>6861</v>
      </c>
      <c r="E5898" s="584" t="s">
        <v>30</v>
      </c>
      <c r="F5898" s="585" t="s">
        <v>30</v>
      </c>
      <c r="G5898" s="587">
        <v>94930</v>
      </c>
      <c r="H5898" s="585" t="s">
        <v>5844</v>
      </c>
      <c r="I5898" s="585" t="s">
        <v>174</v>
      </c>
      <c r="J5898" s="585" t="s">
        <v>398</v>
      </c>
      <c r="K5898" s="589">
        <v>0.78</v>
      </c>
      <c r="L5898" s="585" t="s">
        <v>144</v>
      </c>
      <c r="M5898" s="581"/>
    </row>
    <row r="5899" spans="1:13" ht="13.5">
      <c r="A5899" s="585" t="s">
        <v>6605</v>
      </c>
      <c r="B5899" s="585" t="s">
        <v>6856</v>
      </c>
      <c r="C5899" s="585" t="s">
        <v>6860</v>
      </c>
      <c r="D5899" s="585" t="s">
        <v>6861</v>
      </c>
      <c r="E5899" s="584" t="s">
        <v>30</v>
      </c>
      <c r="F5899" s="585" t="s">
        <v>30</v>
      </c>
      <c r="G5899" s="587">
        <v>94931</v>
      </c>
      <c r="H5899" s="585" t="s">
        <v>5845</v>
      </c>
      <c r="I5899" s="585" t="s">
        <v>174</v>
      </c>
      <c r="J5899" s="585" t="s">
        <v>398</v>
      </c>
      <c r="K5899" s="589">
        <v>1.38</v>
      </c>
      <c r="L5899" s="585" t="s">
        <v>144</v>
      </c>
      <c r="M5899" s="581"/>
    </row>
    <row r="5900" spans="1:13" ht="13.5">
      <c r="A5900" s="585" t="s">
        <v>6605</v>
      </c>
      <c r="B5900" s="585" t="s">
        <v>6856</v>
      </c>
      <c r="C5900" s="585" t="s">
        <v>6860</v>
      </c>
      <c r="D5900" s="585" t="s">
        <v>6861</v>
      </c>
      <c r="E5900" s="584" t="s">
        <v>30</v>
      </c>
      <c r="F5900" s="585" t="s">
        <v>30</v>
      </c>
      <c r="G5900" s="587">
        <v>94932</v>
      </c>
      <c r="H5900" s="585" t="s">
        <v>5846</v>
      </c>
      <c r="I5900" s="585" t="s">
        <v>174</v>
      </c>
      <c r="J5900" s="585" t="s">
        <v>398</v>
      </c>
      <c r="K5900" s="589">
        <v>2.81</v>
      </c>
      <c r="L5900" s="585" t="s">
        <v>144</v>
      </c>
      <c r="M5900" s="581"/>
    </row>
    <row r="5901" spans="1:13" ht="13.5">
      <c r="A5901" s="585" t="s">
        <v>6605</v>
      </c>
      <c r="B5901" s="585" t="s">
        <v>6856</v>
      </c>
      <c r="C5901" s="585" t="s">
        <v>6860</v>
      </c>
      <c r="D5901" s="585" t="s">
        <v>6861</v>
      </c>
      <c r="E5901" s="584" t="s">
        <v>30</v>
      </c>
      <c r="F5901" s="585" t="s">
        <v>30</v>
      </c>
      <c r="G5901" s="587">
        <v>94934</v>
      </c>
      <c r="H5901" s="585" t="s">
        <v>5847</v>
      </c>
      <c r="I5901" s="585" t="s">
        <v>174</v>
      </c>
      <c r="J5901" s="585" t="s">
        <v>398</v>
      </c>
      <c r="K5901" s="589">
        <v>0.97</v>
      </c>
      <c r="L5901" s="585" t="s">
        <v>144</v>
      </c>
      <c r="M5901" s="581"/>
    </row>
    <row r="5902" spans="1:13" ht="13.5">
      <c r="A5902" s="585" t="s">
        <v>6605</v>
      </c>
      <c r="B5902" s="585" t="s">
        <v>6856</v>
      </c>
      <c r="C5902" s="585" t="s">
        <v>6860</v>
      </c>
      <c r="D5902" s="585" t="s">
        <v>6861</v>
      </c>
      <c r="E5902" s="584" t="s">
        <v>30</v>
      </c>
      <c r="F5902" s="585" t="s">
        <v>30</v>
      </c>
      <c r="G5902" s="587">
        <v>94935</v>
      </c>
      <c r="H5902" s="585" t="s">
        <v>5848</v>
      </c>
      <c r="I5902" s="585" t="s">
        <v>174</v>
      </c>
      <c r="J5902" s="585" t="s">
        <v>398</v>
      </c>
      <c r="K5902" s="589">
        <v>1.52</v>
      </c>
      <c r="L5902" s="585" t="s">
        <v>144</v>
      </c>
      <c r="M5902" s="581"/>
    </row>
    <row r="5903" spans="1:13" ht="13.5">
      <c r="A5903" s="585" t="s">
        <v>6605</v>
      </c>
      <c r="B5903" s="585" t="s">
        <v>6856</v>
      </c>
      <c r="C5903" s="585" t="s">
        <v>6860</v>
      </c>
      <c r="D5903" s="585" t="s">
        <v>6861</v>
      </c>
      <c r="E5903" s="584" t="s">
        <v>30</v>
      </c>
      <c r="F5903" s="585" t="s">
        <v>30</v>
      </c>
      <c r="G5903" s="587">
        <v>94936</v>
      </c>
      <c r="H5903" s="585" t="s">
        <v>5849</v>
      </c>
      <c r="I5903" s="585" t="s">
        <v>174</v>
      </c>
      <c r="J5903" s="585" t="s">
        <v>398</v>
      </c>
      <c r="K5903" s="589">
        <v>2.44</v>
      </c>
      <c r="L5903" s="585" t="s">
        <v>144</v>
      </c>
      <c r="M5903" s="581"/>
    </row>
    <row r="5904" spans="1:13" ht="13.5">
      <c r="A5904" s="585" t="s">
        <v>6605</v>
      </c>
      <c r="B5904" s="585" t="s">
        <v>6856</v>
      </c>
      <c r="C5904" s="585" t="s">
        <v>6860</v>
      </c>
      <c r="D5904" s="585" t="s">
        <v>6861</v>
      </c>
      <c r="E5904" s="584" t="s">
        <v>30</v>
      </c>
      <c r="F5904" s="585" t="s">
        <v>30</v>
      </c>
      <c r="G5904" s="587">
        <v>94937</v>
      </c>
      <c r="H5904" s="585" t="s">
        <v>5850</v>
      </c>
      <c r="I5904" s="585" t="s">
        <v>174</v>
      </c>
      <c r="J5904" s="585" t="s">
        <v>398</v>
      </c>
      <c r="K5904" s="589">
        <v>3.6</v>
      </c>
      <c r="L5904" s="585" t="s">
        <v>144</v>
      </c>
      <c r="M5904" s="581"/>
    </row>
    <row r="5905" spans="1:13" ht="13.5">
      <c r="A5905" s="585" t="s">
        <v>6605</v>
      </c>
      <c r="B5905" s="585" t="s">
        <v>6856</v>
      </c>
      <c r="C5905" s="585" t="s">
        <v>6860</v>
      </c>
      <c r="D5905" s="585" t="s">
        <v>6861</v>
      </c>
      <c r="E5905" s="584" t="s">
        <v>30</v>
      </c>
      <c r="F5905" s="585" t="s">
        <v>30</v>
      </c>
      <c r="G5905" s="587">
        <v>94938</v>
      </c>
      <c r="H5905" s="585" t="s">
        <v>5851</v>
      </c>
      <c r="I5905" s="585" t="s">
        <v>174</v>
      </c>
      <c r="J5905" s="585" t="s">
        <v>398</v>
      </c>
      <c r="K5905" s="589">
        <v>4.75</v>
      </c>
      <c r="L5905" s="585" t="s">
        <v>144</v>
      </c>
      <c r="M5905" s="581"/>
    </row>
    <row r="5906" spans="1:13" ht="13.5">
      <c r="A5906" s="585" t="s">
        <v>6605</v>
      </c>
      <c r="B5906" s="585" t="s">
        <v>6856</v>
      </c>
      <c r="C5906" s="585" t="s">
        <v>6860</v>
      </c>
      <c r="D5906" s="585" t="s">
        <v>6861</v>
      </c>
      <c r="E5906" s="584" t="s">
        <v>30</v>
      </c>
      <c r="F5906" s="585" t="s">
        <v>30</v>
      </c>
      <c r="G5906" s="587">
        <v>94939</v>
      </c>
      <c r="H5906" s="585" t="s">
        <v>5852</v>
      </c>
      <c r="I5906" s="585" t="s">
        <v>381</v>
      </c>
      <c r="J5906" s="585" t="s">
        <v>398</v>
      </c>
      <c r="K5906" s="589">
        <v>1.48</v>
      </c>
      <c r="L5906" s="585" t="s">
        <v>144</v>
      </c>
      <c r="M5906" s="581"/>
    </row>
    <row r="5907" spans="1:13" ht="13.5">
      <c r="A5907" s="585" t="s">
        <v>6605</v>
      </c>
      <c r="B5907" s="585" t="s">
        <v>6856</v>
      </c>
      <c r="C5907" s="585" t="s">
        <v>6860</v>
      </c>
      <c r="D5907" s="585" t="s">
        <v>6861</v>
      </c>
      <c r="E5907" s="584" t="s">
        <v>30</v>
      </c>
      <c r="F5907" s="585" t="s">
        <v>30</v>
      </c>
      <c r="G5907" s="587">
        <v>94940</v>
      </c>
      <c r="H5907" s="585" t="s">
        <v>5853</v>
      </c>
      <c r="I5907" s="585" t="s">
        <v>381</v>
      </c>
      <c r="J5907" s="585" t="s">
        <v>398</v>
      </c>
      <c r="K5907" s="589">
        <v>0.77</v>
      </c>
      <c r="L5907" s="585" t="s">
        <v>144</v>
      </c>
      <c r="M5907" s="581"/>
    </row>
    <row r="5908" spans="1:13" ht="13.5">
      <c r="A5908" s="585" t="s">
        <v>6605</v>
      </c>
      <c r="B5908" s="585" t="s">
        <v>6856</v>
      </c>
      <c r="C5908" s="585" t="s">
        <v>6860</v>
      </c>
      <c r="D5908" s="585" t="s">
        <v>6861</v>
      </c>
      <c r="E5908" s="584" t="s">
        <v>30</v>
      </c>
      <c r="F5908" s="585" t="s">
        <v>30</v>
      </c>
      <c r="G5908" s="587">
        <v>94941</v>
      </c>
      <c r="H5908" s="585" t="s">
        <v>5854</v>
      </c>
      <c r="I5908" s="585" t="s">
        <v>318</v>
      </c>
      <c r="J5908" s="585" t="s">
        <v>398</v>
      </c>
      <c r="K5908" s="589">
        <v>0.05</v>
      </c>
      <c r="L5908" s="585" t="s">
        <v>144</v>
      </c>
      <c r="M5908" s="581"/>
    </row>
    <row r="5909" spans="1:13" ht="13.5">
      <c r="A5909" s="585" t="s">
        <v>6605</v>
      </c>
      <c r="B5909" s="585" t="s">
        <v>6856</v>
      </c>
      <c r="C5909" s="585" t="s">
        <v>6860</v>
      </c>
      <c r="D5909" s="585" t="s">
        <v>6861</v>
      </c>
      <c r="E5909" s="584" t="s">
        <v>30</v>
      </c>
      <c r="F5909" s="585" t="s">
        <v>30</v>
      </c>
      <c r="G5909" s="587">
        <v>94942</v>
      </c>
      <c r="H5909" s="585" t="s">
        <v>5855</v>
      </c>
      <c r="I5909" s="585" t="s">
        <v>381</v>
      </c>
      <c r="J5909" s="585" t="s">
        <v>398</v>
      </c>
      <c r="K5909" s="589">
        <v>0.6</v>
      </c>
      <c r="L5909" s="585" t="s">
        <v>144</v>
      </c>
      <c r="M5909" s="581"/>
    </row>
    <row r="5910" spans="1:13" ht="13.5">
      <c r="A5910" s="585" t="s">
        <v>6605</v>
      </c>
      <c r="B5910" s="585" t="s">
        <v>6856</v>
      </c>
      <c r="C5910" s="585" t="s">
        <v>6860</v>
      </c>
      <c r="D5910" s="585" t="s">
        <v>6861</v>
      </c>
      <c r="E5910" s="584" t="s">
        <v>30</v>
      </c>
      <c r="F5910" s="585" t="s">
        <v>30</v>
      </c>
      <c r="G5910" s="587">
        <v>94943</v>
      </c>
      <c r="H5910" s="585" t="s">
        <v>5856</v>
      </c>
      <c r="I5910" s="585" t="s">
        <v>381</v>
      </c>
      <c r="J5910" s="585" t="s">
        <v>398</v>
      </c>
      <c r="K5910" s="589">
        <v>0.32</v>
      </c>
      <c r="L5910" s="585" t="s">
        <v>144</v>
      </c>
      <c r="M5910" s="581"/>
    </row>
    <row r="5911" spans="1:13" ht="13.5">
      <c r="A5911" s="585" t="s">
        <v>6605</v>
      </c>
      <c r="B5911" s="585" t="s">
        <v>6856</v>
      </c>
      <c r="C5911" s="585" t="s">
        <v>6860</v>
      </c>
      <c r="D5911" s="585" t="s">
        <v>6861</v>
      </c>
      <c r="E5911" s="584" t="s">
        <v>30</v>
      </c>
      <c r="F5911" s="585" t="s">
        <v>30</v>
      </c>
      <c r="G5911" s="587">
        <v>94944</v>
      </c>
      <c r="H5911" s="585" t="s">
        <v>5857</v>
      </c>
      <c r="I5911" s="585" t="s">
        <v>381</v>
      </c>
      <c r="J5911" s="585" t="s">
        <v>398</v>
      </c>
      <c r="K5911" s="589">
        <v>0.82</v>
      </c>
      <c r="L5911" s="585" t="s">
        <v>144</v>
      </c>
      <c r="M5911" s="581"/>
    </row>
    <row r="5912" spans="1:13" ht="13.5">
      <c r="A5912" s="585" t="s">
        <v>6605</v>
      </c>
      <c r="B5912" s="585" t="s">
        <v>6856</v>
      </c>
      <c r="C5912" s="585" t="s">
        <v>6860</v>
      </c>
      <c r="D5912" s="585" t="s">
        <v>6861</v>
      </c>
      <c r="E5912" s="584" t="s">
        <v>30</v>
      </c>
      <c r="F5912" s="585" t="s">
        <v>30</v>
      </c>
      <c r="G5912" s="587">
        <v>94945</v>
      </c>
      <c r="H5912" s="585" t="s">
        <v>5858</v>
      </c>
      <c r="I5912" s="585" t="s">
        <v>381</v>
      </c>
      <c r="J5912" s="585" t="s">
        <v>143</v>
      </c>
      <c r="K5912" s="589">
        <v>0.2</v>
      </c>
      <c r="L5912" s="585" t="s">
        <v>144</v>
      </c>
      <c r="M5912" s="581"/>
    </row>
    <row r="5913" spans="1:13" ht="13.5">
      <c r="A5913" s="585" t="s">
        <v>6605</v>
      </c>
      <c r="B5913" s="585" t="s">
        <v>6856</v>
      </c>
      <c r="C5913" s="585" t="s">
        <v>6860</v>
      </c>
      <c r="D5913" s="585" t="s">
        <v>6861</v>
      </c>
      <c r="E5913" s="584" t="s">
        <v>30</v>
      </c>
      <c r="F5913" s="585" t="s">
        <v>30</v>
      </c>
      <c r="G5913" s="587">
        <v>94946</v>
      </c>
      <c r="H5913" s="585" t="s">
        <v>5859</v>
      </c>
      <c r="I5913" s="585" t="s">
        <v>174</v>
      </c>
      <c r="J5913" s="585" t="s">
        <v>398</v>
      </c>
      <c r="K5913" s="589">
        <v>0.84</v>
      </c>
      <c r="L5913" s="585" t="s">
        <v>144</v>
      </c>
      <c r="M5913" s="581"/>
    </row>
    <row r="5914" spans="1:13" ht="13.5">
      <c r="A5914" s="585" t="s">
        <v>6605</v>
      </c>
      <c r="B5914" s="585" t="s">
        <v>6856</v>
      </c>
      <c r="C5914" s="585" t="s">
        <v>6860</v>
      </c>
      <c r="D5914" s="585" t="s">
        <v>6861</v>
      </c>
      <c r="E5914" s="584" t="s">
        <v>30</v>
      </c>
      <c r="F5914" s="585" t="s">
        <v>30</v>
      </c>
      <c r="G5914" s="587">
        <v>94947</v>
      </c>
      <c r="H5914" s="585" t="s">
        <v>5860</v>
      </c>
      <c r="I5914" s="585" t="s">
        <v>174</v>
      </c>
      <c r="J5914" s="585" t="s">
        <v>398</v>
      </c>
      <c r="K5914" s="589">
        <v>0.62</v>
      </c>
      <c r="L5914" s="585" t="s">
        <v>144</v>
      </c>
      <c r="M5914" s="581"/>
    </row>
    <row r="5915" spans="1:13" ht="13.5">
      <c r="A5915" s="585" t="s">
        <v>6605</v>
      </c>
      <c r="B5915" s="585" t="s">
        <v>6856</v>
      </c>
      <c r="C5915" s="585" t="s">
        <v>6860</v>
      </c>
      <c r="D5915" s="585" t="s">
        <v>6861</v>
      </c>
      <c r="E5915" s="584" t="s">
        <v>30</v>
      </c>
      <c r="F5915" s="585" t="s">
        <v>30</v>
      </c>
      <c r="G5915" s="587">
        <v>94948</v>
      </c>
      <c r="H5915" s="585" t="s">
        <v>5861</v>
      </c>
      <c r="I5915" s="585" t="s">
        <v>174</v>
      </c>
      <c r="J5915" s="585" t="s">
        <v>398</v>
      </c>
      <c r="K5915" s="589">
        <v>0.45</v>
      </c>
      <c r="L5915" s="585" t="s">
        <v>144</v>
      </c>
      <c r="M5915" s="581"/>
    </row>
    <row r="5916" spans="1:13" ht="13.5">
      <c r="A5916" s="585" t="s">
        <v>6605</v>
      </c>
      <c r="B5916" s="585" t="s">
        <v>6856</v>
      </c>
      <c r="C5916" s="585" t="s">
        <v>6860</v>
      </c>
      <c r="D5916" s="585" t="s">
        <v>6861</v>
      </c>
      <c r="E5916" s="584" t="s">
        <v>30</v>
      </c>
      <c r="F5916" s="585" t="s">
        <v>30</v>
      </c>
      <c r="G5916" s="587">
        <v>94949</v>
      </c>
      <c r="H5916" s="585" t="s">
        <v>5862</v>
      </c>
      <c r="I5916" s="585" t="s">
        <v>174</v>
      </c>
      <c r="J5916" s="585" t="s">
        <v>398</v>
      </c>
      <c r="K5916" s="589">
        <v>0.68</v>
      </c>
      <c r="L5916" s="585" t="s">
        <v>144</v>
      </c>
      <c r="M5916" s="581"/>
    </row>
    <row r="5917" spans="1:13" ht="13.5">
      <c r="A5917" s="585" t="s">
        <v>6605</v>
      </c>
      <c r="B5917" s="585" t="s">
        <v>6856</v>
      </c>
      <c r="C5917" s="585" t="s">
        <v>6860</v>
      </c>
      <c r="D5917" s="585" t="s">
        <v>6861</v>
      </c>
      <c r="E5917" s="584" t="s">
        <v>30</v>
      </c>
      <c r="F5917" s="585" t="s">
        <v>30</v>
      </c>
      <c r="G5917" s="587">
        <v>94950</v>
      </c>
      <c r="H5917" s="585" t="s">
        <v>5863</v>
      </c>
      <c r="I5917" s="585" t="s">
        <v>174</v>
      </c>
      <c r="J5917" s="585" t="s">
        <v>398</v>
      </c>
      <c r="K5917" s="589">
        <v>0.97</v>
      </c>
      <c r="L5917" s="585" t="s">
        <v>144</v>
      </c>
      <c r="M5917" s="581"/>
    </row>
    <row r="5918" spans="1:13" ht="13.5">
      <c r="A5918" s="585" t="s">
        <v>6605</v>
      </c>
      <c r="B5918" s="585" t="s">
        <v>6856</v>
      </c>
      <c r="C5918" s="585" t="s">
        <v>6860</v>
      </c>
      <c r="D5918" s="585" t="s">
        <v>6861</v>
      </c>
      <c r="E5918" s="584" t="s">
        <v>30</v>
      </c>
      <c r="F5918" s="585" t="s">
        <v>30</v>
      </c>
      <c r="G5918" s="587">
        <v>94951</v>
      </c>
      <c r="H5918" s="585" t="s">
        <v>5864</v>
      </c>
      <c r="I5918" s="585" t="s">
        <v>174</v>
      </c>
      <c r="J5918" s="585" t="s">
        <v>398</v>
      </c>
      <c r="K5918" s="589">
        <v>1.25</v>
      </c>
      <c r="L5918" s="585" t="s">
        <v>144</v>
      </c>
      <c r="M5918" s="581"/>
    </row>
    <row r="5919" spans="1:13" ht="13.5">
      <c r="A5919" s="585" t="s">
        <v>6605</v>
      </c>
      <c r="B5919" s="585" t="s">
        <v>6856</v>
      </c>
      <c r="C5919" s="585" t="s">
        <v>6860</v>
      </c>
      <c r="D5919" s="585" t="s">
        <v>6861</v>
      </c>
      <c r="E5919" s="584" t="s">
        <v>30</v>
      </c>
      <c r="F5919" s="585" t="s">
        <v>30</v>
      </c>
      <c r="G5919" s="587">
        <v>94952</v>
      </c>
      <c r="H5919" s="585" t="s">
        <v>5865</v>
      </c>
      <c r="I5919" s="585" t="s">
        <v>174</v>
      </c>
      <c r="J5919" s="585" t="s">
        <v>143</v>
      </c>
      <c r="K5919" s="589">
        <v>0.26</v>
      </c>
      <c r="L5919" s="585" t="s">
        <v>144</v>
      </c>
      <c r="M5919" s="581"/>
    </row>
    <row r="5920" spans="1:13" ht="13.5">
      <c r="A5920" s="585" t="s">
        <v>6605</v>
      </c>
      <c r="B5920" s="585" t="s">
        <v>6856</v>
      </c>
      <c r="C5920" s="585" t="s">
        <v>6860</v>
      </c>
      <c r="D5920" s="585" t="s">
        <v>6861</v>
      </c>
      <c r="E5920" s="584" t="s">
        <v>30</v>
      </c>
      <c r="F5920" s="585" t="s">
        <v>30</v>
      </c>
      <c r="G5920" s="587">
        <v>94953</v>
      </c>
      <c r="H5920" s="585" t="s">
        <v>5866</v>
      </c>
      <c r="I5920" s="585" t="s">
        <v>381</v>
      </c>
      <c r="J5920" s="585" t="s">
        <v>398</v>
      </c>
      <c r="K5920" s="589">
        <v>3.83</v>
      </c>
      <c r="L5920" s="585" t="s">
        <v>144</v>
      </c>
      <c r="M5920" s="581"/>
    </row>
    <row r="5921" spans="1:13" ht="13.5">
      <c r="A5921" s="585" t="s">
        <v>6605</v>
      </c>
      <c r="B5921" s="585" t="s">
        <v>6856</v>
      </c>
      <c r="C5921" s="585" t="s">
        <v>6860</v>
      </c>
      <c r="D5921" s="585" t="s">
        <v>6861</v>
      </c>
      <c r="E5921" s="584" t="s">
        <v>30</v>
      </c>
      <c r="F5921" s="585" t="s">
        <v>30</v>
      </c>
      <c r="G5921" s="587">
        <v>94954</v>
      </c>
      <c r="H5921" s="585" t="s">
        <v>5867</v>
      </c>
      <c r="I5921" s="585" t="s">
        <v>381</v>
      </c>
      <c r="J5921" s="585" t="s">
        <v>398</v>
      </c>
      <c r="K5921" s="589">
        <v>0.62</v>
      </c>
      <c r="L5921" s="585" t="s">
        <v>144</v>
      </c>
      <c r="M5921" s="581"/>
    </row>
    <row r="5922" spans="1:13" ht="13.5">
      <c r="A5922" s="585" t="s">
        <v>6605</v>
      </c>
      <c r="B5922" s="585" t="s">
        <v>6856</v>
      </c>
      <c r="C5922" s="585" t="s">
        <v>6860</v>
      </c>
      <c r="D5922" s="585" t="s">
        <v>6861</v>
      </c>
      <c r="E5922" s="584" t="s">
        <v>30</v>
      </c>
      <c r="F5922" s="585" t="s">
        <v>30</v>
      </c>
      <c r="G5922" s="587">
        <v>94955</v>
      </c>
      <c r="H5922" s="585" t="s">
        <v>5868</v>
      </c>
      <c r="I5922" s="585" t="s">
        <v>381</v>
      </c>
      <c r="J5922" s="585" t="s">
        <v>398</v>
      </c>
      <c r="K5922" s="589">
        <v>0.92</v>
      </c>
      <c r="L5922" s="585" t="s">
        <v>144</v>
      </c>
      <c r="M5922" s="581"/>
    </row>
    <row r="5923" spans="1:13" ht="13.5">
      <c r="A5923" s="585" t="s">
        <v>6605</v>
      </c>
      <c r="B5923" s="585" t="s">
        <v>6856</v>
      </c>
      <c r="C5923" s="585" t="s">
        <v>6860</v>
      </c>
      <c r="D5923" s="585" t="s">
        <v>6861</v>
      </c>
      <c r="E5923" s="584" t="s">
        <v>30</v>
      </c>
      <c r="F5923" s="585" t="s">
        <v>30</v>
      </c>
      <c r="G5923" s="587">
        <v>94956</v>
      </c>
      <c r="H5923" s="585" t="s">
        <v>5869</v>
      </c>
      <c r="I5923" s="585" t="s">
        <v>381</v>
      </c>
      <c r="J5923" s="585" t="s">
        <v>398</v>
      </c>
      <c r="K5923" s="589">
        <v>1.31</v>
      </c>
      <c r="L5923" s="585" t="s">
        <v>144</v>
      </c>
      <c r="M5923" s="581"/>
    </row>
    <row r="5924" spans="1:13" ht="13.5">
      <c r="A5924" s="585" t="s">
        <v>6605</v>
      </c>
      <c r="B5924" s="585" t="s">
        <v>6856</v>
      </c>
      <c r="C5924" s="585" t="s">
        <v>6860</v>
      </c>
      <c r="D5924" s="585" t="s">
        <v>6861</v>
      </c>
      <c r="E5924" s="584" t="s">
        <v>30</v>
      </c>
      <c r="F5924" s="585" t="s">
        <v>30</v>
      </c>
      <c r="G5924" s="587">
        <v>94957</v>
      </c>
      <c r="H5924" s="585" t="s">
        <v>5870</v>
      </c>
      <c r="I5924" s="585" t="s">
        <v>381</v>
      </c>
      <c r="J5924" s="585" t="s">
        <v>398</v>
      </c>
      <c r="K5924" s="589">
        <v>1.7</v>
      </c>
      <c r="L5924" s="585" t="s">
        <v>144</v>
      </c>
      <c r="M5924" s="581"/>
    </row>
    <row r="5925" spans="1:13" ht="13.5">
      <c r="A5925" s="585" t="s">
        <v>6605</v>
      </c>
      <c r="B5925" s="585" t="s">
        <v>6856</v>
      </c>
      <c r="C5925" s="585" t="s">
        <v>6860</v>
      </c>
      <c r="D5925" s="585" t="s">
        <v>6861</v>
      </c>
      <c r="E5925" s="584" t="s">
        <v>30</v>
      </c>
      <c r="F5925" s="585" t="s">
        <v>30</v>
      </c>
      <c r="G5925" s="587">
        <v>94958</v>
      </c>
      <c r="H5925" s="585" t="s">
        <v>5871</v>
      </c>
      <c r="I5925" s="585" t="s">
        <v>381</v>
      </c>
      <c r="J5925" s="585" t="s">
        <v>143</v>
      </c>
      <c r="K5925" s="589">
        <v>0.46</v>
      </c>
      <c r="L5925" s="585" t="s">
        <v>144</v>
      </c>
      <c r="M5925" s="581"/>
    </row>
    <row r="5926" spans="1:13" ht="13.5">
      <c r="A5926" s="585" t="s">
        <v>6605</v>
      </c>
      <c r="B5926" s="585" t="s">
        <v>6856</v>
      </c>
      <c r="C5926" s="585" t="s">
        <v>6860</v>
      </c>
      <c r="D5926" s="585" t="s">
        <v>6861</v>
      </c>
      <c r="E5926" s="584" t="s">
        <v>30</v>
      </c>
      <c r="F5926" s="585" t="s">
        <v>30</v>
      </c>
      <c r="G5926" s="587">
        <v>94959</v>
      </c>
      <c r="H5926" s="585" t="s">
        <v>5872</v>
      </c>
      <c r="I5926" s="585" t="s">
        <v>142</v>
      </c>
      <c r="J5926" s="585" t="s">
        <v>398</v>
      </c>
      <c r="K5926" s="589">
        <v>1.05</v>
      </c>
      <c r="L5926" s="585" t="s">
        <v>144</v>
      </c>
      <c r="M5926" s="581"/>
    </row>
    <row r="5927" spans="1:13" ht="13.5">
      <c r="A5927" s="585" t="s">
        <v>6605</v>
      </c>
      <c r="B5927" s="585" t="s">
        <v>6856</v>
      </c>
      <c r="C5927" s="585" t="s">
        <v>6860</v>
      </c>
      <c r="D5927" s="585" t="s">
        <v>6861</v>
      </c>
      <c r="E5927" s="584" t="s">
        <v>30</v>
      </c>
      <c r="F5927" s="585" t="s">
        <v>30</v>
      </c>
      <c r="G5927" s="587">
        <v>94960</v>
      </c>
      <c r="H5927" s="585" t="s">
        <v>5873</v>
      </c>
      <c r="I5927" s="585" t="s">
        <v>142</v>
      </c>
      <c r="J5927" s="585" t="s">
        <v>398</v>
      </c>
      <c r="K5927" s="589">
        <v>0.86</v>
      </c>
      <c r="L5927" s="585" t="s">
        <v>144</v>
      </c>
      <c r="M5927" s="581"/>
    </row>
    <row r="5928" spans="1:13" ht="13.5">
      <c r="A5928" s="585" t="s">
        <v>6605</v>
      </c>
      <c r="B5928" s="585" t="s">
        <v>6856</v>
      </c>
      <c r="C5928" s="585" t="s">
        <v>6860</v>
      </c>
      <c r="D5928" s="585" t="s">
        <v>6861</v>
      </c>
      <c r="E5928" s="584" t="s">
        <v>30</v>
      </c>
      <c r="F5928" s="585" t="s">
        <v>30</v>
      </c>
      <c r="G5928" s="587">
        <v>94961</v>
      </c>
      <c r="H5928" s="585" t="s">
        <v>5874</v>
      </c>
      <c r="I5928" s="585" t="s">
        <v>142</v>
      </c>
      <c r="J5928" s="585" t="s">
        <v>398</v>
      </c>
      <c r="K5928" s="589">
        <v>0.39</v>
      </c>
      <c r="L5928" s="585" t="s">
        <v>144</v>
      </c>
      <c r="M5928" s="581"/>
    </row>
    <row r="5929" spans="1:13" ht="13.5">
      <c r="A5929" s="585" t="s">
        <v>6605</v>
      </c>
      <c r="B5929" s="585" t="s">
        <v>6856</v>
      </c>
      <c r="C5929" s="585" t="s">
        <v>6862</v>
      </c>
      <c r="D5929" s="585" t="s">
        <v>6863</v>
      </c>
      <c r="E5929" s="584" t="s">
        <v>30</v>
      </c>
      <c r="F5929" s="585" t="s">
        <v>30</v>
      </c>
      <c r="G5929" s="587">
        <v>9537</v>
      </c>
      <c r="H5929" s="585" t="s">
        <v>5875</v>
      </c>
      <c r="I5929" s="585" t="s">
        <v>381</v>
      </c>
      <c r="J5929" s="585" t="s">
        <v>398</v>
      </c>
      <c r="K5929" s="589">
        <v>2.11</v>
      </c>
      <c r="L5929" s="585" t="s">
        <v>144</v>
      </c>
      <c r="M5929" s="581"/>
    </row>
    <row r="5930" spans="1:13" ht="13.5">
      <c r="A5930" s="585" t="s">
        <v>6605</v>
      </c>
      <c r="B5930" s="585" t="s">
        <v>6856</v>
      </c>
      <c r="C5930" s="585" t="s">
        <v>6862</v>
      </c>
      <c r="D5930" s="585" t="s">
        <v>6863</v>
      </c>
      <c r="E5930" s="584">
        <v>73806</v>
      </c>
      <c r="F5930" s="585" t="s">
        <v>6864</v>
      </c>
      <c r="G5930" s="585" t="s">
        <v>5876</v>
      </c>
      <c r="H5930" s="585" t="s">
        <v>5877</v>
      </c>
      <c r="I5930" s="585" t="s">
        <v>381</v>
      </c>
      <c r="J5930" s="585" t="s">
        <v>398</v>
      </c>
      <c r="K5930" s="589">
        <v>1.35</v>
      </c>
      <c r="L5930" s="585" t="s">
        <v>144</v>
      </c>
      <c r="M5930" s="581"/>
    </row>
    <row r="5931" spans="1:13" ht="13.5">
      <c r="A5931" s="585" t="s">
        <v>6605</v>
      </c>
      <c r="B5931" s="585" t="s">
        <v>6856</v>
      </c>
      <c r="C5931" s="585" t="s">
        <v>6862</v>
      </c>
      <c r="D5931" s="585" t="s">
        <v>6863</v>
      </c>
      <c r="E5931" s="584">
        <v>73948</v>
      </c>
      <c r="F5931" s="585" t="s">
        <v>6865</v>
      </c>
      <c r="G5931" s="585" t="s">
        <v>5878</v>
      </c>
      <c r="H5931" s="585" t="s">
        <v>5879</v>
      </c>
      <c r="I5931" s="585" t="s">
        <v>381</v>
      </c>
      <c r="J5931" s="585" t="s">
        <v>398</v>
      </c>
      <c r="K5931" s="589">
        <v>7</v>
      </c>
      <c r="L5931" s="585" t="s">
        <v>144</v>
      </c>
      <c r="M5931" s="581"/>
    </row>
    <row r="5932" spans="1:13" ht="13.5">
      <c r="A5932" s="585" t="s">
        <v>6605</v>
      </c>
      <c r="B5932" s="585" t="s">
        <v>6856</v>
      </c>
      <c r="C5932" s="585" t="s">
        <v>6862</v>
      </c>
      <c r="D5932" s="585" t="s">
        <v>6863</v>
      </c>
      <c r="E5932" s="584">
        <v>73948</v>
      </c>
      <c r="F5932" s="585" t="s">
        <v>6865</v>
      </c>
      <c r="G5932" s="585" t="s">
        <v>5880</v>
      </c>
      <c r="H5932" s="585" t="s">
        <v>5881</v>
      </c>
      <c r="I5932" s="585" t="s">
        <v>381</v>
      </c>
      <c r="J5932" s="585" t="s">
        <v>398</v>
      </c>
      <c r="K5932" s="589">
        <v>5.09</v>
      </c>
      <c r="L5932" s="585" t="s">
        <v>144</v>
      </c>
      <c r="M5932" s="581"/>
    </row>
    <row r="5933" spans="1:13" ht="13.5">
      <c r="A5933" s="585" t="s">
        <v>6605</v>
      </c>
      <c r="B5933" s="585" t="s">
        <v>6856</v>
      </c>
      <c r="C5933" s="585" t="s">
        <v>6862</v>
      </c>
      <c r="D5933" s="585" t="s">
        <v>6863</v>
      </c>
      <c r="E5933" s="584">
        <v>73948</v>
      </c>
      <c r="F5933" s="585" t="s">
        <v>6865</v>
      </c>
      <c r="G5933" s="585" t="s">
        <v>5882</v>
      </c>
      <c r="H5933" s="585" t="s">
        <v>5883</v>
      </c>
      <c r="I5933" s="585" t="s">
        <v>381</v>
      </c>
      <c r="J5933" s="585" t="s">
        <v>398</v>
      </c>
      <c r="K5933" s="589">
        <v>9.6999999999999993</v>
      </c>
      <c r="L5933" s="585" t="s">
        <v>144</v>
      </c>
      <c r="M5933" s="581"/>
    </row>
    <row r="5934" spans="1:13" ht="13.5">
      <c r="A5934" s="585" t="s">
        <v>6605</v>
      </c>
      <c r="B5934" s="585" t="s">
        <v>6856</v>
      </c>
      <c r="C5934" s="585" t="s">
        <v>6862</v>
      </c>
      <c r="D5934" s="585" t="s">
        <v>6863</v>
      </c>
      <c r="E5934" s="584">
        <v>73948</v>
      </c>
      <c r="F5934" s="585" t="s">
        <v>6865</v>
      </c>
      <c r="G5934" s="585" t="s">
        <v>5884</v>
      </c>
      <c r="H5934" s="585" t="s">
        <v>5885</v>
      </c>
      <c r="I5934" s="585" t="s">
        <v>381</v>
      </c>
      <c r="J5934" s="585" t="s">
        <v>398</v>
      </c>
      <c r="K5934" s="589">
        <v>20.190000000000001</v>
      </c>
      <c r="L5934" s="585" t="s">
        <v>144</v>
      </c>
      <c r="M5934" s="581"/>
    </row>
    <row r="5935" spans="1:13" ht="13.5">
      <c r="A5935" s="585" t="s">
        <v>6605</v>
      </c>
      <c r="B5935" s="585" t="s">
        <v>6856</v>
      </c>
      <c r="C5935" s="585" t="s">
        <v>6862</v>
      </c>
      <c r="D5935" s="585" t="s">
        <v>6863</v>
      </c>
      <c r="E5935" s="584">
        <v>73948</v>
      </c>
      <c r="F5935" s="585" t="s">
        <v>6865</v>
      </c>
      <c r="G5935" s="585" t="s">
        <v>5886</v>
      </c>
      <c r="H5935" s="585" t="s">
        <v>5887</v>
      </c>
      <c r="I5935" s="585" t="s">
        <v>381</v>
      </c>
      <c r="J5935" s="585" t="s">
        <v>398</v>
      </c>
      <c r="K5935" s="589">
        <v>17.46</v>
      </c>
      <c r="L5935" s="585" t="s">
        <v>144</v>
      </c>
      <c r="M5935" s="581"/>
    </row>
    <row r="5936" spans="1:13" ht="13.5">
      <c r="A5936" s="585" t="s">
        <v>6605</v>
      </c>
      <c r="B5936" s="585" t="s">
        <v>6856</v>
      </c>
      <c r="C5936" s="585" t="s">
        <v>6862</v>
      </c>
      <c r="D5936" s="585" t="s">
        <v>6863</v>
      </c>
      <c r="E5936" s="584">
        <v>73948</v>
      </c>
      <c r="F5936" s="585" t="s">
        <v>6865</v>
      </c>
      <c r="G5936" s="585" t="s">
        <v>5888</v>
      </c>
      <c r="H5936" s="585" t="s">
        <v>5889</v>
      </c>
      <c r="I5936" s="585" t="s">
        <v>381</v>
      </c>
      <c r="J5936" s="585" t="s">
        <v>398</v>
      </c>
      <c r="K5936" s="589">
        <v>11.51</v>
      </c>
      <c r="L5936" s="585" t="s">
        <v>144</v>
      </c>
      <c r="M5936" s="581"/>
    </row>
    <row r="5937" spans="1:13" ht="13.5">
      <c r="A5937" s="585" t="s">
        <v>6605</v>
      </c>
      <c r="B5937" s="585" t="s">
        <v>6856</v>
      </c>
      <c r="C5937" s="585" t="s">
        <v>6862</v>
      </c>
      <c r="D5937" s="585" t="s">
        <v>6863</v>
      </c>
      <c r="E5937" s="584">
        <v>73948</v>
      </c>
      <c r="F5937" s="585" t="s">
        <v>6865</v>
      </c>
      <c r="G5937" s="585" t="s">
        <v>5890</v>
      </c>
      <c r="H5937" s="585" t="s">
        <v>5891</v>
      </c>
      <c r="I5937" s="585" t="s">
        <v>381</v>
      </c>
      <c r="J5937" s="585" t="s">
        <v>398</v>
      </c>
      <c r="K5937" s="589">
        <v>3.29</v>
      </c>
      <c r="L5937" s="585" t="s">
        <v>144</v>
      </c>
      <c r="M5937" s="581"/>
    </row>
    <row r="5938" spans="1:13" ht="13.5">
      <c r="A5938" s="585" t="s">
        <v>6605</v>
      </c>
      <c r="B5938" s="585" t="s">
        <v>6856</v>
      </c>
      <c r="C5938" s="585" t="s">
        <v>6862</v>
      </c>
      <c r="D5938" s="585" t="s">
        <v>6863</v>
      </c>
      <c r="E5938" s="584">
        <v>74086</v>
      </c>
      <c r="F5938" s="585" t="s">
        <v>6865</v>
      </c>
      <c r="G5938" s="585" t="s">
        <v>5892</v>
      </c>
      <c r="H5938" s="585" t="s">
        <v>5893</v>
      </c>
      <c r="I5938" s="585" t="s">
        <v>174</v>
      </c>
      <c r="J5938" s="585" t="s">
        <v>398</v>
      </c>
      <c r="K5938" s="589">
        <v>21.32</v>
      </c>
      <c r="L5938" s="585" t="s">
        <v>144</v>
      </c>
      <c r="M5938" s="581"/>
    </row>
    <row r="5939" spans="1:13" ht="13.5">
      <c r="A5939" s="585" t="s">
        <v>6605</v>
      </c>
      <c r="B5939" s="585" t="s">
        <v>6856</v>
      </c>
      <c r="C5939" s="585" t="s">
        <v>6862</v>
      </c>
      <c r="D5939" s="585" t="s">
        <v>6863</v>
      </c>
      <c r="E5939" s="584" t="s">
        <v>30</v>
      </c>
      <c r="F5939" s="585" t="s">
        <v>30</v>
      </c>
      <c r="G5939" s="587">
        <v>84117</v>
      </c>
      <c r="H5939" s="585" t="s">
        <v>5894</v>
      </c>
      <c r="I5939" s="585" t="s">
        <v>381</v>
      </c>
      <c r="J5939" s="585" t="s">
        <v>398</v>
      </c>
      <c r="K5939" s="589">
        <v>16.72</v>
      </c>
      <c r="L5939" s="585" t="s">
        <v>144</v>
      </c>
      <c r="M5939" s="581"/>
    </row>
    <row r="5940" spans="1:13" ht="13.5">
      <c r="A5940" s="585" t="s">
        <v>6605</v>
      </c>
      <c r="B5940" s="585" t="s">
        <v>6856</v>
      </c>
      <c r="C5940" s="585" t="s">
        <v>6862</v>
      </c>
      <c r="D5940" s="585" t="s">
        <v>6863</v>
      </c>
      <c r="E5940" s="584" t="s">
        <v>30</v>
      </c>
      <c r="F5940" s="585" t="s">
        <v>30</v>
      </c>
      <c r="G5940" s="587">
        <v>84120</v>
      </c>
      <c r="H5940" s="585" t="s">
        <v>5895</v>
      </c>
      <c r="I5940" s="585" t="s">
        <v>381</v>
      </c>
      <c r="J5940" s="585" t="s">
        <v>398</v>
      </c>
      <c r="K5940" s="589">
        <v>12.84</v>
      </c>
      <c r="L5940" s="585" t="s">
        <v>144</v>
      </c>
      <c r="M5940" s="581"/>
    </row>
    <row r="5941" spans="1:13" ht="13.5">
      <c r="A5941" s="585" t="s">
        <v>6605</v>
      </c>
      <c r="B5941" s="585" t="s">
        <v>6856</v>
      </c>
      <c r="C5941" s="585" t="s">
        <v>6862</v>
      </c>
      <c r="D5941" s="585" t="s">
        <v>6863</v>
      </c>
      <c r="E5941" s="584" t="s">
        <v>30</v>
      </c>
      <c r="F5941" s="585" t="s">
        <v>30</v>
      </c>
      <c r="G5941" s="587">
        <v>84123</v>
      </c>
      <c r="H5941" s="585" t="s">
        <v>5896</v>
      </c>
      <c r="I5941" s="585" t="s">
        <v>381</v>
      </c>
      <c r="J5941" s="585" t="s">
        <v>398</v>
      </c>
      <c r="K5941" s="589">
        <v>4.96</v>
      </c>
      <c r="L5941" s="585" t="s">
        <v>144</v>
      </c>
      <c r="M5941" s="581"/>
    </row>
    <row r="5942" spans="1:13" ht="13.5">
      <c r="A5942" s="585" t="s">
        <v>6605</v>
      </c>
      <c r="B5942" s="585" t="s">
        <v>6856</v>
      </c>
      <c r="C5942" s="585" t="s">
        <v>6862</v>
      </c>
      <c r="D5942" s="585" t="s">
        <v>6863</v>
      </c>
      <c r="E5942" s="584" t="s">
        <v>30</v>
      </c>
      <c r="F5942" s="585" t="s">
        <v>30</v>
      </c>
      <c r="G5942" s="587">
        <v>84125</v>
      </c>
      <c r="H5942" s="585" t="s">
        <v>5897</v>
      </c>
      <c r="I5942" s="585" t="s">
        <v>381</v>
      </c>
      <c r="J5942" s="585" t="s">
        <v>398</v>
      </c>
      <c r="K5942" s="589">
        <v>6.79</v>
      </c>
      <c r="L5942" s="585" t="s">
        <v>144</v>
      </c>
      <c r="M5942" s="581"/>
    </row>
    <row r="5943" spans="1:13" ht="13.5">
      <c r="A5943" s="585" t="s">
        <v>6605</v>
      </c>
      <c r="B5943" s="585" t="s">
        <v>6856</v>
      </c>
      <c r="C5943" s="585" t="s">
        <v>6866</v>
      </c>
      <c r="D5943" s="585" t="s">
        <v>6867</v>
      </c>
      <c r="E5943" s="584">
        <v>74163</v>
      </c>
      <c r="F5943" s="585" t="s">
        <v>6868</v>
      </c>
      <c r="G5943" s="585" t="s">
        <v>5898</v>
      </c>
      <c r="H5943" s="585" t="s">
        <v>5899</v>
      </c>
      <c r="I5943" s="585" t="s">
        <v>142</v>
      </c>
      <c r="J5943" s="585" t="s">
        <v>143</v>
      </c>
      <c r="K5943" s="589">
        <v>38.4</v>
      </c>
      <c r="L5943" s="585" t="s">
        <v>144</v>
      </c>
      <c r="M5943" s="581"/>
    </row>
    <row r="5944" spans="1:13" ht="13.5">
      <c r="A5944" s="585" t="s">
        <v>6605</v>
      </c>
      <c r="B5944" s="585" t="s">
        <v>6856</v>
      </c>
      <c r="C5944" s="585" t="s">
        <v>6866</v>
      </c>
      <c r="D5944" s="585" t="s">
        <v>6867</v>
      </c>
      <c r="E5944" s="584">
        <v>74163</v>
      </c>
      <c r="F5944" s="585" t="s">
        <v>6868</v>
      </c>
      <c r="G5944" s="585" t="s">
        <v>5900</v>
      </c>
      <c r="H5944" s="585" t="s">
        <v>5901</v>
      </c>
      <c r="I5944" s="585" t="s">
        <v>142</v>
      </c>
      <c r="J5944" s="585" t="s">
        <v>143</v>
      </c>
      <c r="K5944" s="589">
        <v>63.12</v>
      </c>
      <c r="L5944" s="585" t="s">
        <v>144</v>
      </c>
      <c r="M5944" s="581"/>
    </row>
    <row r="5945" spans="1:13" ht="13.5">
      <c r="A5945" s="585" t="s">
        <v>6605</v>
      </c>
      <c r="B5945" s="585" t="s">
        <v>6856</v>
      </c>
      <c r="C5945" s="585" t="s">
        <v>6866</v>
      </c>
      <c r="D5945" s="585" t="s">
        <v>6867</v>
      </c>
      <c r="E5945" s="584" t="s">
        <v>30</v>
      </c>
      <c r="F5945" s="585" t="s">
        <v>30</v>
      </c>
      <c r="G5945" s="587">
        <v>84127</v>
      </c>
      <c r="H5945" s="585" t="s">
        <v>5902</v>
      </c>
      <c r="I5945" s="585" t="s">
        <v>142</v>
      </c>
      <c r="J5945" s="585" t="s">
        <v>398</v>
      </c>
      <c r="K5945" s="589">
        <v>324.99</v>
      </c>
      <c r="L5945" s="585" t="s">
        <v>144</v>
      </c>
      <c r="M5945" s="581"/>
    </row>
    <row r="5946" spans="1:13" ht="13.5">
      <c r="A5946" s="585" t="s">
        <v>6605</v>
      </c>
      <c r="B5946" s="585" t="s">
        <v>6856</v>
      </c>
      <c r="C5946" s="585" t="s">
        <v>6869</v>
      </c>
      <c r="D5946" s="585" t="s">
        <v>6870</v>
      </c>
      <c r="E5946" s="584" t="s">
        <v>30</v>
      </c>
      <c r="F5946" s="585" t="s">
        <v>30</v>
      </c>
      <c r="G5946" s="587">
        <v>40841</v>
      </c>
      <c r="H5946" s="585" t="s">
        <v>5903</v>
      </c>
      <c r="I5946" s="585" t="s">
        <v>174</v>
      </c>
      <c r="J5946" s="585" t="s">
        <v>143</v>
      </c>
      <c r="K5946" s="589">
        <v>94.67</v>
      </c>
      <c r="L5946" s="585" t="s">
        <v>144</v>
      </c>
      <c r="M5946" s="581"/>
    </row>
    <row r="5947" spans="1:13" ht="13.5">
      <c r="A5947" s="585" t="s">
        <v>6605</v>
      </c>
      <c r="B5947" s="585" t="s">
        <v>6856</v>
      </c>
      <c r="C5947" s="585" t="s">
        <v>6871</v>
      </c>
      <c r="D5947" s="585" t="s">
        <v>6872</v>
      </c>
      <c r="E5947" s="584" t="s">
        <v>30</v>
      </c>
      <c r="F5947" s="585" t="s">
        <v>30</v>
      </c>
      <c r="G5947" s="587">
        <v>6391</v>
      </c>
      <c r="H5947" s="585" t="s">
        <v>5904</v>
      </c>
      <c r="I5947" s="585" t="s">
        <v>142</v>
      </c>
      <c r="J5947" s="585" t="s">
        <v>143</v>
      </c>
      <c r="K5947" s="589">
        <v>128.59</v>
      </c>
      <c r="L5947" s="585" t="s">
        <v>144</v>
      </c>
      <c r="M5947" s="581"/>
    </row>
    <row r="5948" spans="1:13" ht="13.5">
      <c r="A5948" s="585" t="s">
        <v>6605</v>
      </c>
      <c r="B5948" s="585" t="s">
        <v>6856</v>
      </c>
      <c r="C5948" s="585" t="s">
        <v>6871</v>
      </c>
      <c r="D5948" s="585" t="s">
        <v>6872</v>
      </c>
      <c r="E5948" s="584" t="s">
        <v>30</v>
      </c>
      <c r="F5948" s="585" t="s">
        <v>30</v>
      </c>
      <c r="G5948" s="587">
        <v>84132</v>
      </c>
      <c r="H5948" s="585" t="s">
        <v>5905</v>
      </c>
      <c r="I5948" s="585" t="s">
        <v>142</v>
      </c>
      <c r="J5948" s="585" t="s">
        <v>143</v>
      </c>
      <c r="K5948" s="589">
        <v>207.39</v>
      </c>
      <c r="L5948" s="585" t="s">
        <v>144</v>
      </c>
      <c r="M5948" s="581"/>
    </row>
    <row r="5949" spans="1:13" ht="13.5">
      <c r="A5949" s="585" t="s">
        <v>6605</v>
      </c>
      <c r="B5949" s="585" t="s">
        <v>6856</v>
      </c>
      <c r="C5949" s="585" t="s">
        <v>6871</v>
      </c>
      <c r="D5949" s="585" t="s">
        <v>6872</v>
      </c>
      <c r="E5949" s="584" t="s">
        <v>30</v>
      </c>
      <c r="F5949" s="585" t="s">
        <v>30</v>
      </c>
      <c r="G5949" s="587">
        <v>84133</v>
      </c>
      <c r="H5949" s="585" t="s">
        <v>5906</v>
      </c>
      <c r="I5949" s="585" t="s">
        <v>142</v>
      </c>
      <c r="J5949" s="585" t="s">
        <v>143</v>
      </c>
      <c r="K5949" s="589">
        <v>284.31</v>
      </c>
      <c r="L5949" s="585" t="s">
        <v>144</v>
      </c>
      <c r="M5949" s="581"/>
    </row>
    <row r="5950" spans="1:13" ht="13.5">
      <c r="A5950" s="585" t="s">
        <v>6605</v>
      </c>
      <c r="B5950" s="585" t="s">
        <v>6856</v>
      </c>
      <c r="C5950" s="585" t="s">
        <v>6873</v>
      </c>
      <c r="D5950" s="585" t="s">
        <v>6874</v>
      </c>
      <c r="E5950" s="584" t="s">
        <v>30</v>
      </c>
      <c r="F5950" s="585" t="s">
        <v>30</v>
      </c>
      <c r="G5950" s="587">
        <v>71516</v>
      </c>
      <c r="H5950" s="585" t="s">
        <v>5907</v>
      </c>
      <c r="I5950" s="585" t="s">
        <v>174</v>
      </c>
      <c r="J5950" s="585" t="s">
        <v>424</v>
      </c>
      <c r="K5950" s="589">
        <v>430</v>
      </c>
      <c r="L5950" s="585" t="s">
        <v>144</v>
      </c>
      <c r="M5950" s="581"/>
    </row>
    <row r="5951" spans="1:13" ht="13.5">
      <c r="A5951" s="585" t="s">
        <v>6605</v>
      </c>
      <c r="B5951" s="585" t="s">
        <v>6856</v>
      </c>
      <c r="C5951" s="585" t="s">
        <v>6873</v>
      </c>
      <c r="D5951" s="585" t="s">
        <v>6874</v>
      </c>
      <c r="E5951" s="584" t="s">
        <v>30</v>
      </c>
      <c r="F5951" s="585" t="s">
        <v>30</v>
      </c>
      <c r="G5951" s="587">
        <v>73361</v>
      </c>
      <c r="H5951" s="585" t="s">
        <v>5908</v>
      </c>
      <c r="I5951" s="585" t="s">
        <v>1422</v>
      </c>
      <c r="J5951" s="585" t="s">
        <v>143</v>
      </c>
      <c r="K5951" s="589">
        <v>359.38</v>
      </c>
      <c r="L5951" s="585" t="s">
        <v>144</v>
      </c>
      <c r="M5951" s="581"/>
    </row>
    <row r="5952" spans="1:13" ht="13.5">
      <c r="A5952" s="585" t="s">
        <v>6605</v>
      </c>
      <c r="B5952" s="585" t="s">
        <v>6856</v>
      </c>
      <c r="C5952" s="585" t="s">
        <v>6873</v>
      </c>
      <c r="D5952" s="585" t="s">
        <v>6874</v>
      </c>
      <c r="E5952" s="584" t="s">
        <v>30</v>
      </c>
      <c r="F5952" s="585" t="s">
        <v>30</v>
      </c>
      <c r="G5952" s="587">
        <v>73714</v>
      </c>
      <c r="H5952" s="585" t="s">
        <v>5909</v>
      </c>
      <c r="I5952" s="585" t="s">
        <v>174</v>
      </c>
      <c r="J5952" s="585" t="s">
        <v>143</v>
      </c>
      <c r="K5952" s="582">
        <v>1256.01</v>
      </c>
      <c r="L5952" s="585" t="s">
        <v>144</v>
      </c>
      <c r="M5952" s="581"/>
    </row>
    <row r="5953" spans="1:13" ht="13.5">
      <c r="A5953" s="585" t="s">
        <v>6605</v>
      </c>
      <c r="B5953" s="585" t="s">
        <v>6856</v>
      </c>
      <c r="C5953" s="585" t="s">
        <v>6873</v>
      </c>
      <c r="D5953" s="585" t="s">
        <v>6874</v>
      </c>
      <c r="E5953" s="584" t="s">
        <v>30</v>
      </c>
      <c r="F5953" s="585" t="s">
        <v>30</v>
      </c>
      <c r="G5953" s="587">
        <v>86957</v>
      </c>
      <c r="H5953" s="585" t="s">
        <v>5910</v>
      </c>
      <c r="I5953" s="585" t="s">
        <v>174</v>
      </c>
      <c r="J5953" s="585" t="s">
        <v>143</v>
      </c>
      <c r="K5953" s="589">
        <v>27.3</v>
      </c>
      <c r="L5953" s="585" t="s">
        <v>144</v>
      </c>
      <c r="M5953" s="581"/>
    </row>
    <row r="5954" spans="1:13" ht="13.5">
      <c r="A5954" s="585" t="s">
        <v>6605</v>
      </c>
      <c r="B5954" s="585" t="s">
        <v>6856</v>
      </c>
      <c r="C5954" s="585" t="s">
        <v>6873</v>
      </c>
      <c r="D5954" s="585" t="s">
        <v>6874</v>
      </c>
      <c r="E5954" s="584" t="s">
        <v>30</v>
      </c>
      <c r="F5954" s="585" t="s">
        <v>30</v>
      </c>
      <c r="G5954" s="587">
        <v>86958</v>
      </c>
      <c r="H5954" s="585" t="s">
        <v>5911</v>
      </c>
      <c r="I5954" s="585" t="s">
        <v>174</v>
      </c>
      <c r="J5954" s="585" t="s">
        <v>143</v>
      </c>
      <c r="K5954" s="589">
        <v>24.04</v>
      </c>
      <c r="L5954" s="585" t="s">
        <v>144</v>
      </c>
      <c r="M5954" s="581"/>
    </row>
    <row r="5955" spans="1:13" ht="13.5">
      <c r="A5955" s="585" t="s">
        <v>6605</v>
      </c>
      <c r="B5955" s="585" t="s">
        <v>6856</v>
      </c>
      <c r="C5955" s="585" t="s">
        <v>6873</v>
      </c>
      <c r="D5955" s="585" t="s">
        <v>6874</v>
      </c>
      <c r="E5955" s="584" t="s">
        <v>30</v>
      </c>
      <c r="F5955" s="585" t="s">
        <v>30</v>
      </c>
      <c r="G5955" s="587">
        <v>97010</v>
      </c>
      <c r="H5955" s="585" t="s">
        <v>7045</v>
      </c>
      <c r="I5955" s="585" t="s">
        <v>142</v>
      </c>
      <c r="J5955" s="585" t="s">
        <v>143</v>
      </c>
      <c r="K5955" s="589">
        <v>33.24</v>
      </c>
      <c r="L5955" s="585" t="s">
        <v>144</v>
      </c>
      <c r="M5955" s="581"/>
    </row>
    <row r="5956" spans="1:13" ht="13.5">
      <c r="A5956" s="585" t="s">
        <v>6605</v>
      </c>
      <c r="B5956" s="585" t="s">
        <v>6856</v>
      </c>
      <c r="C5956" s="585" t="s">
        <v>6873</v>
      </c>
      <c r="D5956" s="585" t="s">
        <v>6874</v>
      </c>
      <c r="E5956" s="584" t="s">
        <v>30</v>
      </c>
      <c r="F5956" s="585" t="s">
        <v>30</v>
      </c>
      <c r="G5956" s="587">
        <v>97011</v>
      </c>
      <c r="H5956" s="585" t="s">
        <v>7046</v>
      </c>
      <c r="I5956" s="585" t="s">
        <v>142</v>
      </c>
      <c r="J5956" s="585" t="s">
        <v>143</v>
      </c>
      <c r="K5956" s="589">
        <v>26.68</v>
      </c>
      <c r="L5956" s="585" t="s">
        <v>144</v>
      </c>
      <c r="M5956" s="581"/>
    </row>
    <row r="5957" spans="1:13" ht="13.5">
      <c r="A5957" s="585" t="s">
        <v>6605</v>
      </c>
      <c r="B5957" s="585" t="s">
        <v>6856</v>
      </c>
      <c r="C5957" s="585" t="s">
        <v>6873</v>
      </c>
      <c r="D5957" s="585" t="s">
        <v>6874</v>
      </c>
      <c r="E5957" s="584" t="s">
        <v>30</v>
      </c>
      <c r="F5957" s="585" t="s">
        <v>30</v>
      </c>
      <c r="G5957" s="587">
        <v>97012</v>
      </c>
      <c r="H5957" s="585" t="s">
        <v>7047</v>
      </c>
      <c r="I5957" s="585" t="s">
        <v>142</v>
      </c>
      <c r="J5957" s="585" t="s">
        <v>143</v>
      </c>
      <c r="K5957" s="589">
        <v>23.4</v>
      </c>
      <c r="L5957" s="585" t="s">
        <v>144</v>
      </c>
      <c r="M5957" s="581"/>
    </row>
    <row r="5958" spans="1:13" ht="13.5">
      <c r="A5958" s="585" t="s">
        <v>6605</v>
      </c>
      <c r="B5958" s="585" t="s">
        <v>6856</v>
      </c>
      <c r="C5958" s="585" t="s">
        <v>6873</v>
      </c>
      <c r="D5958" s="585" t="s">
        <v>6874</v>
      </c>
      <c r="E5958" s="584" t="s">
        <v>30</v>
      </c>
      <c r="F5958" s="585" t="s">
        <v>30</v>
      </c>
      <c r="G5958" s="587">
        <v>97013</v>
      </c>
      <c r="H5958" s="585" t="s">
        <v>7048</v>
      </c>
      <c r="I5958" s="585" t="s">
        <v>142</v>
      </c>
      <c r="J5958" s="585" t="s">
        <v>143</v>
      </c>
      <c r="K5958" s="589">
        <v>42.85</v>
      </c>
      <c r="L5958" s="585" t="s">
        <v>144</v>
      </c>
      <c r="M5958" s="581"/>
    </row>
    <row r="5959" spans="1:13" ht="13.5">
      <c r="A5959" s="585" t="s">
        <v>6605</v>
      </c>
      <c r="B5959" s="585" t="s">
        <v>6856</v>
      </c>
      <c r="C5959" s="585" t="s">
        <v>6873</v>
      </c>
      <c r="D5959" s="585" t="s">
        <v>6874</v>
      </c>
      <c r="E5959" s="584" t="s">
        <v>30</v>
      </c>
      <c r="F5959" s="585" t="s">
        <v>30</v>
      </c>
      <c r="G5959" s="587">
        <v>97014</v>
      </c>
      <c r="H5959" s="585" t="s">
        <v>7049</v>
      </c>
      <c r="I5959" s="585" t="s">
        <v>142</v>
      </c>
      <c r="J5959" s="585" t="s">
        <v>143</v>
      </c>
      <c r="K5959" s="589">
        <v>33.29</v>
      </c>
      <c r="L5959" s="585" t="s">
        <v>144</v>
      </c>
      <c r="M5959" s="581"/>
    </row>
    <row r="5960" spans="1:13" ht="13.5">
      <c r="A5960" s="585" t="s">
        <v>6605</v>
      </c>
      <c r="B5960" s="585" t="s">
        <v>6856</v>
      </c>
      <c r="C5960" s="585" t="s">
        <v>6873</v>
      </c>
      <c r="D5960" s="585" t="s">
        <v>6874</v>
      </c>
      <c r="E5960" s="584" t="s">
        <v>30</v>
      </c>
      <c r="F5960" s="585" t="s">
        <v>30</v>
      </c>
      <c r="G5960" s="587">
        <v>97015</v>
      </c>
      <c r="H5960" s="585" t="s">
        <v>7050</v>
      </c>
      <c r="I5960" s="585" t="s">
        <v>142</v>
      </c>
      <c r="J5960" s="585" t="s">
        <v>143</v>
      </c>
      <c r="K5960" s="589">
        <v>28.46</v>
      </c>
      <c r="L5960" s="585" t="s">
        <v>144</v>
      </c>
      <c r="M5960" s="581"/>
    </row>
    <row r="5961" spans="1:13" ht="13.5">
      <c r="A5961" s="585" t="s">
        <v>6605</v>
      </c>
      <c r="B5961" s="585" t="s">
        <v>6856</v>
      </c>
      <c r="C5961" s="585" t="s">
        <v>6873</v>
      </c>
      <c r="D5961" s="585" t="s">
        <v>6874</v>
      </c>
      <c r="E5961" s="584" t="s">
        <v>30</v>
      </c>
      <c r="F5961" s="585" t="s">
        <v>30</v>
      </c>
      <c r="G5961" s="587">
        <v>97016</v>
      </c>
      <c r="H5961" s="585" t="s">
        <v>7051</v>
      </c>
      <c r="I5961" s="585" t="s">
        <v>142</v>
      </c>
      <c r="J5961" s="585" t="s">
        <v>143</v>
      </c>
      <c r="K5961" s="589">
        <v>28.2</v>
      </c>
      <c r="L5961" s="585" t="s">
        <v>144</v>
      </c>
      <c r="M5961" s="581"/>
    </row>
    <row r="5962" spans="1:13" ht="13.5">
      <c r="A5962" s="585" t="s">
        <v>6605</v>
      </c>
      <c r="B5962" s="585" t="s">
        <v>6856</v>
      </c>
      <c r="C5962" s="585" t="s">
        <v>6873</v>
      </c>
      <c r="D5962" s="585" t="s">
        <v>6874</v>
      </c>
      <c r="E5962" s="584" t="s">
        <v>30</v>
      </c>
      <c r="F5962" s="585" t="s">
        <v>30</v>
      </c>
      <c r="G5962" s="587">
        <v>97017</v>
      </c>
      <c r="H5962" s="585" t="s">
        <v>7052</v>
      </c>
      <c r="I5962" s="585" t="s">
        <v>142</v>
      </c>
      <c r="J5962" s="585" t="s">
        <v>143</v>
      </c>
      <c r="K5962" s="589">
        <v>21.97</v>
      </c>
      <c r="L5962" s="585" t="s">
        <v>144</v>
      </c>
      <c r="M5962" s="581"/>
    </row>
    <row r="5963" spans="1:13" ht="13.5">
      <c r="A5963" s="585" t="s">
        <v>6605</v>
      </c>
      <c r="B5963" s="585" t="s">
        <v>6856</v>
      </c>
      <c r="C5963" s="585" t="s">
        <v>6873</v>
      </c>
      <c r="D5963" s="585" t="s">
        <v>6874</v>
      </c>
      <c r="E5963" s="584" t="s">
        <v>30</v>
      </c>
      <c r="F5963" s="585" t="s">
        <v>30</v>
      </c>
      <c r="G5963" s="587">
        <v>97018</v>
      </c>
      <c r="H5963" s="585" t="s">
        <v>7053</v>
      </c>
      <c r="I5963" s="585" t="s">
        <v>142</v>
      </c>
      <c r="J5963" s="585" t="s">
        <v>143</v>
      </c>
      <c r="K5963" s="589">
        <v>18.73</v>
      </c>
      <c r="L5963" s="585" t="s">
        <v>144</v>
      </c>
      <c r="M5963" s="581"/>
    </row>
    <row r="5964" spans="1:13" ht="13.5">
      <c r="A5964" s="585" t="s">
        <v>6605</v>
      </c>
      <c r="B5964" s="585" t="s">
        <v>6856</v>
      </c>
      <c r="C5964" s="585" t="s">
        <v>6873</v>
      </c>
      <c r="D5964" s="585" t="s">
        <v>6874</v>
      </c>
      <c r="E5964" s="584" t="s">
        <v>30</v>
      </c>
      <c r="F5964" s="585" t="s">
        <v>30</v>
      </c>
      <c r="G5964" s="587">
        <v>97031</v>
      </c>
      <c r="H5964" s="585" t="s">
        <v>7054</v>
      </c>
      <c r="I5964" s="585" t="s">
        <v>142</v>
      </c>
      <c r="J5964" s="585" t="s">
        <v>143</v>
      </c>
      <c r="K5964" s="589">
        <v>52.12</v>
      </c>
      <c r="L5964" s="585" t="s">
        <v>144</v>
      </c>
      <c r="M5964" s="581"/>
    </row>
    <row r="5965" spans="1:13" ht="13.5">
      <c r="A5965" s="585" t="s">
        <v>6605</v>
      </c>
      <c r="B5965" s="585" t="s">
        <v>6856</v>
      </c>
      <c r="C5965" s="585" t="s">
        <v>6873</v>
      </c>
      <c r="D5965" s="585" t="s">
        <v>6874</v>
      </c>
      <c r="E5965" s="584" t="s">
        <v>30</v>
      </c>
      <c r="F5965" s="585" t="s">
        <v>30</v>
      </c>
      <c r="G5965" s="587">
        <v>97032</v>
      </c>
      <c r="H5965" s="585" t="s">
        <v>7055</v>
      </c>
      <c r="I5965" s="585" t="s">
        <v>142</v>
      </c>
      <c r="J5965" s="585" t="s">
        <v>143</v>
      </c>
      <c r="K5965" s="589">
        <v>33.36</v>
      </c>
      <c r="L5965" s="585" t="s">
        <v>144</v>
      </c>
      <c r="M5965" s="581"/>
    </row>
    <row r="5966" spans="1:13" ht="13.5">
      <c r="A5966" s="585" t="s">
        <v>6605</v>
      </c>
      <c r="B5966" s="585" t="s">
        <v>6856</v>
      </c>
      <c r="C5966" s="585" t="s">
        <v>6873</v>
      </c>
      <c r="D5966" s="585" t="s">
        <v>6874</v>
      </c>
      <c r="E5966" s="584" t="s">
        <v>30</v>
      </c>
      <c r="F5966" s="585" t="s">
        <v>30</v>
      </c>
      <c r="G5966" s="587">
        <v>97033</v>
      </c>
      <c r="H5966" s="585" t="s">
        <v>13215</v>
      </c>
      <c r="I5966" s="585" t="s">
        <v>142</v>
      </c>
      <c r="J5966" s="585" t="s">
        <v>143</v>
      </c>
      <c r="K5966" s="589">
        <v>54.33</v>
      </c>
      <c r="L5966" s="585" t="s">
        <v>144</v>
      </c>
      <c r="M5966" s="581"/>
    </row>
    <row r="5967" spans="1:13" ht="13.5">
      <c r="A5967" s="585" t="s">
        <v>6605</v>
      </c>
      <c r="B5967" s="585" t="s">
        <v>6856</v>
      </c>
      <c r="C5967" s="585" t="s">
        <v>6873</v>
      </c>
      <c r="D5967" s="585" t="s">
        <v>6874</v>
      </c>
      <c r="E5967" s="584" t="s">
        <v>30</v>
      </c>
      <c r="F5967" s="585" t="s">
        <v>30</v>
      </c>
      <c r="G5967" s="587">
        <v>97034</v>
      </c>
      <c r="H5967" s="585" t="s">
        <v>13216</v>
      </c>
      <c r="I5967" s="585" t="s">
        <v>142</v>
      </c>
      <c r="J5967" s="585" t="s">
        <v>143</v>
      </c>
      <c r="K5967" s="589">
        <v>33.79</v>
      </c>
      <c r="L5967" s="585" t="s">
        <v>144</v>
      </c>
      <c r="M5967" s="581"/>
    </row>
    <row r="5968" spans="1:13" ht="13.5">
      <c r="A5968" s="585" t="s">
        <v>6605</v>
      </c>
      <c r="B5968" s="585" t="s">
        <v>6856</v>
      </c>
      <c r="C5968" s="585" t="s">
        <v>6873</v>
      </c>
      <c r="D5968" s="585" t="s">
        <v>6874</v>
      </c>
      <c r="E5968" s="584" t="s">
        <v>30</v>
      </c>
      <c r="F5968" s="585" t="s">
        <v>30</v>
      </c>
      <c r="G5968" s="587">
        <v>97039</v>
      </c>
      <c r="H5968" s="585" t="s">
        <v>7056</v>
      </c>
      <c r="I5968" s="585" t="s">
        <v>381</v>
      </c>
      <c r="J5968" s="585" t="s">
        <v>143</v>
      </c>
      <c r="K5968" s="589">
        <v>24</v>
      </c>
      <c r="L5968" s="585" t="s">
        <v>144</v>
      </c>
      <c r="M5968" s="581"/>
    </row>
    <row r="5969" spans="1:13" ht="13.5">
      <c r="A5969" s="585" t="s">
        <v>6605</v>
      </c>
      <c r="B5969" s="585" t="s">
        <v>6856</v>
      </c>
      <c r="C5969" s="585" t="s">
        <v>6873</v>
      </c>
      <c r="D5969" s="585" t="s">
        <v>6874</v>
      </c>
      <c r="E5969" s="584" t="s">
        <v>30</v>
      </c>
      <c r="F5969" s="585" t="s">
        <v>30</v>
      </c>
      <c r="G5969" s="587">
        <v>97040</v>
      </c>
      <c r="H5969" s="585" t="s">
        <v>7057</v>
      </c>
      <c r="I5969" s="585" t="s">
        <v>381</v>
      </c>
      <c r="J5969" s="585" t="s">
        <v>143</v>
      </c>
      <c r="K5969" s="589">
        <v>8.82</v>
      </c>
      <c r="L5969" s="585" t="s">
        <v>144</v>
      </c>
      <c r="M5969" s="581"/>
    </row>
    <row r="5970" spans="1:13" ht="13.5">
      <c r="A5970" s="585" t="s">
        <v>6605</v>
      </c>
      <c r="B5970" s="585" t="s">
        <v>6856</v>
      </c>
      <c r="C5970" s="585" t="s">
        <v>6873</v>
      </c>
      <c r="D5970" s="585" t="s">
        <v>6874</v>
      </c>
      <c r="E5970" s="584" t="s">
        <v>30</v>
      </c>
      <c r="F5970" s="585" t="s">
        <v>30</v>
      </c>
      <c r="G5970" s="587">
        <v>97041</v>
      </c>
      <c r="H5970" s="585" t="s">
        <v>7058</v>
      </c>
      <c r="I5970" s="585" t="s">
        <v>381</v>
      </c>
      <c r="J5970" s="585" t="s">
        <v>143</v>
      </c>
      <c r="K5970" s="589">
        <v>154.85</v>
      </c>
      <c r="L5970" s="585" t="s">
        <v>144</v>
      </c>
      <c r="M5970" s="581"/>
    </row>
    <row r="5971" spans="1:13" ht="13.5">
      <c r="A5971" s="585" t="s">
        <v>6605</v>
      </c>
      <c r="B5971" s="585" t="s">
        <v>6856</v>
      </c>
      <c r="C5971" s="585" t="s">
        <v>6873</v>
      </c>
      <c r="D5971" s="585" t="s">
        <v>6874</v>
      </c>
      <c r="E5971" s="584" t="s">
        <v>30</v>
      </c>
      <c r="F5971" s="585" t="s">
        <v>30</v>
      </c>
      <c r="G5971" s="587">
        <v>97046</v>
      </c>
      <c r="H5971" s="585" t="s">
        <v>13217</v>
      </c>
      <c r="I5971" s="585" t="s">
        <v>381</v>
      </c>
      <c r="J5971" s="585" t="s">
        <v>398</v>
      </c>
      <c r="K5971" s="589">
        <v>0.21</v>
      </c>
      <c r="L5971" s="585" t="s">
        <v>144</v>
      </c>
      <c r="M5971" s="581"/>
    </row>
    <row r="5972" spans="1:13" ht="13.5">
      <c r="A5972" s="585" t="s">
        <v>6605</v>
      </c>
      <c r="B5972" s="585" t="s">
        <v>6856</v>
      </c>
      <c r="C5972" s="585" t="s">
        <v>6873</v>
      </c>
      <c r="D5972" s="585" t="s">
        <v>6874</v>
      </c>
      <c r="E5972" s="584" t="s">
        <v>30</v>
      </c>
      <c r="F5972" s="585" t="s">
        <v>30</v>
      </c>
      <c r="G5972" s="587">
        <v>97047</v>
      </c>
      <c r="H5972" s="585" t="s">
        <v>13218</v>
      </c>
      <c r="I5972" s="585" t="s">
        <v>381</v>
      </c>
      <c r="J5972" s="585" t="s">
        <v>398</v>
      </c>
      <c r="K5972" s="589">
        <v>0.08</v>
      </c>
      <c r="L5972" s="585" t="s">
        <v>144</v>
      </c>
      <c r="M5972" s="581"/>
    </row>
    <row r="5973" spans="1:13" ht="13.5">
      <c r="A5973" s="585" t="s">
        <v>6605</v>
      </c>
      <c r="B5973" s="585" t="s">
        <v>6856</v>
      </c>
      <c r="C5973" s="585" t="s">
        <v>6873</v>
      </c>
      <c r="D5973" s="585" t="s">
        <v>6874</v>
      </c>
      <c r="E5973" s="584" t="s">
        <v>30</v>
      </c>
      <c r="F5973" s="585" t="s">
        <v>30</v>
      </c>
      <c r="G5973" s="587">
        <v>97048</v>
      </c>
      <c r="H5973" s="585" t="s">
        <v>13219</v>
      </c>
      <c r="I5973" s="585" t="s">
        <v>381</v>
      </c>
      <c r="J5973" s="585" t="s">
        <v>398</v>
      </c>
      <c r="K5973" s="589">
        <v>0.06</v>
      </c>
      <c r="L5973" s="585" t="s">
        <v>144</v>
      </c>
      <c r="M5973" s="581"/>
    </row>
    <row r="5974" spans="1:13" ht="13.5">
      <c r="A5974" s="585" t="s">
        <v>6605</v>
      </c>
      <c r="B5974" s="585" t="s">
        <v>6856</v>
      </c>
      <c r="C5974" s="585" t="s">
        <v>6873</v>
      </c>
      <c r="D5974" s="585" t="s">
        <v>6874</v>
      </c>
      <c r="E5974" s="584" t="s">
        <v>30</v>
      </c>
      <c r="F5974" s="585" t="s">
        <v>30</v>
      </c>
      <c r="G5974" s="587">
        <v>97051</v>
      </c>
      <c r="H5974" s="585" t="s">
        <v>12701</v>
      </c>
      <c r="I5974" s="585" t="s">
        <v>142</v>
      </c>
      <c r="J5974" s="585" t="s">
        <v>143</v>
      </c>
      <c r="K5974" s="589">
        <v>0.5</v>
      </c>
      <c r="L5974" s="585" t="s">
        <v>144</v>
      </c>
      <c r="M5974" s="581"/>
    </row>
    <row r="5975" spans="1:13" ht="13.5">
      <c r="A5975" s="585" t="s">
        <v>6605</v>
      </c>
      <c r="B5975" s="585" t="s">
        <v>6856</v>
      </c>
      <c r="C5975" s="585" t="s">
        <v>6873</v>
      </c>
      <c r="D5975" s="585" t="s">
        <v>6874</v>
      </c>
      <c r="E5975" s="584" t="s">
        <v>30</v>
      </c>
      <c r="F5975" s="585" t="s">
        <v>30</v>
      </c>
      <c r="G5975" s="587">
        <v>97053</v>
      </c>
      <c r="H5975" s="585" t="s">
        <v>12702</v>
      </c>
      <c r="I5975" s="585" t="s">
        <v>142</v>
      </c>
      <c r="J5975" s="585" t="s">
        <v>143</v>
      </c>
      <c r="K5975" s="589">
        <v>24.15</v>
      </c>
      <c r="L5975" s="585" t="s">
        <v>144</v>
      </c>
      <c r="M5975" s="581"/>
    </row>
    <row r="5976" spans="1:13" ht="13.5">
      <c r="A5976" s="585" t="s">
        <v>6605</v>
      </c>
      <c r="B5976" s="585" t="s">
        <v>6856</v>
      </c>
      <c r="C5976" s="585" t="s">
        <v>6873</v>
      </c>
      <c r="D5976" s="585" t="s">
        <v>6874</v>
      </c>
      <c r="E5976" s="584" t="s">
        <v>30</v>
      </c>
      <c r="F5976" s="585" t="s">
        <v>30</v>
      </c>
      <c r="G5976" s="587">
        <v>97062</v>
      </c>
      <c r="H5976" s="585" t="s">
        <v>7059</v>
      </c>
      <c r="I5976" s="585" t="s">
        <v>381</v>
      </c>
      <c r="J5976" s="585" t="s">
        <v>143</v>
      </c>
      <c r="K5976" s="589">
        <v>5.07</v>
      </c>
      <c r="L5976" s="585" t="s">
        <v>144</v>
      </c>
      <c r="M5976" s="581"/>
    </row>
    <row r="5977" spans="1:13" ht="13.5">
      <c r="A5977" s="585" t="s">
        <v>6605</v>
      </c>
      <c r="B5977" s="585" t="s">
        <v>6856</v>
      </c>
      <c r="C5977" s="585" t="s">
        <v>6873</v>
      </c>
      <c r="D5977" s="585" t="s">
        <v>6874</v>
      </c>
      <c r="E5977" s="584" t="s">
        <v>30</v>
      </c>
      <c r="F5977" s="585" t="s">
        <v>30</v>
      </c>
      <c r="G5977" s="587">
        <v>97063</v>
      </c>
      <c r="H5977" s="585" t="s">
        <v>7060</v>
      </c>
      <c r="I5977" s="585" t="s">
        <v>381</v>
      </c>
      <c r="J5977" s="585" t="s">
        <v>398</v>
      </c>
      <c r="K5977" s="589">
        <v>6.98</v>
      </c>
      <c r="L5977" s="585" t="s">
        <v>144</v>
      </c>
      <c r="M5977" s="581"/>
    </row>
    <row r="5978" spans="1:13" ht="13.5">
      <c r="A5978" s="585" t="s">
        <v>6605</v>
      </c>
      <c r="B5978" s="585" t="s">
        <v>6856</v>
      </c>
      <c r="C5978" s="585" t="s">
        <v>6873</v>
      </c>
      <c r="D5978" s="585" t="s">
        <v>6874</v>
      </c>
      <c r="E5978" s="584" t="s">
        <v>30</v>
      </c>
      <c r="F5978" s="585" t="s">
        <v>30</v>
      </c>
      <c r="G5978" s="587">
        <v>97064</v>
      </c>
      <c r="H5978" s="585" t="s">
        <v>7061</v>
      </c>
      <c r="I5978" s="585" t="s">
        <v>142</v>
      </c>
      <c r="J5978" s="585" t="s">
        <v>398</v>
      </c>
      <c r="K5978" s="589">
        <v>13.27</v>
      </c>
      <c r="L5978" s="585" t="s">
        <v>144</v>
      </c>
      <c r="M5978" s="581"/>
    </row>
    <row r="5979" spans="1:13" ht="13.5">
      <c r="A5979" s="585" t="s">
        <v>6605</v>
      </c>
      <c r="B5979" s="585" t="s">
        <v>6856</v>
      </c>
      <c r="C5979" s="585" t="s">
        <v>6873</v>
      </c>
      <c r="D5979" s="585" t="s">
        <v>6874</v>
      </c>
      <c r="E5979" s="584" t="s">
        <v>30</v>
      </c>
      <c r="F5979" s="585" t="s">
        <v>30</v>
      </c>
      <c r="G5979" s="587">
        <v>97065</v>
      </c>
      <c r="H5979" s="585" t="s">
        <v>7062</v>
      </c>
      <c r="I5979" s="585" t="s">
        <v>1422</v>
      </c>
      <c r="J5979" s="585" t="s">
        <v>398</v>
      </c>
      <c r="K5979" s="589">
        <v>4.96</v>
      </c>
      <c r="L5979" s="585" t="s">
        <v>144</v>
      </c>
      <c r="M5979" s="581"/>
    </row>
    <row r="5980" spans="1:13" ht="13.5">
      <c r="A5980" s="585" t="s">
        <v>6605</v>
      </c>
      <c r="B5980" s="585" t="s">
        <v>6856</v>
      </c>
      <c r="C5980" s="585" t="s">
        <v>6873</v>
      </c>
      <c r="D5980" s="585" t="s">
        <v>6874</v>
      </c>
      <c r="E5980" s="584" t="s">
        <v>30</v>
      </c>
      <c r="F5980" s="585" t="s">
        <v>30</v>
      </c>
      <c r="G5980" s="587">
        <v>97066</v>
      </c>
      <c r="H5980" s="585" t="s">
        <v>7063</v>
      </c>
      <c r="I5980" s="585" t="s">
        <v>381</v>
      </c>
      <c r="J5980" s="585" t="s">
        <v>398</v>
      </c>
      <c r="K5980" s="589">
        <v>140.54</v>
      </c>
      <c r="L5980" s="585" t="s">
        <v>144</v>
      </c>
      <c r="M5980" s="581"/>
    </row>
    <row r="5981" spans="1:13" ht="13.5">
      <c r="A5981" s="585" t="s">
        <v>6605</v>
      </c>
      <c r="B5981" s="585" t="s">
        <v>6856</v>
      </c>
      <c r="C5981" s="585" t="s">
        <v>6873</v>
      </c>
      <c r="D5981" s="585" t="s">
        <v>6874</v>
      </c>
      <c r="E5981" s="584" t="s">
        <v>30</v>
      </c>
      <c r="F5981" s="585" t="s">
        <v>30</v>
      </c>
      <c r="G5981" s="587">
        <v>97067</v>
      </c>
      <c r="H5981" s="585" t="s">
        <v>7064</v>
      </c>
      <c r="I5981" s="585" t="s">
        <v>142</v>
      </c>
      <c r="J5981" s="585" t="s">
        <v>143</v>
      </c>
      <c r="K5981" s="589">
        <v>401.1</v>
      </c>
      <c r="L5981" s="585" t="s">
        <v>144</v>
      </c>
      <c r="M5981" s="581"/>
    </row>
    <row r="5982" spans="1:13" ht="13.5">
      <c r="A5982" s="585" t="s">
        <v>6605</v>
      </c>
      <c r="B5982" s="585" t="s">
        <v>6856</v>
      </c>
      <c r="C5982" s="585" t="s">
        <v>6875</v>
      </c>
      <c r="D5982" s="585" t="s">
        <v>6876</v>
      </c>
      <c r="E5982" s="584">
        <v>73916</v>
      </c>
      <c r="F5982" s="585" t="s">
        <v>6877</v>
      </c>
      <c r="G5982" s="585" t="s">
        <v>5912</v>
      </c>
      <c r="H5982" s="585" t="s">
        <v>5913</v>
      </c>
      <c r="I5982" s="585" t="s">
        <v>174</v>
      </c>
      <c r="J5982" s="585" t="s">
        <v>398</v>
      </c>
      <c r="K5982" s="589">
        <v>96.82</v>
      </c>
      <c r="L5982" s="585" t="s">
        <v>144</v>
      </c>
      <c r="M5982" s="581"/>
    </row>
    <row r="5983" spans="1:13" ht="13.5">
      <c r="A5983" s="585" t="s">
        <v>6878</v>
      </c>
      <c r="B5983" s="585" t="s">
        <v>6879</v>
      </c>
      <c r="C5983" s="585" t="s">
        <v>6880</v>
      </c>
      <c r="D5983" s="585" t="s">
        <v>6881</v>
      </c>
      <c r="E5983" s="584" t="s">
        <v>30</v>
      </c>
      <c r="F5983" s="585" t="s">
        <v>30</v>
      </c>
      <c r="G5983" s="587">
        <v>73672</v>
      </c>
      <c r="H5983" s="585" t="s">
        <v>5914</v>
      </c>
      <c r="I5983" s="585" t="s">
        <v>381</v>
      </c>
      <c r="J5983" s="585" t="s">
        <v>143</v>
      </c>
      <c r="K5983" s="589">
        <v>0.33</v>
      </c>
      <c r="L5983" s="585" t="s">
        <v>144</v>
      </c>
      <c r="M5983" s="581"/>
    </row>
    <row r="5984" spans="1:13" ht="13.5">
      <c r="A5984" s="585" t="s">
        <v>6878</v>
      </c>
      <c r="B5984" s="585" t="s">
        <v>6879</v>
      </c>
      <c r="C5984" s="585" t="s">
        <v>6880</v>
      </c>
      <c r="D5984" s="585" t="s">
        <v>6881</v>
      </c>
      <c r="E5984" s="584">
        <v>73822</v>
      </c>
      <c r="F5984" s="585" t="s">
        <v>6882</v>
      </c>
      <c r="G5984" s="585" t="s">
        <v>5915</v>
      </c>
      <c r="H5984" s="585" t="s">
        <v>5916</v>
      </c>
      <c r="I5984" s="585" t="s">
        <v>381</v>
      </c>
      <c r="J5984" s="585" t="s">
        <v>143</v>
      </c>
      <c r="K5984" s="589">
        <v>0.47</v>
      </c>
      <c r="L5984" s="585" t="s">
        <v>144</v>
      </c>
      <c r="M5984" s="581"/>
    </row>
    <row r="5985" spans="1:13" ht="13.5">
      <c r="A5985" s="585" t="s">
        <v>6878</v>
      </c>
      <c r="B5985" s="585" t="s">
        <v>6879</v>
      </c>
      <c r="C5985" s="585" t="s">
        <v>6880</v>
      </c>
      <c r="D5985" s="585" t="s">
        <v>6881</v>
      </c>
      <c r="E5985" s="584">
        <v>73859</v>
      </c>
      <c r="F5985" s="585" t="s">
        <v>6883</v>
      </c>
      <c r="G5985" s="585" t="s">
        <v>5917</v>
      </c>
      <c r="H5985" s="585" t="s">
        <v>5918</v>
      </c>
      <c r="I5985" s="585" t="s">
        <v>381</v>
      </c>
      <c r="J5985" s="585" t="s">
        <v>143</v>
      </c>
      <c r="K5985" s="589">
        <v>0.11</v>
      </c>
      <c r="L5985" s="585" t="s">
        <v>144</v>
      </c>
      <c r="M5985" s="581"/>
    </row>
    <row r="5986" spans="1:13" ht="13.5">
      <c r="A5986" s="585" t="s">
        <v>6878</v>
      </c>
      <c r="B5986" s="585" t="s">
        <v>6879</v>
      </c>
      <c r="C5986" s="585" t="s">
        <v>6880</v>
      </c>
      <c r="D5986" s="585" t="s">
        <v>6881</v>
      </c>
      <c r="E5986" s="584">
        <v>73859</v>
      </c>
      <c r="F5986" s="585" t="s">
        <v>6883</v>
      </c>
      <c r="G5986" s="585" t="s">
        <v>5919</v>
      </c>
      <c r="H5986" s="585" t="s">
        <v>5920</v>
      </c>
      <c r="I5986" s="585" t="s">
        <v>381</v>
      </c>
      <c r="J5986" s="585" t="s">
        <v>398</v>
      </c>
      <c r="K5986" s="589">
        <v>1.05</v>
      </c>
      <c r="L5986" s="585" t="s">
        <v>144</v>
      </c>
      <c r="M5986" s="581"/>
    </row>
    <row r="5987" spans="1:13" ht="13.5">
      <c r="A5987" s="585" t="s">
        <v>6878</v>
      </c>
      <c r="B5987" s="585" t="s">
        <v>6879</v>
      </c>
      <c r="C5987" s="585" t="s">
        <v>6880</v>
      </c>
      <c r="D5987" s="585" t="s">
        <v>6881</v>
      </c>
      <c r="E5987" s="584" t="s">
        <v>30</v>
      </c>
      <c r="F5987" s="585" t="s">
        <v>30</v>
      </c>
      <c r="G5987" s="587">
        <v>85331</v>
      </c>
      <c r="H5987" s="585" t="s">
        <v>5921</v>
      </c>
      <c r="I5987" s="585" t="s">
        <v>381</v>
      </c>
      <c r="J5987" s="585" t="s">
        <v>398</v>
      </c>
      <c r="K5987" s="589">
        <v>1.02</v>
      </c>
      <c r="L5987" s="585" t="s">
        <v>144</v>
      </c>
      <c r="M5987" s="581"/>
    </row>
    <row r="5988" spans="1:13" ht="13.5">
      <c r="A5988" s="585" t="s">
        <v>6878</v>
      </c>
      <c r="B5988" s="585" t="s">
        <v>6879</v>
      </c>
      <c r="C5988" s="585" t="s">
        <v>6880</v>
      </c>
      <c r="D5988" s="585" t="s">
        <v>6881</v>
      </c>
      <c r="E5988" s="584" t="s">
        <v>30</v>
      </c>
      <c r="F5988" s="585" t="s">
        <v>30</v>
      </c>
      <c r="G5988" s="587">
        <v>85422</v>
      </c>
      <c r="H5988" s="585" t="s">
        <v>5922</v>
      </c>
      <c r="I5988" s="585" t="s">
        <v>381</v>
      </c>
      <c r="J5988" s="585" t="s">
        <v>398</v>
      </c>
      <c r="K5988" s="589">
        <v>5.27</v>
      </c>
      <c r="L5988" s="585" t="s">
        <v>144</v>
      </c>
      <c r="M5988" s="581"/>
    </row>
    <row r="5989" spans="1:13" ht="13.5">
      <c r="A5989" s="585" t="s">
        <v>6878</v>
      </c>
      <c r="B5989" s="585" t="s">
        <v>6879</v>
      </c>
      <c r="C5989" s="585" t="s">
        <v>6884</v>
      </c>
      <c r="D5989" s="585" t="s">
        <v>6885</v>
      </c>
      <c r="E5989" s="584">
        <v>74220</v>
      </c>
      <c r="F5989" s="585" t="s">
        <v>6886</v>
      </c>
      <c r="G5989" s="585" t="s">
        <v>5923</v>
      </c>
      <c r="H5989" s="585" t="s">
        <v>5924</v>
      </c>
      <c r="I5989" s="585" t="s">
        <v>381</v>
      </c>
      <c r="J5989" s="585" t="s">
        <v>398</v>
      </c>
      <c r="K5989" s="589">
        <v>47.8</v>
      </c>
      <c r="L5989" s="585" t="s">
        <v>144</v>
      </c>
      <c r="M5989" s="581"/>
    </row>
    <row r="5990" spans="1:13" ht="13.5">
      <c r="A5990" s="585" t="s">
        <v>6878</v>
      </c>
      <c r="B5990" s="585" t="s">
        <v>6879</v>
      </c>
      <c r="C5990" s="585" t="s">
        <v>6884</v>
      </c>
      <c r="D5990" s="585" t="s">
        <v>6885</v>
      </c>
      <c r="E5990" s="584">
        <v>74221</v>
      </c>
      <c r="F5990" s="585" t="s">
        <v>6887</v>
      </c>
      <c r="G5990" s="585" t="s">
        <v>5925</v>
      </c>
      <c r="H5990" s="585" t="s">
        <v>5926</v>
      </c>
      <c r="I5990" s="585" t="s">
        <v>142</v>
      </c>
      <c r="J5990" s="585" t="s">
        <v>143</v>
      </c>
      <c r="K5990" s="589">
        <v>2.16</v>
      </c>
      <c r="L5990" s="585" t="s">
        <v>144</v>
      </c>
      <c r="M5990" s="581"/>
    </row>
    <row r="5991" spans="1:13" ht="13.5">
      <c r="A5991" s="585" t="s">
        <v>6878</v>
      </c>
      <c r="B5991" s="585" t="s">
        <v>6879</v>
      </c>
      <c r="C5991" s="585" t="s">
        <v>6888</v>
      </c>
      <c r="D5991" s="585" t="s">
        <v>6889</v>
      </c>
      <c r="E5991" s="584">
        <v>74219</v>
      </c>
      <c r="F5991" s="585" t="s">
        <v>6890</v>
      </c>
      <c r="G5991" s="585" t="s">
        <v>5927</v>
      </c>
      <c r="H5991" s="585" t="s">
        <v>5928</v>
      </c>
      <c r="I5991" s="585" t="s">
        <v>381</v>
      </c>
      <c r="J5991" s="585" t="s">
        <v>398</v>
      </c>
      <c r="K5991" s="589">
        <v>49.41</v>
      </c>
      <c r="L5991" s="585" t="s">
        <v>144</v>
      </c>
      <c r="M5991" s="581"/>
    </row>
    <row r="5992" spans="1:13" ht="13.5">
      <c r="A5992" s="585" t="s">
        <v>6878</v>
      </c>
      <c r="B5992" s="585" t="s">
        <v>6879</v>
      </c>
      <c r="C5992" s="585" t="s">
        <v>6888</v>
      </c>
      <c r="D5992" s="585" t="s">
        <v>6889</v>
      </c>
      <c r="E5992" s="584">
        <v>74219</v>
      </c>
      <c r="F5992" s="585" t="s">
        <v>6890</v>
      </c>
      <c r="G5992" s="585" t="s">
        <v>5929</v>
      </c>
      <c r="H5992" s="585" t="s">
        <v>5930</v>
      </c>
      <c r="I5992" s="585" t="s">
        <v>381</v>
      </c>
      <c r="J5992" s="585" t="s">
        <v>398</v>
      </c>
      <c r="K5992" s="589">
        <v>50.63</v>
      </c>
      <c r="L5992" s="585" t="s">
        <v>144</v>
      </c>
      <c r="M5992" s="581"/>
    </row>
    <row r="5993" spans="1:13" ht="13.5">
      <c r="A5993" s="585" t="s">
        <v>6878</v>
      </c>
      <c r="B5993" s="585" t="s">
        <v>6879</v>
      </c>
      <c r="C5993" s="585" t="s">
        <v>6888</v>
      </c>
      <c r="D5993" s="585" t="s">
        <v>6889</v>
      </c>
      <c r="E5993" s="584" t="s">
        <v>30</v>
      </c>
      <c r="F5993" s="585" t="s">
        <v>30</v>
      </c>
      <c r="G5993" s="587">
        <v>84126</v>
      </c>
      <c r="H5993" s="585" t="s">
        <v>5931</v>
      </c>
      <c r="I5993" s="585" t="s">
        <v>381</v>
      </c>
      <c r="J5993" s="585" t="s">
        <v>398</v>
      </c>
      <c r="K5993" s="589">
        <v>30.34</v>
      </c>
      <c r="L5993" s="585" t="s">
        <v>144</v>
      </c>
      <c r="M5993" s="581"/>
    </row>
    <row r="5994" spans="1:13" ht="13.5">
      <c r="A5994" s="585" t="s">
        <v>6878</v>
      </c>
      <c r="B5994" s="585" t="s">
        <v>6879</v>
      </c>
      <c r="C5994" s="585" t="s">
        <v>6891</v>
      </c>
      <c r="D5994" s="585" t="s">
        <v>6892</v>
      </c>
      <c r="E5994" s="584" t="s">
        <v>30</v>
      </c>
      <c r="F5994" s="585" t="s">
        <v>30</v>
      </c>
      <c r="G5994" s="587">
        <v>85421</v>
      </c>
      <c r="H5994" s="585" t="s">
        <v>5932</v>
      </c>
      <c r="I5994" s="585" t="s">
        <v>381</v>
      </c>
      <c r="J5994" s="585" t="s">
        <v>398</v>
      </c>
      <c r="K5994" s="589">
        <v>10.95</v>
      </c>
      <c r="L5994" s="585" t="s">
        <v>144</v>
      </c>
      <c r="M5994" s="581"/>
    </row>
    <row r="5995" spans="1:13" ht="13.5">
      <c r="A5995" s="585" t="s">
        <v>6878</v>
      </c>
      <c r="B5995" s="585" t="s">
        <v>6879</v>
      </c>
      <c r="C5995" s="585" t="s">
        <v>6891</v>
      </c>
      <c r="D5995" s="585" t="s">
        <v>6892</v>
      </c>
      <c r="E5995" s="584" t="s">
        <v>30</v>
      </c>
      <c r="F5995" s="585" t="s">
        <v>30</v>
      </c>
      <c r="G5995" s="587">
        <v>97621</v>
      </c>
      <c r="H5995" s="585" t="s">
        <v>7144</v>
      </c>
      <c r="I5995" s="585" t="s">
        <v>1422</v>
      </c>
      <c r="J5995" s="585" t="s">
        <v>398</v>
      </c>
      <c r="K5995" s="589">
        <v>71.2</v>
      </c>
      <c r="L5995" s="585" t="s">
        <v>144</v>
      </c>
      <c r="M5995" s="581"/>
    </row>
    <row r="5996" spans="1:13" ht="13.5">
      <c r="A5996" s="585" t="s">
        <v>6878</v>
      </c>
      <c r="B5996" s="585" t="s">
        <v>6879</v>
      </c>
      <c r="C5996" s="585" t="s">
        <v>6891</v>
      </c>
      <c r="D5996" s="585" t="s">
        <v>6892</v>
      </c>
      <c r="E5996" s="584" t="s">
        <v>30</v>
      </c>
      <c r="F5996" s="585" t="s">
        <v>30</v>
      </c>
      <c r="G5996" s="587">
        <v>97622</v>
      </c>
      <c r="H5996" s="585" t="s">
        <v>7145</v>
      </c>
      <c r="I5996" s="585" t="s">
        <v>1422</v>
      </c>
      <c r="J5996" s="585" t="s">
        <v>398</v>
      </c>
      <c r="K5996" s="589">
        <v>34.700000000000003</v>
      </c>
      <c r="L5996" s="585" t="s">
        <v>144</v>
      </c>
      <c r="M5996" s="581"/>
    </row>
    <row r="5997" spans="1:13" ht="13.5">
      <c r="A5997" s="585" t="s">
        <v>6878</v>
      </c>
      <c r="B5997" s="585" t="s">
        <v>6879</v>
      </c>
      <c r="C5997" s="585" t="s">
        <v>6891</v>
      </c>
      <c r="D5997" s="585" t="s">
        <v>6892</v>
      </c>
      <c r="E5997" s="584" t="s">
        <v>30</v>
      </c>
      <c r="F5997" s="585" t="s">
        <v>30</v>
      </c>
      <c r="G5997" s="587">
        <v>97623</v>
      </c>
      <c r="H5997" s="585" t="s">
        <v>7146</v>
      </c>
      <c r="I5997" s="585" t="s">
        <v>1422</v>
      </c>
      <c r="J5997" s="585" t="s">
        <v>398</v>
      </c>
      <c r="K5997" s="589">
        <v>106.29</v>
      </c>
      <c r="L5997" s="585" t="s">
        <v>144</v>
      </c>
      <c r="M5997" s="581"/>
    </row>
    <row r="5998" spans="1:13" ht="13.5">
      <c r="A5998" s="585" t="s">
        <v>6878</v>
      </c>
      <c r="B5998" s="585" t="s">
        <v>6879</v>
      </c>
      <c r="C5998" s="585" t="s">
        <v>6891</v>
      </c>
      <c r="D5998" s="585" t="s">
        <v>6892</v>
      </c>
      <c r="E5998" s="584" t="s">
        <v>30</v>
      </c>
      <c r="F5998" s="585" t="s">
        <v>30</v>
      </c>
      <c r="G5998" s="587">
        <v>97624</v>
      </c>
      <c r="H5998" s="585" t="s">
        <v>7147</v>
      </c>
      <c r="I5998" s="585" t="s">
        <v>1422</v>
      </c>
      <c r="J5998" s="585" t="s">
        <v>398</v>
      </c>
      <c r="K5998" s="589">
        <v>65.23</v>
      </c>
      <c r="L5998" s="585" t="s">
        <v>144</v>
      </c>
      <c r="M5998" s="581"/>
    </row>
    <row r="5999" spans="1:13" ht="13.5">
      <c r="A5999" s="585" t="s">
        <v>6878</v>
      </c>
      <c r="B5999" s="585" t="s">
        <v>6879</v>
      </c>
      <c r="C5999" s="585" t="s">
        <v>6891</v>
      </c>
      <c r="D5999" s="585" t="s">
        <v>6892</v>
      </c>
      <c r="E5999" s="584" t="s">
        <v>30</v>
      </c>
      <c r="F5999" s="585" t="s">
        <v>30</v>
      </c>
      <c r="G5999" s="587">
        <v>97625</v>
      </c>
      <c r="H5999" s="585" t="s">
        <v>7148</v>
      </c>
      <c r="I5999" s="585" t="s">
        <v>1422</v>
      </c>
      <c r="J5999" s="585" t="s">
        <v>143</v>
      </c>
      <c r="K5999" s="589">
        <v>36.08</v>
      </c>
      <c r="L5999" s="585" t="s">
        <v>144</v>
      </c>
      <c r="M5999" s="581"/>
    </row>
    <row r="6000" spans="1:13" ht="13.5">
      <c r="A6000" s="585" t="s">
        <v>6878</v>
      </c>
      <c r="B6000" s="585" t="s">
        <v>6879</v>
      </c>
      <c r="C6000" s="585" t="s">
        <v>6891</v>
      </c>
      <c r="D6000" s="585" t="s">
        <v>6892</v>
      </c>
      <c r="E6000" s="584" t="s">
        <v>30</v>
      </c>
      <c r="F6000" s="585" t="s">
        <v>30</v>
      </c>
      <c r="G6000" s="587">
        <v>97626</v>
      </c>
      <c r="H6000" s="585" t="s">
        <v>7149</v>
      </c>
      <c r="I6000" s="585" t="s">
        <v>1422</v>
      </c>
      <c r="J6000" s="585" t="s">
        <v>398</v>
      </c>
      <c r="K6000" s="589">
        <v>360.27</v>
      </c>
      <c r="L6000" s="585" t="s">
        <v>144</v>
      </c>
      <c r="M6000" s="581"/>
    </row>
    <row r="6001" spans="1:13" ht="13.5">
      <c r="A6001" s="585" t="s">
        <v>6878</v>
      </c>
      <c r="B6001" s="585" t="s">
        <v>6879</v>
      </c>
      <c r="C6001" s="585" t="s">
        <v>6891</v>
      </c>
      <c r="D6001" s="585" t="s">
        <v>6892</v>
      </c>
      <c r="E6001" s="584" t="s">
        <v>30</v>
      </c>
      <c r="F6001" s="585" t="s">
        <v>30</v>
      </c>
      <c r="G6001" s="587">
        <v>97627</v>
      </c>
      <c r="H6001" s="585" t="s">
        <v>7150</v>
      </c>
      <c r="I6001" s="585" t="s">
        <v>1422</v>
      </c>
      <c r="J6001" s="585" t="s">
        <v>398</v>
      </c>
      <c r="K6001" s="589">
        <v>168.68</v>
      </c>
      <c r="L6001" s="585" t="s">
        <v>144</v>
      </c>
      <c r="M6001" s="581"/>
    </row>
    <row r="6002" spans="1:13" ht="13.5">
      <c r="A6002" s="585" t="s">
        <v>6878</v>
      </c>
      <c r="B6002" s="585" t="s">
        <v>6879</v>
      </c>
      <c r="C6002" s="585" t="s">
        <v>6891</v>
      </c>
      <c r="D6002" s="585" t="s">
        <v>6892</v>
      </c>
      <c r="E6002" s="584" t="s">
        <v>30</v>
      </c>
      <c r="F6002" s="585" t="s">
        <v>30</v>
      </c>
      <c r="G6002" s="587">
        <v>97628</v>
      </c>
      <c r="H6002" s="585" t="s">
        <v>7151</v>
      </c>
      <c r="I6002" s="585" t="s">
        <v>1422</v>
      </c>
      <c r="J6002" s="585" t="s">
        <v>398</v>
      </c>
      <c r="K6002" s="589">
        <v>171.48</v>
      </c>
      <c r="L6002" s="585" t="s">
        <v>144</v>
      </c>
      <c r="M6002" s="581"/>
    </row>
    <row r="6003" spans="1:13" ht="13.5">
      <c r="A6003" s="585" t="s">
        <v>6878</v>
      </c>
      <c r="B6003" s="585" t="s">
        <v>6879</v>
      </c>
      <c r="C6003" s="585" t="s">
        <v>6891</v>
      </c>
      <c r="D6003" s="585" t="s">
        <v>6892</v>
      </c>
      <c r="E6003" s="584" t="s">
        <v>30</v>
      </c>
      <c r="F6003" s="585" t="s">
        <v>30</v>
      </c>
      <c r="G6003" s="587">
        <v>97629</v>
      </c>
      <c r="H6003" s="585" t="s">
        <v>7152</v>
      </c>
      <c r="I6003" s="585" t="s">
        <v>1422</v>
      </c>
      <c r="J6003" s="585" t="s">
        <v>398</v>
      </c>
      <c r="K6003" s="589">
        <v>79.650000000000006</v>
      </c>
      <c r="L6003" s="585" t="s">
        <v>144</v>
      </c>
      <c r="M6003" s="581"/>
    </row>
    <row r="6004" spans="1:13" ht="13.5">
      <c r="A6004" s="585" t="s">
        <v>6878</v>
      </c>
      <c r="B6004" s="585" t="s">
        <v>6879</v>
      </c>
      <c r="C6004" s="585" t="s">
        <v>6891</v>
      </c>
      <c r="D6004" s="585" t="s">
        <v>6892</v>
      </c>
      <c r="E6004" s="584" t="s">
        <v>30</v>
      </c>
      <c r="F6004" s="585" t="s">
        <v>30</v>
      </c>
      <c r="G6004" s="587">
        <v>97631</v>
      </c>
      <c r="H6004" s="585" t="s">
        <v>7153</v>
      </c>
      <c r="I6004" s="585" t="s">
        <v>381</v>
      </c>
      <c r="J6004" s="585" t="s">
        <v>398</v>
      </c>
      <c r="K6004" s="589">
        <v>2.0499999999999998</v>
      </c>
      <c r="L6004" s="585" t="s">
        <v>144</v>
      </c>
      <c r="M6004" s="581"/>
    </row>
    <row r="6005" spans="1:13" ht="13.5">
      <c r="A6005" s="585" t="s">
        <v>6878</v>
      </c>
      <c r="B6005" s="585" t="s">
        <v>6879</v>
      </c>
      <c r="C6005" s="585" t="s">
        <v>6891</v>
      </c>
      <c r="D6005" s="585" t="s">
        <v>6892</v>
      </c>
      <c r="E6005" s="584" t="s">
        <v>30</v>
      </c>
      <c r="F6005" s="585" t="s">
        <v>30</v>
      </c>
      <c r="G6005" s="587">
        <v>97632</v>
      </c>
      <c r="H6005" s="585" t="s">
        <v>7154</v>
      </c>
      <c r="I6005" s="585" t="s">
        <v>142</v>
      </c>
      <c r="J6005" s="585" t="s">
        <v>398</v>
      </c>
      <c r="K6005" s="589">
        <v>1.6</v>
      </c>
      <c r="L6005" s="585" t="s">
        <v>144</v>
      </c>
      <c r="M6005" s="581"/>
    </row>
    <row r="6006" spans="1:13" ht="13.5">
      <c r="A6006" s="585" t="s">
        <v>6878</v>
      </c>
      <c r="B6006" s="585" t="s">
        <v>6879</v>
      </c>
      <c r="C6006" s="585" t="s">
        <v>6891</v>
      </c>
      <c r="D6006" s="585" t="s">
        <v>6892</v>
      </c>
      <c r="E6006" s="584" t="s">
        <v>30</v>
      </c>
      <c r="F6006" s="585" t="s">
        <v>30</v>
      </c>
      <c r="G6006" s="587">
        <v>97633</v>
      </c>
      <c r="H6006" s="585" t="s">
        <v>7155</v>
      </c>
      <c r="I6006" s="585" t="s">
        <v>381</v>
      </c>
      <c r="J6006" s="585" t="s">
        <v>398</v>
      </c>
      <c r="K6006" s="589">
        <v>14.05</v>
      </c>
      <c r="L6006" s="585" t="s">
        <v>144</v>
      </c>
      <c r="M6006" s="581"/>
    </row>
    <row r="6007" spans="1:13" ht="13.5">
      <c r="A6007" s="585" t="s">
        <v>6878</v>
      </c>
      <c r="B6007" s="585" t="s">
        <v>6879</v>
      </c>
      <c r="C6007" s="585" t="s">
        <v>6891</v>
      </c>
      <c r="D6007" s="585" t="s">
        <v>6892</v>
      </c>
      <c r="E6007" s="584" t="s">
        <v>30</v>
      </c>
      <c r="F6007" s="585" t="s">
        <v>30</v>
      </c>
      <c r="G6007" s="587">
        <v>97634</v>
      </c>
      <c r="H6007" s="585" t="s">
        <v>7156</v>
      </c>
      <c r="I6007" s="585" t="s">
        <v>381</v>
      </c>
      <c r="J6007" s="585" t="s">
        <v>398</v>
      </c>
      <c r="K6007" s="589">
        <v>7.69</v>
      </c>
      <c r="L6007" s="585" t="s">
        <v>144</v>
      </c>
      <c r="M6007" s="581"/>
    </row>
    <row r="6008" spans="1:13" ht="13.5">
      <c r="A6008" s="585" t="s">
        <v>6878</v>
      </c>
      <c r="B6008" s="585" t="s">
        <v>6879</v>
      </c>
      <c r="C6008" s="585" t="s">
        <v>6891</v>
      </c>
      <c r="D6008" s="585" t="s">
        <v>6892</v>
      </c>
      <c r="E6008" s="584" t="s">
        <v>30</v>
      </c>
      <c r="F6008" s="585" t="s">
        <v>30</v>
      </c>
      <c r="G6008" s="587">
        <v>97635</v>
      </c>
      <c r="H6008" s="585" t="s">
        <v>7157</v>
      </c>
      <c r="I6008" s="585" t="s">
        <v>381</v>
      </c>
      <c r="J6008" s="585" t="s">
        <v>398</v>
      </c>
      <c r="K6008" s="589">
        <v>9.81</v>
      </c>
      <c r="L6008" s="585" t="s">
        <v>144</v>
      </c>
      <c r="M6008" s="581"/>
    </row>
    <row r="6009" spans="1:13" ht="13.5">
      <c r="A6009" s="585" t="s">
        <v>6878</v>
      </c>
      <c r="B6009" s="585" t="s">
        <v>6879</v>
      </c>
      <c r="C6009" s="585" t="s">
        <v>6891</v>
      </c>
      <c r="D6009" s="585" t="s">
        <v>6892</v>
      </c>
      <c r="E6009" s="584" t="s">
        <v>30</v>
      </c>
      <c r="F6009" s="585" t="s">
        <v>30</v>
      </c>
      <c r="G6009" s="587">
        <v>97636</v>
      </c>
      <c r="H6009" s="585" t="s">
        <v>7158</v>
      </c>
      <c r="I6009" s="585" t="s">
        <v>381</v>
      </c>
      <c r="J6009" s="585" t="s">
        <v>143</v>
      </c>
      <c r="K6009" s="589">
        <v>8.98</v>
      </c>
      <c r="L6009" s="585" t="s">
        <v>144</v>
      </c>
      <c r="M6009" s="581"/>
    </row>
    <row r="6010" spans="1:13" ht="13.5">
      <c r="A6010" s="585" t="s">
        <v>6878</v>
      </c>
      <c r="B6010" s="585" t="s">
        <v>6879</v>
      </c>
      <c r="C6010" s="585" t="s">
        <v>6891</v>
      </c>
      <c r="D6010" s="585" t="s">
        <v>6892</v>
      </c>
      <c r="E6010" s="584" t="s">
        <v>30</v>
      </c>
      <c r="F6010" s="585" t="s">
        <v>30</v>
      </c>
      <c r="G6010" s="587">
        <v>97637</v>
      </c>
      <c r="H6010" s="585" t="s">
        <v>7159</v>
      </c>
      <c r="I6010" s="585" t="s">
        <v>381</v>
      </c>
      <c r="J6010" s="585" t="s">
        <v>398</v>
      </c>
      <c r="K6010" s="589">
        <v>1.63</v>
      </c>
      <c r="L6010" s="585" t="s">
        <v>144</v>
      </c>
      <c r="M6010" s="581"/>
    </row>
    <row r="6011" spans="1:13" ht="13.5">
      <c r="A6011" s="585" t="s">
        <v>6878</v>
      </c>
      <c r="B6011" s="585" t="s">
        <v>6879</v>
      </c>
      <c r="C6011" s="585" t="s">
        <v>6891</v>
      </c>
      <c r="D6011" s="585" t="s">
        <v>6892</v>
      </c>
      <c r="E6011" s="584" t="s">
        <v>30</v>
      </c>
      <c r="F6011" s="585" t="s">
        <v>30</v>
      </c>
      <c r="G6011" s="587">
        <v>97638</v>
      </c>
      <c r="H6011" s="585" t="s">
        <v>7160</v>
      </c>
      <c r="I6011" s="585" t="s">
        <v>381</v>
      </c>
      <c r="J6011" s="585" t="s">
        <v>398</v>
      </c>
      <c r="K6011" s="589">
        <v>4.76</v>
      </c>
      <c r="L6011" s="585" t="s">
        <v>144</v>
      </c>
      <c r="M6011" s="581"/>
    </row>
    <row r="6012" spans="1:13" ht="13.5">
      <c r="A6012" s="585" t="s">
        <v>6878</v>
      </c>
      <c r="B6012" s="585" t="s">
        <v>6879</v>
      </c>
      <c r="C6012" s="585" t="s">
        <v>6891</v>
      </c>
      <c r="D6012" s="585" t="s">
        <v>6892</v>
      </c>
      <c r="E6012" s="584" t="s">
        <v>30</v>
      </c>
      <c r="F6012" s="585" t="s">
        <v>30</v>
      </c>
      <c r="G6012" s="587">
        <v>97639</v>
      </c>
      <c r="H6012" s="585" t="s">
        <v>7161</v>
      </c>
      <c r="I6012" s="585" t="s">
        <v>381</v>
      </c>
      <c r="J6012" s="585" t="s">
        <v>398</v>
      </c>
      <c r="K6012" s="589">
        <v>12.46</v>
      </c>
      <c r="L6012" s="585" t="s">
        <v>144</v>
      </c>
      <c r="M6012" s="581"/>
    </row>
    <row r="6013" spans="1:13" ht="13.5">
      <c r="A6013" s="585" t="s">
        <v>6878</v>
      </c>
      <c r="B6013" s="585" t="s">
        <v>6879</v>
      </c>
      <c r="C6013" s="585" t="s">
        <v>6891</v>
      </c>
      <c r="D6013" s="585" t="s">
        <v>6892</v>
      </c>
      <c r="E6013" s="584" t="s">
        <v>30</v>
      </c>
      <c r="F6013" s="585" t="s">
        <v>30</v>
      </c>
      <c r="G6013" s="587">
        <v>97640</v>
      </c>
      <c r="H6013" s="585" t="s">
        <v>7162</v>
      </c>
      <c r="I6013" s="585" t="s">
        <v>381</v>
      </c>
      <c r="J6013" s="585" t="s">
        <v>398</v>
      </c>
      <c r="K6013" s="589">
        <v>1.02</v>
      </c>
      <c r="L6013" s="585" t="s">
        <v>144</v>
      </c>
      <c r="M6013" s="581"/>
    </row>
    <row r="6014" spans="1:13" ht="13.5">
      <c r="A6014" s="585" t="s">
        <v>6878</v>
      </c>
      <c r="B6014" s="585" t="s">
        <v>6879</v>
      </c>
      <c r="C6014" s="585" t="s">
        <v>6891</v>
      </c>
      <c r="D6014" s="585" t="s">
        <v>6892</v>
      </c>
      <c r="E6014" s="584" t="s">
        <v>30</v>
      </c>
      <c r="F6014" s="585" t="s">
        <v>30</v>
      </c>
      <c r="G6014" s="587">
        <v>97641</v>
      </c>
      <c r="H6014" s="585" t="s">
        <v>7163</v>
      </c>
      <c r="I6014" s="585" t="s">
        <v>381</v>
      </c>
      <c r="J6014" s="585" t="s">
        <v>398</v>
      </c>
      <c r="K6014" s="589">
        <v>3.11</v>
      </c>
      <c r="L6014" s="585" t="s">
        <v>144</v>
      </c>
      <c r="M6014" s="581"/>
    </row>
    <row r="6015" spans="1:13" ht="13.5">
      <c r="A6015" s="585" t="s">
        <v>6878</v>
      </c>
      <c r="B6015" s="585" t="s">
        <v>6879</v>
      </c>
      <c r="C6015" s="585" t="s">
        <v>6891</v>
      </c>
      <c r="D6015" s="585" t="s">
        <v>6892</v>
      </c>
      <c r="E6015" s="584" t="s">
        <v>30</v>
      </c>
      <c r="F6015" s="585" t="s">
        <v>30</v>
      </c>
      <c r="G6015" s="587">
        <v>97642</v>
      </c>
      <c r="H6015" s="585" t="s">
        <v>7164</v>
      </c>
      <c r="I6015" s="585" t="s">
        <v>381</v>
      </c>
      <c r="J6015" s="585" t="s">
        <v>398</v>
      </c>
      <c r="K6015" s="589">
        <v>1.84</v>
      </c>
      <c r="L6015" s="585" t="s">
        <v>144</v>
      </c>
      <c r="M6015" s="581"/>
    </row>
    <row r="6016" spans="1:13" ht="13.5">
      <c r="A6016" s="585" t="s">
        <v>6878</v>
      </c>
      <c r="B6016" s="585" t="s">
        <v>6879</v>
      </c>
      <c r="C6016" s="585" t="s">
        <v>6891</v>
      </c>
      <c r="D6016" s="585" t="s">
        <v>6892</v>
      </c>
      <c r="E6016" s="584" t="s">
        <v>30</v>
      </c>
      <c r="F6016" s="585" t="s">
        <v>30</v>
      </c>
      <c r="G6016" s="587">
        <v>97643</v>
      </c>
      <c r="H6016" s="585" t="s">
        <v>7165</v>
      </c>
      <c r="I6016" s="585" t="s">
        <v>381</v>
      </c>
      <c r="J6016" s="585" t="s">
        <v>398</v>
      </c>
      <c r="K6016" s="589">
        <v>15.32</v>
      </c>
      <c r="L6016" s="585" t="s">
        <v>144</v>
      </c>
      <c r="M6016" s="581"/>
    </row>
    <row r="6017" spans="1:13" ht="13.5">
      <c r="A6017" s="585" t="s">
        <v>6878</v>
      </c>
      <c r="B6017" s="585" t="s">
        <v>6879</v>
      </c>
      <c r="C6017" s="585" t="s">
        <v>6891</v>
      </c>
      <c r="D6017" s="585" t="s">
        <v>6892</v>
      </c>
      <c r="E6017" s="584" t="s">
        <v>30</v>
      </c>
      <c r="F6017" s="585" t="s">
        <v>30</v>
      </c>
      <c r="G6017" s="587">
        <v>97644</v>
      </c>
      <c r="H6017" s="585" t="s">
        <v>7166</v>
      </c>
      <c r="I6017" s="585" t="s">
        <v>381</v>
      </c>
      <c r="J6017" s="585" t="s">
        <v>398</v>
      </c>
      <c r="K6017" s="589">
        <v>5.76</v>
      </c>
      <c r="L6017" s="585" t="s">
        <v>144</v>
      </c>
      <c r="M6017" s="581"/>
    </row>
    <row r="6018" spans="1:13" ht="13.5">
      <c r="A6018" s="585" t="s">
        <v>6878</v>
      </c>
      <c r="B6018" s="585" t="s">
        <v>6879</v>
      </c>
      <c r="C6018" s="585" t="s">
        <v>6891</v>
      </c>
      <c r="D6018" s="585" t="s">
        <v>6892</v>
      </c>
      <c r="E6018" s="584" t="s">
        <v>30</v>
      </c>
      <c r="F6018" s="585" t="s">
        <v>30</v>
      </c>
      <c r="G6018" s="587">
        <v>97645</v>
      </c>
      <c r="H6018" s="585" t="s">
        <v>7167</v>
      </c>
      <c r="I6018" s="585" t="s">
        <v>381</v>
      </c>
      <c r="J6018" s="585" t="s">
        <v>398</v>
      </c>
      <c r="K6018" s="589">
        <v>16.82</v>
      </c>
      <c r="L6018" s="585" t="s">
        <v>144</v>
      </c>
      <c r="M6018" s="581"/>
    </row>
    <row r="6019" spans="1:13" ht="13.5">
      <c r="A6019" s="585" t="s">
        <v>6878</v>
      </c>
      <c r="B6019" s="585" t="s">
        <v>6879</v>
      </c>
      <c r="C6019" s="585" t="s">
        <v>6891</v>
      </c>
      <c r="D6019" s="585" t="s">
        <v>6892</v>
      </c>
      <c r="E6019" s="584" t="s">
        <v>30</v>
      </c>
      <c r="F6019" s="585" t="s">
        <v>30</v>
      </c>
      <c r="G6019" s="587">
        <v>97647</v>
      </c>
      <c r="H6019" s="585" t="s">
        <v>7168</v>
      </c>
      <c r="I6019" s="585" t="s">
        <v>381</v>
      </c>
      <c r="J6019" s="585" t="s">
        <v>398</v>
      </c>
      <c r="K6019" s="589">
        <v>2.2200000000000002</v>
      </c>
      <c r="L6019" s="585" t="s">
        <v>144</v>
      </c>
      <c r="M6019" s="581"/>
    </row>
    <row r="6020" spans="1:13" ht="13.5">
      <c r="A6020" s="585" t="s">
        <v>6878</v>
      </c>
      <c r="B6020" s="585" t="s">
        <v>6879</v>
      </c>
      <c r="C6020" s="585" t="s">
        <v>6891</v>
      </c>
      <c r="D6020" s="585" t="s">
        <v>6892</v>
      </c>
      <c r="E6020" s="584" t="s">
        <v>30</v>
      </c>
      <c r="F6020" s="585" t="s">
        <v>30</v>
      </c>
      <c r="G6020" s="587">
        <v>97648</v>
      </c>
      <c r="H6020" s="585" t="s">
        <v>7169</v>
      </c>
      <c r="I6020" s="585" t="s">
        <v>381</v>
      </c>
      <c r="J6020" s="585" t="s">
        <v>398</v>
      </c>
      <c r="K6020" s="589">
        <v>1.27</v>
      </c>
      <c r="L6020" s="585" t="s">
        <v>144</v>
      </c>
      <c r="M6020" s="581"/>
    </row>
    <row r="6021" spans="1:13" ht="13.5">
      <c r="A6021" s="585" t="s">
        <v>6878</v>
      </c>
      <c r="B6021" s="585" t="s">
        <v>6879</v>
      </c>
      <c r="C6021" s="585" t="s">
        <v>6891</v>
      </c>
      <c r="D6021" s="585" t="s">
        <v>6892</v>
      </c>
      <c r="E6021" s="584" t="s">
        <v>30</v>
      </c>
      <c r="F6021" s="585" t="s">
        <v>30</v>
      </c>
      <c r="G6021" s="587">
        <v>97649</v>
      </c>
      <c r="H6021" s="585" t="s">
        <v>7170</v>
      </c>
      <c r="I6021" s="585" t="s">
        <v>381</v>
      </c>
      <c r="J6021" s="585" t="s">
        <v>143</v>
      </c>
      <c r="K6021" s="589">
        <v>2.74</v>
      </c>
      <c r="L6021" s="585" t="s">
        <v>144</v>
      </c>
      <c r="M6021" s="581"/>
    </row>
    <row r="6022" spans="1:13" ht="13.5">
      <c r="A6022" s="585" t="s">
        <v>6878</v>
      </c>
      <c r="B6022" s="585" t="s">
        <v>6879</v>
      </c>
      <c r="C6022" s="585" t="s">
        <v>6891</v>
      </c>
      <c r="D6022" s="585" t="s">
        <v>6892</v>
      </c>
      <c r="E6022" s="584" t="s">
        <v>30</v>
      </c>
      <c r="F6022" s="585" t="s">
        <v>30</v>
      </c>
      <c r="G6022" s="587">
        <v>97650</v>
      </c>
      <c r="H6022" s="585" t="s">
        <v>7171</v>
      </c>
      <c r="I6022" s="585" t="s">
        <v>381</v>
      </c>
      <c r="J6022" s="585" t="s">
        <v>398</v>
      </c>
      <c r="K6022" s="589">
        <v>4.7699999999999996</v>
      </c>
      <c r="L6022" s="585" t="s">
        <v>144</v>
      </c>
      <c r="M6022" s="581"/>
    </row>
    <row r="6023" spans="1:13" ht="13.5">
      <c r="A6023" s="585" t="s">
        <v>6878</v>
      </c>
      <c r="B6023" s="585" t="s">
        <v>6879</v>
      </c>
      <c r="C6023" s="585" t="s">
        <v>6891</v>
      </c>
      <c r="D6023" s="585" t="s">
        <v>6892</v>
      </c>
      <c r="E6023" s="584" t="s">
        <v>30</v>
      </c>
      <c r="F6023" s="585" t="s">
        <v>30</v>
      </c>
      <c r="G6023" s="587">
        <v>97651</v>
      </c>
      <c r="H6023" s="585" t="s">
        <v>7172</v>
      </c>
      <c r="I6023" s="585" t="s">
        <v>174</v>
      </c>
      <c r="J6023" s="585" t="s">
        <v>398</v>
      </c>
      <c r="K6023" s="589">
        <v>52.84</v>
      </c>
      <c r="L6023" s="585" t="s">
        <v>144</v>
      </c>
      <c r="M6023" s="581"/>
    </row>
    <row r="6024" spans="1:13" ht="13.5">
      <c r="A6024" s="585" t="s">
        <v>6878</v>
      </c>
      <c r="B6024" s="585" t="s">
        <v>6879</v>
      </c>
      <c r="C6024" s="585" t="s">
        <v>6891</v>
      </c>
      <c r="D6024" s="585" t="s">
        <v>6892</v>
      </c>
      <c r="E6024" s="584" t="s">
        <v>30</v>
      </c>
      <c r="F6024" s="585" t="s">
        <v>30</v>
      </c>
      <c r="G6024" s="587">
        <v>97652</v>
      </c>
      <c r="H6024" s="585" t="s">
        <v>7173</v>
      </c>
      <c r="I6024" s="585" t="s">
        <v>174</v>
      </c>
      <c r="J6024" s="585" t="s">
        <v>398</v>
      </c>
      <c r="K6024" s="589">
        <v>119.79</v>
      </c>
      <c r="L6024" s="585" t="s">
        <v>144</v>
      </c>
      <c r="M6024" s="581"/>
    </row>
    <row r="6025" spans="1:13" ht="13.5">
      <c r="A6025" s="585" t="s">
        <v>6878</v>
      </c>
      <c r="B6025" s="585" t="s">
        <v>6879</v>
      </c>
      <c r="C6025" s="585" t="s">
        <v>6891</v>
      </c>
      <c r="D6025" s="585" t="s">
        <v>6892</v>
      </c>
      <c r="E6025" s="584" t="s">
        <v>30</v>
      </c>
      <c r="F6025" s="585" t="s">
        <v>30</v>
      </c>
      <c r="G6025" s="587">
        <v>97653</v>
      </c>
      <c r="H6025" s="585" t="s">
        <v>7174</v>
      </c>
      <c r="I6025" s="585" t="s">
        <v>174</v>
      </c>
      <c r="J6025" s="585" t="s">
        <v>143</v>
      </c>
      <c r="K6025" s="589">
        <v>74.34</v>
      </c>
      <c r="L6025" s="585" t="s">
        <v>144</v>
      </c>
      <c r="M6025" s="581"/>
    </row>
    <row r="6026" spans="1:13" ht="13.5">
      <c r="A6026" s="585" t="s">
        <v>6878</v>
      </c>
      <c r="B6026" s="585" t="s">
        <v>6879</v>
      </c>
      <c r="C6026" s="585" t="s">
        <v>6891</v>
      </c>
      <c r="D6026" s="585" t="s">
        <v>6892</v>
      </c>
      <c r="E6026" s="584" t="s">
        <v>30</v>
      </c>
      <c r="F6026" s="585" t="s">
        <v>30</v>
      </c>
      <c r="G6026" s="587">
        <v>97654</v>
      </c>
      <c r="H6026" s="585" t="s">
        <v>7175</v>
      </c>
      <c r="I6026" s="585" t="s">
        <v>174</v>
      </c>
      <c r="J6026" s="585" t="s">
        <v>143</v>
      </c>
      <c r="K6026" s="589">
        <v>92.67</v>
      </c>
      <c r="L6026" s="585" t="s">
        <v>144</v>
      </c>
      <c r="M6026" s="581"/>
    </row>
    <row r="6027" spans="1:13" ht="13.5">
      <c r="A6027" s="585" t="s">
        <v>6878</v>
      </c>
      <c r="B6027" s="585" t="s">
        <v>6879</v>
      </c>
      <c r="C6027" s="585" t="s">
        <v>6891</v>
      </c>
      <c r="D6027" s="585" t="s">
        <v>6892</v>
      </c>
      <c r="E6027" s="584" t="s">
        <v>30</v>
      </c>
      <c r="F6027" s="585" t="s">
        <v>30</v>
      </c>
      <c r="G6027" s="587">
        <v>97655</v>
      </c>
      <c r="H6027" s="585" t="s">
        <v>7176</v>
      </c>
      <c r="I6027" s="585" t="s">
        <v>381</v>
      </c>
      <c r="J6027" s="585" t="s">
        <v>143</v>
      </c>
      <c r="K6027" s="589">
        <v>13.57</v>
      </c>
      <c r="L6027" s="585" t="s">
        <v>144</v>
      </c>
      <c r="M6027" s="581"/>
    </row>
    <row r="6028" spans="1:13" ht="13.5">
      <c r="A6028" s="585" t="s">
        <v>6878</v>
      </c>
      <c r="B6028" s="585" t="s">
        <v>6879</v>
      </c>
      <c r="C6028" s="585" t="s">
        <v>6891</v>
      </c>
      <c r="D6028" s="585" t="s">
        <v>6892</v>
      </c>
      <c r="E6028" s="584" t="s">
        <v>30</v>
      </c>
      <c r="F6028" s="585" t="s">
        <v>30</v>
      </c>
      <c r="G6028" s="587">
        <v>97656</v>
      </c>
      <c r="H6028" s="585" t="s">
        <v>7177</v>
      </c>
      <c r="I6028" s="585" t="s">
        <v>174</v>
      </c>
      <c r="J6028" s="585" t="s">
        <v>143</v>
      </c>
      <c r="K6028" s="589">
        <v>136.57</v>
      </c>
      <c r="L6028" s="585" t="s">
        <v>144</v>
      </c>
      <c r="M6028" s="581"/>
    </row>
    <row r="6029" spans="1:13" ht="13.5">
      <c r="A6029" s="585" t="s">
        <v>6878</v>
      </c>
      <c r="B6029" s="585" t="s">
        <v>6879</v>
      </c>
      <c r="C6029" s="585" t="s">
        <v>6891</v>
      </c>
      <c r="D6029" s="585" t="s">
        <v>6892</v>
      </c>
      <c r="E6029" s="584" t="s">
        <v>30</v>
      </c>
      <c r="F6029" s="585" t="s">
        <v>30</v>
      </c>
      <c r="G6029" s="587">
        <v>97657</v>
      </c>
      <c r="H6029" s="585" t="s">
        <v>7178</v>
      </c>
      <c r="I6029" s="585" t="s">
        <v>174</v>
      </c>
      <c r="J6029" s="585" t="s">
        <v>143</v>
      </c>
      <c r="K6029" s="589">
        <v>270.7</v>
      </c>
      <c r="L6029" s="585" t="s">
        <v>144</v>
      </c>
      <c r="M6029" s="581"/>
    </row>
    <row r="6030" spans="1:13" ht="13.5">
      <c r="A6030" s="585" t="s">
        <v>6878</v>
      </c>
      <c r="B6030" s="585" t="s">
        <v>6879</v>
      </c>
      <c r="C6030" s="585" t="s">
        <v>6891</v>
      </c>
      <c r="D6030" s="585" t="s">
        <v>6892</v>
      </c>
      <c r="E6030" s="584" t="s">
        <v>30</v>
      </c>
      <c r="F6030" s="585" t="s">
        <v>30</v>
      </c>
      <c r="G6030" s="587">
        <v>97658</v>
      </c>
      <c r="H6030" s="585" t="s">
        <v>7179</v>
      </c>
      <c r="I6030" s="585" t="s">
        <v>174</v>
      </c>
      <c r="J6030" s="585" t="s">
        <v>143</v>
      </c>
      <c r="K6030" s="589">
        <v>107.45</v>
      </c>
      <c r="L6030" s="585" t="s">
        <v>144</v>
      </c>
      <c r="M6030" s="581"/>
    </row>
    <row r="6031" spans="1:13" ht="13.5">
      <c r="A6031" s="585" t="s">
        <v>6878</v>
      </c>
      <c r="B6031" s="585" t="s">
        <v>6879</v>
      </c>
      <c r="C6031" s="585" t="s">
        <v>6891</v>
      </c>
      <c r="D6031" s="585" t="s">
        <v>6892</v>
      </c>
      <c r="E6031" s="584" t="s">
        <v>30</v>
      </c>
      <c r="F6031" s="585" t="s">
        <v>30</v>
      </c>
      <c r="G6031" s="587">
        <v>97659</v>
      </c>
      <c r="H6031" s="585" t="s">
        <v>7180</v>
      </c>
      <c r="I6031" s="585" t="s">
        <v>174</v>
      </c>
      <c r="J6031" s="585" t="s">
        <v>143</v>
      </c>
      <c r="K6031" s="589">
        <v>146.09</v>
      </c>
      <c r="L6031" s="585" t="s">
        <v>144</v>
      </c>
      <c r="M6031" s="581"/>
    </row>
    <row r="6032" spans="1:13" ht="13.5">
      <c r="A6032" s="585" t="s">
        <v>6878</v>
      </c>
      <c r="B6032" s="585" t="s">
        <v>6879</v>
      </c>
      <c r="C6032" s="585" t="s">
        <v>6891</v>
      </c>
      <c r="D6032" s="585" t="s">
        <v>6892</v>
      </c>
      <c r="E6032" s="584" t="s">
        <v>30</v>
      </c>
      <c r="F6032" s="585" t="s">
        <v>30</v>
      </c>
      <c r="G6032" s="587">
        <v>97660</v>
      </c>
      <c r="H6032" s="585" t="s">
        <v>7181</v>
      </c>
      <c r="I6032" s="585" t="s">
        <v>174</v>
      </c>
      <c r="J6032" s="585" t="s">
        <v>398</v>
      </c>
      <c r="K6032" s="589">
        <v>0.41</v>
      </c>
      <c r="L6032" s="585" t="s">
        <v>144</v>
      </c>
      <c r="M6032" s="581"/>
    </row>
    <row r="6033" spans="1:13" ht="13.5">
      <c r="A6033" s="585" t="s">
        <v>6878</v>
      </c>
      <c r="B6033" s="585" t="s">
        <v>6879</v>
      </c>
      <c r="C6033" s="585" t="s">
        <v>6891</v>
      </c>
      <c r="D6033" s="585" t="s">
        <v>6892</v>
      </c>
      <c r="E6033" s="584" t="s">
        <v>30</v>
      </c>
      <c r="F6033" s="585" t="s">
        <v>30</v>
      </c>
      <c r="G6033" s="587">
        <v>97661</v>
      </c>
      <c r="H6033" s="585" t="s">
        <v>7182</v>
      </c>
      <c r="I6033" s="585" t="s">
        <v>142</v>
      </c>
      <c r="J6033" s="585" t="s">
        <v>398</v>
      </c>
      <c r="K6033" s="589">
        <v>0.41</v>
      </c>
      <c r="L6033" s="585" t="s">
        <v>144</v>
      </c>
      <c r="M6033" s="581"/>
    </row>
    <row r="6034" spans="1:13" ht="13.5">
      <c r="A6034" s="585" t="s">
        <v>6878</v>
      </c>
      <c r="B6034" s="585" t="s">
        <v>6879</v>
      </c>
      <c r="C6034" s="585" t="s">
        <v>6891</v>
      </c>
      <c r="D6034" s="585" t="s">
        <v>6892</v>
      </c>
      <c r="E6034" s="584" t="s">
        <v>30</v>
      </c>
      <c r="F6034" s="585" t="s">
        <v>30</v>
      </c>
      <c r="G6034" s="587">
        <v>97662</v>
      </c>
      <c r="H6034" s="585" t="s">
        <v>7183</v>
      </c>
      <c r="I6034" s="585" t="s">
        <v>142</v>
      </c>
      <c r="J6034" s="585" t="s">
        <v>398</v>
      </c>
      <c r="K6034" s="589">
        <v>0.3</v>
      </c>
      <c r="L6034" s="585" t="s">
        <v>144</v>
      </c>
      <c r="M6034" s="581"/>
    </row>
    <row r="6035" spans="1:13" ht="13.5">
      <c r="A6035" s="585" t="s">
        <v>6878</v>
      </c>
      <c r="B6035" s="585" t="s">
        <v>6879</v>
      </c>
      <c r="C6035" s="585" t="s">
        <v>6891</v>
      </c>
      <c r="D6035" s="585" t="s">
        <v>6892</v>
      </c>
      <c r="E6035" s="584" t="s">
        <v>30</v>
      </c>
      <c r="F6035" s="585" t="s">
        <v>30</v>
      </c>
      <c r="G6035" s="587">
        <v>97663</v>
      </c>
      <c r="H6035" s="585" t="s">
        <v>7184</v>
      </c>
      <c r="I6035" s="585" t="s">
        <v>174</v>
      </c>
      <c r="J6035" s="585" t="s">
        <v>398</v>
      </c>
      <c r="K6035" s="589">
        <v>7.68</v>
      </c>
      <c r="L6035" s="585" t="s">
        <v>144</v>
      </c>
      <c r="M6035" s="581"/>
    </row>
    <row r="6036" spans="1:13" ht="13.5">
      <c r="A6036" s="585" t="s">
        <v>6878</v>
      </c>
      <c r="B6036" s="585" t="s">
        <v>6879</v>
      </c>
      <c r="C6036" s="585" t="s">
        <v>6891</v>
      </c>
      <c r="D6036" s="585" t="s">
        <v>6892</v>
      </c>
      <c r="E6036" s="584" t="s">
        <v>30</v>
      </c>
      <c r="F6036" s="585" t="s">
        <v>30</v>
      </c>
      <c r="G6036" s="587">
        <v>97664</v>
      </c>
      <c r="H6036" s="585" t="s">
        <v>7185</v>
      </c>
      <c r="I6036" s="585" t="s">
        <v>174</v>
      </c>
      <c r="J6036" s="585" t="s">
        <v>398</v>
      </c>
      <c r="K6036" s="589">
        <v>0.95</v>
      </c>
      <c r="L6036" s="585" t="s">
        <v>144</v>
      </c>
      <c r="M6036" s="581"/>
    </row>
    <row r="6037" spans="1:13" ht="13.5">
      <c r="A6037" s="585" t="s">
        <v>6878</v>
      </c>
      <c r="B6037" s="585" t="s">
        <v>6879</v>
      </c>
      <c r="C6037" s="585" t="s">
        <v>6891</v>
      </c>
      <c r="D6037" s="585" t="s">
        <v>6892</v>
      </c>
      <c r="E6037" s="584" t="s">
        <v>30</v>
      </c>
      <c r="F6037" s="585" t="s">
        <v>30</v>
      </c>
      <c r="G6037" s="587">
        <v>97665</v>
      </c>
      <c r="H6037" s="585" t="s">
        <v>7186</v>
      </c>
      <c r="I6037" s="585" t="s">
        <v>174</v>
      </c>
      <c r="J6037" s="585" t="s">
        <v>398</v>
      </c>
      <c r="K6037" s="589">
        <v>0.8</v>
      </c>
      <c r="L6037" s="585" t="s">
        <v>144</v>
      </c>
      <c r="M6037" s="581"/>
    </row>
    <row r="6038" spans="1:13" ht="13.5">
      <c r="A6038" s="585" t="s">
        <v>6878</v>
      </c>
      <c r="B6038" s="585" t="s">
        <v>6879</v>
      </c>
      <c r="C6038" s="585" t="s">
        <v>6891</v>
      </c>
      <c r="D6038" s="585" t="s">
        <v>6892</v>
      </c>
      <c r="E6038" s="584" t="s">
        <v>30</v>
      </c>
      <c r="F6038" s="585" t="s">
        <v>30</v>
      </c>
      <c r="G6038" s="587">
        <v>97666</v>
      </c>
      <c r="H6038" s="585" t="s">
        <v>7187</v>
      </c>
      <c r="I6038" s="585" t="s">
        <v>174</v>
      </c>
      <c r="J6038" s="585" t="s">
        <v>398</v>
      </c>
      <c r="K6038" s="589">
        <v>5.6</v>
      </c>
      <c r="L6038" s="585" t="s">
        <v>144</v>
      </c>
      <c r="M6038" s="581"/>
    </row>
    <row r="6039" spans="1:13" ht="13.5">
      <c r="A6039" s="585" t="s">
        <v>6878</v>
      </c>
      <c r="B6039" s="585" t="s">
        <v>6879</v>
      </c>
      <c r="C6039" s="585" t="s">
        <v>6893</v>
      </c>
      <c r="D6039" s="585" t="s">
        <v>6894</v>
      </c>
      <c r="E6039" s="584" t="s">
        <v>30</v>
      </c>
      <c r="F6039" s="585" t="s">
        <v>30</v>
      </c>
      <c r="G6039" s="587">
        <v>85423</v>
      </c>
      <c r="H6039" s="585" t="s">
        <v>5933</v>
      </c>
      <c r="I6039" s="585" t="s">
        <v>381</v>
      </c>
      <c r="J6039" s="585" t="s">
        <v>143</v>
      </c>
      <c r="K6039" s="589">
        <v>6.25</v>
      </c>
      <c r="L6039" s="585" t="s">
        <v>144</v>
      </c>
      <c r="M6039" s="581"/>
    </row>
    <row r="6040" spans="1:13" ht="13.5">
      <c r="A6040" s="585" t="s">
        <v>6878</v>
      </c>
      <c r="B6040" s="585" t="s">
        <v>6879</v>
      </c>
      <c r="C6040" s="585" t="s">
        <v>6893</v>
      </c>
      <c r="D6040" s="585" t="s">
        <v>6894</v>
      </c>
      <c r="E6040" s="584" t="s">
        <v>30</v>
      </c>
      <c r="F6040" s="585" t="s">
        <v>30</v>
      </c>
      <c r="G6040" s="587">
        <v>85424</v>
      </c>
      <c r="H6040" s="585" t="s">
        <v>5934</v>
      </c>
      <c r="I6040" s="585" t="s">
        <v>381</v>
      </c>
      <c r="J6040" s="585" t="s">
        <v>143</v>
      </c>
      <c r="K6040" s="589">
        <v>20.51</v>
      </c>
      <c r="L6040" s="585" t="s">
        <v>144</v>
      </c>
      <c r="M6040" s="581"/>
    </row>
    <row r="6041" spans="1:13" ht="13.5">
      <c r="A6041" s="585" t="s">
        <v>6895</v>
      </c>
      <c r="B6041" s="585" t="s">
        <v>6896</v>
      </c>
      <c r="C6041" s="585" t="s">
        <v>6897</v>
      </c>
      <c r="D6041" s="585" t="s">
        <v>6898</v>
      </c>
      <c r="E6041" s="584" t="s">
        <v>30</v>
      </c>
      <c r="F6041" s="585" t="s">
        <v>30</v>
      </c>
      <c r="G6041" s="587">
        <v>72742</v>
      </c>
      <c r="H6041" s="585" t="s">
        <v>5935</v>
      </c>
      <c r="I6041" s="585" t="s">
        <v>174</v>
      </c>
      <c r="J6041" s="585" t="s">
        <v>398</v>
      </c>
      <c r="K6041" s="589">
        <v>705.36</v>
      </c>
      <c r="L6041" s="585" t="s">
        <v>144</v>
      </c>
      <c r="M6041" s="581"/>
    </row>
    <row r="6042" spans="1:13" ht="13.5">
      <c r="A6042" s="585" t="s">
        <v>6895</v>
      </c>
      <c r="B6042" s="585" t="s">
        <v>6896</v>
      </c>
      <c r="C6042" s="585" t="s">
        <v>6897</v>
      </c>
      <c r="D6042" s="585" t="s">
        <v>6898</v>
      </c>
      <c r="E6042" s="584" t="s">
        <v>30</v>
      </c>
      <c r="F6042" s="585" t="s">
        <v>30</v>
      </c>
      <c r="G6042" s="587">
        <v>72743</v>
      </c>
      <c r="H6042" s="585" t="s">
        <v>5936</v>
      </c>
      <c r="I6042" s="585" t="s">
        <v>174</v>
      </c>
      <c r="J6042" s="585" t="s">
        <v>398</v>
      </c>
      <c r="K6042" s="589">
        <v>352.68</v>
      </c>
      <c r="L6042" s="585" t="s">
        <v>144</v>
      </c>
      <c r="M6042" s="581"/>
    </row>
    <row r="6043" spans="1:13" ht="13.5">
      <c r="A6043" s="585" t="s">
        <v>6895</v>
      </c>
      <c r="B6043" s="585" t="s">
        <v>6896</v>
      </c>
      <c r="C6043" s="585" t="s">
        <v>6897</v>
      </c>
      <c r="D6043" s="585" t="s">
        <v>6898</v>
      </c>
      <c r="E6043" s="584">
        <v>73900</v>
      </c>
      <c r="F6043" s="585" t="s">
        <v>6899</v>
      </c>
      <c r="G6043" s="585" t="s">
        <v>5937</v>
      </c>
      <c r="H6043" s="585" t="s">
        <v>5938</v>
      </c>
      <c r="I6043" s="585" t="s">
        <v>4697</v>
      </c>
      <c r="J6043" s="585" t="s">
        <v>398</v>
      </c>
      <c r="K6043" s="589">
        <v>39.75</v>
      </c>
      <c r="L6043" s="585" t="s">
        <v>144</v>
      </c>
      <c r="M6043" s="581"/>
    </row>
    <row r="6044" spans="1:13" ht="13.5">
      <c r="A6044" s="585" t="s">
        <v>6895</v>
      </c>
      <c r="B6044" s="585" t="s">
        <v>6896</v>
      </c>
      <c r="C6044" s="585" t="s">
        <v>6897</v>
      </c>
      <c r="D6044" s="585" t="s">
        <v>6898</v>
      </c>
      <c r="E6044" s="584">
        <v>73900</v>
      </c>
      <c r="F6044" s="585" t="s">
        <v>6899</v>
      </c>
      <c r="G6044" s="585" t="s">
        <v>5939</v>
      </c>
      <c r="H6044" s="585" t="s">
        <v>5940</v>
      </c>
      <c r="I6044" s="585" t="s">
        <v>4697</v>
      </c>
      <c r="J6044" s="585" t="s">
        <v>398</v>
      </c>
      <c r="K6044" s="589">
        <v>55.34</v>
      </c>
      <c r="L6044" s="585" t="s">
        <v>144</v>
      </c>
      <c r="M6044" s="581"/>
    </row>
    <row r="6045" spans="1:13" ht="13.5">
      <c r="A6045" s="585" t="s">
        <v>6895</v>
      </c>
      <c r="B6045" s="585" t="s">
        <v>6896</v>
      </c>
      <c r="C6045" s="585" t="s">
        <v>6897</v>
      </c>
      <c r="D6045" s="585" t="s">
        <v>6898</v>
      </c>
      <c r="E6045" s="584">
        <v>74020</v>
      </c>
      <c r="F6045" s="585" t="s">
        <v>6900</v>
      </c>
      <c r="G6045" s="585" t="s">
        <v>5941</v>
      </c>
      <c r="H6045" s="585" t="s">
        <v>5942</v>
      </c>
      <c r="I6045" s="585" t="s">
        <v>1422</v>
      </c>
      <c r="J6045" s="585" t="s">
        <v>398</v>
      </c>
      <c r="K6045" s="589">
        <v>26.71</v>
      </c>
      <c r="L6045" s="585" t="s">
        <v>144</v>
      </c>
      <c r="M6045" s="581"/>
    </row>
    <row r="6046" spans="1:13" ht="13.5">
      <c r="A6046" s="585" t="s">
        <v>6895</v>
      </c>
      <c r="B6046" s="585" t="s">
        <v>6896</v>
      </c>
      <c r="C6046" s="585" t="s">
        <v>6897</v>
      </c>
      <c r="D6046" s="585" t="s">
        <v>6898</v>
      </c>
      <c r="E6046" s="584">
        <v>74020</v>
      </c>
      <c r="F6046" s="585" t="s">
        <v>6900</v>
      </c>
      <c r="G6046" s="585" t="s">
        <v>5943</v>
      </c>
      <c r="H6046" s="585" t="s">
        <v>5944</v>
      </c>
      <c r="I6046" s="585" t="s">
        <v>1422</v>
      </c>
      <c r="J6046" s="585" t="s">
        <v>398</v>
      </c>
      <c r="K6046" s="589">
        <v>24.12</v>
      </c>
      <c r="L6046" s="585" t="s">
        <v>144</v>
      </c>
      <c r="M6046" s="581"/>
    </row>
    <row r="6047" spans="1:13" ht="13.5">
      <c r="A6047" s="585" t="s">
        <v>6895</v>
      </c>
      <c r="B6047" s="585" t="s">
        <v>6896</v>
      </c>
      <c r="C6047" s="585" t="s">
        <v>6897</v>
      </c>
      <c r="D6047" s="585" t="s">
        <v>6898</v>
      </c>
      <c r="E6047" s="584">
        <v>74021</v>
      </c>
      <c r="F6047" s="585" t="s">
        <v>6901</v>
      </c>
      <c r="G6047" s="585" t="s">
        <v>5945</v>
      </c>
      <c r="H6047" s="585" t="s">
        <v>5946</v>
      </c>
      <c r="I6047" s="585" t="s">
        <v>1422</v>
      </c>
      <c r="J6047" s="585" t="s">
        <v>398</v>
      </c>
      <c r="K6047" s="589">
        <v>2.09</v>
      </c>
      <c r="L6047" s="585" t="s">
        <v>144</v>
      </c>
      <c r="M6047" s="581"/>
    </row>
    <row r="6048" spans="1:13" ht="13.5">
      <c r="A6048" s="585" t="s">
        <v>6895</v>
      </c>
      <c r="B6048" s="585" t="s">
        <v>6896</v>
      </c>
      <c r="C6048" s="585" t="s">
        <v>6897</v>
      </c>
      <c r="D6048" s="585" t="s">
        <v>6898</v>
      </c>
      <c r="E6048" s="584">
        <v>74021</v>
      </c>
      <c r="F6048" s="585" t="s">
        <v>6901</v>
      </c>
      <c r="G6048" s="585" t="s">
        <v>5947</v>
      </c>
      <c r="H6048" s="585" t="s">
        <v>5948</v>
      </c>
      <c r="I6048" s="585" t="s">
        <v>381</v>
      </c>
      <c r="J6048" s="585" t="s">
        <v>398</v>
      </c>
      <c r="K6048" s="589">
        <v>0.96</v>
      </c>
      <c r="L6048" s="585" t="s">
        <v>144</v>
      </c>
      <c r="M6048" s="581"/>
    </row>
    <row r="6049" spans="1:13" ht="13.5">
      <c r="A6049" s="585" t="s">
        <v>6895</v>
      </c>
      <c r="B6049" s="585" t="s">
        <v>6896</v>
      </c>
      <c r="C6049" s="585" t="s">
        <v>6897</v>
      </c>
      <c r="D6049" s="585" t="s">
        <v>6898</v>
      </c>
      <c r="E6049" s="584">
        <v>74021</v>
      </c>
      <c r="F6049" s="585" t="s">
        <v>6901</v>
      </c>
      <c r="G6049" s="585" t="s">
        <v>5949</v>
      </c>
      <c r="H6049" s="585" t="s">
        <v>5950</v>
      </c>
      <c r="I6049" s="585" t="s">
        <v>1422</v>
      </c>
      <c r="J6049" s="585" t="s">
        <v>398</v>
      </c>
      <c r="K6049" s="589">
        <v>1.73</v>
      </c>
      <c r="L6049" s="585" t="s">
        <v>144</v>
      </c>
      <c r="M6049" s="581"/>
    </row>
    <row r="6050" spans="1:13" ht="13.5">
      <c r="A6050" s="585" t="s">
        <v>6895</v>
      </c>
      <c r="B6050" s="585" t="s">
        <v>6896</v>
      </c>
      <c r="C6050" s="585" t="s">
        <v>6897</v>
      </c>
      <c r="D6050" s="585" t="s">
        <v>6898</v>
      </c>
      <c r="E6050" s="584">
        <v>74021</v>
      </c>
      <c r="F6050" s="585" t="s">
        <v>6901</v>
      </c>
      <c r="G6050" s="585" t="s">
        <v>5951</v>
      </c>
      <c r="H6050" s="585" t="s">
        <v>5952</v>
      </c>
      <c r="I6050" s="585" t="s">
        <v>1422</v>
      </c>
      <c r="J6050" s="585" t="s">
        <v>398</v>
      </c>
      <c r="K6050" s="589">
        <v>1.73</v>
      </c>
      <c r="L6050" s="585" t="s">
        <v>144</v>
      </c>
      <c r="M6050" s="581"/>
    </row>
    <row r="6051" spans="1:13" ht="13.5">
      <c r="A6051" s="585" t="s">
        <v>6895</v>
      </c>
      <c r="B6051" s="585" t="s">
        <v>6896</v>
      </c>
      <c r="C6051" s="585" t="s">
        <v>6897</v>
      </c>
      <c r="D6051" s="585" t="s">
        <v>6898</v>
      </c>
      <c r="E6051" s="584">
        <v>74021</v>
      </c>
      <c r="F6051" s="585" t="s">
        <v>6901</v>
      </c>
      <c r="G6051" s="585" t="s">
        <v>5953</v>
      </c>
      <c r="H6051" s="585" t="s">
        <v>5954</v>
      </c>
      <c r="I6051" s="585" t="s">
        <v>1422</v>
      </c>
      <c r="J6051" s="585" t="s">
        <v>398</v>
      </c>
      <c r="K6051" s="589">
        <v>1.86</v>
      </c>
      <c r="L6051" s="585" t="s">
        <v>144</v>
      </c>
      <c r="M6051" s="581"/>
    </row>
    <row r="6052" spans="1:13" ht="13.5">
      <c r="A6052" s="585" t="s">
        <v>6895</v>
      </c>
      <c r="B6052" s="585" t="s">
        <v>6896</v>
      </c>
      <c r="C6052" s="585" t="s">
        <v>6897</v>
      </c>
      <c r="D6052" s="585" t="s">
        <v>6898</v>
      </c>
      <c r="E6052" s="584">
        <v>74021</v>
      </c>
      <c r="F6052" s="585" t="s">
        <v>6901</v>
      </c>
      <c r="G6052" s="585" t="s">
        <v>5955</v>
      </c>
      <c r="H6052" s="585" t="s">
        <v>5956</v>
      </c>
      <c r="I6052" s="585" t="s">
        <v>1422</v>
      </c>
      <c r="J6052" s="585" t="s">
        <v>398</v>
      </c>
      <c r="K6052" s="589">
        <v>1.73</v>
      </c>
      <c r="L6052" s="585" t="s">
        <v>144</v>
      </c>
      <c r="M6052" s="581"/>
    </row>
    <row r="6053" spans="1:13" ht="13.5">
      <c r="A6053" s="585" t="s">
        <v>6895</v>
      </c>
      <c r="B6053" s="585" t="s">
        <v>6896</v>
      </c>
      <c r="C6053" s="585" t="s">
        <v>6897</v>
      </c>
      <c r="D6053" s="585" t="s">
        <v>6898</v>
      </c>
      <c r="E6053" s="584">
        <v>74021</v>
      </c>
      <c r="F6053" s="585" t="s">
        <v>6901</v>
      </c>
      <c r="G6053" s="585" t="s">
        <v>5957</v>
      </c>
      <c r="H6053" s="585" t="s">
        <v>5958</v>
      </c>
      <c r="I6053" s="585" t="s">
        <v>1422</v>
      </c>
      <c r="J6053" s="585" t="s">
        <v>398</v>
      </c>
      <c r="K6053" s="589">
        <v>1.9</v>
      </c>
      <c r="L6053" s="585" t="s">
        <v>144</v>
      </c>
      <c r="M6053" s="581"/>
    </row>
    <row r="6054" spans="1:13" ht="13.5">
      <c r="A6054" s="585" t="s">
        <v>6895</v>
      </c>
      <c r="B6054" s="585" t="s">
        <v>6896</v>
      </c>
      <c r="C6054" s="585" t="s">
        <v>6897</v>
      </c>
      <c r="D6054" s="585" t="s">
        <v>6898</v>
      </c>
      <c r="E6054" s="584">
        <v>74022</v>
      </c>
      <c r="F6054" s="585" t="s">
        <v>6902</v>
      </c>
      <c r="G6054" s="585" t="s">
        <v>5959</v>
      </c>
      <c r="H6054" s="585" t="s">
        <v>5960</v>
      </c>
      <c r="I6054" s="585" t="s">
        <v>174</v>
      </c>
      <c r="J6054" s="585" t="s">
        <v>398</v>
      </c>
      <c r="K6054" s="589">
        <v>149.88</v>
      </c>
      <c r="L6054" s="585" t="s">
        <v>144</v>
      </c>
      <c r="M6054" s="581"/>
    </row>
    <row r="6055" spans="1:13" ht="13.5">
      <c r="A6055" s="585" t="s">
        <v>6895</v>
      </c>
      <c r="B6055" s="585" t="s">
        <v>6896</v>
      </c>
      <c r="C6055" s="585" t="s">
        <v>6897</v>
      </c>
      <c r="D6055" s="585" t="s">
        <v>6898</v>
      </c>
      <c r="E6055" s="584">
        <v>74022</v>
      </c>
      <c r="F6055" s="585" t="s">
        <v>6902</v>
      </c>
      <c r="G6055" s="585" t="s">
        <v>5961</v>
      </c>
      <c r="H6055" s="585" t="s">
        <v>5962</v>
      </c>
      <c r="I6055" s="585" t="s">
        <v>174</v>
      </c>
      <c r="J6055" s="585" t="s">
        <v>398</v>
      </c>
      <c r="K6055" s="589">
        <v>193.96</v>
      </c>
      <c r="L6055" s="585" t="s">
        <v>144</v>
      </c>
      <c r="M6055" s="581"/>
    </row>
    <row r="6056" spans="1:13" ht="13.5">
      <c r="A6056" s="585" t="s">
        <v>6895</v>
      </c>
      <c r="B6056" s="585" t="s">
        <v>6896</v>
      </c>
      <c r="C6056" s="585" t="s">
        <v>6897</v>
      </c>
      <c r="D6056" s="585" t="s">
        <v>6898</v>
      </c>
      <c r="E6056" s="584">
        <v>74022</v>
      </c>
      <c r="F6056" s="585" t="s">
        <v>6902</v>
      </c>
      <c r="G6056" s="585" t="s">
        <v>5963</v>
      </c>
      <c r="H6056" s="585" t="s">
        <v>5964</v>
      </c>
      <c r="I6056" s="585" t="s">
        <v>174</v>
      </c>
      <c r="J6056" s="585" t="s">
        <v>398</v>
      </c>
      <c r="K6056" s="589">
        <v>176.34</v>
      </c>
      <c r="L6056" s="585" t="s">
        <v>144</v>
      </c>
      <c r="M6056" s="581"/>
    </row>
    <row r="6057" spans="1:13" ht="13.5">
      <c r="A6057" s="585" t="s">
        <v>6895</v>
      </c>
      <c r="B6057" s="585" t="s">
        <v>6896</v>
      </c>
      <c r="C6057" s="585" t="s">
        <v>6897</v>
      </c>
      <c r="D6057" s="585" t="s">
        <v>6898</v>
      </c>
      <c r="E6057" s="584">
        <v>74022</v>
      </c>
      <c r="F6057" s="585" t="s">
        <v>6902</v>
      </c>
      <c r="G6057" s="585" t="s">
        <v>5965</v>
      </c>
      <c r="H6057" s="585" t="s">
        <v>5966</v>
      </c>
      <c r="I6057" s="585" t="s">
        <v>174</v>
      </c>
      <c r="J6057" s="585" t="s">
        <v>398</v>
      </c>
      <c r="K6057" s="589">
        <v>193.96</v>
      </c>
      <c r="L6057" s="585" t="s">
        <v>144</v>
      </c>
      <c r="M6057" s="581"/>
    </row>
    <row r="6058" spans="1:13" ht="13.5">
      <c r="A6058" s="585" t="s">
        <v>6895</v>
      </c>
      <c r="B6058" s="585" t="s">
        <v>6896</v>
      </c>
      <c r="C6058" s="585" t="s">
        <v>6897</v>
      </c>
      <c r="D6058" s="585" t="s">
        <v>6898</v>
      </c>
      <c r="E6058" s="584">
        <v>74022</v>
      </c>
      <c r="F6058" s="585" t="s">
        <v>6902</v>
      </c>
      <c r="G6058" s="585" t="s">
        <v>5967</v>
      </c>
      <c r="H6058" s="585" t="s">
        <v>5968</v>
      </c>
      <c r="I6058" s="585" t="s">
        <v>174</v>
      </c>
      <c r="J6058" s="585" t="s">
        <v>398</v>
      </c>
      <c r="K6058" s="589">
        <v>154.29</v>
      </c>
      <c r="L6058" s="585" t="s">
        <v>144</v>
      </c>
      <c r="M6058" s="581"/>
    </row>
    <row r="6059" spans="1:13" ht="13.5">
      <c r="A6059" s="585" t="s">
        <v>6895</v>
      </c>
      <c r="B6059" s="585" t="s">
        <v>6896</v>
      </c>
      <c r="C6059" s="585" t="s">
        <v>6897</v>
      </c>
      <c r="D6059" s="585" t="s">
        <v>6898</v>
      </c>
      <c r="E6059" s="584">
        <v>74022</v>
      </c>
      <c r="F6059" s="585" t="s">
        <v>6902</v>
      </c>
      <c r="G6059" s="585" t="s">
        <v>5969</v>
      </c>
      <c r="H6059" s="585" t="s">
        <v>5970</v>
      </c>
      <c r="I6059" s="585" t="s">
        <v>174</v>
      </c>
      <c r="J6059" s="585" t="s">
        <v>398</v>
      </c>
      <c r="K6059" s="589">
        <v>141.06</v>
      </c>
      <c r="L6059" s="585" t="s">
        <v>144</v>
      </c>
      <c r="M6059" s="581"/>
    </row>
    <row r="6060" spans="1:13" ht="13.5">
      <c r="A6060" s="585" t="s">
        <v>6895</v>
      </c>
      <c r="B6060" s="585" t="s">
        <v>6896</v>
      </c>
      <c r="C6060" s="585" t="s">
        <v>6897</v>
      </c>
      <c r="D6060" s="585" t="s">
        <v>6898</v>
      </c>
      <c r="E6060" s="584">
        <v>74022</v>
      </c>
      <c r="F6060" s="585" t="s">
        <v>6902</v>
      </c>
      <c r="G6060" s="585" t="s">
        <v>5971</v>
      </c>
      <c r="H6060" s="585" t="s">
        <v>5972</v>
      </c>
      <c r="I6060" s="585" t="s">
        <v>174</v>
      </c>
      <c r="J6060" s="585" t="s">
        <v>398</v>
      </c>
      <c r="K6060" s="589">
        <v>167.52</v>
      </c>
      <c r="L6060" s="585" t="s">
        <v>144</v>
      </c>
      <c r="M6060" s="581"/>
    </row>
    <row r="6061" spans="1:13" ht="13.5">
      <c r="A6061" s="585" t="s">
        <v>6895</v>
      </c>
      <c r="B6061" s="585" t="s">
        <v>6896</v>
      </c>
      <c r="C6061" s="585" t="s">
        <v>6897</v>
      </c>
      <c r="D6061" s="585" t="s">
        <v>6898</v>
      </c>
      <c r="E6061" s="584">
        <v>74022</v>
      </c>
      <c r="F6061" s="585" t="s">
        <v>6902</v>
      </c>
      <c r="G6061" s="585" t="s">
        <v>5973</v>
      </c>
      <c r="H6061" s="585" t="s">
        <v>5974</v>
      </c>
      <c r="I6061" s="585" t="s">
        <v>174</v>
      </c>
      <c r="J6061" s="585" t="s">
        <v>398</v>
      </c>
      <c r="K6061" s="589">
        <v>88.17</v>
      </c>
      <c r="L6061" s="585" t="s">
        <v>144</v>
      </c>
      <c r="M6061" s="581"/>
    </row>
    <row r="6062" spans="1:13" ht="13.5">
      <c r="A6062" s="585" t="s">
        <v>6895</v>
      </c>
      <c r="B6062" s="585" t="s">
        <v>6896</v>
      </c>
      <c r="C6062" s="585" t="s">
        <v>6897</v>
      </c>
      <c r="D6062" s="585" t="s">
        <v>6898</v>
      </c>
      <c r="E6062" s="584">
        <v>74022</v>
      </c>
      <c r="F6062" s="585" t="s">
        <v>6902</v>
      </c>
      <c r="G6062" s="585" t="s">
        <v>5975</v>
      </c>
      <c r="H6062" s="585" t="s">
        <v>5976</v>
      </c>
      <c r="I6062" s="585" t="s">
        <v>174</v>
      </c>
      <c r="J6062" s="585" t="s">
        <v>398</v>
      </c>
      <c r="K6062" s="589">
        <v>79.349999999999994</v>
      </c>
      <c r="L6062" s="585" t="s">
        <v>144</v>
      </c>
      <c r="M6062" s="581"/>
    </row>
    <row r="6063" spans="1:13" ht="13.5">
      <c r="A6063" s="585" t="s">
        <v>6895</v>
      </c>
      <c r="B6063" s="585" t="s">
        <v>6896</v>
      </c>
      <c r="C6063" s="585" t="s">
        <v>6897</v>
      </c>
      <c r="D6063" s="585" t="s">
        <v>6898</v>
      </c>
      <c r="E6063" s="584">
        <v>74022</v>
      </c>
      <c r="F6063" s="585" t="s">
        <v>6902</v>
      </c>
      <c r="G6063" s="585" t="s">
        <v>5977</v>
      </c>
      <c r="H6063" s="585" t="s">
        <v>5978</v>
      </c>
      <c r="I6063" s="585" t="s">
        <v>174</v>
      </c>
      <c r="J6063" s="585" t="s">
        <v>398</v>
      </c>
      <c r="K6063" s="589">
        <v>167.52</v>
      </c>
      <c r="L6063" s="585" t="s">
        <v>144</v>
      </c>
      <c r="M6063" s="581"/>
    </row>
    <row r="6064" spans="1:13" ht="13.5">
      <c r="A6064" s="585" t="s">
        <v>6895</v>
      </c>
      <c r="B6064" s="585" t="s">
        <v>6896</v>
      </c>
      <c r="C6064" s="585" t="s">
        <v>6897</v>
      </c>
      <c r="D6064" s="585" t="s">
        <v>6898</v>
      </c>
      <c r="E6064" s="584">
        <v>74022</v>
      </c>
      <c r="F6064" s="585" t="s">
        <v>6902</v>
      </c>
      <c r="G6064" s="585" t="s">
        <v>5979</v>
      </c>
      <c r="H6064" s="585" t="s">
        <v>5980</v>
      </c>
      <c r="I6064" s="585" t="s">
        <v>174</v>
      </c>
      <c r="J6064" s="585" t="s">
        <v>398</v>
      </c>
      <c r="K6064" s="589">
        <v>255.69</v>
      </c>
      <c r="L6064" s="585" t="s">
        <v>144</v>
      </c>
      <c r="M6064" s="581"/>
    </row>
    <row r="6065" spans="1:13" ht="13.5">
      <c r="A6065" s="585" t="s">
        <v>6895</v>
      </c>
      <c r="B6065" s="585" t="s">
        <v>6896</v>
      </c>
      <c r="C6065" s="585" t="s">
        <v>6897</v>
      </c>
      <c r="D6065" s="585" t="s">
        <v>6898</v>
      </c>
      <c r="E6065" s="584">
        <v>74022</v>
      </c>
      <c r="F6065" s="585" t="s">
        <v>6902</v>
      </c>
      <c r="G6065" s="585" t="s">
        <v>5981</v>
      </c>
      <c r="H6065" s="585" t="s">
        <v>5982</v>
      </c>
      <c r="I6065" s="585" t="s">
        <v>174</v>
      </c>
      <c r="J6065" s="585" t="s">
        <v>398</v>
      </c>
      <c r="K6065" s="589">
        <v>335.04</v>
      </c>
      <c r="L6065" s="585" t="s">
        <v>144</v>
      </c>
      <c r="M6065" s="581"/>
    </row>
    <row r="6066" spans="1:13" ht="13.5">
      <c r="A6066" s="585" t="s">
        <v>6895</v>
      </c>
      <c r="B6066" s="585" t="s">
        <v>6896</v>
      </c>
      <c r="C6066" s="585" t="s">
        <v>6897</v>
      </c>
      <c r="D6066" s="585" t="s">
        <v>6898</v>
      </c>
      <c r="E6066" s="584">
        <v>74022</v>
      </c>
      <c r="F6066" s="585" t="s">
        <v>6902</v>
      </c>
      <c r="G6066" s="585" t="s">
        <v>5983</v>
      </c>
      <c r="H6066" s="585" t="s">
        <v>5984</v>
      </c>
      <c r="I6066" s="585" t="s">
        <v>174</v>
      </c>
      <c r="J6066" s="585" t="s">
        <v>398</v>
      </c>
      <c r="K6066" s="589">
        <v>176.34</v>
      </c>
      <c r="L6066" s="585" t="s">
        <v>144</v>
      </c>
      <c r="M6066" s="581"/>
    </row>
    <row r="6067" spans="1:13" ht="13.5">
      <c r="A6067" s="585" t="s">
        <v>6895</v>
      </c>
      <c r="B6067" s="585" t="s">
        <v>6896</v>
      </c>
      <c r="C6067" s="585" t="s">
        <v>6897</v>
      </c>
      <c r="D6067" s="585" t="s">
        <v>6898</v>
      </c>
      <c r="E6067" s="584">
        <v>74022</v>
      </c>
      <c r="F6067" s="585" t="s">
        <v>6902</v>
      </c>
      <c r="G6067" s="585" t="s">
        <v>5985</v>
      </c>
      <c r="H6067" s="585" t="s">
        <v>5986</v>
      </c>
      <c r="I6067" s="585" t="s">
        <v>174</v>
      </c>
      <c r="J6067" s="585" t="s">
        <v>398</v>
      </c>
      <c r="K6067" s="589">
        <v>61.71</v>
      </c>
      <c r="L6067" s="585" t="s">
        <v>144</v>
      </c>
      <c r="M6067" s="581"/>
    </row>
    <row r="6068" spans="1:13" ht="13.5">
      <c r="A6068" s="585" t="s">
        <v>6895</v>
      </c>
      <c r="B6068" s="585" t="s">
        <v>6896</v>
      </c>
      <c r="C6068" s="585" t="s">
        <v>6897</v>
      </c>
      <c r="D6068" s="585" t="s">
        <v>6898</v>
      </c>
      <c r="E6068" s="584">
        <v>74022</v>
      </c>
      <c r="F6068" s="585" t="s">
        <v>6902</v>
      </c>
      <c r="G6068" s="585" t="s">
        <v>5987</v>
      </c>
      <c r="H6068" s="585" t="s">
        <v>5988</v>
      </c>
      <c r="I6068" s="585" t="s">
        <v>174</v>
      </c>
      <c r="J6068" s="585" t="s">
        <v>398</v>
      </c>
      <c r="K6068" s="589">
        <v>70.53</v>
      </c>
      <c r="L6068" s="585" t="s">
        <v>144</v>
      </c>
      <c r="M6068" s="581"/>
    </row>
    <row r="6069" spans="1:13" ht="13.5">
      <c r="A6069" s="585" t="s">
        <v>6895</v>
      </c>
      <c r="B6069" s="585" t="s">
        <v>6896</v>
      </c>
      <c r="C6069" s="585" t="s">
        <v>6897</v>
      </c>
      <c r="D6069" s="585" t="s">
        <v>6898</v>
      </c>
      <c r="E6069" s="584">
        <v>74022</v>
      </c>
      <c r="F6069" s="585" t="s">
        <v>6902</v>
      </c>
      <c r="G6069" s="585" t="s">
        <v>5989</v>
      </c>
      <c r="H6069" s="585" t="s">
        <v>5990</v>
      </c>
      <c r="I6069" s="585" t="s">
        <v>174</v>
      </c>
      <c r="J6069" s="585" t="s">
        <v>398</v>
      </c>
      <c r="K6069" s="589">
        <v>79.349999999999994</v>
      </c>
      <c r="L6069" s="585" t="s">
        <v>144</v>
      </c>
      <c r="M6069" s="581"/>
    </row>
    <row r="6070" spans="1:13" ht="13.5">
      <c r="A6070" s="585" t="s">
        <v>6895</v>
      </c>
      <c r="B6070" s="585" t="s">
        <v>6896</v>
      </c>
      <c r="C6070" s="585" t="s">
        <v>6897</v>
      </c>
      <c r="D6070" s="585" t="s">
        <v>6898</v>
      </c>
      <c r="E6070" s="584">
        <v>74022</v>
      </c>
      <c r="F6070" s="585" t="s">
        <v>6902</v>
      </c>
      <c r="G6070" s="585" t="s">
        <v>5991</v>
      </c>
      <c r="H6070" s="585" t="s">
        <v>5992</v>
      </c>
      <c r="I6070" s="585" t="s">
        <v>174</v>
      </c>
      <c r="J6070" s="585" t="s">
        <v>398</v>
      </c>
      <c r="K6070" s="589">
        <v>370.3</v>
      </c>
      <c r="L6070" s="585" t="s">
        <v>144</v>
      </c>
      <c r="M6070" s="581"/>
    </row>
    <row r="6071" spans="1:13" ht="13.5">
      <c r="A6071" s="585" t="s">
        <v>6895</v>
      </c>
      <c r="B6071" s="585" t="s">
        <v>6896</v>
      </c>
      <c r="C6071" s="585" t="s">
        <v>6897</v>
      </c>
      <c r="D6071" s="585" t="s">
        <v>6898</v>
      </c>
      <c r="E6071" s="584">
        <v>74022</v>
      </c>
      <c r="F6071" s="585" t="s">
        <v>6902</v>
      </c>
      <c r="G6071" s="585" t="s">
        <v>5993</v>
      </c>
      <c r="H6071" s="585" t="s">
        <v>5994</v>
      </c>
      <c r="I6071" s="585" t="s">
        <v>174</v>
      </c>
      <c r="J6071" s="585" t="s">
        <v>398</v>
      </c>
      <c r="K6071" s="589">
        <v>96.97</v>
      </c>
      <c r="L6071" s="585" t="s">
        <v>144</v>
      </c>
      <c r="M6071" s="581"/>
    </row>
    <row r="6072" spans="1:13" ht="13.5">
      <c r="A6072" s="585" t="s">
        <v>6895</v>
      </c>
      <c r="B6072" s="585" t="s">
        <v>6896</v>
      </c>
      <c r="C6072" s="585" t="s">
        <v>6897</v>
      </c>
      <c r="D6072" s="585" t="s">
        <v>6898</v>
      </c>
      <c r="E6072" s="584">
        <v>74022</v>
      </c>
      <c r="F6072" s="585" t="s">
        <v>6902</v>
      </c>
      <c r="G6072" s="585" t="s">
        <v>5995</v>
      </c>
      <c r="H6072" s="585" t="s">
        <v>5996</v>
      </c>
      <c r="I6072" s="585" t="s">
        <v>174</v>
      </c>
      <c r="J6072" s="585" t="s">
        <v>398</v>
      </c>
      <c r="K6072" s="589">
        <v>202.78</v>
      </c>
      <c r="L6072" s="585" t="s">
        <v>144</v>
      </c>
      <c r="M6072" s="581"/>
    </row>
    <row r="6073" spans="1:13" ht="13.5">
      <c r="A6073" s="585" t="s">
        <v>6895</v>
      </c>
      <c r="B6073" s="585" t="s">
        <v>6896</v>
      </c>
      <c r="C6073" s="585" t="s">
        <v>6897</v>
      </c>
      <c r="D6073" s="585" t="s">
        <v>6898</v>
      </c>
      <c r="E6073" s="584">
        <v>74022</v>
      </c>
      <c r="F6073" s="585" t="s">
        <v>6902</v>
      </c>
      <c r="G6073" s="585" t="s">
        <v>5997</v>
      </c>
      <c r="H6073" s="585" t="s">
        <v>5998</v>
      </c>
      <c r="I6073" s="585" t="s">
        <v>174</v>
      </c>
      <c r="J6073" s="585" t="s">
        <v>398</v>
      </c>
      <c r="K6073" s="589">
        <v>229.23</v>
      </c>
      <c r="L6073" s="585" t="s">
        <v>144</v>
      </c>
      <c r="M6073" s="581"/>
    </row>
    <row r="6074" spans="1:13" ht="13.5">
      <c r="A6074" s="585" t="s">
        <v>6895</v>
      </c>
      <c r="B6074" s="585" t="s">
        <v>6896</v>
      </c>
      <c r="C6074" s="585" t="s">
        <v>6897</v>
      </c>
      <c r="D6074" s="585" t="s">
        <v>6898</v>
      </c>
      <c r="E6074" s="584">
        <v>74022</v>
      </c>
      <c r="F6074" s="585" t="s">
        <v>6902</v>
      </c>
      <c r="G6074" s="585" t="s">
        <v>5999</v>
      </c>
      <c r="H6074" s="585" t="s">
        <v>6000</v>
      </c>
      <c r="I6074" s="585" t="s">
        <v>174</v>
      </c>
      <c r="J6074" s="585" t="s">
        <v>398</v>
      </c>
      <c r="K6074" s="589">
        <v>246.87</v>
      </c>
      <c r="L6074" s="585" t="s">
        <v>144</v>
      </c>
      <c r="M6074" s="581"/>
    </row>
    <row r="6075" spans="1:13" ht="13.5">
      <c r="A6075" s="585" t="s">
        <v>6895</v>
      </c>
      <c r="B6075" s="585" t="s">
        <v>6896</v>
      </c>
      <c r="C6075" s="585" t="s">
        <v>6897</v>
      </c>
      <c r="D6075" s="585" t="s">
        <v>6898</v>
      </c>
      <c r="E6075" s="584">
        <v>74022</v>
      </c>
      <c r="F6075" s="585" t="s">
        <v>6902</v>
      </c>
      <c r="G6075" s="585" t="s">
        <v>6001</v>
      </c>
      <c r="H6075" s="585" t="s">
        <v>6002</v>
      </c>
      <c r="I6075" s="585" t="s">
        <v>174</v>
      </c>
      <c r="J6075" s="585" t="s">
        <v>398</v>
      </c>
      <c r="K6075" s="589">
        <v>52.89</v>
      </c>
      <c r="L6075" s="585" t="s">
        <v>144</v>
      </c>
      <c r="M6075" s="581"/>
    </row>
    <row r="6076" spans="1:13" ht="13.5">
      <c r="A6076" s="585" t="s">
        <v>6895</v>
      </c>
      <c r="B6076" s="585" t="s">
        <v>6896</v>
      </c>
      <c r="C6076" s="585" t="s">
        <v>6897</v>
      </c>
      <c r="D6076" s="585" t="s">
        <v>6898</v>
      </c>
      <c r="E6076" s="584">
        <v>74022</v>
      </c>
      <c r="F6076" s="585" t="s">
        <v>6902</v>
      </c>
      <c r="G6076" s="585" t="s">
        <v>6003</v>
      </c>
      <c r="H6076" s="585" t="s">
        <v>6004</v>
      </c>
      <c r="I6076" s="585" t="s">
        <v>174</v>
      </c>
      <c r="J6076" s="585" t="s">
        <v>398</v>
      </c>
      <c r="K6076" s="589">
        <v>52.89</v>
      </c>
      <c r="L6076" s="585" t="s">
        <v>144</v>
      </c>
      <c r="M6076" s="581"/>
    </row>
    <row r="6077" spans="1:13" ht="13.5">
      <c r="A6077" s="585" t="s">
        <v>6895</v>
      </c>
      <c r="B6077" s="585" t="s">
        <v>6896</v>
      </c>
      <c r="C6077" s="585" t="s">
        <v>6897</v>
      </c>
      <c r="D6077" s="585" t="s">
        <v>6898</v>
      </c>
      <c r="E6077" s="584">
        <v>74022</v>
      </c>
      <c r="F6077" s="585" t="s">
        <v>6902</v>
      </c>
      <c r="G6077" s="585" t="s">
        <v>6005</v>
      </c>
      <c r="H6077" s="585" t="s">
        <v>6006</v>
      </c>
      <c r="I6077" s="585" t="s">
        <v>174</v>
      </c>
      <c r="J6077" s="585" t="s">
        <v>398</v>
      </c>
      <c r="K6077" s="589">
        <v>70.53</v>
      </c>
      <c r="L6077" s="585" t="s">
        <v>144</v>
      </c>
      <c r="M6077" s="581"/>
    </row>
    <row r="6078" spans="1:13" ht="13.5">
      <c r="A6078" s="585" t="s">
        <v>6895</v>
      </c>
      <c r="B6078" s="585" t="s">
        <v>6896</v>
      </c>
      <c r="C6078" s="585" t="s">
        <v>6897</v>
      </c>
      <c r="D6078" s="585" t="s">
        <v>6898</v>
      </c>
      <c r="E6078" s="584">
        <v>74022</v>
      </c>
      <c r="F6078" s="585" t="s">
        <v>6902</v>
      </c>
      <c r="G6078" s="585" t="s">
        <v>6007</v>
      </c>
      <c r="H6078" s="585" t="s">
        <v>6008</v>
      </c>
      <c r="I6078" s="585" t="s">
        <v>174</v>
      </c>
      <c r="J6078" s="585" t="s">
        <v>398</v>
      </c>
      <c r="K6078" s="589">
        <v>141.06</v>
      </c>
      <c r="L6078" s="585" t="s">
        <v>144</v>
      </c>
      <c r="M6078" s="581"/>
    </row>
    <row r="6079" spans="1:13" ht="13.5">
      <c r="A6079" s="585" t="s">
        <v>6895</v>
      </c>
      <c r="B6079" s="585" t="s">
        <v>6896</v>
      </c>
      <c r="C6079" s="585" t="s">
        <v>6897</v>
      </c>
      <c r="D6079" s="585" t="s">
        <v>6898</v>
      </c>
      <c r="E6079" s="584">
        <v>74022</v>
      </c>
      <c r="F6079" s="585" t="s">
        <v>6902</v>
      </c>
      <c r="G6079" s="585" t="s">
        <v>6009</v>
      </c>
      <c r="H6079" s="585" t="s">
        <v>6010</v>
      </c>
      <c r="I6079" s="585" t="s">
        <v>174</v>
      </c>
      <c r="J6079" s="585" t="s">
        <v>398</v>
      </c>
      <c r="K6079" s="589">
        <v>229.23</v>
      </c>
      <c r="L6079" s="585" t="s">
        <v>144</v>
      </c>
      <c r="M6079" s="581"/>
    </row>
    <row r="6080" spans="1:13" ht="13.5">
      <c r="A6080" s="585" t="s">
        <v>6895</v>
      </c>
      <c r="B6080" s="585" t="s">
        <v>6896</v>
      </c>
      <c r="C6080" s="585" t="s">
        <v>6897</v>
      </c>
      <c r="D6080" s="585" t="s">
        <v>6898</v>
      </c>
      <c r="E6080" s="584">
        <v>74022</v>
      </c>
      <c r="F6080" s="585" t="s">
        <v>6902</v>
      </c>
      <c r="G6080" s="585" t="s">
        <v>6011</v>
      </c>
      <c r="H6080" s="585" t="s">
        <v>6012</v>
      </c>
      <c r="I6080" s="585" t="s">
        <v>174</v>
      </c>
      <c r="J6080" s="585" t="s">
        <v>398</v>
      </c>
      <c r="K6080" s="589">
        <v>61.71</v>
      </c>
      <c r="L6080" s="585" t="s">
        <v>144</v>
      </c>
      <c r="M6080" s="581"/>
    </row>
    <row r="6081" spans="1:13" ht="13.5">
      <c r="A6081" s="585" t="s">
        <v>6895</v>
      </c>
      <c r="B6081" s="585" t="s">
        <v>6896</v>
      </c>
      <c r="C6081" s="585" t="s">
        <v>6897</v>
      </c>
      <c r="D6081" s="585" t="s">
        <v>6898</v>
      </c>
      <c r="E6081" s="584">
        <v>74022</v>
      </c>
      <c r="F6081" s="585" t="s">
        <v>6902</v>
      </c>
      <c r="G6081" s="585" t="s">
        <v>6013</v>
      </c>
      <c r="H6081" s="585" t="s">
        <v>6014</v>
      </c>
      <c r="I6081" s="585" t="s">
        <v>174</v>
      </c>
      <c r="J6081" s="585" t="s">
        <v>398</v>
      </c>
      <c r="K6081" s="589">
        <v>220.42</v>
      </c>
      <c r="L6081" s="585" t="s">
        <v>144</v>
      </c>
      <c r="M6081" s="581"/>
    </row>
    <row r="6082" spans="1:13" ht="13.5">
      <c r="A6082" s="585" t="s">
        <v>6895</v>
      </c>
      <c r="B6082" s="585" t="s">
        <v>6896</v>
      </c>
      <c r="C6082" s="585" t="s">
        <v>6897</v>
      </c>
      <c r="D6082" s="585" t="s">
        <v>6898</v>
      </c>
      <c r="E6082" s="584">
        <v>74022</v>
      </c>
      <c r="F6082" s="585" t="s">
        <v>6902</v>
      </c>
      <c r="G6082" s="585" t="s">
        <v>6015</v>
      </c>
      <c r="H6082" s="585" t="s">
        <v>6016</v>
      </c>
      <c r="I6082" s="585" t="s">
        <v>174</v>
      </c>
      <c r="J6082" s="585" t="s">
        <v>398</v>
      </c>
      <c r="K6082" s="589">
        <v>158.69999999999999</v>
      </c>
      <c r="L6082" s="585" t="s">
        <v>144</v>
      </c>
      <c r="M6082" s="581"/>
    </row>
    <row r="6083" spans="1:13" ht="13.5">
      <c r="A6083" s="585" t="s">
        <v>6895</v>
      </c>
      <c r="B6083" s="585" t="s">
        <v>6896</v>
      </c>
      <c r="C6083" s="585" t="s">
        <v>6897</v>
      </c>
      <c r="D6083" s="585" t="s">
        <v>6898</v>
      </c>
      <c r="E6083" s="584">
        <v>74022</v>
      </c>
      <c r="F6083" s="585" t="s">
        <v>6902</v>
      </c>
      <c r="G6083" s="585" t="s">
        <v>6017</v>
      </c>
      <c r="H6083" s="585" t="s">
        <v>6018</v>
      </c>
      <c r="I6083" s="585" t="s">
        <v>174</v>
      </c>
      <c r="J6083" s="585" t="s">
        <v>398</v>
      </c>
      <c r="K6083" s="589">
        <v>158.69999999999999</v>
      </c>
      <c r="L6083" s="585" t="s">
        <v>144</v>
      </c>
      <c r="M6083" s="581"/>
    </row>
    <row r="6084" spans="1:13" ht="13.5">
      <c r="A6084" s="585" t="s">
        <v>6895</v>
      </c>
      <c r="B6084" s="585" t="s">
        <v>6896</v>
      </c>
      <c r="C6084" s="585" t="s">
        <v>6897</v>
      </c>
      <c r="D6084" s="585" t="s">
        <v>6898</v>
      </c>
      <c r="E6084" s="584">
        <v>74022</v>
      </c>
      <c r="F6084" s="585" t="s">
        <v>6902</v>
      </c>
      <c r="G6084" s="585" t="s">
        <v>6019</v>
      </c>
      <c r="H6084" s="585" t="s">
        <v>6020</v>
      </c>
      <c r="I6084" s="585" t="s">
        <v>174</v>
      </c>
      <c r="J6084" s="585" t="s">
        <v>398</v>
      </c>
      <c r="K6084" s="589">
        <v>158.69999999999999</v>
      </c>
      <c r="L6084" s="585" t="s">
        <v>144</v>
      </c>
      <c r="M6084" s="581"/>
    </row>
    <row r="6085" spans="1:13" ht="13.5">
      <c r="A6085" s="585" t="s">
        <v>6895</v>
      </c>
      <c r="B6085" s="585" t="s">
        <v>6896</v>
      </c>
      <c r="C6085" s="585" t="s">
        <v>6897</v>
      </c>
      <c r="D6085" s="585" t="s">
        <v>6898</v>
      </c>
      <c r="E6085" s="584">
        <v>74022</v>
      </c>
      <c r="F6085" s="585" t="s">
        <v>6902</v>
      </c>
      <c r="G6085" s="585" t="s">
        <v>6021</v>
      </c>
      <c r="H6085" s="585" t="s">
        <v>6022</v>
      </c>
      <c r="I6085" s="585" t="s">
        <v>174</v>
      </c>
      <c r="J6085" s="585" t="s">
        <v>398</v>
      </c>
      <c r="K6085" s="589">
        <v>176.34</v>
      </c>
      <c r="L6085" s="585" t="s">
        <v>144</v>
      </c>
      <c r="M6085" s="581"/>
    </row>
    <row r="6086" spans="1:13" ht="13.5">
      <c r="A6086" s="585" t="s">
        <v>6895</v>
      </c>
      <c r="B6086" s="585" t="s">
        <v>6896</v>
      </c>
      <c r="C6086" s="585" t="s">
        <v>6897</v>
      </c>
      <c r="D6086" s="585" t="s">
        <v>6898</v>
      </c>
      <c r="E6086" s="584">
        <v>74022</v>
      </c>
      <c r="F6086" s="585" t="s">
        <v>6902</v>
      </c>
      <c r="G6086" s="585" t="s">
        <v>6023</v>
      </c>
      <c r="H6086" s="585" t="s">
        <v>6024</v>
      </c>
      <c r="I6086" s="585" t="s">
        <v>174</v>
      </c>
      <c r="J6086" s="585" t="s">
        <v>398</v>
      </c>
      <c r="K6086" s="582">
        <v>1137.3900000000001</v>
      </c>
      <c r="L6086" s="585" t="s">
        <v>144</v>
      </c>
      <c r="M6086" s="581"/>
    </row>
    <row r="6087" spans="1:13" ht="13.5">
      <c r="A6087" s="585" t="s">
        <v>6895</v>
      </c>
      <c r="B6087" s="585" t="s">
        <v>6896</v>
      </c>
      <c r="C6087" s="585" t="s">
        <v>6897</v>
      </c>
      <c r="D6087" s="585" t="s">
        <v>6898</v>
      </c>
      <c r="E6087" s="584">
        <v>74022</v>
      </c>
      <c r="F6087" s="585" t="s">
        <v>6902</v>
      </c>
      <c r="G6087" s="585" t="s">
        <v>6025</v>
      </c>
      <c r="H6087" s="585" t="s">
        <v>6026</v>
      </c>
      <c r="I6087" s="585" t="s">
        <v>174</v>
      </c>
      <c r="J6087" s="585" t="s">
        <v>398</v>
      </c>
      <c r="K6087" s="589">
        <v>238.05</v>
      </c>
      <c r="L6087" s="585" t="s">
        <v>144</v>
      </c>
      <c r="M6087" s="581"/>
    </row>
    <row r="6088" spans="1:13" ht="13.5">
      <c r="A6088" s="585" t="s">
        <v>6895</v>
      </c>
      <c r="B6088" s="585" t="s">
        <v>6896</v>
      </c>
      <c r="C6088" s="585" t="s">
        <v>6897</v>
      </c>
      <c r="D6088" s="585" t="s">
        <v>6898</v>
      </c>
      <c r="E6088" s="584">
        <v>74022</v>
      </c>
      <c r="F6088" s="585" t="s">
        <v>6902</v>
      </c>
      <c r="G6088" s="585" t="s">
        <v>6027</v>
      </c>
      <c r="H6088" s="585" t="s">
        <v>6028</v>
      </c>
      <c r="I6088" s="585" t="s">
        <v>174</v>
      </c>
      <c r="J6088" s="585" t="s">
        <v>398</v>
      </c>
      <c r="K6088" s="589">
        <v>132.25</v>
      </c>
      <c r="L6088" s="585" t="s">
        <v>144</v>
      </c>
      <c r="M6088" s="581"/>
    </row>
    <row r="6089" spans="1:13" ht="13.5">
      <c r="A6089" s="585" t="s">
        <v>6895</v>
      </c>
      <c r="B6089" s="585" t="s">
        <v>6896</v>
      </c>
      <c r="C6089" s="585" t="s">
        <v>6897</v>
      </c>
      <c r="D6089" s="585" t="s">
        <v>6898</v>
      </c>
      <c r="E6089" s="584">
        <v>74022</v>
      </c>
      <c r="F6089" s="585" t="s">
        <v>6902</v>
      </c>
      <c r="G6089" s="585" t="s">
        <v>6029</v>
      </c>
      <c r="H6089" s="585" t="s">
        <v>6030</v>
      </c>
      <c r="I6089" s="585" t="s">
        <v>174</v>
      </c>
      <c r="J6089" s="585" t="s">
        <v>398</v>
      </c>
      <c r="K6089" s="589">
        <v>105.79</v>
      </c>
      <c r="L6089" s="585" t="s">
        <v>144</v>
      </c>
      <c r="M6089" s="581"/>
    </row>
    <row r="6090" spans="1:13" ht="13.5">
      <c r="A6090" s="585" t="s">
        <v>6895</v>
      </c>
      <c r="B6090" s="585" t="s">
        <v>6896</v>
      </c>
      <c r="C6090" s="585" t="s">
        <v>6897</v>
      </c>
      <c r="D6090" s="585" t="s">
        <v>6898</v>
      </c>
      <c r="E6090" s="584">
        <v>74022</v>
      </c>
      <c r="F6090" s="585" t="s">
        <v>6902</v>
      </c>
      <c r="G6090" s="585" t="s">
        <v>6031</v>
      </c>
      <c r="H6090" s="585" t="s">
        <v>6032</v>
      </c>
      <c r="I6090" s="585" t="s">
        <v>174</v>
      </c>
      <c r="J6090" s="585" t="s">
        <v>398</v>
      </c>
      <c r="K6090" s="589">
        <v>88.17</v>
      </c>
      <c r="L6090" s="585" t="s">
        <v>144</v>
      </c>
      <c r="M6090" s="581"/>
    </row>
    <row r="6091" spans="1:13" ht="13.5">
      <c r="A6091" s="585" t="s">
        <v>6895</v>
      </c>
      <c r="B6091" s="585" t="s">
        <v>6896</v>
      </c>
      <c r="C6091" s="585" t="s">
        <v>6897</v>
      </c>
      <c r="D6091" s="585" t="s">
        <v>6898</v>
      </c>
      <c r="E6091" s="584">
        <v>74022</v>
      </c>
      <c r="F6091" s="585" t="s">
        <v>6902</v>
      </c>
      <c r="G6091" s="585" t="s">
        <v>6033</v>
      </c>
      <c r="H6091" s="585" t="s">
        <v>6034</v>
      </c>
      <c r="I6091" s="585" t="s">
        <v>174</v>
      </c>
      <c r="J6091" s="585" t="s">
        <v>398</v>
      </c>
      <c r="K6091" s="589">
        <v>127.84</v>
      </c>
      <c r="L6091" s="585" t="s">
        <v>144</v>
      </c>
      <c r="M6091" s="581"/>
    </row>
    <row r="6092" spans="1:13" ht="13.5">
      <c r="A6092" s="585" t="s">
        <v>6895</v>
      </c>
      <c r="B6092" s="585" t="s">
        <v>6896</v>
      </c>
      <c r="C6092" s="585" t="s">
        <v>6897</v>
      </c>
      <c r="D6092" s="585" t="s">
        <v>6898</v>
      </c>
      <c r="E6092" s="584">
        <v>74022</v>
      </c>
      <c r="F6092" s="585" t="s">
        <v>6902</v>
      </c>
      <c r="G6092" s="585" t="s">
        <v>6035</v>
      </c>
      <c r="H6092" s="585" t="s">
        <v>6036</v>
      </c>
      <c r="I6092" s="585" t="s">
        <v>174</v>
      </c>
      <c r="J6092" s="585" t="s">
        <v>398</v>
      </c>
      <c r="K6092" s="589">
        <v>96.97</v>
      </c>
      <c r="L6092" s="585" t="s">
        <v>144</v>
      </c>
      <c r="M6092" s="581"/>
    </row>
    <row r="6093" spans="1:13" ht="13.5">
      <c r="A6093" s="585" t="s">
        <v>6895</v>
      </c>
      <c r="B6093" s="585" t="s">
        <v>6896</v>
      </c>
      <c r="C6093" s="585" t="s">
        <v>6897</v>
      </c>
      <c r="D6093" s="585" t="s">
        <v>6898</v>
      </c>
      <c r="E6093" s="584">
        <v>74022</v>
      </c>
      <c r="F6093" s="585" t="s">
        <v>6902</v>
      </c>
      <c r="G6093" s="585" t="s">
        <v>6037</v>
      </c>
      <c r="H6093" s="585" t="s">
        <v>6038</v>
      </c>
      <c r="I6093" s="585" t="s">
        <v>174</v>
      </c>
      <c r="J6093" s="585" t="s">
        <v>398</v>
      </c>
      <c r="K6093" s="589">
        <v>308.58999999999997</v>
      </c>
      <c r="L6093" s="585" t="s">
        <v>144</v>
      </c>
      <c r="M6093" s="581"/>
    </row>
    <row r="6094" spans="1:13" ht="13.5">
      <c r="A6094" s="585" t="s">
        <v>6895</v>
      </c>
      <c r="B6094" s="585" t="s">
        <v>6896</v>
      </c>
      <c r="C6094" s="585" t="s">
        <v>6897</v>
      </c>
      <c r="D6094" s="585" t="s">
        <v>6898</v>
      </c>
      <c r="E6094" s="584">
        <v>74022</v>
      </c>
      <c r="F6094" s="585" t="s">
        <v>6902</v>
      </c>
      <c r="G6094" s="585" t="s">
        <v>6039</v>
      </c>
      <c r="H6094" s="585" t="s">
        <v>6040</v>
      </c>
      <c r="I6094" s="585" t="s">
        <v>174</v>
      </c>
      <c r="J6094" s="585" t="s">
        <v>398</v>
      </c>
      <c r="K6094" s="589">
        <v>88.17</v>
      </c>
      <c r="L6094" s="585" t="s">
        <v>144</v>
      </c>
      <c r="M6094" s="581"/>
    </row>
    <row r="6095" spans="1:13" ht="13.5">
      <c r="A6095" s="585" t="s">
        <v>6895</v>
      </c>
      <c r="B6095" s="585" t="s">
        <v>6896</v>
      </c>
      <c r="C6095" s="585" t="s">
        <v>6897</v>
      </c>
      <c r="D6095" s="585" t="s">
        <v>6898</v>
      </c>
      <c r="E6095" s="584">
        <v>74022</v>
      </c>
      <c r="F6095" s="585" t="s">
        <v>6902</v>
      </c>
      <c r="G6095" s="585" t="s">
        <v>6041</v>
      </c>
      <c r="H6095" s="585" t="s">
        <v>6042</v>
      </c>
      <c r="I6095" s="585" t="s">
        <v>174</v>
      </c>
      <c r="J6095" s="585" t="s">
        <v>398</v>
      </c>
      <c r="K6095" s="589">
        <v>79.349999999999994</v>
      </c>
      <c r="L6095" s="585" t="s">
        <v>144</v>
      </c>
      <c r="M6095" s="581"/>
    </row>
    <row r="6096" spans="1:13" ht="13.5">
      <c r="A6096" s="585" t="s">
        <v>6895</v>
      </c>
      <c r="B6096" s="585" t="s">
        <v>6896</v>
      </c>
      <c r="C6096" s="585" t="s">
        <v>6897</v>
      </c>
      <c r="D6096" s="585" t="s">
        <v>6898</v>
      </c>
      <c r="E6096" s="584">
        <v>74022</v>
      </c>
      <c r="F6096" s="585" t="s">
        <v>6902</v>
      </c>
      <c r="G6096" s="585" t="s">
        <v>6043</v>
      </c>
      <c r="H6096" s="585" t="s">
        <v>6044</v>
      </c>
      <c r="I6096" s="585" t="s">
        <v>174</v>
      </c>
      <c r="J6096" s="585" t="s">
        <v>398</v>
      </c>
      <c r="K6096" s="589">
        <v>88.17</v>
      </c>
      <c r="L6096" s="585" t="s">
        <v>144</v>
      </c>
      <c r="M6096" s="581"/>
    </row>
    <row r="6097" spans="1:13" ht="13.5">
      <c r="A6097" s="585" t="s">
        <v>6895</v>
      </c>
      <c r="B6097" s="585" t="s">
        <v>6896</v>
      </c>
      <c r="C6097" s="585" t="s">
        <v>6897</v>
      </c>
      <c r="D6097" s="585" t="s">
        <v>6898</v>
      </c>
      <c r="E6097" s="584">
        <v>74022</v>
      </c>
      <c r="F6097" s="585" t="s">
        <v>6902</v>
      </c>
      <c r="G6097" s="585" t="s">
        <v>6045</v>
      </c>
      <c r="H6097" s="585" t="s">
        <v>6046</v>
      </c>
      <c r="I6097" s="585" t="s">
        <v>174</v>
      </c>
      <c r="J6097" s="585" t="s">
        <v>398</v>
      </c>
      <c r="K6097" s="589">
        <v>70.53</v>
      </c>
      <c r="L6097" s="585" t="s">
        <v>144</v>
      </c>
      <c r="M6097" s="581"/>
    </row>
    <row r="6098" spans="1:13" ht="13.5">
      <c r="A6098" s="585" t="s">
        <v>6895</v>
      </c>
      <c r="B6098" s="585" t="s">
        <v>6896</v>
      </c>
      <c r="C6098" s="585" t="s">
        <v>6897</v>
      </c>
      <c r="D6098" s="585" t="s">
        <v>6898</v>
      </c>
      <c r="E6098" s="584">
        <v>74022</v>
      </c>
      <c r="F6098" s="585" t="s">
        <v>6902</v>
      </c>
      <c r="G6098" s="585" t="s">
        <v>6047</v>
      </c>
      <c r="H6098" s="585" t="s">
        <v>6048</v>
      </c>
      <c r="I6098" s="585" t="s">
        <v>174</v>
      </c>
      <c r="J6098" s="585" t="s">
        <v>398</v>
      </c>
      <c r="K6098" s="589">
        <v>176.34</v>
      </c>
      <c r="L6098" s="585" t="s">
        <v>144</v>
      </c>
      <c r="M6098" s="581"/>
    </row>
    <row r="6099" spans="1:13" ht="13.5">
      <c r="A6099" s="585" t="s">
        <v>6895</v>
      </c>
      <c r="B6099" s="585" t="s">
        <v>6896</v>
      </c>
      <c r="C6099" s="585" t="s">
        <v>6897</v>
      </c>
      <c r="D6099" s="585" t="s">
        <v>6898</v>
      </c>
      <c r="E6099" s="584">
        <v>74022</v>
      </c>
      <c r="F6099" s="585" t="s">
        <v>6902</v>
      </c>
      <c r="G6099" s="585" t="s">
        <v>6049</v>
      </c>
      <c r="H6099" s="585" t="s">
        <v>6050</v>
      </c>
      <c r="I6099" s="585" t="s">
        <v>174</v>
      </c>
      <c r="J6099" s="585" t="s">
        <v>398</v>
      </c>
      <c r="K6099" s="589">
        <v>88.17</v>
      </c>
      <c r="L6099" s="585" t="s">
        <v>144</v>
      </c>
      <c r="M6099" s="581"/>
    </row>
    <row r="6100" spans="1:13" ht="13.5">
      <c r="A6100" s="585" t="s">
        <v>6895</v>
      </c>
      <c r="B6100" s="585" t="s">
        <v>6896</v>
      </c>
      <c r="C6100" s="585" t="s">
        <v>6897</v>
      </c>
      <c r="D6100" s="585" t="s">
        <v>6898</v>
      </c>
      <c r="E6100" s="584">
        <v>74022</v>
      </c>
      <c r="F6100" s="585" t="s">
        <v>6902</v>
      </c>
      <c r="G6100" s="585" t="s">
        <v>6051</v>
      </c>
      <c r="H6100" s="585" t="s">
        <v>6052</v>
      </c>
      <c r="I6100" s="585" t="s">
        <v>174</v>
      </c>
      <c r="J6100" s="585" t="s">
        <v>398</v>
      </c>
      <c r="K6100" s="589">
        <v>66.12</v>
      </c>
      <c r="L6100" s="585" t="s">
        <v>144</v>
      </c>
      <c r="M6100" s="581"/>
    </row>
    <row r="6101" spans="1:13" ht="13.5">
      <c r="A6101" s="585" t="s">
        <v>6895</v>
      </c>
      <c r="B6101" s="585" t="s">
        <v>6896</v>
      </c>
      <c r="C6101" s="585" t="s">
        <v>6897</v>
      </c>
      <c r="D6101" s="585" t="s">
        <v>6898</v>
      </c>
      <c r="E6101" s="584">
        <v>74022</v>
      </c>
      <c r="F6101" s="585" t="s">
        <v>6902</v>
      </c>
      <c r="G6101" s="585" t="s">
        <v>6053</v>
      </c>
      <c r="H6101" s="585" t="s">
        <v>6054</v>
      </c>
      <c r="I6101" s="585" t="s">
        <v>174</v>
      </c>
      <c r="J6101" s="585" t="s">
        <v>398</v>
      </c>
      <c r="K6101" s="589">
        <v>176.34</v>
      </c>
      <c r="L6101" s="585" t="s">
        <v>144</v>
      </c>
      <c r="M6101" s="581"/>
    </row>
    <row r="6102" spans="1:13" ht="13.5">
      <c r="A6102" s="585" t="s">
        <v>6895</v>
      </c>
      <c r="B6102" s="585" t="s">
        <v>6896</v>
      </c>
      <c r="C6102" s="585" t="s">
        <v>6897</v>
      </c>
      <c r="D6102" s="585" t="s">
        <v>6898</v>
      </c>
      <c r="E6102" s="584">
        <v>74022</v>
      </c>
      <c r="F6102" s="585" t="s">
        <v>6902</v>
      </c>
      <c r="G6102" s="585" t="s">
        <v>6055</v>
      </c>
      <c r="H6102" s="585" t="s">
        <v>6056</v>
      </c>
      <c r="I6102" s="585" t="s">
        <v>174</v>
      </c>
      <c r="J6102" s="585" t="s">
        <v>398</v>
      </c>
      <c r="K6102" s="589">
        <v>44.08</v>
      </c>
      <c r="L6102" s="585" t="s">
        <v>144</v>
      </c>
      <c r="M6102" s="581"/>
    </row>
    <row r="6103" spans="1:13" ht="13.5">
      <c r="A6103" s="585" t="s">
        <v>6895</v>
      </c>
      <c r="B6103" s="585" t="s">
        <v>6896</v>
      </c>
      <c r="C6103" s="585" t="s">
        <v>6897</v>
      </c>
      <c r="D6103" s="585" t="s">
        <v>6898</v>
      </c>
      <c r="E6103" s="584">
        <v>74022</v>
      </c>
      <c r="F6103" s="585" t="s">
        <v>6902</v>
      </c>
      <c r="G6103" s="585" t="s">
        <v>6057</v>
      </c>
      <c r="H6103" s="585" t="s">
        <v>6058</v>
      </c>
      <c r="I6103" s="585" t="s">
        <v>174</v>
      </c>
      <c r="J6103" s="585" t="s">
        <v>398</v>
      </c>
      <c r="K6103" s="589">
        <v>96.97</v>
      </c>
      <c r="L6103" s="585" t="s">
        <v>144</v>
      </c>
      <c r="M6103" s="581"/>
    </row>
    <row r="6104" spans="1:13" ht="13.5">
      <c r="A6104" s="585" t="s">
        <v>6895</v>
      </c>
      <c r="B6104" s="585" t="s">
        <v>6896</v>
      </c>
      <c r="C6104" s="585" t="s">
        <v>6897</v>
      </c>
      <c r="D6104" s="585" t="s">
        <v>6898</v>
      </c>
      <c r="E6104" s="584">
        <v>74022</v>
      </c>
      <c r="F6104" s="585" t="s">
        <v>6902</v>
      </c>
      <c r="G6104" s="585" t="s">
        <v>6059</v>
      </c>
      <c r="H6104" s="585" t="s">
        <v>6060</v>
      </c>
      <c r="I6104" s="585" t="s">
        <v>174</v>
      </c>
      <c r="J6104" s="585" t="s">
        <v>398</v>
      </c>
      <c r="K6104" s="589">
        <v>88.17</v>
      </c>
      <c r="L6104" s="585" t="s">
        <v>144</v>
      </c>
      <c r="M6104" s="581"/>
    </row>
    <row r="6105" spans="1:13" ht="13.5">
      <c r="A6105" s="585" t="s">
        <v>6895</v>
      </c>
      <c r="B6105" s="585" t="s">
        <v>6896</v>
      </c>
      <c r="C6105" s="585" t="s">
        <v>6897</v>
      </c>
      <c r="D6105" s="585" t="s">
        <v>6898</v>
      </c>
      <c r="E6105" s="584">
        <v>74022</v>
      </c>
      <c r="F6105" s="585" t="s">
        <v>6902</v>
      </c>
      <c r="G6105" s="585" t="s">
        <v>6061</v>
      </c>
      <c r="H6105" s="585" t="s">
        <v>6062</v>
      </c>
      <c r="I6105" s="585" t="s">
        <v>174</v>
      </c>
      <c r="J6105" s="585" t="s">
        <v>398</v>
      </c>
      <c r="K6105" s="589">
        <v>79.349999999999994</v>
      </c>
      <c r="L6105" s="585" t="s">
        <v>144</v>
      </c>
      <c r="M6105" s="581"/>
    </row>
    <row r="6106" spans="1:13" ht="13.5">
      <c r="A6106" s="585" t="s">
        <v>6895</v>
      </c>
      <c r="B6106" s="585" t="s">
        <v>6896</v>
      </c>
      <c r="C6106" s="585" t="s">
        <v>6897</v>
      </c>
      <c r="D6106" s="585" t="s">
        <v>6898</v>
      </c>
      <c r="E6106" s="584">
        <v>74022</v>
      </c>
      <c r="F6106" s="585" t="s">
        <v>6902</v>
      </c>
      <c r="G6106" s="585" t="s">
        <v>6063</v>
      </c>
      <c r="H6106" s="585" t="s">
        <v>6064</v>
      </c>
      <c r="I6106" s="585" t="s">
        <v>174</v>
      </c>
      <c r="J6106" s="585" t="s">
        <v>398</v>
      </c>
      <c r="K6106" s="589">
        <v>79.349999999999994</v>
      </c>
      <c r="L6106" s="585" t="s">
        <v>144</v>
      </c>
      <c r="M6106" s="581"/>
    </row>
    <row r="6107" spans="1:13" ht="13.5">
      <c r="A6107" s="585" t="s">
        <v>6895</v>
      </c>
      <c r="B6107" s="585" t="s">
        <v>6896</v>
      </c>
      <c r="C6107" s="585" t="s">
        <v>6897</v>
      </c>
      <c r="D6107" s="585" t="s">
        <v>6898</v>
      </c>
      <c r="E6107" s="584">
        <v>74022</v>
      </c>
      <c r="F6107" s="585" t="s">
        <v>6902</v>
      </c>
      <c r="G6107" s="585" t="s">
        <v>6065</v>
      </c>
      <c r="H6107" s="585" t="s">
        <v>6066</v>
      </c>
      <c r="I6107" s="585" t="s">
        <v>174</v>
      </c>
      <c r="J6107" s="585" t="s">
        <v>398</v>
      </c>
      <c r="K6107" s="589">
        <v>220.42</v>
      </c>
      <c r="L6107" s="585" t="s">
        <v>144</v>
      </c>
      <c r="M6107" s="581"/>
    </row>
    <row r="6108" spans="1:13" ht="13.5">
      <c r="A6108" s="585" t="s">
        <v>6895</v>
      </c>
      <c r="B6108" s="585" t="s">
        <v>6896</v>
      </c>
      <c r="C6108" s="585" t="s">
        <v>6897</v>
      </c>
      <c r="D6108" s="585" t="s">
        <v>6898</v>
      </c>
      <c r="E6108" s="584">
        <v>74022</v>
      </c>
      <c r="F6108" s="585" t="s">
        <v>6902</v>
      </c>
      <c r="G6108" s="585" t="s">
        <v>6067</v>
      </c>
      <c r="H6108" s="585" t="s">
        <v>6068</v>
      </c>
      <c r="I6108" s="585" t="s">
        <v>174</v>
      </c>
      <c r="J6108" s="585" t="s">
        <v>398</v>
      </c>
      <c r="K6108" s="589">
        <v>62.93</v>
      </c>
      <c r="L6108" s="585" t="s">
        <v>144</v>
      </c>
      <c r="M6108" s="581"/>
    </row>
    <row r="6109" spans="1:13" ht="13.5">
      <c r="A6109" s="585" t="s">
        <v>6895</v>
      </c>
      <c r="B6109" s="585" t="s">
        <v>6896</v>
      </c>
      <c r="C6109" s="585" t="s">
        <v>6897</v>
      </c>
      <c r="D6109" s="585" t="s">
        <v>6898</v>
      </c>
      <c r="E6109" s="584">
        <v>74022</v>
      </c>
      <c r="F6109" s="585" t="s">
        <v>6902</v>
      </c>
      <c r="G6109" s="585" t="s">
        <v>6069</v>
      </c>
      <c r="H6109" s="585" t="s">
        <v>6070</v>
      </c>
      <c r="I6109" s="585" t="s">
        <v>174</v>
      </c>
      <c r="J6109" s="585" t="s">
        <v>398</v>
      </c>
      <c r="K6109" s="589">
        <v>62.93</v>
      </c>
      <c r="L6109" s="585" t="s">
        <v>144</v>
      </c>
      <c r="M6109" s="581"/>
    </row>
    <row r="6110" spans="1:13" ht="13.5">
      <c r="A6110" s="585" t="s">
        <v>6895</v>
      </c>
      <c r="B6110" s="585" t="s">
        <v>6896</v>
      </c>
      <c r="C6110" s="585" t="s">
        <v>6897</v>
      </c>
      <c r="D6110" s="585" t="s">
        <v>6898</v>
      </c>
      <c r="E6110" s="584">
        <v>74022</v>
      </c>
      <c r="F6110" s="585" t="s">
        <v>6902</v>
      </c>
      <c r="G6110" s="585" t="s">
        <v>6071</v>
      </c>
      <c r="H6110" s="585" t="s">
        <v>6072</v>
      </c>
      <c r="I6110" s="585" t="s">
        <v>174</v>
      </c>
      <c r="J6110" s="585" t="s">
        <v>398</v>
      </c>
      <c r="K6110" s="589">
        <v>62.93</v>
      </c>
      <c r="L6110" s="585" t="s">
        <v>144</v>
      </c>
      <c r="M6110" s="581"/>
    </row>
    <row r="6111" spans="1:13" ht="13.5">
      <c r="A6111" s="585" t="s">
        <v>6895</v>
      </c>
      <c r="B6111" s="585" t="s">
        <v>6896</v>
      </c>
      <c r="C6111" s="585" t="s">
        <v>6897</v>
      </c>
      <c r="D6111" s="585" t="s">
        <v>6898</v>
      </c>
      <c r="E6111" s="584" t="s">
        <v>30</v>
      </c>
      <c r="F6111" s="585" t="s">
        <v>30</v>
      </c>
      <c r="G6111" s="587">
        <v>95967</v>
      </c>
      <c r="H6111" s="585" t="s">
        <v>6073</v>
      </c>
      <c r="I6111" s="585" t="s">
        <v>66</v>
      </c>
      <c r="J6111" s="585" t="s">
        <v>398</v>
      </c>
      <c r="K6111" s="589">
        <v>97.69</v>
      </c>
      <c r="L6111" s="585" t="s">
        <v>144</v>
      </c>
      <c r="M6111" s="581"/>
    </row>
    <row r="6112" spans="1:13" ht="13.5">
      <c r="A6112" s="585" t="s">
        <v>6895</v>
      </c>
      <c r="B6112" s="585" t="s">
        <v>6896</v>
      </c>
      <c r="C6112" s="585" t="s">
        <v>6903</v>
      </c>
      <c r="D6112" s="585" t="s">
        <v>6904</v>
      </c>
      <c r="E6112" s="584" t="s">
        <v>30</v>
      </c>
      <c r="F6112" s="585" t="s">
        <v>30</v>
      </c>
      <c r="G6112" s="587">
        <v>72733</v>
      </c>
      <c r="H6112" s="585" t="s">
        <v>6074</v>
      </c>
      <c r="I6112" s="585" t="s">
        <v>174</v>
      </c>
      <c r="J6112" s="585" t="s">
        <v>143</v>
      </c>
      <c r="K6112" s="589">
        <v>643.21</v>
      </c>
      <c r="L6112" s="585" t="s">
        <v>144</v>
      </c>
      <c r="M6112" s="581"/>
    </row>
    <row r="6113" spans="1:13" ht="13.5">
      <c r="A6113" s="585" t="s">
        <v>6895</v>
      </c>
      <c r="B6113" s="585" t="s">
        <v>6896</v>
      </c>
      <c r="C6113" s="585" t="s">
        <v>6903</v>
      </c>
      <c r="D6113" s="585" t="s">
        <v>6904</v>
      </c>
      <c r="E6113" s="584" t="s">
        <v>30</v>
      </c>
      <c r="F6113" s="585" t="s">
        <v>30</v>
      </c>
      <c r="G6113" s="587">
        <v>72871</v>
      </c>
      <c r="H6113" s="585" t="s">
        <v>6075</v>
      </c>
      <c r="I6113" s="585" t="s">
        <v>174</v>
      </c>
      <c r="J6113" s="585" t="s">
        <v>143</v>
      </c>
      <c r="K6113" s="589">
        <v>279.19</v>
      </c>
      <c r="L6113" s="585" t="s">
        <v>144</v>
      </c>
      <c r="M6113" s="581"/>
    </row>
    <row r="6114" spans="1:13" ht="13.5">
      <c r="A6114" s="585" t="s">
        <v>6895</v>
      </c>
      <c r="B6114" s="585" t="s">
        <v>6896</v>
      </c>
      <c r="C6114" s="585" t="s">
        <v>6903</v>
      </c>
      <c r="D6114" s="585" t="s">
        <v>6904</v>
      </c>
      <c r="E6114" s="584" t="s">
        <v>30</v>
      </c>
      <c r="F6114" s="585" t="s">
        <v>30</v>
      </c>
      <c r="G6114" s="587">
        <v>72872</v>
      </c>
      <c r="H6114" s="585" t="s">
        <v>6076</v>
      </c>
      <c r="I6114" s="585" t="s">
        <v>174</v>
      </c>
      <c r="J6114" s="585" t="s">
        <v>143</v>
      </c>
      <c r="K6114" s="589">
        <v>461.2</v>
      </c>
      <c r="L6114" s="585" t="s">
        <v>144</v>
      </c>
      <c r="M6114" s="581"/>
    </row>
    <row r="6115" spans="1:13" ht="13.5">
      <c r="A6115" s="585" t="s">
        <v>6895</v>
      </c>
      <c r="B6115" s="585" t="s">
        <v>6896</v>
      </c>
      <c r="C6115" s="585" t="s">
        <v>6905</v>
      </c>
      <c r="D6115" s="585" t="s">
        <v>6906</v>
      </c>
      <c r="E6115" s="584" t="s">
        <v>30</v>
      </c>
      <c r="F6115" s="585" t="s">
        <v>30</v>
      </c>
      <c r="G6115" s="587">
        <v>73610</v>
      </c>
      <c r="H6115" s="585" t="s">
        <v>6077</v>
      </c>
      <c r="I6115" s="585" t="s">
        <v>142</v>
      </c>
      <c r="J6115" s="585" t="s">
        <v>398</v>
      </c>
      <c r="K6115" s="589">
        <v>0.84</v>
      </c>
      <c r="L6115" s="585" t="s">
        <v>144</v>
      </c>
      <c r="M6115" s="581"/>
    </row>
    <row r="6116" spans="1:13" ht="13.5">
      <c r="A6116" s="585" t="s">
        <v>6895</v>
      </c>
      <c r="B6116" s="585" t="s">
        <v>6896</v>
      </c>
      <c r="C6116" s="585" t="s">
        <v>6905</v>
      </c>
      <c r="D6116" s="585" t="s">
        <v>6906</v>
      </c>
      <c r="E6116" s="584" t="s">
        <v>30</v>
      </c>
      <c r="F6116" s="585" t="s">
        <v>30</v>
      </c>
      <c r="G6116" s="587">
        <v>73679</v>
      </c>
      <c r="H6116" s="585" t="s">
        <v>6078</v>
      </c>
      <c r="I6116" s="585" t="s">
        <v>142</v>
      </c>
      <c r="J6116" s="585" t="s">
        <v>398</v>
      </c>
      <c r="K6116" s="589">
        <v>1.95</v>
      </c>
      <c r="L6116" s="585" t="s">
        <v>144</v>
      </c>
      <c r="M6116" s="581"/>
    </row>
    <row r="6117" spans="1:13" ht="13.5">
      <c r="A6117" s="585" t="s">
        <v>6895</v>
      </c>
      <c r="B6117" s="585" t="s">
        <v>6896</v>
      </c>
      <c r="C6117" s="585" t="s">
        <v>6905</v>
      </c>
      <c r="D6117" s="585" t="s">
        <v>6906</v>
      </c>
      <c r="E6117" s="584" t="s">
        <v>30</v>
      </c>
      <c r="F6117" s="585" t="s">
        <v>30</v>
      </c>
      <c r="G6117" s="587">
        <v>73686</v>
      </c>
      <c r="H6117" s="585" t="s">
        <v>6079</v>
      </c>
      <c r="I6117" s="585" t="s">
        <v>381</v>
      </c>
      <c r="J6117" s="585" t="s">
        <v>143</v>
      </c>
      <c r="K6117" s="589">
        <v>16.96</v>
      </c>
      <c r="L6117" s="585" t="s">
        <v>144</v>
      </c>
      <c r="M6117" s="581"/>
    </row>
    <row r="6118" spans="1:13" ht="13.5">
      <c r="A6118" s="585" t="s">
        <v>6895</v>
      </c>
      <c r="B6118" s="585" t="s">
        <v>6896</v>
      </c>
      <c r="C6118" s="585" t="s">
        <v>6905</v>
      </c>
      <c r="D6118" s="585" t="s">
        <v>6906</v>
      </c>
      <c r="E6118" s="584">
        <v>73992</v>
      </c>
      <c r="F6118" s="585" t="s">
        <v>6907</v>
      </c>
      <c r="G6118" s="585" t="s">
        <v>6080</v>
      </c>
      <c r="H6118" s="585" t="s">
        <v>6081</v>
      </c>
      <c r="I6118" s="585" t="s">
        <v>381</v>
      </c>
      <c r="J6118" s="585" t="s">
        <v>398</v>
      </c>
      <c r="K6118" s="589">
        <v>10.99</v>
      </c>
      <c r="L6118" s="585" t="s">
        <v>144</v>
      </c>
      <c r="M6118" s="581"/>
    </row>
    <row r="6119" spans="1:13" ht="13.5">
      <c r="A6119" s="585" t="s">
        <v>6895</v>
      </c>
      <c r="B6119" s="585" t="s">
        <v>6896</v>
      </c>
      <c r="C6119" s="585" t="s">
        <v>6905</v>
      </c>
      <c r="D6119" s="585" t="s">
        <v>6906</v>
      </c>
      <c r="E6119" s="584">
        <v>74077</v>
      </c>
      <c r="F6119" s="585" t="s">
        <v>6908</v>
      </c>
      <c r="G6119" s="585" t="s">
        <v>6082</v>
      </c>
      <c r="H6119" s="585" t="s">
        <v>6083</v>
      </c>
      <c r="I6119" s="585" t="s">
        <v>381</v>
      </c>
      <c r="J6119" s="585" t="s">
        <v>398</v>
      </c>
      <c r="K6119" s="589">
        <v>3.91</v>
      </c>
      <c r="L6119" s="585" t="s">
        <v>144</v>
      </c>
      <c r="M6119" s="581"/>
    </row>
    <row r="6120" spans="1:13" ht="13.5">
      <c r="A6120" s="585" t="s">
        <v>6895</v>
      </c>
      <c r="B6120" s="585" t="s">
        <v>6896</v>
      </c>
      <c r="C6120" s="585" t="s">
        <v>6905</v>
      </c>
      <c r="D6120" s="585" t="s">
        <v>6906</v>
      </c>
      <c r="E6120" s="584">
        <v>74077</v>
      </c>
      <c r="F6120" s="585" t="s">
        <v>6908</v>
      </c>
      <c r="G6120" s="585" t="s">
        <v>6084</v>
      </c>
      <c r="H6120" s="585" t="s">
        <v>6085</v>
      </c>
      <c r="I6120" s="585" t="s">
        <v>381</v>
      </c>
      <c r="J6120" s="585" t="s">
        <v>398</v>
      </c>
      <c r="K6120" s="589">
        <v>5.23</v>
      </c>
      <c r="L6120" s="585" t="s">
        <v>144</v>
      </c>
      <c r="M6120" s="581"/>
    </row>
    <row r="6121" spans="1:13" ht="13.5">
      <c r="A6121" s="585" t="s">
        <v>6895</v>
      </c>
      <c r="B6121" s="585" t="s">
        <v>6896</v>
      </c>
      <c r="C6121" s="585" t="s">
        <v>6905</v>
      </c>
      <c r="D6121" s="585" t="s">
        <v>6906</v>
      </c>
      <c r="E6121" s="584" t="s">
        <v>30</v>
      </c>
      <c r="F6121" s="585" t="s">
        <v>30</v>
      </c>
      <c r="G6121" s="587">
        <v>85323</v>
      </c>
      <c r="H6121" s="585" t="s">
        <v>6086</v>
      </c>
      <c r="I6121" s="585" t="s">
        <v>142</v>
      </c>
      <c r="J6121" s="585" t="s">
        <v>143</v>
      </c>
      <c r="K6121" s="589">
        <v>1.2</v>
      </c>
      <c r="L6121" s="585" t="s">
        <v>144</v>
      </c>
      <c r="M6121" s="581"/>
    </row>
    <row r="6122" spans="1:13" ht="13.5">
      <c r="A6122" s="585" t="s">
        <v>6895</v>
      </c>
      <c r="B6122" s="585" t="s">
        <v>6896</v>
      </c>
      <c r="C6122" s="585" t="s">
        <v>6909</v>
      </c>
      <c r="D6122" s="585" t="s">
        <v>6910</v>
      </c>
      <c r="E6122" s="584">
        <v>73758</v>
      </c>
      <c r="F6122" s="585" t="s">
        <v>6911</v>
      </c>
      <c r="G6122" s="585" t="s">
        <v>6087</v>
      </c>
      <c r="H6122" s="585" t="s">
        <v>6088</v>
      </c>
      <c r="I6122" s="585" t="s">
        <v>142</v>
      </c>
      <c r="J6122" s="585" t="s">
        <v>398</v>
      </c>
      <c r="K6122" s="589">
        <v>1.24</v>
      </c>
      <c r="L6122" s="585" t="s">
        <v>144</v>
      </c>
      <c r="M6122" s="581"/>
    </row>
    <row r="6123" spans="1:13" ht="13.5">
      <c r="A6123" s="585" t="s">
        <v>6895</v>
      </c>
      <c r="B6123" s="585" t="s">
        <v>6896</v>
      </c>
      <c r="C6123" s="585" t="s">
        <v>6909</v>
      </c>
      <c r="D6123" s="585" t="s">
        <v>6910</v>
      </c>
      <c r="E6123" s="584" t="s">
        <v>30</v>
      </c>
      <c r="F6123" s="585" t="s">
        <v>30</v>
      </c>
      <c r="G6123" s="587">
        <v>78472</v>
      </c>
      <c r="H6123" s="585" t="s">
        <v>6089</v>
      </c>
      <c r="I6123" s="585" t="s">
        <v>381</v>
      </c>
      <c r="J6123" s="585" t="s">
        <v>398</v>
      </c>
      <c r="K6123" s="589">
        <v>0.28000000000000003</v>
      </c>
      <c r="L6123" s="585" t="s">
        <v>144</v>
      </c>
      <c r="M6123" s="581"/>
    </row>
    <row r="6124" spans="1:13" ht="13.5">
      <c r="A6124" s="585" t="s">
        <v>6912</v>
      </c>
      <c r="B6124" s="585" t="s">
        <v>6913</v>
      </c>
      <c r="C6124" s="585" t="s">
        <v>6914</v>
      </c>
      <c r="D6124" s="585" t="s">
        <v>6915</v>
      </c>
      <c r="E6124" s="584" t="s">
        <v>30</v>
      </c>
      <c r="F6124" s="585" t="s">
        <v>30</v>
      </c>
      <c r="G6124" s="587">
        <v>93588</v>
      </c>
      <c r="H6124" s="585" t="s">
        <v>6090</v>
      </c>
      <c r="I6124" s="585" t="s">
        <v>4704</v>
      </c>
      <c r="J6124" s="585" t="s">
        <v>143</v>
      </c>
      <c r="K6124" s="589">
        <v>1.55</v>
      </c>
      <c r="L6124" s="585" t="s">
        <v>144</v>
      </c>
      <c r="M6124" s="581"/>
    </row>
    <row r="6125" spans="1:13" ht="13.5">
      <c r="A6125" s="585" t="s">
        <v>6912</v>
      </c>
      <c r="B6125" s="585" t="s">
        <v>6913</v>
      </c>
      <c r="C6125" s="585" t="s">
        <v>6914</v>
      </c>
      <c r="D6125" s="585" t="s">
        <v>6915</v>
      </c>
      <c r="E6125" s="584" t="s">
        <v>30</v>
      </c>
      <c r="F6125" s="585" t="s">
        <v>30</v>
      </c>
      <c r="G6125" s="587">
        <v>93589</v>
      </c>
      <c r="H6125" s="585" t="s">
        <v>6091</v>
      </c>
      <c r="I6125" s="585" t="s">
        <v>4704</v>
      </c>
      <c r="J6125" s="585" t="s">
        <v>143</v>
      </c>
      <c r="K6125" s="589">
        <v>1.19</v>
      </c>
      <c r="L6125" s="585" t="s">
        <v>144</v>
      </c>
      <c r="M6125" s="581"/>
    </row>
    <row r="6126" spans="1:13" ht="13.5">
      <c r="A6126" s="585" t="s">
        <v>6912</v>
      </c>
      <c r="B6126" s="585" t="s">
        <v>6913</v>
      </c>
      <c r="C6126" s="585" t="s">
        <v>6914</v>
      </c>
      <c r="D6126" s="585" t="s">
        <v>6915</v>
      </c>
      <c r="E6126" s="584" t="s">
        <v>30</v>
      </c>
      <c r="F6126" s="585" t="s">
        <v>30</v>
      </c>
      <c r="G6126" s="587">
        <v>93590</v>
      </c>
      <c r="H6126" s="585" t="s">
        <v>6092</v>
      </c>
      <c r="I6126" s="585" t="s">
        <v>4704</v>
      </c>
      <c r="J6126" s="585" t="s">
        <v>143</v>
      </c>
      <c r="K6126" s="589">
        <v>0.79</v>
      </c>
      <c r="L6126" s="585" t="s">
        <v>144</v>
      </c>
      <c r="M6126" s="581"/>
    </row>
    <row r="6127" spans="1:13" ht="13.5">
      <c r="A6127" s="585" t="s">
        <v>6912</v>
      </c>
      <c r="B6127" s="585" t="s">
        <v>6913</v>
      </c>
      <c r="C6127" s="585" t="s">
        <v>6914</v>
      </c>
      <c r="D6127" s="585" t="s">
        <v>6915</v>
      </c>
      <c r="E6127" s="584" t="s">
        <v>30</v>
      </c>
      <c r="F6127" s="585" t="s">
        <v>30</v>
      </c>
      <c r="G6127" s="587">
        <v>93591</v>
      </c>
      <c r="H6127" s="585" t="s">
        <v>6093</v>
      </c>
      <c r="I6127" s="585" t="s">
        <v>4704</v>
      </c>
      <c r="J6127" s="585" t="s">
        <v>143</v>
      </c>
      <c r="K6127" s="589">
        <v>1.31</v>
      </c>
      <c r="L6127" s="585" t="s">
        <v>144</v>
      </c>
      <c r="M6127" s="581"/>
    </row>
    <row r="6128" spans="1:13" ht="13.5">
      <c r="A6128" s="585" t="s">
        <v>6912</v>
      </c>
      <c r="B6128" s="585" t="s">
        <v>6913</v>
      </c>
      <c r="C6128" s="585" t="s">
        <v>6914</v>
      </c>
      <c r="D6128" s="585" t="s">
        <v>6915</v>
      </c>
      <c r="E6128" s="584" t="s">
        <v>30</v>
      </c>
      <c r="F6128" s="585" t="s">
        <v>30</v>
      </c>
      <c r="G6128" s="587">
        <v>93592</v>
      </c>
      <c r="H6128" s="585" t="s">
        <v>6094</v>
      </c>
      <c r="I6128" s="585" t="s">
        <v>4704</v>
      </c>
      <c r="J6128" s="585" t="s">
        <v>143</v>
      </c>
      <c r="K6128" s="589">
        <v>0.99</v>
      </c>
      <c r="L6128" s="585" t="s">
        <v>144</v>
      </c>
      <c r="M6128" s="581"/>
    </row>
    <row r="6129" spans="1:13" ht="13.5">
      <c r="A6129" s="585" t="s">
        <v>6912</v>
      </c>
      <c r="B6129" s="585" t="s">
        <v>6913</v>
      </c>
      <c r="C6129" s="585" t="s">
        <v>6914</v>
      </c>
      <c r="D6129" s="585" t="s">
        <v>6915</v>
      </c>
      <c r="E6129" s="584" t="s">
        <v>30</v>
      </c>
      <c r="F6129" s="585" t="s">
        <v>30</v>
      </c>
      <c r="G6129" s="587">
        <v>93593</v>
      </c>
      <c r="H6129" s="585" t="s">
        <v>6095</v>
      </c>
      <c r="I6129" s="585" t="s">
        <v>4704</v>
      </c>
      <c r="J6129" s="585" t="s">
        <v>143</v>
      </c>
      <c r="K6129" s="589">
        <v>0.66</v>
      </c>
      <c r="L6129" s="585" t="s">
        <v>144</v>
      </c>
      <c r="M6129" s="581"/>
    </row>
    <row r="6130" spans="1:13" ht="13.5">
      <c r="A6130" s="585" t="s">
        <v>6912</v>
      </c>
      <c r="B6130" s="585" t="s">
        <v>6913</v>
      </c>
      <c r="C6130" s="585" t="s">
        <v>6914</v>
      </c>
      <c r="D6130" s="585" t="s">
        <v>6915</v>
      </c>
      <c r="E6130" s="584" t="s">
        <v>30</v>
      </c>
      <c r="F6130" s="585" t="s">
        <v>30</v>
      </c>
      <c r="G6130" s="587">
        <v>93594</v>
      </c>
      <c r="H6130" s="585" t="s">
        <v>7263</v>
      </c>
      <c r="I6130" s="585" t="s">
        <v>4690</v>
      </c>
      <c r="J6130" s="585" t="s">
        <v>143</v>
      </c>
      <c r="K6130" s="589">
        <v>1.03</v>
      </c>
      <c r="L6130" s="585" t="s">
        <v>144</v>
      </c>
      <c r="M6130" s="581"/>
    </row>
    <row r="6131" spans="1:13" ht="13.5">
      <c r="A6131" s="585" t="s">
        <v>6912</v>
      </c>
      <c r="B6131" s="585" t="s">
        <v>6913</v>
      </c>
      <c r="C6131" s="585" t="s">
        <v>6914</v>
      </c>
      <c r="D6131" s="585" t="s">
        <v>6915</v>
      </c>
      <c r="E6131" s="584" t="s">
        <v>30</v>
      </c>
      <c r="F6131" s="585" t="s">
        <v>30</v>
      </c>
      <c r="G6131" s="587">
        <v>93595</v>
      </c>
      <c r="H6131" s="585" t="s">
        <v>7264</v>
      </c>
      <c r="I6131" s="585" t="s">
        <v>4690</v>
      </c>
      <c r="J6131" s="585" t="s">
        <v>143</v>
      </c>
      <c r="K6131" s="589">
        <v>0.79</v>
      </c>
      <c r="L6131" s="585" t="s">
        <v>144</v>
      </c>
      <c r="M6131" s="581"/>
    </row>
    <row r="6132" spans="1:13" ht="13.5">
      <c r="A6132" s="585" t="s">
        <v>6912</v>
      </c>
      <c r="B6132" s="585" t="s">
        <v>6913</v>
      </c>
      <c r="C6132" s="585" t="s">
        <v>6914</v>
      </c>
      <c r="D6132" s="585" t="s">
        <v>6915</v>
      </c>
      <c r="E6132" s="584" t="s">
        <v>30</v>
      </c>
      <c r="F6132" s="585" t="s">
        <v>30</v>
      </c>
      <c r="G6132" s="587">
        <v>93596</v>
      </c>
      <c r="H6132" s="585" t="s">
        <v>7265</v>
      </c>
      <c r="I6132" s="585" t="s">
        <v>4690</v>
      </c>
      <c r="J6132" s="585" t="s">
        <v>143</v>
      </c>
      <c r="K6132" s="589">
        <v>0.52</v>
      </c>
      <c r="L6132" s="585" t="s">
        <v>144</v>
      </c>
      <c r="M6132" s="581"/>
    </row>
    <row r="6133" spans="1:13" ht="13.5">
      <c r="A6133" s="585" t="s">
        <v>6912</v>
      </c>
      <c r="B6133" s="585" t="s">
        <v>6913</v>
      </c>
      <c r="C6133" s="585" t="s">
        <v>6914</v>
      </c>
      <c r="D6133" s="585" t="s">
        <v>6915</v>
      </c>
      <c r="E6133" s="584" t="s">
        <v>30</v>
      </c>
      <c r="F6133" s="585" t="s">
        <v>30</v>
      </c>
      <c r="G6133" s="587">
        <v>93597</v>
      </c>
      <c r="H6133" s="585" t="s">
        <v>7266</v>
      </c>
      <c r="I6133" s="585" t="s">
        <v>4690</v>
      </c>
      <c r="J6133" s="585" t="s">
        <v>143</v>
      </c>
      <c r="K6133" s="589">
        <v>0.87</v>
      </c>
      <c r="L6133" s="585" t="s">
        <v>144</v>
      </c>
      <c r="M6133" s="581"/>
    </row>
    <row r="6134" spans="1:13" ht="13.5">
      <c r="A6134" s="585" t="s">
        <v>6912</v>
      </c>
      <c r="B6134" s="585" t="s">
        <v>6913</v>
      </c>
      <c r="C6134" s="585" t="s">
        <v>6914</v>
      </c>
      <c r="D6134" s="585" t="s">
        <v>6915</v>
      </c>
      <c r="E6134" s="584" t="s">
        <v>30</v>
      </c>
      <c r="F6134" s="585" t="s">
        <v>30</v>
      </c>
      <c r="G6134" s="587">
        <v>93598</v>
      </c>
      <c r="H6134" s="585" t="s">
        <v>7267</v>
      </c>
      <c r="I6134" s="585" t="s">
        <v>4690</v>
      </c>
      <c r="J6134" s="585" t="s">
        <v>143</v>
      </c>
      <c r="K6134" s="589">
        <v>0.66</v>
      </c>
      <c r="L6134" s="585" t="s">
        <v>144</v>
      </c>
      <c r="M6134" s="581"/>
    </row>
    <row r="6135" spans="1:13" ht="13.5">
      <c r="A6135" s="585" t="s">
        <v>6912</v>
      </c>
      <c r="B6135" s="585" t="s">
        <v>6913</v>
      </c>
      <c r="C6135" s="585" t="s">
        <v>6914</v>
      </c>
      <c r="D6135" s="585" t="s">
        <v>6915</v>
      </c>
      <c r="E6135" s="584" t="s">
        <v>30</v>
      </c>
      <c r="F6135" s="585" t="s">
        <v>30</v>
      </c>
      <c r="G6135" s="587">
        <v>93599</v>
      </c>
      <c r="H6135" s="585" t="s">
        <v>7268</v>
      </c>
      <c r="I6135" s="585" t="s">
        <v>4690</v>
      </c>
      <c r="J6135" s="585" t="s">
        <v>143</v>
      </c>
      <c r="K6135" s="589">
        <v>0.44</v>
      </c>
      <c r="L6135" s="585" t="s">
        <v>144</v>
      </c>
      <c r="M6135" s="581"/>
    </row>
    <row r="6136" spans="1:13" ht="13.5">
      <c r="A6136" s="585" t="s">
        <v>6912</v>
      </c>
      <c r="B6136" s="585" t="s">
        <v>6913</v>
      </c>
      <c r="C6136" s="585" t="s">
        <v>6914</v>
      </c>
      <c r="D6136" s="585" t="s">
        <v>6915</v>
      </c>
      <c r="E6136" s="584" t="s">
        <v>30</v>
      </c>
      <c r="F6136" s="585" t="s">
        <v>30</v>
      </c>
      <c r="G6136" s="587">
        <v>95425</v>
      </c>
      <c r="H6136" s="585" t="s">
        <v>6096</v>
      </c>
      <c r="I6136" s="585" t="s">
        <v>4704</v>
      </c>
      <c r="J6136" s="585" t="s">
        <v>143</v>
      </c>
      <c r="K6136" s="589">
        <v>1.1399999999999999</v>
      </c>
      <c r="L6136" s="585" t="s">
        <v>144</v>
      </c>
      <c r="M6136" s="581"/>
    </row>
    <row r="6137" spans="1:13" ht="13.5">
      <c r="A6137" s="585" t="s">
        <v>6912</v>
      </c>
      <c r="B6137" s="585" t="s">
        <v>6913</v>
      </c>
      <c r="C6137" s="585" t="s">
        <v>6914</v>
      </c>
      <c r="D6137" s="585" t="s">
        <v>6915</v>
      </c>
      <c r="E6137" s="584" t="s">
        <v>30</v>
      </c>
      <c r="F6137" s="585" t="s">
        <v>30</v>
      </c>
      <c r="G6137" s="587">
        <v>95426</v>
      </c>
      <c r="H6137" s="585" t="s">
        <v>6097</v>
      </c>
      <c r="I6137" s="585" t="s">
        <v>4704</v>
      </c>
      <c r="J6137" s="585" t="s">
        <v>143</v>
      </c>
      <c r="K6137" s="589">
        <v>0.87</v>
      </c>
      <c r="L6137" s="585" t="s">
        <v>144</v>
      </c>
      <c r="M6137" s="581"/>
    </row>
    <row r="6138" spans="1:13" ht="13.5">
      <c r="A6138" s="585" t="s">
        <v>6912</v>
      </c>
      <c r="B6138" s="585" t="s">
        <v>6913</v>
      </c>
      <c r="C6138" s="585" t="s">
        <v>6914</v>
      </c>
      <c r="D6138" s="585" t="s">
        <v>6915</v>
      </c>
      <c r="E6138" s="584" t="s">
        <v>30</v>
      </c>
      <c r="F6138" s="585" t="s">
        <v>30</v>
      </c>
      <c r="G6138" s="587">
        <v>95427</v>
      </c>
      <c r="H6138" s="585" t="s">
        <v>6098</v>
      </c>
      <c r="I6138" s="585" t="s">
        <v>4704</v>
      </c>
      <c r="J6138" s="585" t="s">
        <v>143</v>
      </c>
      <c r="K6138" s="589">
        <v>0.57999999999999996</v>
      </c>
      <c r="L6138" s="585" t="s">
        <v>144</v>
      </c>
      <c r="M6138" s="581"/>
    </row>
    <row r="6139" spans="1:13" ht="13.5">
      <c r="A6139" s="585" t="s">
        <v>6912</v>
      </c>
      <c r="B6139" s="585" t="s">
        <v>6913</v>
      </c>
      <c r="C6139" s="585" t="s">
        <v>6914</v>
      </c>
      <c r="D6139" s="585" t="s">
        <v>6915</v>
      </c>
      <c r="E6139" s="584" t="s">
        <v>30</v>
      </c>
      <c r="F6139" s="585" t="s">
        <v>30</v>
      </c>
      <c r="G6139" s="587">
        <v>95428</v>
      </c>
      <c r="H6139" s="585" t="s">
        <v>7269</v>
      </c>
      <c r="I6139" s="585" t="s">
        <v>4690</v>
      </c>
      <c r="J6139" s="585" t="s">
        <v>143</v>
      </c>
      <c r="K6139" s="589">
        <v>0.75</v>
      </c>
      <c r="L6139" s="585" t="s">
        <v>144</v>
      </c>
      <c r="M6139" s="581"/>
    </row>
    <row r="6140" spans="1:13" ht="13.5">
      <c r="A6140" s="585" t="s">
        <v>6912</v>
      </c>
      <c r="B6140" s="585" t="s">
        <v>6913</v>
      </c>
      <c r="C6140" s="585" t="s">
        <v>6914</v>
      </c>
      <c r="D6140" s="585" t="s">
        <v>6915</v>
      </c>
      <c r="E6140" s="584" t="s">
        <v>30</v>
      </c>
      <c r="F6140" s="585" t="s">
        <v>30</v>
      </c>
      <c r="G6140" s="587">
        <v>95429</v>
      </c>
      <c r="H6140" s="585" t="s">
        <v>7270</v>
      </c>
      <c r="I6140" s="585" t="s">
        <v>4690</v>
      </c>
      <c r="J6140" s="585" t="s">
        <v>143</v>
      </c>
      <c r="K6140" s="589">
        <v>0.57999999999999996</v>
      </c>
      <c r="L6140" s="585" t="s">
        <v>144</v>
      </c>
      <c r="M6140" s="581"/>
    </row>
    <row r="6141" spans="1:13" ht="13.5">
      <c r="A6141" s="585" t="s">
        <v>6912</v>
      </c>
      <c r="B6141" s="585" t="s">
        <v>6913</v>
      </c>
      <c r="C6141" s="585" t="s">
        <v>6914</v>
      </c>
      <c r="D6141" s="585" t="s">
        <v>6915</v>
      </c>
      <c r="E6141" s="584" t="s">
        <v>30</v>
      </c>
      <c r="F6141" s="585" t="s">
        <v>30</v>
      </c>
      <c r="G6141" s="587">
        <v>95430</v>
      </c>
      <c r="H6141" s="585" t="s">
        <v>7271</v>
      </c>
      <c r="I6141" s="585" t="s">
        <v>4690</v>
      </c>
      <c r="J6141" s="585" t="s">
        <v>143</v>
      </c>
      <c r="K6141" s="589">
        <v>0.38</v>
      </c>
      <c r="L6141" s="585" t="s">
        <v>144</v>
      </c>
      <c r="M6141" s="581"/>
    </row>
    <row r="6142" spans="1:13" ht="13.5">
      <c r="A6142" s="585" t="s">
        <v>6912</v>
      </c>
      <c r="B6142" s="585" t="s">
        <v>6913</v>
      </c>
      <c r="C6142" s="585" t="s">
        <v>6914</v>
      </c>
      <c r="D6142" s="585" t="s">
        <v>6915</v>
      </c>
      <c r="E6142" s="584" t="s">
        <v>30</v>
      </c>
      <c r="F6142" s="585" t="s">
        <v>30</v>
      </c>
      <c r="G6142" s="587">
        <v>95875</v>
      </c>
      <c r="H6142" s="585" t="s">
        <v>6099</v>
      </c>
      <c r="I6142" s="585" t="s">
        <v>4704</v>
      </c>
      <c r="J6142" s="585" t="s">
        <v>143</v>
      </c>
      <c r="K6142" s="589">
        <v>1.1100000000000001</v>
      </c>
      <c r="L6142" s="585" t="s">
        <v>144</v>
      </c>
      <c r="M6142" s="581"/>
    </row>
    <row r="6143" spans="1:13" ht="13.5">
      <c r="A6143" s="585" t="s">
        <v>6912</v>
      </c>
      <c r="B6143" s="585" t="s">
        <v>6913</v>
      </c>
      <c r="C6143" s="585" t="s">
        <v>6914</v>
      </c>
      <c r="D6143" s="585" t="s">
        <v>6915</v>
      </c>
      <c r="E6143" s="584" t="s">
        <v>30</v>
      </c>
      <c r="F6143" s="585" t="s">
        <v>30</v>
      </c>
      <c r="G6143" s="587">
        <v>95876</v>
      </c>
      <c r="H6143" s="585" t="s">
        <v>6100</v>
      </c>
      <c r="I6143" s="585" t="s">
        <v>4704</v>
      </c>
      <c r="J6143" s="585" t="s">
        <v>143</v>
      </c>
      <c r="K6143" s="589">
        <v>0.93</v>
      </c>
      <c r="L6143" s="585" t="s">
        <v>144</v>
      </c>
      <c r="M6143" s="581"/>
    </row>
    <row r="6144" spans="1:13" ht="13.5">
      <c r="A6144" s="585" t="s">
        <v>6912</v>
      </c>
      <c r="B6144" s="585" t="s">
        <v>6913</v>
      </c>
      <c r="C6144" s="585" t="s">
        <v>6914</v>
      </c>
      <c r="D6144" s="585" t="s">
        <v>6915</v>
      </c>
      <c r="E6144" s="584" t="s">
        <v>30</v>
      </c>
      <c r="F6144" s="585" t="s">
        <v>30</v>
      </c>
      <c r="G6144" s="587">
        <v>95877</v>
      </c>
      <c r="H6144" s="585" t="s">
        <v>6101</v>
      </c>
      <c r="I6144" s="585" t="s">
        <v>4704</v>
      </c>
      <c r="J6144" s="585" t="s">
        <v>143</v>
      </c>
      <c r="K6144" s="589">
        <v>0.82</v>
      </c>
      <c r="L6144" s="585" t="s">
        <v>144</v>
      </c>
      <c r="M6144" s="581"/>
    </row>
    <row r="6145" spans="1:13" ht="13.5">
      <c r="A6145" s="585" t="s">
        <v>6912</v>
      </c>
      <c r="B6145" s="585" t="s">
        <v>6913</v>
      </c>
      <c r="C6145" s="585" t="s">
        <v>6914</v>
      </c>
      <c r="D6145" s="585" t="s">
        <v>6915</v>
      </c>
      <c r="E6145" s="584" t="s">
        <v>30</v>
      </c>
      <c r="F6145" s="585" t="s">
        <v>30</v>
      </c>
      <c r="G6145" s="587">
        <v>95878</v>
      </c>
      <c r="H6145" s="585" t="s">
        <v>7272</v>
      </c>
      <c r="I6145" s="585" t="s">
        <v>4690</v>
      </c>
      <c r="J6145" s="585" t="s">
        <v>143</v>
      </c>
      <c r="K6145" s="589">
        <v>0.74</v>
      </c>
      <c r="L6145" s="585" t="s">
        <v>144</v>
      </c>
      <c r="M6145" s="581"/>
    </row>
    <row r="6146" spans="1:13" ht="13.5">
      <c r="A6146" s="585" t="s">
        <v>6912</v>
      </c>
      <c r="B6146" s="585" t="s">
        <v>6913</v>
      </c>
      <c r="C6146" s="585" t="s">
        <v>6914</v>
      </c>
      <c r="D6146" s="585" t="s">
        <v>6915</v>
      </c>
      <c r="E6146" s="584" t="s">
        <v>30</v>
      </c>
      <c r="F6146" s="585" t="s">
        <v>30</v>
      </c>
      <c r="G6146" s="587">
        <v>95879</v>
      </c>
      <c r="H6146" s="585" t="s">
        <v>7273</v>
      </c>
      <c r="I6146" s="585" t="s">
        <v>4690</v>
      </c>
      <c r="J6146" s="585" t="s">
        <v>143</v>
      </c>
      <c r="K6146" s="589">
        <v>0.62</v>
      </c>
      <c r="L6146" s="585" t="s">
        <v>144</v>
      </c>
      <c r="M6146" s="581"/>
    </row>
    <row r="6147" spans="1:13" ht="13.5">
      <c r="A6147" s="585" t="s">
        <v>6912</v>
      </c>
      <c r="B6147" s="585" t="s">
        <v>6913</v>
      </c>
      <c r="C6147" s="585" t="s">
        <v>6914</v>
      </c>
      <c r="D6147" s="585" t="s">
        <v>6915</v>
      </c>
      <c r="E6147" s="584" t="s">
        <v>30</v>
      </c>
      <c r="F6147" s="585" t="s">
        <v>30</v>
      </c>
      <c r="G6147" s="587">
        <v>95880</v>
      </c>
      <c r="H6147" s="585" t="s">
        <v>7274</v>
      </c>
      <c r="I6147" s="585" t="s">
        <v>4690</v>
      </c>
      <c r="J6147" s="585" t="s">
        <v>143</v>
      </c>
      <c r="K6147" s="589">
        <v>0.54</v>
      </c>
      <c r="L6147" s="585" t="s">
        <v>144</v>
      </c>
      <c r="M6147" s="581"/>
    </row>
    <row r="6148" spans="1:13" ht="13.5">
      <c r="A6148" s="585" t="s">
        <v>6912</v>
      </c>
      <c r="B6148" s="585" t="s">
        <v>6913</v>
      </c>
      <c r="C6148" s="585" t="s">
        <v>6916</v>
      </c>
      <c r="D6148" s="585" t="s">
        <v>6917</v>
      </c>
      <c r="E6148" s="584" t="s">
        <v>30</v>
      </c>
      <c r="F6148" s="585" t="s">
        <v>30</v>
      </c>
      <c r="G6148" s="587">
        <v>93176</v>
      </c>
      <c r="H6148" s="585" t="s">
        <v>6102</v>
      </c>
      <c r="I6148" s="585" t="s">
        <v>4690</v>
      </c>
      <c r="J6148" s="585" t="s">
        <v>143</v>
      </c>
      <c r="K6148" s="589">
        <v>0.43</v>
      </c>
      <c r="L6148" s="585" t="s">
        <v>144</v>
      </c>
      <c r="M6148" s="581"/>
    </row>
    <row r="6149" spans="1:13" ht="13.5">
      <c r="A6149" s="585" t="s">
        <v>6912</v>
      </c>
      <c r="B6149" s="585" t="s">
        <v>6913</v>
      </c>
      <c r="C6149" s="585" t="s">
        <v>6916</v>
      </c>
      <c r="D6149" s="585" t="s">
        <v>6917</v>
      </c>
      <c r="E6149" s="584" t="s">
        <v>30</v>
      </c>
      <c r="F6149" s="585" t="s">
        <v>30</v>
      </c>
      <c r="G6149" s="587">
        <v>93177</v>
      </c>
      <c r="H6149" s="585" t="s">
        <v>6103</v>
      </c>
      <c r="I6149" s="585" t="s">
        <v>4690</v>
      </c>
      <c r="J6149" s="585" t="s">
        <v>143</v>
      </c>
      <c r="K6149" s="589">
        <v>1.55</v>
      </c>
      <c r="L6149" s="585" t="s">
        <v>144</v>
      </c>
      <c r="M6149" s="581"/>
    </row>
    <row r="6150" spans="1:13" ht="13.5">
      <c r="A6150" s="585" t="s">
        <v>6912</v>
      </c>
      <c r="B6150" s="585" t="s">
        <v>6913</v>
      </c>
      <c r="C6150" s="585" t="s">
        <v>6916</v>
      </c>
      <c r="D6150" s="585" t="s">
        <v>6917</v>
      </c>
      <c r="E6150" s="584" t="s">
        <v>30</v>
      </c>
      <c r="F6150" s="585" t="s">
        <v>30</v>
      </c>
      <c r="G6150" s="587">
        <v>93178</v>
      </c>
      <c r="H6150" s="585" t="s">
        <v>6104</v>
      </c>
      <c r="I6150" s="585" t="s">
        <v>4690</v>
      </c>
      <c r="J6150" s="585" t="s">
        <v>143</v>
      </c>
      <c r="K6150" s="589">
        <v>0.49</v>
      </c>
      <c r="L6150" s="585" t="s">
        <v>144</v>
      </c>
      <c r="M6150" s="581"/>
    </row>
    <row r="6151" spans="1:13" ht="13.5">
      <c r="A6151" s="585" t="s">
        <v>6912</v>
      </c>
      <c r="B6151" s="585" t="s">
        <v>6913</v>
      </c>
      <c r="C6151" s="585" t="s">
        <v>6916</v>
      </c>
      <c r="D6151" s="585" t="s">
        <v>6917</v>
      </c>
      <c r="E6151" s="584" t="s">
        <v>30</v>
      </c>
      <c r="F6151" s="585" t="s">
        <v>30</v>
      </c>
      <c r="G6151" s="587">
        <v>93179</v>
      </c>
      <c r="H6151" s="585" t="s">
        <v>6105</v>
      </c>
      <c r="I6151" s="585" t="s">
        <v>4690</v>
      </c>
      <c r="J6151" s="585" t="s">
        <v>143</v>
      </c>
      <c r="K6151" s="589">
        <v>1.73</v>
      </c>
      <c r="L6151" s="585" t="s">
        <v>144</v>
      </c>
      <c r="M6151" s="581"/>
    </row>
    <row r="6152" spans="1:13" ht="13.5">
      <c r="A6152" s="585" t="s">
        <v>6918</v>
      </c>
      <c r="B6152" s="585" t="s">
        <v>6919</v>
      </c>
      <c r="C6152" s="585" t="s">
        <v>6920</v>
      </c>
      <c r="D6152" s="585" t="s">
        <v>6921</v>
      </c>
      <c r="E6152" s="584">
        <v>74038</v>
      </c>
      <c r="F6152" s="585" t="s">
        <v>6922</v>
      </c>
      <c r="G6152" s="585" t="s">
        <v>6106</v>
      </c>
      <c r="H6152" s="585" t="s">
        <v>6107</v>
      </c>
      <c r="I6152" s="585" t="s">
        <v>142</v>
      </c>
      <c r="J6152" s="585" t="s">
        <v>143</v>
      </c>
      <c r="K6152" s="589">
        <v>24.85</v>
      </c>
      <c r="L6152" s="585" t="s">
        <v>144</v>
      </c>
      <c r="M6152" s="581"/>
    </row>
    <row r="6153" spans="1:13" ht="13.5">
      <c r="A6153" s="585" t="s">
        <v>6918</v>
      </c>
      <c r="B6153" s="585" t="s">
        <v>6919</v>
      </c>
      <c r="C6153" s="585" t="s">
        <v>6920</v>
      </c>
      <c r="D6153" s="585" t="s">
        <v>6921</v>
      </c>
      <c r="E6153" s="584">
        <v>74039</v>
      </c>
      <c r="F6153" s="585" t="s">
        <v>6923</v>
      </c>
      <c r="G6153" s="585" t="s">
        <v>6108</v>
      </c>
      <c r="H6153" s="585" t="s">
        <v>6109</v>
      </c>
      <c r="I6153" s="585" t="s">
        <v>142</v>
      </c>
      <c r="J6153" s="585" t="s">
        <v>143</v>
      </c>
      <c r="K6153" s="589">
        <v>24.85</v>
      </c>
      <c r="L6153" s="585" t="s">
        <v>144</v>
      </c>
      <c r="M6153" s="581"/>
    </row>
    <row r="6154" spans="1:13" ht="13.5">
      <c r="A6154" s="585" t="s">
        <v>6918</v>
      </c>
      <c r="B6154" s="585" t="s">
        <v>6919</v>
      </c>
      <c r="C6154" s="585" t="s">
        <v>6920</v>
      </c>
      <c r="D6154" s="585" t="s">
        <v>6921</v>
      </c>
      <c r="E6154" s="584">
        <v>74118</v>
      </c>
      <c r="F6154" s="585" t="s">
        <v>6924</v>
      </c>
      <c r="G6154" s="585" t="s">
        <v>6110</v>
      </c>
      <c r="H6154" s="585" t="s">
        <v>6111</v>
      </c>
      <c r="I6154" s="585" t="s">
        <v>142</v>
      </c>
      <c r="J6154" s="585" t="s">
        <v>398</v>
      </c>
      <c r="K6154" s="589">
        <v>197.16</v>
      </c>
      <c r="L6154" s="585" t="s">
        <v>144</v>
      </c>
      <c r="M6154" s="581"/>
    </row>
    <row r="6155" spans="1:13" ht="13.5">
      <c r="A6155" s="585" t="s">
        <v>6918</v>
      </c>
      <c r="B6155" s="585" t="s">
        <v>6919</v>
      </c>
      <c r="C6155" s="585" t="s">
        <v>6920</v>
      </c>
      <c r="D6155" s="585" t="s">
        <v>6921</v>
      </c>
      <c r="E6155" s="584">
        <v>74142</v>
      </c>
      <c r="F6155" s="585" t="s">
        <v>6925</v>
      </c>
      <c r="G6155" s="585" t="s">
        <v>6112</v>
      </c>
      <c r="H6155" s="585" t="s">
        <v>6113</v>
      </c>
      <c r="I6155" s="585" t="s">
        <v>142</v>
      </c>
      <c r="J6155" s="585" t="s">
        <v>143</v>
      </c>
      <c r="K6155" s="589">
        <v>41.09</v>
      </c>
      <c r="L6155" s="585" t="s">
        <v>144</v>
      </c>
      <c r="M6155" s="581"/>
    </row>
    <row r="6156" spans="1:13" ht="13.5">
      <c r="A6156" s="585" t="s">
        <v>6918</v>
      </c>
      <c r="B6156" s="585" t="s">
        <v>6919</v>
      </c>
      <c r="C6156" s="585" t="s">
        <v>6920</v>
      </c>
      <c r="D6156" s="585" t="s">
        <v>6921</v>
      </c>
      <c r="E6156" s="584">
        <v>74142</v>
      </c>
      <c r="F6156" s="585" t="s">
        <v>6925</v>
      </c>
      <c r="G6156" s="585" t="s">
        <v>6114</v>
      </c>
      <c r="H6156" s="585" t="s">
        <v>6115</v>
      </c>
      <c r="I6156" s="585" t="s">
        <v>142</v>
      </c>
      <c r="J6156" s="585" t="s">
        <v>398</v>
      </c>
      <c r="K6156" s="589">
        <v>17.149999999999999</v>
      </c>
      <c r="L6156" s="585" t="s">
        <v>144</v>
      </c>
      <c r="M6156" s="581"/>
    </row>
    <row r="6157" spans="1:13" ht="13.5">
      <c r="A6157" s="585" t="s">
        <v>6918</v>
      </c>
      <c r="B6157" s="585" t="s">
        <v>6919</v>
      </c>
      <c r="C6157" s="585" t="s">
        <v>6920</v>
      </c>
      <c r="D6157" s="585" t="s">
        <v>6921</v>
      </c>
      <c r="E6157" s="584">
        <v>74142</v>
      </c>
      <c r="F6157" s="585" t="s">
        <v>6925</v>
      </c>
      <c r="G6157" s="585" t="s">
        <v>6116</v>
      </c>
      <c r="H6157" s="585" t="s">
        <v>6117</v>
      </c>
      <c r="I6157" s="585" t="s">
        <v>142</v>
      </c>
      <c r="J6157" s="585" t="s">
        <v>398</v>
      </c>
      <c r="K6157" s="589">
        <v>27.28</v>
      </c>
      <c r="L6157" s="585" t="s">
        <v>144</v>
      </c>
      <c r="M6157" s="581"/>
    </row>
    <row r="6158" spans="1:13" ht="13.5">
      <c r="A6158" s="585" t="s">
        <v>6918</v>
      </c>
      <c r="B6158" s="585" t="s">
        <v>6919</v>
      </c>
      <c r="C6158" s="585" t="s">
        <v>6920</v>
      </c>
      <c r="D6158" s="585" t="s">
        <v>6921</v>
      </c>
      <c r="E6158" s="584">
        <v>74142</v>
      </c>
      <c r="F6158" s="585" t="s">
        <v>6925</v>
      </c>
      <c r="G6158" s="585" t="s">
        <v>6118</v>
      </c>
      <c r="H6158" s="585" t="s">
        <v>6119</v>
      </c>
      <c r="I6158" s="585" t="s">
        <v>142</v>
      </c>
      <c r="J6158" s="585" t="s">
        <v>143</v>
      </c>
      <c r="K6158" s="589">
        <v>50.81</v>
      </c>
      <c r="L6158" s="585" t="s">
        <v>144</v>
      </c>
      <c r="M6158" s="581"/>
    </row>
    <row r="6159" spans="1:13" ht="13.5">
      <c r="A6159" s="585" t="s">
        <v>6918</v>
      </c>
      <c r="B6159" s="585" t="s">
        <v>6919</v>
      </c>
      <c r="C6159" s="585" t="s">
        <v>6920</v>
      </c>
      <c r="D6159" s="585" t="s">
        <v>6921</v>
      </c>
      <c r="E6159" s="584">
        <v>74143</v>
      </c>
      <c r="F6159" s="585" t="s">
        <v>6926</v>
      </c>
      <c r="G6159" s="585" t="s">
        <v>6120</v>
      </c>
      <c r="H6159" s="585" t="s">
        <v>6121</v>
      </c>
      <c r="I6159" s="585" t="s">
        <v>142</v>
      </c>
      <c r="J6159" s="585" t="s">
        <v>143</v>
      </c>
      <c r="K6159" s="589">
        <v>49.63</v>
      </c>
      <c r="L6159" s="585" t="s">
        <v>144</v>
      </c>
      <c r="M6159" s="581"/>
    </row>
    <row r="6160" spans="1:13" ht="13.5">
      <c r="A6160" s="585" t="s">
        <v>6918</v>
      </c>
      <c r="B6160" s="585" t="s">
        <v>6919</v>
      </c>
      <c r="C6160" s="585" t="s">
        <v>6920</v>
      </c>
      <c r="D6160" s="585" t="s">
        <v>6921</v>
      </c>
      <c r="E6160" s="584">
        <v>74143</v>
      </c>
      <c r="F6160" s="585" t="s">
        <v>6926</v>
      </c>
      <c r="G6160" s="585" t="s">
        <v>6122</v>
      </c>
      <c r="H6160" s="585" t="s">
        <v>6123</v>
      </c>
      <c r="I6160" s="585" t="s">
        <v>142</v>
      </c>
      <c r="J6160" s="585" t="s">
        <v>143</v>
      </c>
      <c r="K6160" s="589">
        <v>47.6</v>
      </c>
      <c r="L6160" s="585" t="s">
        <v>144</v>
      </c>
      <c r="M6160" s="581"/>
    </row>
    <row r="6161" spans="1:13" ht="13.5">
      <c r="A6161" s="585" t="s">
        <v>6918</v>
      </c>
      <c r="B6161" s="585" t="s">
        <v>6919</v>
      </c>
      <c r="C6161" s="585" t="s">
        <v>6920</v>
      </c>
      <c r="D6161" s="585" t="s">
        <v>6921</v>
      </c>
      <c r="E6161" s="584" t="s">
        <v>30</v>
      </c>
      <c r="F6161" s="585" t="s">
        <v>30</v>
      </c>
      <c r="G6161" s="587">
        <v>85171</v>
      </c>
      <c r="H6161" s="585" t="s">
        <v>6124</v>
      </c>
      <c r="I6161" s="585" t="s">
        <v>142</v>
      </c>
      <c r="J6161" s="585" t="s">
        <v>398</v>
      </c>
      <c r="K6161" s="589">
        <v>3.28</v>
      </c>
      <c r="L6161" s="585" t="s">
        <v>144</v>
      </c>
      <c r="M6161" s="581"/>
    </row>
    <row r="6162" spans="1:13" ht="13.5">
      <c r="A6162" s="585" t="s">
        <v>6918</v>
      </c>
      <c r="B6162" s="585" t="s">
        <v>6919</v>
      </c>
      <c r="C6162" s="585" t="s">
        <v>6927</v>
      </c>
      <c r="D6162" s="585" t="s">
        <v>6928</v>
      </c>
      <c r="E6162" s="584">
        <v>73787</v>
      </c>
      <c r="F6162" s="585" t="s">
        <v>6927</v>
      </c>
      <c r="G6162" s="585" t="s">
        <v>6125</v>
      </c>
      <c r="H6162" s="585" t="s">
        <v>6126</v>
      </c>
      <c r="I6162" s="585" t="s">
        <v>381</v>
      </c>
      <c r="J6162" s="585" t="s">
        <v>143</v>
      </c>
      <c r="K6162" s="589">
        <v>171.3</v>
      </c>
      <c r="L6162" s="585" t="s">
        <v>144</v>
      </c>
      <c r="M6162" s="581"/>
    </row>
    <row r="6163" spans="1:13" ht="13.5">
      <c r="A6163" s="585" t="s">
        <v>6918</v>
      </c>
      <c r="B6163" s="585" t="s">
        <v>6919</v>
      </c>
      <c r="C6163" s="585" t="s">
        <v>6927</v>
      </c>
      <c r="D6163" s="585" t="s">
        <v>6928</v>
      </c>
      <c r="E6163" s="584">
        <v>74244</v>
      </c>
      <c r="F6163" s="585" t="s">
        <v>6929</v>
      </c>
      <c r="G6163" s="585" t="s">
        <v>6127</v>
      </c>
      <c r="H6163" s="585" t="s">
        <v>6128</v>
      </c>
      <c r="I6163" s="585" t="s">
        <v>381</v>
      </c>
      <c r="J6163" s="585" t="s">
        <v>143</v>
      </c>
      <c r="K6163" s="589">
        <v>103.42</v>
      </c>
      <c r="L6163" s="585" t="s">
        <v>144</v>
      </c>
      <c r="M6163" s="581"/>
    </row>
    <row r="6164" spans="1:13" ht="13.5">
      <c r="A6164" s="585" t="s">
        <v>6918</v>
      </c>
      <c r="B6164" s="585" t="s">
        <v>6919</v>
      </c>
      <c r="C6164" s="585" t="s">
        <v>6927</v>
      </c>
      <c r="D6164" s="585" t="s">
        <v>6928</v>
      </c>
      <c r="E6164" s="584" t="s">
        <v>30</v>
      </c>
      <c r="F6164" s="585" t="s">
        <v>30</v>
      </c>
      <c r="G6164" s="587">
        <v>85172</v>
      </c>
      <c r="H6164" s="585" t="s">
        <v>6129</v>
      </c>
      <c r="I6164" s="585" t="s">
        <v>142</v>
      </c>
      <c r="J6164" s="585" t="s">
        <v>398</v>
      </c>
      <c r="K6164" s="589">
        <v>91.19</v>
      </c>
      <c r="L6164" s="585" t="s">
        <v>144</v>
      </c>
      <c r="M6164" s="581"/>
    </row>
    <row r="6165" spans="1:13" ht="13.5">
      <c r="A6165" s="585" t="s">
        <v>6918</v>
      </c>
      <c r="B6165" s="585" t="s">
        <v>6919</v>
      </c>
      <c r="C6165" s="585" t="s">
        <v>6930</v>
      </c>
      <c r="D6165" s="585" t="s">
        <v>6931</v>
      </c>
      <c r="E6165" s="584">
        <v>73788</v>
      </c>
      <c r="F6165" s="585" t="s">
        <v>6932</v>
      </c>
      <c r="G6165" s="585" t="s">
        <v>6130</v>
      </c>
      <c r="H6165" s="585" t="s">
        <v>6131</v>
      </c>
      <c r="I6165" s="585" t="s">
        <v>174</v>
      </c>
      <c r="J6165" s="585" t="s">
        <v>398</v>
      </c>
      <c r="K6165" s="589">
        <v>97.47</v>
      </c>
      <c r="L6165" s="585" t="s">
        <v>144</v>
      </c>
      <c r="M6165" s="581"/>
    </row>
    <row r="6166" spans="1:13" ht="13.5">
      <c r="A6166" s="585" t="s">
        <v>6918</v>
      </c>
      <c r="B6166" s="585" t="s">
        <v>6919</v>
      </c>
      <c r="C6166" s="585" t="s">
        <v>6930</v>
      </c>
      <c r="D6166" s="585" t="s">
        <v>6931</v>
      </c>
      <c r="E6166" s="584">
        <v>73967</v>
      </c>
      <c r="F6166" s="585" t="s">
        <v>6933</v>
      </c>
      <c r="G6166" s="585" t="s">
        <v>6132</v>
      </c>
      <c r="H6166" s="585" t="s">
        <v>6133</v>
      </c>
      <c r="I6166" s="585" t="s">
        <v>174</v>
      </c>
      <c r="J6166" s="585" t="s">
        <v>398</v>
      </c>
      <c r="K6166" s="589">
        <v>100.49</v>
      </c>
      <c r="L6166" s="585" t="s">
        <v>144</v>
      </c>
      <c r="M6166" s="581"/>
    </row>
    <row r="6167" spans="1:13" ht="13.5">
      <c r="A6167" s="585" t="s">
        <v>6918</v>
      </c>
      <c r="B6167" s="585" t="s">
        <v>6919</v>
      </c>
      <c r="C6167" s="585" t="s">
        <v>6930</v>
      </c>
      <c r="D6167" s="585" t="s">
        <v>6931</v>
      </c>
      <c r="E6167" s="584">
        <v>73967</v>
      </c>
      <c r="F6167" s="585" t="s">
        <v>6933</v>
      </c>
      <c r="G6167" s="585" t="s">
        <v>6134</v>
      </c>
      <c r="H6167" s="585" t="s">
        <v>6135</v>
      </c>
      <c r="I6167" s="585" t="s">
        <v>174</v>
      </c>
      <c r="J6167" s="585" t="s">
        <v>398</v>
      </c>
      <c r="K6167" s="589">
        <v>133.44</v>
      </c>
      <c r="L6167" s="585" t="s">
        <v>144</v>
      </c>
      <c r="M6167" s="581"/>
    </row>
    <row r="6168" spans="1:13" ht="13.5">
      <c r="A6168" s="585" t="s">
        <v>6918</v>
      </c>
      <c r="B6168" s="585" t="s">
        <v>6919</v>
      </c>
      <c r="C6168" s="585" t="s">
        <v>6930</v>
      </c>
      <c r="D6168" s="585" t="s">
        <v>6931</v>
      </c>
      <c r="E6168" s="584">
        <v>73967</v>
      </c>
      <c r="F6168" s="585" t="s">
        <v>6933</v>
      </c>
      <c r="G6168" s="585" t="s">
        <v>6136</v>
      </c>
      <c r="H6168" s="585" t="s">
        <v>6137</v>
      </c>
      <c r="I6168" s="585" t="s">
        <v>174</v>
      </c>
      <c r="J6168" s="585" t="s">
        <v>143</v>
      </c>
      <c r="K6168" s="589">
        <v>0.36</v>
      </c>
      <c r="L6168" s="585" t="s">
        <v>144</v>
      </c>
      <c r="M6168" s="581"/>
    </row>
    <row r="6169" spans="1:13" ht="13.5">
      <c r="A6169" s="585" t="s">
        <v>6918</v>
      </c>
      <c r="B6169" s="585" t="s">
        <v>6919</v>
      </c>
      <c r="C6169" s="585" t="s">
        <v>6930</v>
      </c>
      <c r="D6169" s="585" t="s">
        <v>6931</v>
      </c>
      <c r="E6169" s="584" t="s">
        <v>30</v>
      </c>
      <c r="F6169" s="585" t="s">
        <v>30</v>
      </c>
      <c r="G6169" s="587">
        <v>85178</v>
      </c>
      <c r="H6169" s="585" t="s">
        <v>6138</v>
      </c>
      <c r="I6169" s="585" t="s">
        <v>174</v>
      </c>
      <c r="J6169" s="585" t="s">
        <v>398</v>
      </c>
      <c r="K6169" s="589">
        <v>58.71</v>
      </c>
      <c r="L6169" s="585" t="s">
        <v>144</v>
      </c>
      <c r="M6169" s="581"/>
    </row>
    <row r="6170" spans="1:13" ht="13.5">
      <c r="A6170" s="585" t="s">
        <v>6918</v>
      </c>
      <c r="B6170" s="585" t="s">
        <v>6919</v>
      </c>
      <c r="C6170" s="585" t="s">
        <v>6930</v>
      </c>
      <c r="D6170" s="585" t="s">
        <v>6931</v>
      </c>
      <c r="E6170" s="584" t="s">
        <v>30</v>
      </c>
      <c r="F6170" s="585" t="s">
        <v>30</v>
      </c>
      <c r="G6170" s="587">
        <v>98509</v>
      </c>
      <c r="H6170" s="585" t="s">
        <v>13220</v>
      </c>
      <c r="I6170" s="585" t="s">
        <v>174</v>
      </c>
      <c r="J6170" s="585" t="s">
        <v>398</v>
      </c>
      <c r="K6170" s="589">
        <v>27.96</v>
      </c>
      <c r="L6170" s="585" t="s">
        <v>144</v>
      </c>
      <c r="M6170" s="581"/>
    </row>
    <row r="6171" spans="1:13" ht="13.5">
      <c r="A6171" s="585" t="s">
        <v>6918</v>
      </c>
      <c r="B6171" s="585" t="s">
        <v>6919</v>
      </c>
      <c r="C6171" s="585" t="s">
        <v>6930</v>
      </c>
      <c r="D6171" s="585" t="s">
        <v>6931</v>
      </c>
      <c r="E6171" s="584" t="s">
        <v>30</v>
      </c>
      <c r="F6171" s="585" t="s">
        <v>30</v>
      </c>
      <c r="G6171" s="587">
        <v>98510</v>
      </c>
      <c r="H6171" s="585" t="s">
        <v>13221</v>
      </c>
      <c r="I6171" s="585" t="s">
        <v>174</v>
      </c>
      <c r="J6171" s="585" t="s">
        <v>398</v>
      </c>
      <c r="K6171" s="589">
        <v>43.99</v>
      </c>
      <c r="L6171" s="585" t="s">
        <v>144</v>
      </c>
      <c r="M6171" s="581"/>
    </row>
    <row r="6172" spans="1:13" ht="13.5">
      <c r="A6172" s="585" t="s">
        <v>6918</v>
      </c>
      <c r="B6172" s="585" t="s">
        <v>6919</v>
      </c>
      <c r="C6172" s="585" t="s">
        <v>6930</v>
      </c>
      <c r="D6172" s="585" t="s">
        <v>6931</v>
      </c>
      <c r="E6172" s="584" t="s">
        <v>30</v>
      </c>
      <c r="F6172" s="585" t="s">
        <v>30</v>
      </c>
      <c r="G6172" s="587">
        <v>98511</v>
      </c>
      <c r="H6172" s="585" t="s">
        <v>13222</v>
      </c>
      <c r="I6172" s="585" t="s">
        <v>174</v>
      </c>
      <c r="J6172" s="585" t="s">
        <v>398</v>
      </c>
      <c r="K6172" s="589">
        <v>82.41</v>
      </c>
      <c r="L6172" s="585" t="s">
        <v>144</v>
      </c>
      <c r="M6172" s="581"/>
    </row>
    <row r="6173" spans="1:13" ht="13.5">
      <c r="A6173" s="585" t="s">
        <v>6918</v>
      </c>
      <c r="B6173" s="585" t="s">
        <v>6919</v>
      </c>
      <c r="C6173" s="585" t="s">
        <v>6930</v>
      </c>
      <c r="D6173" s="585" t="s">
        <v>6931</v>
      </c>
      <c r="E6173" s="584" t="s">
        <v>30</v>
      </c>
      <c r="F6173" s="585" t="s">
        <v>30</v>
      </c>
      <c r="G6173" s="587">
        <v>98516</v>
      </c>
      <c r="H6173" s="585" t="s">
        <v>13223</v>
      </c>
      <c r="I6173" s="585" t="s">
        <v>174</v>
      </c>
      <c r="J6173" s="585" t="s">
        <v>143</v>
      </c>
      <c r="K6173" s="589">
        <v>207.78</v>
      </c>
      <c r="L6173" s="585" t="s">
        <v>144</v>
      </c>
      <c r="M6173" s="581"/>
    </row>
    <row r="6174" spans="1:13" ht="13.5">
      <c r="A6174" s="585" t="s">
        <v>6918</v>
      </c>
      <c r="B6174" s="585" t="s">
        <v>6919</v>
      </c>
      <c r="C6174" s="585" t="s">
        <v>6930</v>
      </c>
      <c r="D6174" s="585" t="s">
        <v>6931</v>
      </c>
      <c r="E6174" s="584" t="s">
        <v>30</v>
      </c>
      <c r="F6174" s="585" t="s">
        <v>30</v>
      </c>
      <c r="G6174" s="587">
        <v>98519</v>
      </c>
      <c r="H6174" s="585" t="s">
        <v>13224</v>
      </c>
      <c r="I6174" s="585" t="s">
        <v>381</v>
      </c>
      <c r="J6174" s="585" t="s">
        <v>398</v>
      </c>
      <c r="K6174" s="589">
        <v>1.32</v>
      </c>
      <c r="L6174" s="585" t="s">
        <v>144</v>
      </c>
      <c r="M6174" s="581"/>
    </row>
    <row r="6175" spans="1:13" ht="13.5">
      <c r="A6175" s="585" t="s">
        <v>6918</v>
      </c>
      <c r="B6175" s="585" t="s">
        <v>6919</v>
      </c>
      <c r="C6175" s="585" t="s">
        <v>6930</v>
      </c>
      <c r="D6175" s="585" t="s">
        <v>6931</v>
      </c>
      <c r="E6175" s="584" t="s">
        <v>30</v>
      </c>
      <c r="F6175" s="585" t="s">
        <v>30</v>
      </c>
      <c r="G6175" s="587">
        <v>98520</v>
      </c>
      <c r="H6175" s="585" t="s">
        <v>13225</v>
      </c>
      <c r="I6175" s="585" t="s">
        <v>381</v>
      </c>
      <c r="J6175" s="585" t="s">
        <v>398</v>
      </c>
      <c r="K6175" s="589">
        <v>3.4</v>
      </c>
      <c r="L6175" s="585" t="s">
        <v>144</v>
      </c>
      <c r="M6175" s="581"/>
    </row>
    <row r="6176" spans="1:13" ht="13.5">
      <c r="A6176" s="585" t="s">
        <v>6918</v>
      </c>
      <c r="B6176" s="585" t="s">
        <v>6919</v>
      </c>
      <c r="C6176" s="585" t="s">
        <v>6930</v>
      </c>
      <c r="D6176" s="585" t="s">
        <v>6931</v>
      </c>
      <c r="E6176" s="584" t="s">
        <v>30</v>
      </c>
      <c r="F6176" s="585" t="s">
        <v>30</v>
      </c>
      <c r="G6176" s="587">
        <v>98521</v>
      </c>
      <c r="H6176" s="585" t="s">
        <v>13226</v>
      </c>
      <c r="I6176" s="585" t="s">
        <v>381</v>
      </c>
      <c r="J6176" s="585" t="s">
        <v>398</v>
      </c>
      <c r="K6176" s="589">
        <v>0.23</v>
      </c>
      <c r="L6176" s="585" t="s">
        <v>144</v>
      </c>
      <c r="M6176" s="581"/>
    </row>
    <row r="6177" spans="1:13" ht="13.5">
      <c r="A6177" s="585" t="s">
        <v>6918</v>
      </c>
      <c r="B6177" s="585" t="s">
        <v>6919</v>
      </c>
      <c r="C6177" s="585" t="s">
        <v>6930</v>
      </c>
      <c r="D6177" s="585" t="s">
        <v>6931</v>
      </c>
      <c r="E6177" s="584" t="s">
        <v>30</v>
      </c>
      <c r="F6177" s="585" t="s">
        <v>30</v>
      </c>
      <c r="G6177" s="587">
        <v>98522</v>
      </c>
      <c r="H6177" s="585" t="s">
        <v>13227</v>
      </c>
      <c r="I6177" s="585" t="s">
        <v>142</v>
      </c>
      <c r="J6177" s="585" t="s">
        <v>398</v>
      </c>
      <c r="K6177" s="589">
        <v>106.35</v>
      </c>
      <c r="L6177" s="585" t="s">
        <v>144</v>
      </c>
      <c r="M6177" s="581"/>
    </row>
    <row r="6178" spans="1:13" ht="13.5">
      <c r="A6178" s="585" t="s">
        <v>6918</v>
      </c>
      <c r="B6178" s="585" t="s">
        <v>6919</v>
      </c>
      <c r="C6178" s="585" t="s">
        <v>6930</v>
      </c>
      <c r="D6178" s="585" t="s">
        <v>6931</v>
      </c>
      <c r="E6178" s="584" t="s">
        <v>30</v>
      </c>
      <c r="F6178" s="585" t="s">
        <v>30</v>
      </c>
      <c r="G6178" s="587">
        <v>98524</v>
      </c>
      <c r="H6178" s="585" t="s">
        <v>13228</v>
      </c>
      <c r="I6178" s="585" t="s">
        <v>381</v>
      </c>
      <c r="J6178" s="585" t="s">
        <v>398</v>
      </c>
      <c r="K6178" s="589">
        <v>2.1800000000000002</v>
      </c>
      <c r="L6178" s="585" t="s">
        <v>144</v>
      </c>
      <c r="M6178" s="581"/>
    </row>
    <row r="6179" spans="1:13" ht="13.5">
      <c r="A6179" s="585" t="s">
        <v>6918</v>
      </c>
      <c r="B6179" s="585" t="s">
        <v>6919</v>
      </c>
      <c r="C6179" s="585" t="s">
        <v>6934</v>
      </c>
      <c r="D6179" s="585" t="s">
        <v>6935</v>
      </c>
      <c r="E6179" s="584">
        <v>74236</v>
      </c>
      <c r="F6179" s="585" t="s">
        <v>6936</v>
      </c>
      <c r="G6179" s="585" t="s">
        <v>6139</v>
      </c>
      <c r="H6179" s="585" t="s">
        <v>6140</v>
      </c>
      <c r="I6179" s="585" t="s">
        <v>381</v>
      </c>
      <c r="J6179" s="585" t="s">
        <v>398</v>
      </c>
      <c r="K6179" s="589">
        <v>10.43</v>
      </c>
      <c r="L6179" s="585" t="s">
        <v>144</v>
      </c>
      <c r="M6179" s="581"/>
    </row>
    <row r="6180" spans="1:13" ht="13.5">
      <c r="A6180" s="585" t="s">
        <v>6918</v>
      </c>
      <c r="B6180" s="585" t="s">
        <v>6919</v>
      </c>
      <c r="C6180" s="585" t="s">
        <v>6934</v>
      </c>
      <c r="D6180" s="585" t="s">
        <v>6935</v>
      </c>
      <c r="E6180" s="584" t="s">
        <v>30</v>
      </c>
      <c r="F6180" s="585" t="s">
        <v>30</v>
      </c>
      <c r="G6180" s="587">
        <v>85179</v>
      </c>
      <c r="H6180" s="585" t="s">
        <v>6141</v>
      </c>
      <c r="I6180" s="585" t="s">
        <v>381</v>
      </c>
      <c r="J6180" s="585" t="s">
        <v>398</v>
      </c>
      <c r="K6180" s="589">
        <v>12.29</v>
      </c>
      <c r="L6180" s="585" t="s">
        <v>144</v>
      </c>
      <c r="M6180" s="581"/>
    </row>
    <row r="6181" spans="1:13" ht="13.5">
      <c r="A6181" s="585" t="s">
        <v>6918</v>
      </c>
      <c r="B6181" s="585" t="s">
        <v>6919</v>
      </c>
      <c r="C6181" s="585" t="s">
        <v>6934</v>
      </c>
      <c r="D6181" s="585" t="s">
        <v>6935</v>
      </c>
      <c r="E6181" s="584" t="s">
        <v>30</v>
      </c>
      <c r="F6181" s="585" t="s">
        <v>30</v>
      </c>
      <c r="G6181" s="587">
        <v>85180</v>
      </c>
      <c r="H6181" s="585" t="s">
        <v>6142</v>
      </c>
      <c r="I6181" s="585" t="s">
        <v>381</v>
      </c>
      <c r="J6181" s="585" t="s">
        <v>398</v>
      </c>
      <c r="K6181" s="589">
        <v>12.29</v>
      </c>
      <c r="L6181" s="585" t="s">
        <v>144</v>
      </c>
      <c r="M6181" s="581"/>
    </row>
    <row r="6182" spans="1:13" ht="13.5">
      <c r="A6182" s="585" t="s">
        <v>6918</v>
      </c>
      <c r="B6182" s="585" t="s">
        <v>6919</v>
      </c>
      <c r="C6182" s="585" t="s">
        <v>6934</v>
      </c>
      <c r="D6182" s="585" t="s">
        <v>6935</v>
      </c>
      <c r="E6182" s="584" t="s">
        <v>30</v>
      </c>
      <c r="F6182" s="585" t="s">
        <v>30</v>
      </c>
      <c r="G6182" s="587">
        <v>98503</v>
      </c>
      <c r="H6182" s="585" t="s">
        <v>13229</v>
      </c>
      <c r="I6182" s="585" t="s">
        <v>381</v>
      </c>
      <c r="J6182" s="585" t="s">
        <v>398</v>
      </c>
      <c r="K6182" s="589">
        <v>12.27</v>
      </c>
      <c r="L6182" s="585" t="s">
        <v>144</v>
      </c>
      <c r="M6182" s="581"/>
    </row>
    <row r="6183" spans="1:13" ht="13.5">
      <c r="A6183" s="585" t="s">
        <v>6918</v>
      </c>
      <c r="B6183" s="585" t="s">
        <v>6919</v>
      </c>
      <c r="C6183" s="585" t="s">
        <v>6934</v>
      </c>
      <c r="D6183" s="585" t="s">
        <v>6935</v>
      </c>
      <c r="E6183" s="584" t="s">
        <v>30</v>
      </c>
      <c r="F6183" s="585" t="s">
        <v>30</v>
      </c>
      <c r="G6183" s="587">
        <v>98504</v>
      </c>
      <c r="H6183" s="585" t="s">
        <v>13230</v>
      </c>
      <c r="I6183" s="585" t="s">
        <v>381</v>
      </c>
      <c r="J6183" s="585" t="s">
        <v>398</v>
      </c>
      <c r="K6183" s="589">
        <v>7.37</v>
      </c>
      <c r="L6183" s="585" t="s">
        <v>144</v>
      </c>
      <c r="M6183" s="581"/>
    </row>
    <row r="6184" spans="1:13" ht="13.5">
      <c r="A6184" s="585" t="s">
        <v>6918</v>
      </c>
      <c r="B6184" s="585" t="s">
        <v>6919</v>
      </c>
      <c r="C6184" s="585" t="s">
        <v>6934</v>
      </c>
      <c r="D6184" s="585" t="s">
        <v>6935</v>
      </c>
      <c r="E6184" s="584" t="s">
        <v>30</v>
      </c>
      <c r="F6184" s="585" t="s">
        <v>30</v>
      </c>
      <c r="G6184" s="587">
        <v>98505</v>
      </c>
      <c r="H6184" s="585" t="s">
        <v>13231</v>
      </c>
      <c r="I6184" s="585" t="s">
        <v>381</v>
      </c>
      <c r="J6184" s="585" t="s">
        <v>398</v>
      </c>
      <c r="K6184" s="589">
        <v>40.44</v>
      </c>
      <c r="L6184" s="585" t="s">
        <v>144</v>
      </c>
      <c r="M6184" s="581"/>
    </row>
    <row r="6185" spans="1:13" ht="13.5">
      <c r="A6185" s="585" t="s">
        <v>6918</v>
      </c>
      <c r="B6185" s="585" t="s">
        <v>6919</v>
      </c>
      <c r="C6185" s="585" t="s">
        <v>6937</v>
      </c>
      <c r="D6185" s="585" t="s">
        <v>6938</v>
      </c>
      <c r="E6185" s="584" t="s">
        <v>30</v>
      </c>
      <c r="F6185" s="585" t="s">
        <v>30</v>
      </c>
      <c r="G6185" s="587">
        <v>85182</v>
      </c>
      <c r="H6185" s="585" t="s">
        <v>6143</v>
      </c>
      <c r="I6185" s="585" t="s">
        <v>381</v>
      </c>
      <c r="J6185" s="585" t="s">
        <v>398</v>
      </c>
      <c r="K6185" s="589">
        <v>2.11</v>
      </c>
      <c r="L6185" s="585" t="s">
        <v>144</v>
      </c>
      <c r="M6185" s="581"/>
    </row>
    <row r="6186" spans="1:13" ht="13.5">
      <c r="A6186" s="585" t="s">
        <v>6918</v>
      </c>
      <c r="B6186" s="585" t="s">
        <v>6919</v>
      </c>
      <c r="C6186" s="585" t="s">
        <v>6937</v>
      </c>
      <c r="D6186" s="585" t="s">
        <v>6938</v>
      </c>
      <c r="E6186" s="584" t="s">
        <v>30</v>
      </c>
      <c r="F6186" s="585" t="s">
        <v>30</v>
      </c>
      <c r="G6186" s="587">
        <v>85183</v>
      </c>
      <c r="H6186" s="585" t="s">
        <v>6144</v>
      </c>
      <c r="I6186" s="585" t="s">
        <v>381</v>
      </c>
      <c r="J6186" s="585" t="s">
        <v>398</v>
      </c>
      <c r="K6186" s="589">
        <v>1.97</v>
      </c>
      <c r="L6186" s="585" t="s">
        <v>144</v>
      </c>
      <c r="M6186" s="581"/>
    </row>
    <row r="6187" spans="1:13" ht="13.5">
      <c r="A6187" s="585" t="s">
        <v>6918</v>
      </c>
      <c r="B6187" s="585" t="s">
        <v>6919</v>
      </c>
      <c r="C6187" s="585" t="s">
        <v>6937</v>
      </c>
      <c r="D6187" s="585" t="s">
        <v>6938</v>
      </c>
      <c r="E6187" s="584" t="s">
        <v>30</v>
      </c>
      <c r="F6187" s="585" t="s">
        <v>30</v>
      </c>
      <c r="G6187" s="587">
        <v>85184</v>
      </c>
      <c r="H6187" s="585" t="s">
        <v>6145</v>
      </c>
      <c r="I6187" s="585" t="s">
        <v>381</v>
      </c>
      <c r="J6187" s="585" t="s">
        <v>398</v>
      </c>
      <c r="K6187" s="589">
        <v>3.29</v>
      </c>
      <c r="L6187" s="585" t="s">
        <v>144</v>
      </c>
      <c r="M6187" s="581"/>
    </row>
    <row r="6188" spans="1:13" ht="13.5">
      <c r="A6188" s="585" t="s">
        <v>6918</v>
      </c>
      <c r="B6188" s="585" t="s">
        <v>6919</v>
      </c>
      <c r="C6188" s="585" t="s">
        <v>6937</v>
      </c>
      <c r="D6188" s="585" t="s">
        <v>6938</v>
      </c>
      <c r="E6188" s="584" t="s">
        <v>30</v>
      </c>
      <c r="F6188" s="585" t="s">
        <v>30</v>
      </c>
      <c r="G6188" s="587">
        <v>85185</v>
      </c>
      <c r="H6188" s="585" t="s">
        <v>6146</v>
      </c>
      <c r="I6188" s="585" t="s">
        <v>381</v>
      </c>
      <c r="J6188" s="585" t="s">
        <v>398</v>
      </c>
      <c r="K6188" s="589">
        <v>4.33</v>
      </c>
      <c r="L6188" s="585" t="s">
        <v>144</v>
      </c>
      <c r="M6188" s="581"/>
    </row>
    <row r="6189" spans="1:13" ht="13.5">
      <c r="A6189" s="585" t="s">
        <v>6918</v>
      </c>
      <c r="B6189" s="585" t="s">
        <v>6919</v>
      </c>
      <c r="C6189" s="585" t="s">
        <v>6937</v>
      </c>
      <c r="D6189" s="585" t="s">
        <v>6938</v>
      </c>
      <c r="E6189" s="584" t="s">
        <v>30</v>
      </c>
      <c r="F6189" s="585" t="s">
        <v>30</v>
      </c>
      <c r="G6189" s="587">
        <v>85186</v>
      </c>
      <c r="H6189" s="585" t="s">
        <v>6147</v>
      </c>
      <c r="I6189" s="585" t="s">
        <v>174</v>
      </c>
      <c r="J6189" s="585" t="s">
        <v>143</v>
      </c>
      <c r="K6189" s="589">
        <v>90.83</v>
      </c>
      <c r="L6189" s="585" t="s">
        <v>144</v>
      </c>
      <c r="M6189" s="581"/>
    </row>
    <row r="6190" spans="1:13" ht="13.5">
      <c r="A6190" s="585" t="s">
        <v>6918</v>
      </c>
      <c r="B6190" s="585" t="s">
        <v>6919</v>
      </c>
      <c r="C6190" s="585" t="s">
        <v>6937</v>
      </c>
      <c r="D6190" s="585" t="s">
        <v>6938</v>
      </c>
      <c r="E6190" s="584" t="s">
        <v>30</v>
      </c>
      <c r="F6190" s="585" t="s">
        <v>30</v>
      </c>
      <c r="G6190" s="587">
        <v>98525</v>
      </c>
      <c r="H6190" s="585" t="s">
        <v>13232</v>
      </c>
      <c r="I6190" s="585" t="s">
        <v>381</v>
      </c>
      <c r="J6190" s="585" t="s">
        <v>143</v>
      </c>
      <c r="K6190" s="589">
        <v>0.24</v>
      </c>
      <c r="L6190" s="585" t="s">
        <v>144</v>
      </c>
      <c r="M6190" s="581"/>
    </row>
    <row r="6191" spans="1:13" ht="13.5">
      <c r="A6191" s="585" t="s">
        <v>6918</v>
      </c>
      <c r="B6191" s="585" t="s">
        <v>6919</v>
      </c>
      <c r="C6191" s="585" t="s">
        <v>6937</v>
      </c>
      <c r="D6191" s="585" t="s">
        <v>6938</v>
      </c>
      <c r="E6191" s="584" t="s">
        <v>30</v>
      </c>
      <c r="F6191" s="585" t="s">
        <v>30</v>
      </c>
      <c r="G6191" s="587">
        <v>98526</v>
      </c>
      <c r="H6191" s="585" t="s">
        <v>13233</v>
      </c>
      <c r="I6191" s="585" t="s">
        <v>174</v>
      </c>
      <c r="J6191" s="585" t="s">
        <v>398</v>
      </c>
      <c r="K6191" s="589">
        <v>51</v>
      </c>
      <c r="L6191" s="585" t="s">
        <v>144</v>
      </c>
      <c r="M6191" s="581"/>
    </row>
    <row r="6192" spans="1:13" ht="13.5">
      <c r="A6192" s="585" t="s">
        <v>6918</v>
      </c>
      <c r="B6192" s="585" t="s">
        <v>6919</v>
      </c>
      <c r="C6192" s="585" t="s">
        <v>6937</v>
      </c>
      <c r="D6192" s="585" t="s">
        <v>6938</v>
      </c>
      <c r="E6192" s="584" t="s">
        <v>30</v>
      </c>
      <c r="F6192" s="585" t="s">
        <v>30</v>
      </c>
      <c r="G6192" s="587">
        <v>98527</v>
      </c>
      <c r="H6192" s="585" t="s">
        <v>13234</v>
      </c>
      <c r="I6192" s="585" t="s">
        <v>174</v>
      </c>
      <c r="J6192" s="585" t="s">
        <v>398</v>
      </c>
      <c r="K6192" s="589">
        <v>109.81</v>
      </c>
      <c r="L6192" s="585" t="s">
        <v>144</v>
      </c>
      <c r="M6192" s="581"/>
    </row>
    <row r="6193" spans="1:13" ht="13.5">
      <c r="A6193" s="585" t="s">
        <v>6918</v>
      </c>
      <c r="B6193" s="585" t="s">
        <v>6919</v>
      </c>
      <c r="C6193" s="585" t="s">
        <v>6937</v>
      </c>
      <c r="D6193" s="585" t="s">
        <v>6938</v>
      </c>
      <c r="E6193" s="584" t="s">
        <v>30</v>
      </c>
      <c r="F6193" s="585" t="s">
        <v>30</v>
      </c>
      <c r="G6193" s="587">
        <v>98528</v>
      </c>
      <c r="H6193" s="585" t="s">
        <v>13235</v>
      </c>
      <c r="I6193" s="585" t="s">
        <v>174</v>
      </c>
      <c r="J6193" s="585" t="s">
        <v>398</v>
      </c>
      <c r="K6193" s="589">
        <v>160.58000000000001</v>
      </c>
      <c r="L6193" s="585" t="s">
        <v>144</v>
      </c>
      <c r="M6193" s="581"/>
    </row>
    <row r="6194" spans="1:13" ht="13.5">
      <c r="A6194" s="585" t="s">
        <v>6918</v>
      </c>
      <c r="B6194" s="585" t="s">
        <v>6919</v>
      </c>
      <c r="C6194" s="585" t="s">
        <v>6937</v>
      </c>
      <c r="D6194" s="585" t="s">
        <v>6938</v>
      </c>
      <c r="E6194" s="584" t="s">
        <v>30</v>
      </c>
      <c r="F6194" s="585" t="s">
        <v>30</v>
      </c>
      <c r="G6194" s="587">
        <v>98529</v>
      </c>
      <c r="H6194" s="585" t="s">
        <v>13236</v>
      </c>
      <c r="I6194" s="585" t="s">
        <v>174</v>
      </c>
      <c r="J6194" s="585" t="s">
        <v>398</v>
      </c>
      <c r="K6194" s="589">
        <v>47.14</v>
      </c>
      <c r="L6194" s="585" t="s">
        <v>144</v>
      </c>
      <c r="M6194" s="581"/>
    </row>
    <row r="6195" spans="1:13" ht="13.5">
      <c r="A6195" s="585" t="s">
        <v>6918</v>
      </c>
      <c r="B6195" s="585" t="s">
        <v>6919</v>
      </c>
      <c r="C6195" s="585" t="s">
        <v>6937</v>
      </c>
      <c r="D6195" s="585" t="s">
        <v>6938</v>
      </c>
      <c r="E6195" s="584" t="s">
        <v>30</v>
      </c>
      <c r="F6195" s="585" t="s">
        <v>30</v>
      </c>
      <c r="G6195" s="587">
        <v>98530</v>
      </c>
      <c r="H6195" s="585" t="s">
        <v>13237</v>
      </c>
      <c r="I6195" s="585" t="s">
        <v>174</v>
      </c>
      <c r="J6195" s="585" t="s">
        <v>398</v>
      </c>
      <c r="K6195" s="589">
        <v>83.98</v>
      </c>
      <c r="L6195" s="585" t="s">
        <v>144</v>
      </c>
      <c r="M6195" s="581"/>
    </row>
    <row r="6196" spans="1:13" ht="13.5">
      <c r="A6196" s="585" t="s">
        <v>6918</v>
      </c>
      <c r="B6196" s="585" t="s">
        <v>6919</v>
      </c>
      <c r="C6196" s="585" t="s">
        <v>6937</v>
      </c>
      <c r="D6196" s="585" t="s">
        <v>6938</v>
      </c>
      <c r="E6196" s="584" t="s">
        <v>30</v>
      </c>
      <c r="F6196" s="585" t="s">
        <v>30</v>
      </c>
      <c r="G6196" s="587">
        <v>98531</v>
      </c>
      <c r="H6196" s="585" t="s">
        <v>13238</v>
      </c>
      <c r="I6196" s="585" t="s">
        <v>174</v>
      </c>
      <c r="J6196" s="585" t="s">
        <v>143</v>
      </c>
      <c r="K6196" s="589">
        <v>179.32</v>
      </c>
      <c r="L6196" s="585" t="s">
        <v>144</v>
      </c>
      <c r="M6196" s="581"/>
    </row>
    <row r="6197" spans="1:13" ht="13.5">
      <c r="A6197" s="585" t="s">
        <v>6918</v>
      </c>
      <c r="B6197" s="585" t="s">
        <v>6919</v>
      </c>
      <c r="C6197" s="585" t="s">
        <v>6937</v>
      </c>
      <c r="D6197" s="585" t="s">
        <v>6938</v>
      </c>
      <c r="E6197" s="584" t="s">
        <v>30</v>
      </c>
      <c r="F6197" s="585" t="s">
        <v>30</v>
      </c>
      <c r="G6197" s="587">
        <v>98532</v>
      </c>
      <c r="H6197" s="585" t="s">
        <v>13239</v>
      </c>
      <c r="I6197" s="585" t="s">
        <v>174</v>
      </c>
      <c r="J6197" s="585" t="s">
        <v>143</v>
      </c>
      <c r="K6197" s="589">
        <v>62.49</v>
      </c>
      <c r="L6197" s="585" t="s">
        <v>144</v>
      </c>
      <c r="M6197" s="581"/>
    </row>
    <row r="6198" spans="1:13" ht="13.5">
      <c r="A6198" s="585" t="s">
        <v>6918</v>
      </c>
      <c r="B6198" s="585" t="s">
        <v>6919</v>
      </c>
      <c r="C6198" s="585" t="s">
        <v>6937</v>
      </c>
      <c r="D6198" s="585" t="s">
        <v>6938</v>
      </c>
      <c r="E6198" s="584" t="s">
        <v>30</v>
      </c>
      <c r="F6198" s="585" t="s">
        <v>30</v>
      </c>
      <c r="G6198" s="587">
        <v>98533</v>
      </c>
      <c r="H6198" s="585" t="s">
        <v>13240</v>
      </c>
      <c r="I6198" s="585" t="s">
        <v>174</v>
      </c>
      <c r="J6198" s="585" t="s">
        <v>143</v>
      </c>
      <c r="K6198" s="589">
        <v>169.35</v>
      </c>
      <c r="L6198" s="585" t="s">
        <v>144</v>
      </c>
      <c r="M6198" s="581"/>
    </row>
    <row r="6199" spans="1:13" ht="13.5">
      <c r="A6199" s="585" t="s">
        <v>6918</v>
      </c>
      <c r="B6199" s="585" t="s">
        <v>6919</v>
      </c>
      <c r="C6199" s="585" t="s">
        <v>6937</v>
      </c>
      <c r="D6199" s="585" t="s">
        <v>6938</v>
      </c>
      <c r="E6199" s="584" t="s">
        <v>30</v>
      </c>
      <c r="F6199" s="585" t="s">
        <v>30</v>
      </c>
      <c r="G6199" s="587">
        <v>98534</v>
      </c>
      <c r="H6199" s="585" t="s">
        <v>13241</v>
      </c>
      <c r="I6199" s="585" t="s">
        <v>174</v>
      </c>
      <c r="J6199" s="585" t="s">
        <v>143</v>
      </c>
      <c r="K6199" s="589">
        <v>435.98</v>
      </c>
      <c r="L6199" s="585" t="s">
        <v>144</v>
      </c>
      <c r="M6199" s="581"/>
    </row>
    <row r="6200" spans="1:13" ht="13.5">
      <c r="A6200" s="585" t="s">
        <v>6918</v>
      </c>
      <c r="B6200" s="585" t="s">
        <v>6919</v>
      </c>
      <c r="C6200" s="585" t="s">
        <v>6937</v>
      </c>
      <c r="D6200" s="585" t="s">
        <v>6938</v>
      </c>
      <c r="E6200" s="584" t="s">
        <v>30</v>
      </c>
      <c r="F6200" s="585" t="s">
        <v>30</v>
      </c>
      <c r="G6200" s="587">
        <v>98535</v>
      </c>
      <c r="H6200" s="585" t="s">
        <v>13242</v>
      </c>
      <c r="I6200" s="585" t="s">
        <v>174</v>
      </c>
      <c r="J6200" s="585" t="s">
        <v>143</v>
      </c>
      <c r="K6200" s="589">
        <v>686.44</v>
      </c>
      <c r="L6200" s="585" t="s">
        <v>144</v>
      </c>
      <c r="M6200" s="581"/>
    </row>
    <row r="6201" spans="1:13" ht="13.5">
      <c r="A6201" s="585" t="s">
        <v>6605</v>
      </c>
      <c r="B6201" s="585" t="s">
        <v>6856</v>
      </c>
      <c r="C6201" s="585" t="s">
        <v>6873</v>
      </c>
      <c r="D6201" s="585" t="s">
        <v>6874</v>
      </c>
      <c r="E6201" s="584" t="s">
        <v>30</v>
      </c>
      <c r="F6201" s="585" t="s">
        <v>30</v>
      </c>
      <c r="G6201" s="587">
        <v>88236</v>
      </c>
      <c r="H6201" s="585" t="s">
        <v>67</v>
      </c>
      <c r="I6201" s="585" t="s">
        <v>66</v>
      </c>
      <c r="J6201" s="585" t="s">
        <v>398</v>
      </c>
      <c r="K6201" s="589">
        <v>0.41</v>
      </c>
      <c r="L6201" s="585" t="s">
        <v>6148</v>
      </c>
      <c r="M6201" s="581"/>
    </row>
    <row r="6202" spans="1:13" ht="13.5">
      <c r="A6202" s="585" t="s">
        <v>6605</v>
      </c>
      <c r="B6202" s="585" t="s">
        <v>6856</v>
      </c>
      <c r="C6202" s="585" t="s">
        <v>6873</v>
      </c>
      <c r="D6202" s="585" t="s">
        <v>6874</v>
      </c>
      <c r="E6202" s="584" t="s">
        <v>30</v>
      </c>
      <c r="F6202" s="585" t="s">
        <v>30</v>
      </c>
      <c r="G6202" s="587">
        <v>88237</v>
      </c>
      <c r="H6202" s="585" t="s">
        <v>68</v>
      </c>
      <c r="I6202" s="585" t="s">
        <v>66</v>
      </c>
      <c r="J6202" s="585" t="s">
        <v>398</v>
      </c>
      <c r="K6202" s="589">
        <v>0.81</v>
      </c>
      <c r="L6202" s="585" t="s">
        <v>6148</v>
      </c>
      <c r="M6202" s="581"/>
    </row>
    <row r="6203" spans="1:13" ht="13.5">
      <c r="A6203" s="585" t="s">
        <v>6605</v>
      </c>
      <c r="B6203" s="585" t="s">
        <v>6856</v>
      </c>
      <c r="C6203" s="585" t="s">
        <v>6873</v>
      </c>
      <c r="D6203" s="585" t="s">
        <v>6874</v>
      </c>
      <c r="E6203" s="584" t="s">
        <v>30</v>
      </c>
      <c r="F6203" s="585" t="s">
        <v>30</v>
      </c>
      <c r="G6203" s="587">
        <v>88238</v>
      </c>
      <c r="H6203" s="585" t="s">
        <v>6149</v>
      </c>
      <c r="I6203" s="585" t="s">
        <v>66</v>
      </c>
      <c r="J6203" s="585" t="s">
        <v>398</v>
      </c>
      <c r="K6203" s="589">
        <v>13.78</v>
      </c>
      <c r="L6203" s="585" t="s">
        <v>6148</v>
      </c>
      <c r="M6203" s="581"/>
    </row>
    <row r="6204" spans="1:13" ht="13.5">
      <c r="A6204" s="585" t="s">
        <v>6605</v>
      </c>
      <c r="B6204" s="585" t="s">
        <v>6856</v>
      </c>
      <c r="C6204" s="585" t="s">
        <v>6873</v>
      </c>
      <c r="D6204" s="585" t="s">
        <v>6874</v>
      </c>
      <c r="E6204" s="584" t="s">
        <v>30</v>
      </c>
      <c r="F6204" s="585" t="s">
        <v>30</v>
      </c>
      <c r="G6204" s="587">
        <v>88239</v>
      </c>
      <c r="H6204" s="585" t="s">
        <v>6150</v>
      </c>
      <c r="I6204" s="585" t="s">
        <v>66</v>
      </c>
      <c r="J6204" s="585" t="s">
        <v>398</v>
      </c>
      <c r="K6204" s="589">
        <v>17.89</v>
      </c>
      <c r="L6204" s="585" t="s">
        <v>6148</v>
      </c>
      <c r="M6204" s="581"/>
    </row>
    <row r="6205" spans="1:13" ht="13.5">
      <c r="A6205" s="585" t="s">
        <v>6605</v>
      </c>
      <c r="B6205" s="585" t="s">
        <v>6856</v>
      </c>
      <c r="C6205" s="585" t="s">
        <v>6873</v>
      </c>
      <c r="D6205" s="585" t="s">
        <v>6874</v>
      </c>
      <c r="E6205" s="584" t="s">
        <v>30</v>
      </c>
      <c r="F6205" s="585" t="s">
        <v>30</v>
      </c>
      <c r="G6205" s="587">
        <v>88240</v>
      </c>
      <c r="H6205" s="585" t="s">
        <v>6151</v>
      </c>
      <c r="I6205" s="585" t="s">
        <v>66</v>
      </c>
      <c r="J6205" s="585" t="s">
        <v>398</v>
      </c>
      <c r="K6205" s="589">
        <v>11.5</v>
      </c>
      <c r="L6205" s="585" t="s">
        <v>6148</v>
      </c>
      <c r="M6205" s="581"/>
    </row>
    <row r="6206" spans="1:13" ht="13.5">
      <c r="A6206" s="585" t="s">
        <v>6605</v>
      </c>
      <c r="B6206" s="585" t="s">
        <v>6856</v>
      </c>
      <c r="C6206" s="585" t="s">
        <v>6873</v>
      </c>
      <c r="D6206" s="585" t="s">
        <v>6874</v>
      </c>
      <c r="E6206" s="584" t="s">
        <v>30</v>
      </c>
      <c r="F6206" s="585" t="s">
        <v>30</v>
      </c>
      <c r="G6206" s="587">
        <v>88241</v>
      </c>
      <c r="H6206" s="585" t="s">
        <v>6152</v>
      </c>
      <c r="I6206" s="585" t="s">
        <v>66</v>
      </c>
      <c r="J6206" s="585" t="s">
        <v>398</v>
      </c>
      <c r="K6206" s="589">
        <v>14.09</v>
      </c>
      <c r="L6206" s="585" t="s">
        <v>6148</v>
      </c>
      <c r="M6206" s="581"/>
    </row>
    <row r="6207" spans="1:13" ht="13.5">
      <c r="A6207" s="585" t="s">
        <v>6605</v>
      </c>
      <c r="B6207" s="585" t="s">
        <v>6856</v>
      </c>
      <c r="C6207" s="585" t="s">
        <v>6873</v>
      </c>
      <c r="D6207" s="585" t="s">
        <v>6874</v>
      </c>
      <c r="E6207" s="584" t="s">
        <v>30</v>
      </c>
      <c r="F6207" s="585" t="s">
        <v>30</v>
      </c>
      <c r="G6207" s="587">
        <v>88242</v>
      </c>
      <c r="H6207" s="585" t="s">
        <v>6153</v>
      </c>
      <c r="I6207" s="585" t="s">
        <v>66</v>
      </c>
      <c r="J6207" s="585" t="s">
        <v>398</v>
      </c>
      <c r="K6207" s="589">
        <v>13.15</v>
      </c>
      <c r="L6207" s="585" t="s">
        <v>6148</v>
      </c>
      <c r="M6207" s="581"/>
    </row>
    <row r="6208" spans="1:13" ht="13.5">
      <c r="A6208" s="585" t="s">
        <v>6605</v>
      </c>
      <c r="B6208" s="585" t="s">
        <v>6856</v>
      </c>
      <c r="C6208" s="585" t="s">
        <v>6873</v>
      </c>
      <c r="D6208" s="585" t="s">
        <v>6874</v>
      </c>
      <c r="E6208" s="584" t="s">
        <v>30</v>
      </c>
      <c r="F6208" s="585" t="s">
        <v>30</v>
      </c>
      <c r="G6208" s="587">
        <v>88243</v>
      </c>
      <c r="H6208" s="585" t="s">
        <v>103</v>
      </c>
      <c r="I6208" s="585" t="s">
        <v>66</v>
      </c>
      <c r="J6208" s="585" t="s">
        <v>398</v>
      </c>
      <c r="K6208" s="589">
        <v>21.86</v>
      </c>
      <c r="L6208" s="585" t="s">
        <v>6148</v>
      </c>
      <c r="M6208" s="581"/>
    </row>
    <row r="6209" spans="1:13" ht="13.5">
      <c r="A6209" s="585" t="s">
        <v>6605</v>
      </c>
      <c r="B6209" s="585" t="s">
        <v>6856</v>
      </c>
      <c r="C6209" s="585" t="s">
        <v>6873</v>
      </c>
      <c r="D6209" s="585" t="s">
        <v>6874</v>
      </c>
      <c r="E6209" s="584" t="s">
        <v>30</v>
      </c>
      <c r="F6209" s="585" t="s">
        <v>30</v>
      </c>
      <c r="G6209" s="587">
        <v>88245</v>
      </c>
      <c r="H6209" s="585" t="s">
        <v>71</v>
      </c>
      <c r="I6209" s="585" t="s">
        <v>66</v>
      </c>
      <c r="J6209" s="585" t="s">
        <v>398</v>
      </c>
      <c r="K6209" s="589">
        <v>17.86</v>
      </c>
      <c r="L6209" s="585" t="s">
        <v>6148</v>
      </c>
      <c r="M6209" s="581"/>
    </row>
    <row r="6210" spans="1:13" ht="13.5">
      <c r="A6210" s="585" t="s">
        <v>6605</v>
      </c>
      <c r="B6210" s="585" t="s">
        <v>6856</v>
      </c>
      <c r="C6210" s="585" t="s">
        <v>6873</v>
      </c>
      <c r="D6210" s="585" t="s">
        <v>6874</v>
      </c>
      <c r="E6210" s="584" t="s">
        <v>30</v>
      </c>
      <c r="F6210" s="585" t="s">
        <v>30</v>
      </c>
      <c r="G6210" s="587">
        <v>88246</v>
      </c>
      <c r="H6210" s="585" t="s">
        <v>73</v>
      </c>
      <c r="I6210" s="585" t="s">
        <v>66</v>
      </c>
      <c r="J6210" s="585" t="s">
        <v>398</v>
      </c>
      <c r="K6210" s="589">
        <v>14.63</v>
      </c>
      <c r="L6210" s="585" t="s">
        <v>6148</v>
      </c>
      <c r="M6210" s="581"/>
    </row>
    <row r="6211" spans="1:13" ht="13.5">
      <c r="A6211" s="585" t="s">
        <v>6605</v>
      </c>
      <c r="B6211" s="585" t="s">
        <v>6856</v>
      </c>
      <c r="C6211" s="585" t="s">
        <v>6873</v>
      </c>
      <c r="D6211" s="585" t="s">
        <v>6874</v>
      </c>
      <c r="E6211" s="584" t="s">
        <v>30</v>
      </c>
      <c r="F6211" s="585" t="s">
        <v>30</v>
      </c>
      <c r="G6211" s="587">
        <v>88247</v>
      </c>
      <c r="H6211" s="585" t="s">
        <v>75</v>
      </c>
      <c r="I6211" s="585" t="s">
        <v>66</v>
      </c>
      <c r="J6211" s="585" t="s">
        <v>398</v>
      </c>
      <c r="K6211" s="589">
        <v>14.05</v>
      </c>
      <c r="L6211" s="585" t="s">
        <v>6148</v>
      </c>
      <c r="M6211" s="581"/>
    </row>
    <row r="6212" spans="1:13" ht="13.5">
      <c r="A6212" s="585" t="s">
        <v>6605</v>
      </c>
      <c r="B6212" s="585" t="s">
        <v>6856</v>
      </c>
      <c r="C6212" s="585" t="s">
        <v>6873</v>
      </c>
      <c r="D6212" s="585" t="s">
        <v>6874</v>
      </c>
      <c r="E6212" s="584" t="s">
        <v>30</v>
      </c>
      <c r="F6212" s="585" t="s">
        <v>30</v>
      </c>
      <c r="G6212" s="587">
        <v>88248</v>
      </c>
      <c r="H6212" s="585" t="s">
        <v>77</v>
      </c>
      <c r="I6212" s="585" t="s">
        <v>66</v>
      </c>
      <c r="J6212" s="585" t="s">
        <v>398</v>
      </c>
      <c r="K6212" s="589">
        <v>13.98</v>
      </c>
      <c r="L6212" s="585" t="s">
        <v>6148</v>
      </c>
      <c r="M6212" s="581"/>
    </row>
    <row r="6213" spans="1:13" ht="13.5">
      <c r="A6213" s="585" t="s">
        <v>6605</v>
      </c>
      <c r="B6213" s="585" t="s">
        <v>6856</v>
      </c>
      <c r="C6213" s="585" t="s">
        <v>6873</v>
      </c>
      <c r="D6213" s="585" t="s">
        <v>6874</v>
      </c>
      <c r="E6213" s="584" t="s">
        <v>30</v>
      </c>
      <c r="F6213" s="585" t="s">
        <v>30</v>
      </c>
      <c r="G6213" s="587">
        <v>88249</v>
      </c>
      <c r="H6213" s="585" t="s">
        <v>6154</v>
      </c>
      <c r="I6213" s="585" t="s">
        <v>66</v>
      </c>
      <c r="J6213" s="585" t="s">
        <v>398</v>
      </c>
      <c r="K6213" s="589">
        <v>25.24</v>
      </c>
      <c r="L6213" s="585" t="s">
        <v>6148</v>
      </c>
      <c r="M6213" s="581"/>
    </row>
    <row r="6214" spans="1:13" ht="13.5">
      <c r="A6214" s="585" t="s">
        <v>6605</v>
      </c>
      <c r="B6214" s="585" t="s">
        <v>6856</v>
      </c>
      <c r="C6214" s="585" t="s">
        <v>6873</v>
      </c>
      <c r="D6214" s="585" t="s">
        <v>6874</v>
      </c>
      <c r="E6214" s="584" t="s">
        <v>30</v>
      </c>
      <c r="F6214" s="585" t="s">
        <v>30</v>
      </c>
      <c r="G6214" s="587">
        <v>88250</v>
      </c>
      <c r="H6214" s="585" t="s">
        <v>6155</v>
      </c>
      <c r="I6214" s="585" t="s">
        <v>66</v>
      </c>
      <c r="J6214" s="585" t="s">
        <v>398</v>
      </c>
      <c r="K6214" s="589">
        <v>13.11</v>
      </c>
      <c r="L6214" s="585" t="s">
        <v>6148</v>
      </c>
      <c r="M6214" s="581"/>
    </row>
    <row r="6215" spans="1:13" ht="13.5">
      <c r="A6215" s="585" t="s">
        <v>6605</v>
      </c>
      <c r="B6215" s="585" t="s">
        <v>6856</v>
      </c>
      <c r="C6215" s="585" t="s">
        <v>6873</v>
      </c>
      <c r="D6215" s="585" t="s">
        <v>6874</v>
      </c>
      <c r="E6215" s="584" t="s">
        <v>30</v>
      </c>
      <c r="F6215" s="585" t="s">
        <v>30</v>
      </c>
      <c r="G6215" s="587">
        <v>88251</v>
      </c>
      <c r="H6215" s="585" t="s">
        <v>79</v>
      </c>
      <c r="I6215" s="585" t="s">
        <v>66</v>
      </c>
      <c r="J6215" s="585" t="s">
        <v>398</v>
      </c>
      <c r="K6215" s="589">
        <v>14.46</v>
      </c>
      <c r="L6215" s="585" t="s">
        <v>6148</v>
      </c>
      <c r="M6215" s="581"/>
    </row>
    <row r="6216" spans="1:13" ht="13.5">
      <c r="A6216" s="585" t="s">
        <v>6605</v>
      </c>
      <c r="B6216" s="585" t="s">
        <v>6856</v>
      </c>
      <c r="C6216" s="585" t="s">
        <v>6873</v>
      </c>
      <c r="D6216" s="585" t="s">
        <v>6874</v>
      </c>
      <c r="E6216" s="584" t="s">
        <v>30</v>
      </c>
      <c r="F6216" s="585" t="s">
        <v>30</v>
      </c>
      <c r="G6216" s="587">
        <v>88252</v>
      </c>
      <c r="H6216" s="585" t="s">
        <v>6156</v>
      </c>
      <c r="I6216" s="585" t="s">
        <v>66</v>
      </c>
      <c r="J6216" s="585" t="s">
        <v>398</v>
      </c>
      <c r="K6216" s="589">
        <v>18.88</v>
      </c>
      <c r="L6216" s="585" t="s">
        <v>6148</v>
      </c>
      <c r="M6216" s="581"/>
    </row>
    <row r="6217" spans="1:13" ht="13.5">
      <c r="A6217" s="585" t="s">
        <v>6605</v>
      </c>
      <c r="B6217" s="585" t="s">
        <v>6856</v>
      </c>
      <c r="C6217" s="585" t="s">
        <v>6873</v>
      </c>
      <c r="D6217" s="585" t="s">
        <v>6874</v>
      </c>
      <c r="E6217" s="584" t="s">
        <v>30</v>
      </c>
      <c r="F6217" s="585" t="s">
        <v>30</v>
      </c>
      <c r="G6217" s="587">
        <v>88253</v>
      </c>
      <c r="H6217" s="585" t="s">
        <v>6157</v>
      </c>
      <c r="I6217" s="585" t="s">
        <v>66</v>
      </c>
      <c r="J6217" s="585" t="s">
        <v>398</v>
      </c>
      <c r="K6217" s="589">
        <v>9.8800000000000008</v>
      </c>
      <c r="L6217" s="585" t="s">
        <v>6148</v>
      </c>
      <c r="M6217" s="581"/>
    </row>
    <row r="6218" spans="1:13" ht="13.5">
      <c r="A6218" s="585" t="s">
        <v>6605</v>
      </c>
      <c r="B6218" s="585" t="s">
        <v>6856</v>
      </c>
      <c r="C6218" s="585" t="s">
        <v>6873</v>
      </c>
      <c r="D6218" s="585" t="s">
        <v>6874</v>
      </c>
      <c r="E6218" s="584" t="s">
        <v>30</v>
      </c>
      <c r="F6218" s="585" t="s">
        <v>30</v>
      </c>
      <c r="G6218" s="587">
        <v>88255</v>
      </c>
      <c r="H6218" s="585" t="s">
        <v>6158</v>
      </c>
      <c r="I6218" s="585" t="s">
        <v>66</v>
      </c>
      <c r="J6218" s="585" t="s">
        <v>398</v>
      </c>
      <c r="K6218" s="589">
        <v>32.04</v>
      </c>
      <c r="L6218" s="585" t="s">
        <v>6148</v>
      </c>
      <c r="M6218" s="581"/>
    </row>
    <row r="6219" spans="1:13" ht="13.5">
      <c r="A6219" s="585" t="s">
        <v>6605</v>
      </c>
      <c r="B6219" s="585" t="s">
        <v>6856</v>
      </c>
      <c r="C6219" s="585" t="s">
        <v>6873</v>
      </c>
      <c r="D6219" s="585" t="s">
        <v>6874</v>
      </c>
      <c r="E6219" s="584" t="s">
        <v>30</v>
      </c>
      <c r="F6219" s="585" t="s">
        <v>30</v>
      </c>
      <c r="G6219" s="587">
        <v>88256</v>
      </c>
      <c r="H6219" s="585" t="s">
        <v>81</v>
      </c>
      <c r="I6219" s="585" t="s">
        <v>66</v>
      </c>
      <c r="J6219" s="585" t="s">
        <v>398</v>
      </c>
      <c r="K6219" s="589">
        <v>17.89</v>
      </c>
      <c r="L6219" s="585" t="s">
        <v>6148</v>
      </c>
      <c r="M6219" s="581"/>
    </row>
    <row r="6220" spans="1:13" ht="13.5">
      <c r="A6220" s="585" t="s">
        <v>6605</v>
      </c>
      <c r="B6220" s="585" t="s">
        <v>6856</v>
      </c>
      <c r="C6220" s="585" t="s">
        <v>6873</v>
      </c>
      <c r="D6220" s="585" t="s">
        <v>6874</v>
      </c>
      <c r="E6220" s="584" t="s">
        <v>30</v>
      </c>
      <c r="F6220" s="585" t="s">
        <v>30</v>
      </c>
      <c r="G6220" s="587">
        <v>88257</v>
      </c>
      <c r="H6220" s="585" t="s">
        <v>6159</v>
      </c>
      <c r="I6220" s="585" t="s">
        <v>66</v>
      </c>
      <c r="J6220" s="585" t="s">
        <v>398</v>
      </c>
      <c r="K6220" s="589">
        <v>13.89</v>
      </c>
      <c r="L6220" s="585" t="s">
        <v>6148</v>
      </c>
      <c r="M6220" s="581"/>
    </row>
    <row r="6221" spans="1:13" ht="13.5">
      <c r="A6221" s="585" t="s">
        <v>6605</v>
      </c>
      <c r="B6221" s="585" t="s">
        <v>6856</v>
      </c>
      <c r="C6221" s="585" t="s">
        <v>6873</v>
      </c>
      <c r="D6221" s="585" t="s">
        <v>6874</v>
      </c>
      <c r="E6221" s="584" t="s">
        <v>30</v>
      </c>
      <c r="F6221" s="585" t="s">
        <v>30</v>
      </c>
      <c r="G6221" s="587">
        <v>88258</v>
      </c>
      <c r="H6221" s="585" t="s">
        <v>6160</v>
      </c>
      <c r="I6221" s="585" t="s">
        <v>66</v>
      </c>
      <c r="J6221" s="585" t="s">
        <v>398</v>
      </c>
      <c r="K6221" s="589">
        <v>19.98</v>
      </c>
      <c r="L6221" s="585" t="s">
        <v>6148</v>
      </c>
      <c r="M6221" s="581"/>
    </row>
    <row r="6222" spans="1:13" ht="13.5">
      <c r="A6222" s="585" t="s">
        <v>6605</v>
      </c>
      <c r="B6222" s="585" t="s">
        <v>6856</v>
      </c>
      <c r="C6222" s="585" t="s">
        <v>6873</v>
      </c>
      <c r="D6222" s="585" t="s">
        <v>6874</v>
      </c>
      <c r="E6222" s="584" t="s">
        <v>30</v>
      </c>
      <c r="F6222" s="585" t="s">
        <v>30</v>
      </c>
      <c r="G6222" s="587">
        <v>88259</v>
      </c>
      <c r="H6222" s="585" t="s">
        <v>6161</v>
      </c>
      <c r="I6222" s="585" t="s">
        <v>66</v>
      </c>
      <c r="J6222" s="585" t="s">
        <v>398</v>
      </c>
      <c r="K6222" s="589">
        <v>20.83</v>
      </c>
      <c r="L6222" s="585" t="s">
        <v>6148</v>
      </c>
      <c r="M6222" s="581"/>
    </row>
    <row r="6223" spans="1:13" ht="13.5">
      <c r="A6223" s="585" t="s">
        <v>6605</v>
      </c>
      <c r="B6223" s="585" t="s">
        <v>6856</v>
      </c>
      <c r="C6223" s="585" t="s">
        <v>6873</v>
      </c>
      <c r="D6223" s="585" t="s">
        <v>6874</v>
      </c>
      <c r="E6223" s="584" t="s">
        <v>30</v>
      </c>
      <c r="F6223" s="585" t="s">
        <v>30</v>
      </c>
      <c r="G6223" s="587">
        <v>88260</v>
      </c>
      <c r="H6223" s="585" t="s">
        <v>6162</v>
      </c>
      <c r="I6223" s="585" t="s">
        <v>66</v>
      </c>
      <c r="J6223" s="585" t="s">
        <v>398</v>
      </c>
      <c r="K6223" s="589">
        <v>16.850000000000001</v>
      </c>
      <c r="L6223" s="585" t="s">
        <v>6148</v>
      </c>
      <c r="M6223" s="581"/>
    </row>
    <row r="6224" spans="1:13" ht="13.5">
      <c r="A6224" s="585" t="s">
        <v>6605</v>
      </c>
      <c r="B6224" s="585" t="s">
        <v>6856</v>
      </c>
      <c r="C6224" s="585" t="s">
        <v>6873</v>
      </c>
      <c r="D6224" s="585" t="s">
        <v>6874</v>
      </c>
      <c r="E6224" s="584" t="s">
        <v>30</v>
      </c>
      <c r="F6224" s="585" t="s">
        <v>30</v>
      </c>
      <c r="G6224" s="587">
        <v>88261</v>
      </c>
      <c r="H6224" s="585" t="s">
        <v>6163</v>
      </c>
      <c r="I6224" s="585" t="s">
        <v>66</v>
      </c>
      <c r="J6224" s="585" t="s">
        <v>398</v>
      </c>
      <c r="K6224" s="589">
        <v>17.89</v>
      </c>
      <c r="L6224" s="585" t="s">
        <v>6148</v>
      </c>
      <c r="M6224" s="581"/>
    </row>
    <row r="6225" spans="1:13" ht="13.5">
      <c r="A6225" s="585" t="s">
        <v>6605</v>
      </c>
      <c r="B6225" s="585" t="s">
        <v>6856</v>
      </c>
      <c r="C6225" s="585" t="s">
        <v>6873</v>
      </c>
      <c r="D6225" s="585" t="s">
        <v>6874</v>
      </c>
      <c r="E6225" s="584" t="s">
        <v>30</v>
      </c>
      <c r="F6225" s="585" t="s">
        <v>30</v>
      </c>
      <c r="G6225" s="587">
        <v>88262</v>
      </c>
      <c r="H6225" s="585" t="s">
        <v>84</v>
      </c>
      <c r="I6225" s="585" t="s">
        <v>66</v>
      </c>
      <c r="J6225" s="585" t="s">
        <v>398</v>
      </c>
      <c r="K6225" s="589">
        <v>17.86</v>
      </c>
      <c r="L6225" s="585" t="s">
        <v>6148</v>
      </c>
      <c r="M6225" s="581"/>
    </row>
    <row r="6226" spans="1:13" ht="13.5">
      <c r="A6226" s="585" t="s">
        <v>6605</v>
      </c>
      <c r="B6226" s="585" t="s">
        <v>6856</v>
      </c>
      <c r="C6226" s="585" t="s">
        <v>6873</v>
      </c>
      <c r="D6226" s="585" t="s">
        <v>6874</v>
      </c>
      <c r="E6226" s="584" t="s">
        <v>30</v>
      </c>
      <c r="F6226" s="585" t="s">
        <v>30</v>
      </c>
      <c r="G6226" s="587">
        <v>88263</v>
      </c>
      <c r="H6226" s="585" t="s">
        <v>6164</v>
      </c>
      <c r="I6226" s="585" t="s">
        <v>66</v>
      </c>
      <c r="J6226" s="585" t="s">
        <v>398</v>
      </c>
      <c r="K6226" s="589">
        <v>12.57</v>
      </c>
      <c r="L6226" s="585" t="s">
        <v>6148</v>
      </c>
      <c r="M6226" s="581"/>
    </row>
    <row r="6227" spans="1:13" ht="13.5">
      <c r="A6227" s="585" t="s">
        <v>6605</v>
      </c>
      <c r="B6227" s="585" t="s">
        <v>6856</v>
      </c>
      <c r="C6227" s="585" t="s">
        <v>6873</v>
      </c>
      <c r="D6227" s="585" t="s">
        <v>6874</v>
      </c>
      <c r="E6227" s="584" t="s">
        <v>30</v>
      </c>
      <c r="F6227" s="585" t="s">
        <v>30</v>
      </c>
      <c r="G6227" s="587">
        <v>88264</v>
      </c>
      <c r="H6227" s="585" t="s">
        <v>85</v>
      </c>
      <c r="I6227" s="585" t="s">
        <v>66</v>
      </c>
      <c r="J6227" s="585" t="s">
        <v>398</v>
      </c>
      <c r="K6227" s="589">
        <v>18.14</v>
      </c>
      <c r="L6227" s="585" t="s">
        <v>6148</v>
      </c>
      <c r="M6227" s="581"/>
    </row>
    <row r="6228" spans="1:13" ht="13.5">
      <c r="A6228" s="585" t="s">
        <v>6605</v>
      </c>
      <c r="B6228" s="585" t="s">
        <v>6856</v>
      </c>
      <c r="C6228" s="585" t="s">
        <v>6873</v>
      </c>
      <c r="D6228" s="585" t="s">
        <v>6874</v>
      </c>
      <c r="E6228" s="584" t="s">
        <v>30</v>
      </c>
      <c r="F6228" s="585" t="s">
        <v>30</v>
      </c>
      <c r="G6228" s="587">
        <v>88265</v>
      </c>
      <c r="H6228" s="585" t="s">
        <v>6165</v>
      </c>
      <c r="I6228" s="585" t="s">
        <v>66</v>
      </c>
      <c r="J6228" s="585" t="s">
        <v>398</v>
      </c>
      <c r="K6228" s="589">
        <v>18.14</v>
      </c>
      <c r="L6228" s="585" t="s">
        <v>6148</v>
      </c>
      <c r="M6228" s="581"/>
    </row>
    <row r="6229" spans="1:13" ht="13.5">
      <c r="A6229" s="585" t="s">
        <v>6605</v>
      </c>
      <c r="B6229" s="585" t="s">
        <v>6856</v>
      </c>
      <c r="C6229" s="585" t="s">
        <v>6873</v>
      </c>
      <c r="D6229" s="585" t="s">
        <v>6874</v>
      </c>
      <c r="E6229" s="584" t="s">
        <v>30</v>
      </c>
      <c r="F6229" s="585" t="s">
        <v>30</v>
      </c>
      <c r="G6229" s="587">
        <v>88266</v>
      </c>
      <c r="H6229" s="585" t="s">
        <v>6166</v>
      </c>
      <c r="I6229" s="585" t="s">
        <v>66</v>
      </c>
      <c r="J6229" s="585" t="s">
        <v>398</v>
      </c>
      <c r="K6229" s="589">
        <v>24.55</v>
      </c>
      <c r="L6229" s="585" t="s">
        <v>6148</v>
      </c>
      <c r="M6229" s="581"/>
    </row>
    <row r="6230" spans="1:13" ht="13.5">
      <c r="A6230" s="585" t="s">
        <v>6605</v>
      </c>
      <c r="B6230" s="585" t="s">
        <v>6856</v>
      </c>
      <c r="C6230" s="585" t="s">
        <v>6873</v>
      </c>
      <c r="D6230" s="585" t="s">
        <v>6874</v>
      </c>
      <c r="E6230" s="584" t="s">
        <v>30</v>
      </c>
      <c r="F6230" s="585" t="s">
        <v>30</v>
      </c>
      <c r="G6230" s="587">
        <v>88267</v>
      </c>
      <c r="H6230" s="585" t="s">
        <v>87</v>
      </c>
      <c r="I6230" s="585" t="s">
        <v>66</v>
      </c>
      <c r="J6230" s="585" t="s">
        <v>398</v>
      </c>
      <c r="K6230" s="589">
        <v>17.93</v>
      </c>
      <c r="L6230" s="585" t="s">
        <v>6148</v>
      </c>
      <c r="M6230" s="581"/>
    </row>
    <row r="6231" spans="1:13" ht="13.5">
      <c r="A6231" s="585" t="s">
        <v>6605</v>
      </c>
      <c r="B6231" s="585" t="s">
        <v>6856</v>
      </c>
      <c r="C6231" s="585" t="s">
        <v>6873</v>
      </c>
      <c r="D6231" s="585" t="s">
        <v>6874</v>
      </c>
      <c r="E6231" s="584" t="s">
        <v>30</v>
      </c>
      <c r="F6231" s="585" t="s">
        <v>30</v>
      </c>
      <c r="G6231" s="587">
        <v>88268</v>
      </c>
      <c r="H6231" s="585" t="s">
        <v>6167</v>
      </c>
      <c r="I6231" s="585" t="s">
        <v>66</v>
      </c>
      <c r="J6231" s="585" t="s">
        <v>398</v>
      </c>
      <c r="K6231" s="589">
        <v>18.5</v>
      </c>
      <c r="L6231" s="585" t="s">
        <v>6148</v>
      </c>
      <c r="M6231" s="581"/>
    </row>
    <row r="6232" spans="1:13" ht="13.5">
      <c r="A6232" s="585" t="s">
        <v>6605</v>
      </c>
      <c r="B6232" s="585" t="s">
        <v>6856</v>
      </c>
      <c r="C6232" s="585" t="s">
        <v>6873</v>
      </c>
      <c r="D6232" s="585" t="s">
        <v>6874</v>
      </c>
      <c r="E6232" s="584" t="s">
        <v>30</v>
      </c>
      <c r="F6232" s="585" t="s">
        <v>30</v>
      </c>
      <c r="G6232" s="587">
        <v>88269</v>
      </c>
      <c r="H6232" s="585" t="s">
        <v>88</v>
      </c>
      <c r="I6232" s="585" t="s">
        <v>66</v>
      </c>
      <c r="J6232" s="585" t="s">
        <v>398</v>
      </c>
      <c r="K6232" s="589">
        <v>17.86</v>
      </c>
      <c r="L6232" s="585" t="s">
        <v>6148</v>
      </c>
      <c r="M6232" s="581"/>
    </row>
    <row r="6233" spans="1:13" ht="13.5">
      <c r="A6233" s="585" t="s">
        <v>6605</v>
      </c>
      <c r="B6233" s="585" t="s">
        <v>6856</v>
      </c>
      <c r="C6233" s="585" t="s">
        <v>6873</v>
      </c>
      <c r="D6233" s="585" t="s">
        <v>6874</v>
      </c>
      <c r="E6233" s="584" t="s">
        <v>30</v>
      </c>
      <c r="F6233" s="585" t="s">
        <v>30</v>
      </c>
      <c r="G6233" s="587">
        <v>88270</v>
      </c>
      <c r="H6233" s="585" t="s">
        <v>104</v>
      </c>
      <c r="I6233" s="585" t="s">
        <v>66</v>
      </c>
      <c r="J6233" s="585" t="s">
        <v>398</v>
      </c>
      <c r="K6233" s="589">
        <v>17.96</v>
      </c>
      <c r="L6233" s="585" t="s">
        <v>6148</v>
      </c>
      <c r="M6233" s="581"/>
    </row>
    <row r="6234" spans="1:13" ht="13.5">
      <c r="A6234" s="585" t="s">
        <v>6605</v>
      </c>
      <c r="B6234" s="585" t="s">
        <v>6856</v>
      </c>
      <c r="C6234" s="585" t="s">
        <v>6873</v>
      </c>
      <c r="D6234" s="585" t="s">
        <v>6874</v>
      </c>
      <c r="E6234" s="584" t="s">
        <v>30</v>
      </c>
      <c r="F6234" s="585" t="s">
        <v>30</v>
      </c>
      <c r="G6234" s="587">
        <v>88272</v>
      </c>
      <c r="H6234" s="585" t="s">
        <v>6168</v>
      </c>
      <c r="I6234" s="585" t="s">
        <v>66</v>
      </c>
      <c r="J6234" s="585" t="s">
        <v>398</v>
      </c>
      <c r="K6234" s="589">
        <v>17.45</v>
      </c>
      <c r="L6234" s="585" t="s">
        <v>6148</v>
      </c>
      <c r="M6234" s="581"/>
    </row>
    <row r="6235" spans="1:13" ht="13.5">
      <c r="A6235" s="585" t="s">
        <v>6605</v>
      </c>
      <c r="B6235" s="585" t="s">
        <v>6856</v>
      </c>
      <c r="C6235" s="585" t="s">
        <v>6873</v>
      </c>
      <c r="D6235" s="585" t="s">
        <v>6874</v>
      </c>
      <c r="E6235" s="584" t="s">
        <v>30</v>
      </c>
      <c r="F6235" s="585" t="s">
        <v>30</v>
      </c>
      <c r="G6235" s="587">
        <v>88273</v>
      </c>
      <c r="H6235" s="585" t="s">
        <v>6169</v>
      </c>
      <c r="I6235" s="585" t="s">
        <v>66</v>
      </c>
      <c r="J6235" s="585" t="s">
        <v>398</v>
      </c>
      <c r="K6235" s="589">
        <v>17.89</v>
      </c>
      <c r="L6235" s="585" t="s">
        <v>6148</v>
      </c>
      <c r="M6235" s="581"/>
    </row>
    <row r="6236" spans="1:13" ht="13.5">
      <c r="A6236" s="585" t="s">
        <v>6605</v>
      </c>
      <c r="B6236" s="585" t="s">
        <v>6856</v>
      </c>
      <c r="C6236" s="585" t="s">
        <v>6873</v>
      </c>
      <c r="D6236" s="585" t="s">
        <v>6874</v>
      </c>
      <c r="E6236" s="584" t="s">
        <v>30</v>
      </c>
      <c r="F6236" s="585" t="s">
        <v>30</v>
      </c>
      <c r="G6236" s="587">
        <v>88274</v>
      </c>
      <c r="H6236" s="585" t="s">
        <v>6170</v>
      </c>
      <c r="I6236" s="585" t="s">
        <v>66</v>
      </c>
      <c r="J6236" s="585" t="s">
        <v>398</v>
      </c>
      <c r="K6236" s="589">
        <v>14.91</v>
      </c>
      <c r="L6236" s="585" t="s">
        <v>6148</v>
      </c>
      <c r="M6236" s="581"/>
    </row>
    <row r="6237" spans="1:13" ht="13.5">
      <c r="A6237" s="585" t="s">
        <v>6605</v>
      </c>
      <c r="B6237" s="585" t="s">
        <v>6856</v>
      </c>
      <c r="C6237" s="585" t="s">
        <v>6873</v>
      </c>
      <c r="D6237" s="585" t="s">
        <v>6874</v>
      </c>
      <c r="E6237" s="584" t="s">
        <v>30</v>
      </c>
      <c r="F6237" s="585" t="s">
        <v>30</v>
      </c>
      <c r="G6237" s="587">
        <v>88275</v>
      </c>
      <c r="H6237" s="585" t="s">
        <v>6171</v>
      </c>
      <c r="I6237" s="585" t="s">
        <v>66</v>
      </c>
      <c r="J6237" s="585" t="s">
        <v>398</v>
      </c>
      <c r="K6237" s="589">
        <v>19.600000000000001</v>
      </c>
      <c r="L6237" s="585" t="s">
        <v>6148</v>
      </c>
      <c r="M6237" s="581"/>
    </row>
    <row r="6238" spans="1:13" ht="13.5">
      <c r="A6238" s="585" t="s">
        <v>6605</v>
      </c>
      <c r="B6238" s="585" t="s">
        <v>6856</v>
      </c>
      <c r="C6238" s="585" t="s">
        <v>6873</v>
      </c>
      <c r="D6238" s="585" t="s">
        <v>6874</v>
      </c>
      <c r="E6238" s="584" t="s">
        <v>30</v>
      </c>
      <c r="F6238" s="585" t="s">
        <v>30</v>
      </c>
      <c r="G6238" s="587">
        <v>88277</v>
      </c>
      <c r="H6238" s="585" t="s">
        <v>6172</v>
      </c>
      <c r="I6238" s="585" t="s">
        <v>66</v>
      </c>
      <c r="J6238" s="585" t="s">
        <v>398</v>
      </c>
      <c r="K6238" s="589">
        <v>14.78</v>
      </c>
      <c r="L6238" s="585" t="s">
        <v>6148</v>
      </c>
      <c r="M6238" s="581"/>
    </row>
    <row r="6239" spans="1:13" ht="13.5">
      <c r="A6239" s="585" t="s">
        <v>6605</v>
      </c>
      <c r="B6239" s="585" t="s">
        <v>6856</v>
      </c>
      <c r="C6239" s="585" t="s">
        <v>6873</v>
      </c>
      <c r="D6239" s="585" t="s">
        <v>6874</v>
      </c>
      <c r="E6239" s="584" t="s">
        <v>30</v>
      </c>
      <c r="F6239" s="585" t="s">
        <v>30</v>
      </c>
      <c r="G6239" s="587">
        <v>88278</v>
      </c>
      <c r="H6239" s="585" t="s">
        <v>6173</v>
      </c>
      <c r="I6239" s="585" t="s">
        <v>66</v>
      </c>
      <c r="J6239" s="585" t="s">
        <v>398</v>
      </c>
      <c r="K6239" s="589">
        <v>14.29</v>
      </c>
      <c r="L6239" s="585" t="s">
        <v>6148</v>
      </c>
      <c r="M6239" s="581"/>
    </row>
    <row r="6240" spans="1:13" ht="13.5">
      <c r="A6240" s="585" t="s">
        <v>6605</v>
      </c>
      <c r="B6240" s="585" t="s">
        <v>6856</v>
      </c>
      <c r="C6240" s="585" t="s">
        <v>6873</v>
      </c>
      <c r="D6240" s="585" t="s">
        <v>6874</v>
      </c>
      <c r="E6240" s="584" t="s">
        <v>30</v>
      </c>
      <c r="F6240" s="585" t="s">
        <v>30</v>
      </c>
      <c r="G6240" s="587">
        <v>88279</v>
      </c>
      <c r="H6240" s="585" t="s">
        <v>6174</v>
      </c>
      <c r="I6240" s="585" t="s">
        <v>66</v>
      </c>
      <c r="J6240" s="585" t="s">
        <v>398</v>
      </c>
      <c r="K6240" s="589">
        <v>18.78</v>
      </c>
      <c r="L6240" s="585" t="s">
        <v>6148</v>
      </c>
      <c r="M6240" s="581"/>
    </row>
    <row r="6241" spans="1:13" ht="13.5">
      <c r="A6241" s="585" t="s">
        <v>6605</v>
      </c>
      <c r="B6241" s="585" t="s">
        <v>6856</v>
      </c>
      <c r="C6241" s="585" t="s">
        <v>6873</v>
      </c>
      <c r="D6241" s="585" t="s">
        <v>6874</v>
      </c>
      <c r="E6241" s="584" t="s">
        <v>30</v>
      </c>
      <c r="F6241" s="585" t="s">
        <v>30</v>
      </c>
      <c r="G6241" s="587">
        <v>88281</v>
      </c>
      <c r="H6241" s="585" t="s">
        <v>6175</v>
      </c>
      <c r="I6241" s="585" t="s">
        <v>66</v>
      </c>
      <c r="J6241" s="585" t="s">
        <v>398</v>
      </c>
      <c r="K6241" s="589">
        <v>13.56</v>
      </c>
      <c r="L6241" s="585" t="s">
        <v>6148</v>
      </c>
      <c r="M6241" s="581"/>
    </row>
    <row r="6242" spans="1:13" ht="13.5">
      <c r="A6242" s="585" t="s">
        <v>6605</v>
      </c>
      <c r="B6242" s="585" t="s">
        <v>6856</v>
      </c>
      <c r="C6242" s="585" t="s">
        <v>6873</v>
      </c>
      <c r="D6242" s="585" t="s">
        <v>6874</v>
      </c>
      <c r="E6242" s="584" t="s">
        <v>30</v>
      </c>
      <c r="F6242" s="585" t="s">
        <v>30</v>
      </c>
      <c r="G6242" s="587">
        <v>88282</v>
      </c>
      <c r="H6242" s="585" t="s">
        <v>105</v>
      </c>
      <c r="I6242" s="585" t="s">
        <v>66</v>
      </c>
      <c r="J6242" s="585" t="s">
        <v>398</v>
      </c>
      <c r="K6242" s="589">
        <v>14.19</v>
      </c>
      <c r="L6242" s="585" t="s">
        <v>6148</v>
      </c>
      <c r="M6242" s="581"/>
    </row>
    <row r="6243" spans="1:13" ht="13.5">
      <c r="A6243" s="585" t="s">
        <v>6605</v>
      </c>
      <c r="B6243" s="585" t="s">
        <v>6856</v>
      </c>
      <c r="C6243" s="585" t="s">
        <v>6873</v>
      </c>
      <c r="D6243" s="585" t="s">
        <v>6874</v>
      </c>
      <c r="E6243" s="584" t="s">
        <v>30</v>
      </c>
      <c r="F6243" s="585" t="s">
        <v>30</v>
      </c>
      <c r="G6243" s="587">
        <v>88283</v>
      </c>
      <c r="H6243" s="585" t="s">
        <v>6176</v>
      </c>
      <c r="I6243" s="585" t="s">
        <v>66</v>
      </c>
      <c r="J6243" s="585" t="s">
        <v>398</v>
      </c>
      <c r="K6243" s="589">
        <v>17.86</v>
      </c>
      <c r="L6243" s="585" t="s">
        <v>6148</v>
      </c>
      <c r="M6243" s="581"/>
    </row>
    <row r="6244" spans="1:13" ht="13.5">
      <c r="A6244" s="585" t="s">
        <v>6605</v>
      </c>
      <c r="B6244" s="585" t="s">
        <v>6856</v>
      </c>
      <c r="C6244" s="585" t="s">
        <v>6873</v>
      </c>
      <c r="D6244" s="585" t="s">
        <v>6874</v>
      </c>
      <c r="E6244" s="584" t="s">
        <v>30</v>
      </c>
      <c r="F6244" s="585" t="s">
        <v>30</v>
      </c>
      <c r="G6244" s="587">
        <v>88284</v>
      </c>
      <c r="H6244" s="585" t="s">
        <v>6177</v>
      </c>
      <c r="I6244" s="585" t="s">
        <v>66</v>
      </c>
      <c r="J6244" s="585" t="s">
        <v>398</v>
      </c>
      <c r="K6244" s="589">
        <v>13.33</v>
      </c>
      <c r="L6244" s="585" t="s">
        <v>6148</v>
      </c>
      <c r="M6244" s="581"/>
    </row>
    <row r="6245" spans="1:13" ht="13.5">
      <c r="A6245" s="585" t="s">
        <v>6605</v>
      </c>
      <c r="B6245" s="585" t="s">
        <v>6856</v>
      </c>
      <c r="C6245" s="585" t="s">
        <v>6873</v>
      </c>
      <c r="D6245" s="585" t="s">
        <v>6874</v>
      </c>
      <c r="E6245" s="584" t="s">
        <v>30</v>
      </c>
      <c r="F6245" s="585" t="s">
        <v>30</v>
      </c>
      <c r="G6245" s="587">
        <v>88285</v>
      </c>
      <c r="H6245" s="585" t="s">
        <v>6178</v>
      </c>
      <c r="I6245" s="585" t="s">
        <v>66</v>
      </c>
      <c r="J6245" s="585" t="s">
        <v>398</v>
      </c>
      <c r="K6245" s="589">
        <v>13.28</v>
      </c>
      <c r="L6245" s="585" t="s">
        <v>6148</v>
      </c>
      <c r="M6245" s="581"/>
    </row>
    <row r="6246" spans="1:13" ht="13.5">
      <c r="A6246" s="585" t="s">
        <v>6605</v>
      </c>
      <c r="B6246" s="585" t="s">
        <v>6856</v>
      </c>
      <c r="C6246" s="585" t="s">
        <v>6873</v>
      </c>
      <c r="D6246" s="585" t="s">
        <v>6874</v>
      </c>
      <c r="E6246" s="584" t="s">
        <v>30</v>
      </c>
      <c r="F6246" s="585" t="s">
        <v>30</v>
      </c>
      <c r="G6246" s="587">
        <v>88286</v>
      </c>
      <c r="H6246" s="585" t="s">
        <v>6179</v>
      </c>
      <c r="I6246" s="585" t="s">
        <v>66</v>
      </c>
      <c r="J6246" s="585" t="s">
        <v>398</v>
      </c>
      <c r="K6246" s="589">
        <v>13.42</v>
      </c>
      <c r="L6246" s="585" t="s">
        <v>6148</v>
      </c>
      <c r="M6246" s="581"/>
    </row>
    <row r="6247" spans="1:13" ht="13.5">
      <c r="A6247" s="585" t="s">
        <v>6605</v>
      </c>
      <c r="B6247" s="585" t="s">
        <v>6856</v>
      </c>
      <c r="C6247" s="585" t="s">
        <v>6873</v>
      </c>
      <c r="D6247" s="585" t="s">
        <v>6874</v>
      </c>
      <c r="E6247" s="584" t="s">
        <v>30</v>
      </c>
      <c r="F6247" s="585" t="s">
        <v>30</v>
      </c>
      <c r="G6247" s="587">
        <v>88288</v>
      </c>
      <c r="H6247" s="585" t="s">
        <v>6180</v>
      </c>
      <c r="I6247" s="585" t="s">
        <v>66</v>
      </c>
      <c r="J6247" s="585" t="s">
        <v>398</v>
      </c>
      <c r="K6247" s="589">
        <v>11.3</v>
      </c>
      <c r="L6247" s="585" t="s">
        <v>6148</v>
      </c>
      <c r="M6247" s="581"/>
    </row>
    <row r="6248" spans="1:13" ht="13.5">
      <c r="A6248" s="585" t="s">
        <v>6605</v>
      </c>
      <c r="B6248" s="585" t="s">
        <v>6856</v>
      </c>
      <c r="C6248" s="585" t="s">
        <v>6873</v>
      </c>
      <c r="D6248" s="585" t="s">
        <v>6874</v>
      </c>
      <c r="E6248" s="584" t="s">
        <v>30</v>
      </c>
      <c r="F6248" s="585" t="s">
        <v>30</v>
      </c>
      <c r="G6248" s="587">
        <v>88291</v>
      </c>
      <c r="H6248" s="585" t="s">
        <v>6181</v>
      </c>
      <c r="I6248" s="585" t="s">
        <v>66</v>
      </c>
      <c r="J6248" s="585" t="s">
        <v>398</v>
      </c>
      <c r="K6248" s="589">
        <v>13.94</v>
      </c>
      <c r="L6248" s="585" t="s">
        <v>6148</v>
      </c>
      <c r="M6248" s="581"/>
    </row>
    <row r="6249" spans="1:13" ht="13.5">
      <c r="A6249" s="585" t="s">
        <v>6605</v>
      </c>
      <c r="B6249" s="585" t="s">
        <v>6856</v>
      </c>
      <c r="C6249" s="585" t="s">
        <v>6873</v>
      </c>
      <c r="D6249" s="585" t="s">
        <v>6874</v>
      </c>
      <c r="E6249" s="584" t="s">
        <v>30</v>
      </c>
      <c r="F6249" s="585" t="s">
        <v>30</v>
      </c>
      <c r="G6249" s="587">
        <v>88292</v>
      </c>
      <c r="H6249" s="585" t="s">
        <v>6182</v>
      </c>
      <c r="I6249" s="585" t="s">
        <v>66</v>
      </c>
      <c r="J6249" s="585" t="s">
        <v>398</v>
      </c>
      <c r="K6249" s="589">
        <v>14.18</v>
      </c>
      <c r="L6249" s="585" t="s">
        <v>6148</v>
      </c>
      <c r="M6249" s="581"/>
    </row>
    <row r="6250" spans="1:13" ht="13.5">
      <c r="A6250" s="585" t="s">
        <v>6605</v>
      </c>
      <c r="B6250" s="585" t="s">
        <v>6856</v>
      </c>
      <c r="C6250" s="585" t="s">
        <v>6873</v>
      </c>
      <c r="D6250" s="585" t="s">
        <v>6874</v>
      </c>
      <c r="E6250" s="584" t="s">
        <v>30</v>
      </c>
      <c r="F6250" s="585" t="s">
        <v>30</v>
      </c>
      <c r="G6250" s="587">
        <v>88293</v>
      </c>
      <c r="H6250" s="585" t="s">
        <v>6183</v>
      </c>
      <c r="I6250" s="585" t="s">
        <v>66</v>
      </c>
      <c r="J6250" s="585" t="s">
        <v>398</v>
      </c>
      <c r="K6250" s="589">
        <v>16.239999999999998</v>
      </c>
      <c r="L6250" s="585" t="s">
        <v>6148</v>
      </c>
      <c r="M6250" s="581"/>
    </row>
    <row r="6251" spans="1:13" ht="13.5">
      <c r="A6251" s="585" t="s">
        <v>6605</v>
      </c>
      <c r="B6251" s="585" t="s">
        <v>6856</v>
      </c>
      <c r="C6251" s="585" t="s">
        <v>6873</v>
      </c>
      <c r="D6251" s="585" t="s">
        <v>6874</v>
      </c>
      <c r="E6251" s="584" t="s">
        <v>30</v>
      </c>
      <c r="F6251" s="585" t="s">
        <v>30</v>
      </c>
      <c r="G6251" s="587">
        <v>88294</v>
      </c>
      <c r="H6251" s="585" t="s">
        <v>107</v>
      </c>
      <c r="I6251" s="585" t="s">
        <v>66</v>
      </c>
      <c r="J6251" s="585" t="s">
        <v>398</v>
      </c>
      <c r="K6251" s="589">
        <v>17.45</v>
      </c>
      <c r="L6251" s="585" t="s">
        <v>6148</v>
      </c>
      <c r="M6251" s="581"/>
    </row>
    <row r="6252" spans="1:13" ht="13.5">
      <c r="A6252" s="585" t="s">
        <v>6605</v>
      </c>
      <c r="B6252" s="585" t="s">
        <v>6856</v>
      </c>
      <c r="C6252" s="585" t="s">
        <v>6873</v>
      </c>
      <c r="D6252" s="585" t="s">
        <v>6874</v>
      </c>
      <c r="E6252" s="584" t="s">
        <v>30</v>
      </c>
      <c r="F6252" s="585" t="s">
        <v>30</v>
      </c>
      <c r="G6252" s="587">
        <v>88295</v>
      </c>
      <c r="H6252" s="585" t="s">
        <v>6184</v>
      </c>
      <c r="I6252" s="585" t="s">
        <v>66</v>
      </c>
      <c r="J6252" s="585" t="s">
        <v>398</v>
      </c>
      <c r="K6252" s="589">
        <v>14.23</v>
      </c>
      <c r="L6252" s="585" t="s">
        <v>6148</v>
      </c>
      <c r="M6252" s="581"/>
    </row>
    <row r="6253" spans="1:13" ht="13.5">
      <c r="A6253" s="585" t="s">
        <v>6605</v>
      </c>
      <c r="B6253" s="585" t="s">
        <v>6856</v>
      </c>
      <c r="C6253" s="585" t="s">
        <v>6873</v>
      </c>
      <c r="D6253" s="585" t="s">
        <v>6874</v>
      </c>
      <c r="E6253" s="584" t="s">
        <v>30</v>
      </c>
      <c r="F6253" s="585" t="s">
        <v>30</v>
      </c>
      <c r="G6253" s="587">
        <v>88296</v>
      </c>
      <c r="H6253" s="585" t="s">
        <v>6185</v>
      </c>
      <c r="I6253" s="585" t="s">
        <v>66</v>
      </c>
      <c r="J6253" s="585" t="s">
        <v>398</v>
      </c>
      <c r="K6253" s="589">
        <v>14.23</v>
      </c>
      <c r="L6253" s="585" t="s">
        <v>6148</v>
      </c>
      <c r="M6253" s="581"/>
    </row>
    <row r="6254" spans="1:13" ht="13.5">
      <c r="A6254" s="585" t="s">
        <v>6605</v>
      </c>
      <c r="B6254" s="585" t="s">
        <v>6856</v>
      </c>
      <c r="C6254" s="585" t="s">
        <v>6873</v>
      </c>
      <c r="D6254" s="585" t="s">
        <v>6874</v>
      </c>
      <c r="E6254" s="584" t="s">
        <v>30</v>
      </c>
      <c r="F6254" s="585" t="s">
        <v>30</v>
      </c>
      <c r="G6254" s="587">
        <v>88297</v>
      </c>
      <c r="H6254" s="585" t="s">
        <v>108</v>
      </c>
      <c r="I6254" s="585" t="s">
        <v>66</v>
      </c>
      <c r="J6254" s="585" t="s">
        <v>398</v>
      </c>
      <c r="K6254" s="589">
        <v>14.21</v>
      </c>
      <c r="L6254" s="585" t="s">
        <v>6148</v>
      </c>
      <c r="M6254" s="581"/>
    </row>
    <row r="6255" spans="1:13" ht="13.5">
      <c r="A6255" s="585" t="s">
        <v>6605</v>
      </c>
      <c r="B6255" s="585" t="s">
        <v>6856</v>
      </c>
      <c r="C6255" s="585" t="s">
        <v>6873</v>
      </c>
      <c r="D6255" s="585" t="s">
        <v>6874</v>
      </c>
      <c r="E6255" s="584" t="s">
        <v>30</v>
      </c>
      <c r="F6255" s="585" t="s">
        <v>30</v>
      </c>
      <c r="G6255" s="587">
        <v>88298</v>
      </c>
      <c r="H6255" s="585" t="s">
        <v>6186</v>
      </c>
      <c r="I6255" s="585" t="s">
        <v>66</v>
      </c>
      <c r="J6255" s="585" t="s">
        <v>398</v>
      </c>
      <c r="K6255" s="589">
        <v>14.46</v>
      </c>
      <c r="L6255" s="585" t="s">
        <v>6148</v>
      </c>
      <c r="M6255" s="581"/>
    </row>
    <row r="6256" spans="1:13" ht="13.5">
      <c r="A6256" s="585" t="s">
        <v>6605</v>
      </c>
      <c r="B6256" s="585" t="s">
        <v>6856</v>
      </c>
      <c r="C6256" s="585" t="s">
        <v>6873</v>
      </c>
      <c r="D6256" s="585" t="s">
        <v>6874</v>
      </c>
      <c r="E6256" s="584" t="s">
        <v>30</v>
      </c>
      <c r="F6256" s="585" t="s">
        <v>30</v>
      </c>
      <c r="G6256" s="587">
        <v>88299</v>
      </c>
      <c r="H6256" s="585" t="s">
        <v>6187</v>
      </c>
      <c r="I6256" s="585" t="s">
        <v>66</v>
      </c>
      <c r="J6256" s="585" t="s">
        <v>398</v>
      </c>
      <c r="K6256" s="589">
        <v>16.440000000000001</v>
      </c>
      <c r="L6256" s="585" t="s">
        <v>6148</v>
      </c>
      <c r="M6256" s="581"/>
    </row>
    <row r="6257" spans="1:13" ht="13.5">
      <c r="A6257" s="585" t="s">
        <v>6605</v>
      </c>
      <c r="B6257" s="585" t="s">
        <v>6856</v>
      </c>
      <c r="C6257" s="585" t="s">
        <v>6873</v>
      </c>
      <c r="D6257" s="585" t="s">
        <v>6874</v>
      </c>
      <c r="E6257" s="584" t="s">
        <v>30</v>
      </c>
      <c r="F6257" s="585" t="s">
        <v>30</v>
      </c>
      <c r="G6257" s="587">
        <v>88300</v>
      </c>
      <c r="H6257" s="585" t="s">
        <v>6188</v>
      </c>
      <c r="I6257" s="585" t="s">
        <v>66</v>
      </c>
      <c r="J6257" s="585" t="s">
        <v>398</v>
      </c>
      <c r="K6257" s="589">
        <v>19.28</v>
      </c>
      <c r="L6257" s="585" t="s">
        <v>6148</v>
      </c>
      <c r="M6257" s="581"/>
    </row>
    <row r="6258" spans="1:13" ht="13.5">
      <c r="A6258" s="585" t="s">
        <v>6605</v>
      </c>
      <c r="B6258" s="585" t="s">
        <v>6856</v>
      </c>
      <c r="C6258" s="585" t="s">
        <v>6873</v>
      </c>
      <c r="D6258" s="585" t="s">
        <v>6874</v>
      </c>
      <c r="E6258" s="584" t="s">
        <v>30</v>
      </c>
      <c r="F6258" s="585" t="s">
        <v>30</v>
      </c>
      <c r="G6258" s="587">
        <v>88301</v>
      </c>
      <c r="H6258" s="585" t="s">
        <v>109</v>
      </c>
      <c r="I6258" s="585" t="s">
        <v>66</v>
      </c>
      <c r="J6258" s="585" t="s">
        <v>398</v>
      </c>
      <c r="K6258" s="589">
        <v>15.64</v>
      </c>
      <c r="L6258" s="585" t="s">
        <v>6148</v>
      </c>
      <c r="M6258" s="581"/>
    </row>
    <row r="6259" spans="1:13" ht="13.5">
      <c r="A6259" s="585" t="s">
        <v>6605</v>
      </c>
      <c r="B6259" s="585" t="s">
        <v>6856</v>
      </c>
      <c r="C6259" s="585" t="s">
        <v>6873</v>
      </c>
      <c r="D6259" s="585" t="s">
        <v>6874</v>
      </c>
      <c r="E6259" s="584" t="s">
        <v>30</v>
      </c>
      <c r="F6259" s="585" t="s">
        <v>30</v>
      </c>
      <c r="G6259" s="587">
        <v>88302</v>
      </c>
      <c r="H6259" s="585" t="s">
        <v>110</v>
      </c>
      <c r="I6259" s="585" t="s">
        <v>66</v>
      </c>
      <c r="J6259" s="585" t="s">
        <v>398</v>
      </c>
      <c r="K6259" s="589">
        <v>16.850000000000001</v>
      </c>
      <c r="L6259" s="585" t="s">
        <v>6148</v>
      </c>
      <c r="M6259" s="581"/>
    </row>
    <row r="6260" spans="1:13" ht="13.5">
      <c r="A6260" s="585" t="s">
        <v>6605</v>
      </c>
      <c r="B6260" s="585" t="s">
        <v>6856</v>
      </c>
      <c r="C6260" s="585" t="s">
        <v>6873</v>
      </c>
      <c r="D6260" s="585" t="s">
        <v>6874</v>
      </c>
      <c r="E6260" s="584" t="s">
        <v>30</v>
      </c>
      <c r="F6260" s="585" t="s">
        <v>30</v>
      </c>
      <c r="G6260" s="587">
        <v>88303</v>
      </c>
      <c r="H6260" s="585" t="s">
        <v>111</v>
      </c>
      <c r="I6260" s="585" t="s">
        <v>66</v>
      </c>
      <c r="J6260" s="585" t="s">
        <v>398</v>
      </c>
      <c r="K6260" s="589">
        <v>14.26</v>
      </c>
      <c r="L6260" s="585" t="s">
        <v>6148</v>
      </c>
      <c r="M6260" s="581"/>
    </row>
    <row r="6261" spans="1:13" ht="13.5">
      <c r="A6261" s="585" t="s">
        <v>6605</v>
      </c>
      <c r="B6261" s="585" t="s">
        <v>6856</v>
      </c>
      <c r="C6261" s="585" t="s">
        <v>6873</v>
      </c>
      <c r="D6261" s="585" t="s">
        <v>6874</v>
      </c>
      <c r="E6261" s="584" t="s">
        <v>30</v>
      </c>
      <c r="F6261" s="585" t="s">
        <v>30</v>
      </c>
      <c r="G6261" s="587">
        <v>88304</v>
      </c>
      <c r="H6261" s="585" t="s">
        <v>6189</v>
      </c>
      <c r="I6261" s="585" t="s">
        <v>66</v>
      </c>
      <c r="J6261" s="585" t="s">
        <v>398</v>
      </c>
      <c r="K6261" s="589">
        <v>15.03</v>
      </c>
      <c r="L6261" s="585" t="s">
        <v>6148</v>
      </c>
      <c r="M6261" s="581"/>
    </row>
    <row r="6262" spans="1:13" ht="13.5">
      <c r="A6262" s="585" t="s">
        <v>6605</v>
      </c>
      <c r="B6262" s="585" t="s">
        <v>6856</v>
      </c>
      <c r="C6262" s="585" t="s">
        <v>6873</v>
      </c>
      <c r="D6262" s="585" t="s">
        <v>6874</v>
      </c>
      <c r="E6262" s="584" t="s">
        <v>30</v>
      </c>
      <c r="F6262" s="585" t="s">
        <v>30</v>
      </c>
      <c r="G6262" s="587">
        <v>88306</v>
      </c>
      <c r="H6262" s="585" t="s">
        <v>6190</v>
      </c>
      <c r="I6262" s="585" t="s">
        <v>66</v>
      </c>
      <c r="J6262" s="585" t="s">
        <v>398</v>
      </c>
      <c r="K6262" s="589">
        <v>18.55</v>
      </c>
      <c r="L6262" s="585" t="s">
        <v>6148</v>
      </c>
      <c r="M6262" s="581"/>
    </row>
    <row r="6263" spans="1:13" ht="13.5">
      <c r="A6263" s="585" t="s">
        <v>6605</v>
      </c>
      <c r="B6263" s="585" t="s">
        <v>6856</v>
      </c>
      <c r="C6263" s="585" t="s">
        <v>6873</v>
      </c>
      <c r="D6263" s="585" t="s">
        <v>6874</v>
      </c>
      <c r="E6263" s="584" t="s">
        <v>30</v>
      </c>
      <c r="F6263" s="585" t="s">
        <v>30</v>
      </c>
      <c r="G6263" s="587">
        <v>88307</v>
      </c>
      <c r="H6263" s="585" t="s">
        <v>6191</v>
      </c>
      <c r="I6263" s="585" t="s">
        <v>66</v>
      </c>
      <c r="J6263" s="585" t="s">
        <v>398</v>
      </c>
      <c r="K6263" s="589">
        <v>15.45</v>
      </c>
      <c r="L6263" s="585" t="s">
        <v>6148</v>
      </c>
      <c r="M6263" s="581"/>
    </row>
    <row r="6264" spans="1:13" ht="13.5">
      <c r="A6264" s="585" t="s">
        <v>6605</v>
      </c>
      <c r="B6264" s="585" t="s">
        <v>6856</v>
      </c>
      <c r="C6264" s="585" t="s">
        <v>6873</v>
      </c>
      <c r="D6264" s="585" t="s">
        <v>6874</v>
      </c>
      <c r="E6264" s="584" t="s">
        <v>30</v>
      </c>
      <c r="F6264" s="585" t="s">
        <v>30</v>
      </c>
      <c r="G6264" s="587">
        <v>88308</v>
      </c>
      <c r="H6264" s="585" t="s">
        <v>6192</v>
      </c>
      <c r="I6264" s="585" t="s">
        <v>66</v>
      </c>
      <c r="J6264" s="585" t="s">
        <v>398</v>
      </c>
      <c r="K6264" s="589">
        <v>19.13</v>
      </c>
      <c r="L6264" s="585" t="s">
        <v>6148</v>
      </c>
      <c r="M6264" s="581"/>
    </row>
    <row r="6265" spans="1:13" ht="13.5">
      <c r="A6265" s="585" t="s">
        <v>6605</v>
      </c>
      <c r="B6265" s="585" t="s">
        <v>6856</v>
      </c>
      <c r="C6265" s="585" t="s">
        <v>6873</v>
      </c>
      <c r="D6265" s="585" t="s">
        <v>6874</v>
      </c>
      <c r="E6265" s="584" t="s">
        <v>30</v>
      </c>
      <c r="F6265" s="585" t="s">
        <v>30</v>
      </c>
      <c r="G6265" s="587">
        <v>88309</v>
      </c>
      <c r="H6265" s="585" t="s">
        <v>91</v>
      </c>
      <c r="I6265" s="585" t="s">
        <v>66</v>
      </c>
      <c r="J6265" s="585" t="s">
        <v>398</v>
      </c>
      <c r="K6265" s="589">
        <v>17.96</v>
      </c>
      <c r="L6265" s="585" t="s">
        <v>6148</v>
      </c>
      <c r="M6265" s="581"/>
    </row>
    <row r="6266" spans="1:13" ht="13.5">
      <c r="A6266" s="585" t="s">
        <v>6605</v>
      </c>
      <c r="B6266" s="585" t="s">
        <v>6856</v>
      </c>
      <c r="C6266" s="585" t="s">
        <v>6873</v>
      </c>
      <c r="D6266" s="585" t="s">
        <v>6874</v>
      </c>
      <c r="E6266" s="584" t="s">
        <v>30</v>
      </c>
      <c r="F6266" s="585" t="s">
        <v>30</v>
      </c>
      <c r="G6266" s="587">
        <v>88310</v>
      </c>
      <c r="H6266" s="585" t="s">
        <v>93</v>
      </c>
      <c r="I6266" s="585" t="s">
        <v>66</v>
      </c>
      <c r="J6266" s="585" t="s">
        <v>398</v>
      </c>
      <c r="K6266" s="589">
        <v>17.89</v>
      </c>
      <c r="L6266" s="585" t="s">
        <v>6148</v>
      </c>
      <c r="M6266" s="581"/>
    </row>
    <row r="6267" spans="1:13" ht="13.5">
      <c r="A6267" s="585" t="s">
        <v>6605</v>
      </c>
      <c r="B6267" s="585" t="s">
        <v>6856</v>
      </c>
      <c r="C6267" s="585" t="s">
        <v>6873</v>
      </c>
      <c r="D6267" s="585" t="s">
        <v>6874</v>
      </c>
      <c r="E6267" s="584" t="s">
        <v>30</v>
      </c>
      <c r="F6267" s="585" t="s">
        <v>30</v>
      </c>
      <c r="G6267" s="587">
        <v>88311</v>
      </c>
      <c r="H6267" s="585" t="s">
        <v>6193</v>
      </c>
      <c r="I6267" s="585" t="s">
        <v>66</v>
      </c>
      <c r="J6267" s="585" t="s">
        <v>398</v>
      </c>
      <c r="K6267" s="589">
        <v>18.96</v>
      </c>
      <c r="L6267" s="585" t="s">
        <v>6148</v>
      </c>
      <c r="M6267" s="581"/>
    </row>
    <row r="6268" spans="1:13" ht="13.5">
      <c r="A6268" s="585" t="s">
        <v>6605</v>
      </c>
      <c r="B6268" s="585" t="s">
        <v>6856</v>
      </c>
      <c r="C6268" s="585" t="s">
        <v>6873</v>
      </c>
      <c r="D6268" s="585" t="s">
        <v>6874</v>
      </c>
      <c r="E6268" s="584" t="s">
        <v>30</v>
      </c>
      <c r="F6268" s="585" t="s">
        <v>30</v>
      </c>
      <c r="G6268" s="587">
        <v>88312</v>
      </c>
      <c r="H6268" s="585" t="s">
        <v>6194</v>
      </c>
      <c r="I6268" s="585" t="s">
        <v>66</v>
      </c>
      <c r="J6268" s="585" t="s">
        <v>398</v>
      </c>
      <c r="K6268" s="589">
        <v>18.91</v>
      </c>
      <c r="L6268" s="585" t="s">
        <v>6148</v>
      </c>
      <c r="M6268" s="581"/>
    </row>
    <row r="6269" spans="1:13" ht="13.5">
      <c r="A6269" s="585" t="s">
        <v>6605</v>
      </c>
      <c r="B6269" s="585" t="s">
        <v>6856</v>
      </c>
      <c r="C6269" s="585" t="s">
        <v>6873</v>
      </c>
      <c r="D6269" s="585" t="s">
        <v>6874</v>
      </c>
      <c r="E6269" s="584" t="s">
        <v>30</v>
      </c>
      <c r="F6269" s="585" t="s">
        <v>30</v>
      </c>
      <c r="G6269" s="587">
        <v>88313</v>
      </c>
      <c r="H6269" s="585" t="s">
        <v>6195</v>
      </c>
      <c r="I6269" s="585" t="s">
        <v>66</v>
      </c>
      <c r="J6269" s="585" t="s">
        <v>398</v>
      </c>
      <c r="K6269" s="589">
        <v>13.46</v>
      </c>
      <c r="L6269" s="585" t="s">
        <v>6148</v>
      </c>
      <c r="M6269" s="581"/>
    </row>
    <row r="6270" spans="1:13" ht="13.5">
      <c r="A6270" s="585" t="s">
        <v>6605</v>
      </c>
      <c r="B6270" s="585" t="s">
        <v>6856</v>
      </c>
      <c r="C6270" s="585" t="s">
        <v>6873</v>
      </c>
      <c r="D6270" s="585" t="s">
        <v>6874</v>
      </c>
      <c r="E6270" s="584" t="s">
        <v>30</v>
      </c>
      <c r="F6270" s="585" t="s">
        <v>30</v>
      </c>
      <c r="G6270" s="587">
        <v>88314</v>
      </c>
      <c r="H6270" s="585" t="s">
        <v>112</v>
      </c>
      <c r="I6270" s="585" t="s">
        <v>66</v>
      </c>
      <c r="J6270" s="585" t="s">
        <v>398</v>
      </c>
      <c r="K6270" s="589">
        <v>13.06</v>
      </c>
      <c r="L6270" s="585" t="s">
        <v>6148</v>
      </c>
      <c r="M6270" s="581"/>
    </row>
    <row r="6271" spans="1:13" ht="13.5">
      <c r="A6271" s="585" t="s">
        <v>6605</v>
      </c>
      <c r="B6271" s="585" t="s">
        <v>6856</v>
      </c>
      <c r="C6271" s="585" t="s">
        <v>6873</v>
      </c>
      <c r="D6271" s="585" t="s">
        <v>6874</v>
      </c>
      <c r="E6271" s="584" t="s">
        <v>30</v>
      </c>
      <c r="F6271" s="585" t="s">
        <v>30</v>
      </c>
      <c r="G6271" s="587">
        <v>88315</v>
      </c>
      <c r="H6271" s="585" t="s">
        <v>113</v>
      </c>
      <c r="I6271" s="585" t="s">
        <v>66</v>
      </c>
      <c r="J6271" s="585" t="s">
        <v>398</v>
      </c>
      <c r="K6271" s="589">
        <v>17.86</v>
      </c>
      <c r="L6271" s="585" t="s">
        <v>6148</v>
      </c>
      <c r="M6271" s="581"/>
    </row>
    <row r="6272" spans="1:13" ht="13.5">
      <c r="A6272" s="585" t="s">
        <v>6605</v>
      </c>
      <c r="B6272" s="585" t="s">
        <v>6856</v>
      </c>
      <c r="C6272" s="585" t="s">
        <v>6873</v>
      </c>
      <c r="D6272" s="585" t="s">
        <v>6874</v>
      </c>
      <c r="E6272" s="584" t="s">
        <v>30</v>
      </c>
      <c r="F6272" s="585" t="s">
        <v>30</v>
      </c>
      <c r="G6272" s="587">
        <v>88316</v>
      </c>
      <c r="H6272" s="585" t="s">
        <v>65</v>
      </c>
      <c r="I6272" s="585" t="s">
        <v>66</v>
      </c>
      <c r="J6272" s="585" t="s">
        <v>398</v>
      </c>
      <c r="K6272" s="589">
        <v>13.19</v>
      </c>
      <c r="L6272" s="585" t="s">
        <v>6148</v>
      </c>
      <c r="M6272" s="581"/>
    </row>
    <row r="6273" spans="1:13" ht="13.5">
      <c r="A6273" s="585" t="s">
        <v>6605</v>
      </c>
      <c r="B6273" s="585" t="s">
        <v>6856</v>
      </c>
      <c r="C6273" s="585" t="s">
        <v>6873</v>
      </c>
      <c r="D6273" s="585" t="s">
        <v>6874</v>
      </c>
      <c r="E6273" s="584" t="s">
        <v>30</v>
      </c>
      <c r="F6273" s="585" t="s">
        <v>30</v>
      </c>
      <c r="G6273" s="587">
        <v>88317</v>
      </c>
      <c r="H6273" s="585" t="s">
        <v>6196</v>
      </c>
      <c r="I6273" s="585" t="s">
        <v>66</v>
      </c>
      <c r="J6273" s="585" t="s">
        <v>398</v>
      </c>
      <c r="K6273" s="589">
        <v>17.86</v>
      </c>
      <c r="L6273" s="585" t="s">
        <v>6148</v>
      </c>
      <c r="M6273" s="581"/>
    </row>
    <row r="6274" spans="1:13" ht="13.5">
      <c r="A6274" s="585" t="s">
        <v>6605</v>
      </c>
      <c r="B6274" s="585" t="s">
        <v>6856</v>
      </c>
      <c r="C6274" s="585" t="s">
        <v>6873</v>
      </c>
      <c r="D6274" s="585" t="s">
        <v>6874</v>
      </c>
      <c r="E6274" s="584" t="s">
        <v>30</v>
      </c>
      <c r="F6274" s="585" t="s">
        <v>30</v>
      </c>
      <c r="G6274" s="587">
        <v>88318</v>
      </c>
      <c r="H6274" s="585" t="s">
        <v>6197</v>
      </c>
      <c r="I6274" s="585" t="s">
        <v>66</v>
      </c>
      <c r="J6274" s="585" t="s">
        <v>398</v>
      </c>
      <c r="K6274" s="589">
        <v>19.399999999999999</v>
      </c>
      <c r="L6274" s="585" t="s">
        <v>6148</v>
      </c>
      <c r="M6274" s="581"/>
    </row>
    <row r="6275" spans="1:13" ht="13.5">
      <c r="A6275" s="585" t="s">
        <v>6605</v>
      </c>
      <c r="B6275" s="585" t="s">
        <v>6856</v>
      </c>
      <c r="C6275" s="585" t="s">
        <v>6873</v>
      </c>
      <c r="D6275" s="585" t="s">
        <v>6874</v>
      </c>
      <c r="E6275" s="584" t="s">
        <v>30</v>
      </c>
      <c r="F6275" s="585" t="s">
        <v>30</v>
      </c>
      <c r="G6275" s="587">
        <v>88320</v>
      </c>
      <c r="H6275" s="585" t="s">
        <v>6198</v>
      </c>
      <c r="I6275" s="585" t="s">
        <v>66</v>
      </c>
      <c r="J6275" s="585" t="s">
        <v>398</v>
      </c>
      <c r="K6275" s="589">
        <v>20.9</v>
      </c>
      <c r="L6275" s="585" t="s">
        <v>6148</v>
      </c>
      <c r="M6275" s="581"/>
    </row>
    <row r="6276" spans="1:13" ht="13.5">
      <c r="A6276" s="585" t="s">
        <v>6605</v>
      </c>
      <c r="B6276" s="585" t="s">
        <v>6856</v>
      </c>
      <c r="C6276" s="585" t="s">
        <v>6873</v>
      </c>
      <c r="D6276" s="585" t="s">
        <v>6874</v>
      </c>
      <c r="E6276" s="584" t="s">
        <v>30</v>
      </c>
      <c r="F6276" s="585" t="s">
        <v>30</v>
      </c>
      <c r="G6276" s="587">
        <v>88321</v>
      </c>
      <c r="H6276" s="585" t="s">
        <v>6199</v>
      </c>
      <c r="I6276" s="585" t="s">
        <v>66</v>
      </c>
      <c r="J6276" s="585" t="s">
        <v>398</v>
      </c>
      <c r="K6276" s="589">
        <v>37.69</v>
      </c>
      <c r="L6276" s="585" t="s">
        <v>6148</v>
      </c>
      <c r="M6276" s="581"/>
    </row>
    <row r="6277" spans="1:13" ht="13.5">
      <c r="A6277" s="585" t="s">
        <v>6605</v>
      </c>
      <c r="B6277" s="585" t="s">
        <v>6856</v>
      </c>
      <c r="C6277" s="585" t="s">
        <v>6873</v>
      </c>
      <c r="D6277" s="585" t="s">
        <v>6874</v>
      </c>
      <c r="E6277" s="584" t="s">
        <v>30</v>
      </c>
      <c r="F6277" s="585" t="s">
        <v>30</v>
      </c>
      <c r="G6277" s="587">
        <v>88322</v>
      </c>
      <c r="H6277" s="585" t="s">
        <v>6200</v>
      </c>
      <c r="I6277" s="585" t="s">
        <v>66</v>
      </c>
      <c r="J6277" s="585" t="s">
        <v>398</v>
      </c>
      <c r="K6277" s="589">
        <v>22.21</v>
      </c>
      <c r="L6277" s="585" t="s">
        <v>6148</v>
      </c>
      <c r="M6277" s="581"/>
    </row>
    <row r="6278" spans="1:13" ht="13.5">
      <c r="A6278" s="585" t="s">
        <v>6605</v>
      </c>
      <c r="B6278" s="585" t="s">
        <v>6856</v>
      </c>
      <c r="C6278" s="585" t="s">
        <v>6873</v>
      </c>
      <c r="D6278" s="585" t="s">
        <v>6874</v>
      </c>
      <c r="E6278" s="584" t="s">
        <v>30</v>
      </c>
      <c r="F6278" s="585" t="s">
        <v>30</v>
      </c>
      <c r="G6278" s="587">
        <v>88323</v>
      </c>
      <c r="H6278" s="585" t="s">
        <v>95</v>
      </c>
      <c r="I6278" s="585" t="s">
        <v>66</v>
      </c>
      <c r="J6278" s="585" t="s">
        <v>398</v>
      </c>
      <c r="K6278" s="589">
        <v>19.09</v>
      </c>
      <c r="L6278" s="585" t="s">
        <v>6148</v>
      </c>
      <c r="M6278" s="581"/>
    </row>
    <row r="6279" spans="1:13" ht="13.5">
      <c r="A6279" s="585" t="s">
        <v>6605</v>
      </c>
      <c r="B6279" s="585" t="s">
        <v>6856</v>
      </c>
      <c r="C6279" s="585" t="s">
        <v>6873</v>
      </c>
      <c r="D6279" s="585" t="s">
        <v>6874</v>
      </c>
      <c r="E6279" s="584" t="s">
        <v>30</v>
      </c>
      <c r="F6279" s="585" t="s">
        <v>30</v>
      </c>
      <c r="G6279" s="587">
        <v>88324</v>
      </c>
      <c r="H6279" s="585" t="s">
        <v>106</v>
      </c>
      <c r="I6279" s="585" t="s">
        <v>66</v>
      </c>
      <c r="J6279" s="585" t="s">
        <v>398</v>
      </c>
      <c r="K6279" s="589">
        <v>14.6</v>
      </c>
      <c r="L6279" s="585" t="s">
        <v>6148</v>
      </c>
      <c r="M6279" s="581"/>
    </row>
    <row r="6280" spans="1:13" ht="13.5">
      <c r="A6280" s="585" t="s">
        <v>6605</v>
      </c>
      <c r="B6280" s="585" t="s">
        <v>6856</v>
      </c>
      <c r="C6280" s="585" t="s">
        <v>6873</v>
      </c>
      <c r="D6280" s="585" t="s">
        <v>6874</v>
      </c>
      <c r="E6280" s="584" t="s">
        <v>30</v>
      </c>
      <c r="F6280" s="585" t="s">
        <v>30</v>
      </c>
      <c r="G6280" s="587">
        <v>88325</v>
      </c>
      <c r="H6280" s="585" t="s">
        <v>98</v>
      </c>
      <c r="I6280" s="585" t="s">
        <v>66</v>
      </c>
      <c r="J6280" s="585" t="s">
        <v>398</v>
      </c>
      <c r="K6280" s="589">
        <v>16.649999999999999</v>
      </c>
      <c r="L6280" s="585" t="s">
        <v>6148</v>
      </c>
      <c r="M6280" s="581"/>
    </row>
    <row r="6281" spans="1:13" ht="13.5">
      <c r="A6281" s="585" t="s">
        <v>6605</v>
      </c>
      <c r="B6281" s="585" t="s">
        <v>6856</v>
      </c>
      <c r="C6281" s="585" t="s">
        <v>6873</v>
      </c>
      <c r="D6281" s="585" t="s">
        <v>6874</v>
      </c>
      <c r="E6281" s="584" t="s">
        <v>30</v>
      </c>
      <c r="F6281" s="585" t="s">
        <v>30</v>
      </c>
      <c r="G6281" s="587">
        <v>88326</v>
      </c>
      <c r="H6281" s="585" t="s">
        <v>6201</v>
      </c>
      <c r="I6281" s="585" t="s">
        <v>66</v>
      </c>
      <c r="J6281" s="585" t="s">
        <v>398</v>
      </c>
      <c r="K6281" s="589">
        <v>14.32</v>
      </c>
      <c r="L6281" s="585" t="s">
        <v>6148</v>
      </c>
      <c r="M6281" s="581"/>
    </row>
    <row r="6282" spans="1:13" ht="13.5">
      <c r="A6282" s="585" t="s">
        <v>6605</v>
      </c>
      <c r="B6282" s="585" t="s">
        <v>6856</v>
      </c>
      <c r="C6282" s="585" t="s">
        <v>6873</v>
      </c>
      <c r="D6282" s="585" t="s">
        <v>6874</v>
      </c>
      <c r="E6282" s="584" t="s">
        <v>30</v>
      </c>
      <c r="F6282" s="585" t="s">
        <v>30</v>
      </c>
      <c r="G6282" s="587">
        <v>88377</v>
      </c>
      <c r="H6282" s="585" t="s">
        <v>99</v>
      </c>
      <c r="I6282" s="585" t="s">
        <v>66</v>
      </c>
      <c r="J6282" s="585" t="s">
        <v>398</v>
      </c>
      <c r="K6282" s="589">
        <v>13.59</v>
      </c>
      <c r="L6282" s="585" t="s">
        <v>6148</v>
      </c>
      <c r="M6282" s="581"/>
    </row>
    <row r="6283" spans="1:13" ht="13.5">
      <c r="A6283" s="585" t="s">
        <v>6605</v>
      </c>
      <c r="B6283" s="585" t="s">
        <v>6856</v>
      </c>
      <c r="C6283" s="585" t="s">
        <v>6873</v>
      </c>
      <c r="D6283" s="585" t="s">
        <v>6874</v>
      </c>
      <c r="E6283" s="584" t="s">
        <v>30</v>
      </c>
      <c r="F6283" s="585" t="s">
        <v>30</v>
      </c>
      <c r="G6283" s="587">
        <v>88441</v>
      </c>
      <c r="H6283" s="585" t="s">
        <v>6202</v>
      </c>
      <c r="I6283" s="585" t="s">
        <v>66</v>
      </c>
      <c r="J6283" s="585" t="s">
        <v>398</v>
      </c>
      <c r="K6283" s="589">
        <v>17.34</v>
      </c>
      <c r="L6283" s="585" t="s">
        <v>6148</v>
      </c>
      <c r="M6283" s="581"/>
    </row>
    <row r="6284" spans="1:13" ht="13.5">
      <c r="A6284" s="585" t="s">
        <v>6605</v>
      </c>
      <c r="B6284" s="585" t="s">
        <v>6856</v>
      </c>
      <c r="C6284" s="585" t="s">
        <v>6873</v>
      </c>
      <c r="D6284" s="585" t="s">
        <v>6874</v>
      </c>
      <c r="E6284" s="584" t="s">
        <v>30</v>
      </c>
      <c r="F6284" s="585" t="s">
        <v>30</v>
      </c>
      <c r="G6284" s="587">
        <v>88597</v>
      </c>
      <c r="H6284" s="585" t="s">
        <v>6203</v>
      </c>
      <c r="I6284" s="585" t="s">
        <v>66</v>
      </c>
      <c r="J6284" s="585" t="s">
        <v>398</v>
      </c>
      <c r="K6284" s="589">
        <v>24.47</v>
      </c>
      <c r="L6284" s="585" t="s">
        <v>6148</v>
      </c>
      <c r="M6284" s="581"/>
    </row>
    <row r="6285" spans="1:13" ht="13.5">
      <c r="A6285" s="585" t="s">
        <v>6605</v>
      </c>
      <c r="B6285" s="585" t="s">
        <v>6856</v>
      </c>
      <c r="C6285" s="585" t="s">
        <v>6873</v>
      </c>
      <c r="D6285" s="585" t="s">
        <v>6874</v>
      </c>
      <c r="E6285" s="584" t="s">
        <v>30</v>
      </c>
      <c r="F6285" s="585" t="s">
        <v>30</v>
      </c>
      <c r="G6285" s="587">
        <v>90766</v>
      </c>
      <c r="H6285" s="585" t="s">
        <v>6204</v>
      </c>
      <c r="I6285" s="585" t="s">
        <v>66</v>
      </c>
      <c r="J6285" s="585" t="s">
        <v>398</v>
      </c>
      <c r="K6285" s="589">
        <v>22.22</v>
      </c>
      <c r="L6285" s="585" t="s">
        <v>6148</v>
      </c>
      <c r="M6285" s="581"/>
    </row>
    <row r="6286" spans="1:13" ht="13.5">
      <c r="A6286" s="585" t="s">
        <v>6605</v>
      </c>
      <c r="B6286" s="585" t="s">
        <v>6856</v>
      </c>
      <c r="C6286" s="585" t="s">
        <v>6873</v>
      </c>
      <c r="D6286" s="585" t="s">
        <v>6874</v>
      </c>
      <c r="E6286" s="584" t="s">
        <v>30</v>
      </c>
      <c r="F6286" s="585" t="s">
        <v>30</v>
      </c>
      <c r="G6286" s="587">
        <v>90767</v>
      </c>
      <c r="H6286" s="585" t="s">
        <v>6205</v>
      </c>
      <c r="I6286" s="585" t="s">
        <v>66</v>
      </c>
      <c r="J6286" s="585" t="s">
        <v>398</v>
      </c>
      <c r="K6286" s="589">
        <v>26.32</v>
      </c>
      <c r="L6286" s="585" t="s">
        <v>6148</v>
      </c>
      <c r="M6286" s="581"/>
    </row>
    <row r="6287" spans="1:13" ht="13.5">
      <c r="A6287" s="585" t="s">
        <v>6605</v>
      </c>
      <c r="B6287" s="585" t="s">
        <v>6856</v>
      </c>
      <c r="C6287" s="585" t="s">
        <v>6873</v>
      </c>
      <c r="D6287" s="585" t="s">
        <v>6874</v>
      </c>
      <c r="E6287" s="584" t="s">
        <v>30</v>
      </c>
      <c r="F6287" s="585" t="s">
        <v>30</v>
      </c>
      <c r="G6287" s="587">
        <v>90768</v>
      </c>
      <c r="H6287" s="585" t="s">
        <v>6206</v>
      </c>
      <c r="I6287" s="585" t="s">
        <v>66</v>
      </c>
      <c r="J6287" s="585" t="s">
        <v>398</v>
      </c>
      <c r="K6287" s="589">
        <v>52.28</v>
      </c>
      <c r="L6287" s="585" t="s">
        <v>6148</v>
      </c>
      <c r="M6287" s="581"/>
    </row>
    <row r="6288" spans="1:13" ht="13.5">
      <c r="A6288" s="585" t="s">
        <v>6605</v>
      </c>
      <c r="B6288" s="585" t="s">
        <v>6856</v>
      </c>
      <c r="C6288" s="585" t="s">
        <v>6873</v>
      </c>
      <c r="D6288" s="585" t="s">
        <v>6874</v>
      </c>
      <c r="E6288" s="584" t="s">
        <v>30</v>
      </c>
      <c r="F6288" s="585" t="s">
        <v>30</v>
      </c>
      <c r="G6288" s="587">
        <v>90769</v>
      </c>
      <c r="H6288" s="585" t="s">
        <v>6207</v>
      </c>
      <c r="I6288" s="585" t="s">
        <v>66</v>
      </c>
      <c r="J6288" s="585" t="s">
        <v>398</v>
      </c>
      <c r="K6288" s="589">
        <v>74.09</v>
      </c>
      <c r="L6288" s="585" t="s">
        <v>6148</v>
      </c>
      <c r="M6288" s="581"/>
    </row>
    <row r="6289" spans="1:13" ht="13.5">
      <c r="A6289" s="585" t="s">
        <v>6605</v>
      </c>
      <c r="B6289" s="585" t="s">
        <v>6856</v>
      </c>
      <c r="C6289" s="585" t="s">
        <v>6873</v>
      </c>
      <c r="D6289" s="585" t="s">
        <v>6874</v>
      </c>
      <c r="E6289" s="584" t="s">
        <v>30</v>
      </c>
      <c r="F6289" s="585" t="s">
        <v>30</v>
      </c>
      <c r="G6289" s="587">
        <v>90770</v>
      </c>
      <c r="H6289" s="585" t="s">
        <v>6208</v>
      </c>
      <c r="I6289" s="585" t="s">
        <v>66</v>
      </c>
      <c r="J6289" s="585" t="s">
        <v>398</v>
      </c>
      <c r="K6289" s="589">
        <v>97.81</v>
      </c>
      <c r="L6289" s="585" t="s">
        <v>6148</v>
      </c>
      <c r="M6289" s="581"/>
    </row>
    <row r="6290" spans="1:13" ht="13.5">
      <c r="A6290" s="585" t="s">
        <v>6605</v>
      </c>
      <c r="B6290" s="585" t="s">
        <v>6856</v>
      </c>
      <c r="C6290" s="585" t="s">
        <v>6873</v>
      </c>
      <c r="D6290" s="585" t="s">
        <v>6874</v>
      </c>
      <c r="E6290" s="584" t="s">
        <v>30</v>
      </c>
      <c r="F6290" s="585" t="s">
        <v>30</v>
      </c>
      <c r="G6290" s="587">
        <v>90771</v>
      </c>
      <c r="H6290" s="585" t="s">
        <v>6209</v>
      </c>
      <c r="I6290" s="585" t="s">
        <v>66</v>
      </c>
      <c r="J6290" s="585" t="s">
        <v>398</v>
      </c>
      <c r="K6290" s="589">
        <v>25.92</v>
      </c>
      <c r="L6290" s="585" t="s">
        <v>6148</v>
      </c>
      <c r="M6290" s="581"/>
    </row>
    <row r="6291" spans="1:13" ht="13.5">
      <c r="A6291" s="585" t="s">
        <v>6605</v>
      </c>
      <c r="B6291" s="585" t="s">
        <v>6856</v>
      </c>
      <c r="C6291" s="585" t="s">
        <v>6873</v>
      </c>
      <c r="D6291" s="585" t="s">
        <v>6874</v>
      </c>
      <c r="E6291" s="584" t="s">
        <v>30</v>
      </c>
      <c r="F6291" s="585" t="s">
        <v>30</v>
      </c>
      <c r="G6291" s="587">
        <v>90772</v>
      </c>
      <c r="H6291" s="585" t="s">
        <v>6210</v>
      </c>
      <c r="I6291" s="585" t="s">
        <v>66</v>
      </c>
      <c r="J6291" s="585" t="s">
        <v>398</v>
      </c>
      <c r="K6291" s="589">
        <v>19.079999999999998</v>
      </c>
      <c r="L6291" s="585" t="s">
        <v>6148</v>
      </c>
      <c r="M6291" s="581"/>
    </row>
    <row r="6292" spans="1:13" ht="13.5">
      <c r="A6292" s="585" t="s">
        <v>6605</v>
      </c>
      <c r="B6292" s="585" t="s">
        <v>6856</v>
      </c>
      <c r="C6292" s="585" t="s">
        <v>6873</v>
      </c>
      <c r="D6292" s="585" t="s">
        <v>6874</v>
      </c>
      <c r="E6292" s="584" t="s">
        <v>30</v>
      </c>
      <c r="F6292" s="585" t="s">
        <v>30</v>
      </c>
      <c r="G6292" s="587">
        <v>90773</v>
      </c>
      <c r="H6292" s="585" t="s">
        <v>6211</v>
      </c>
      <c r="I6292" s="585" t="s">
        <v>66</v>
      </c>
      <c r="J6292" s="585" t="s">
        <v>398</v>
      </c>
      <c r="K6292" s="589">
        <v>13.15</v>
      </c>
      <c r="L6292" s="585" t="s">
        <v>6148</v>
      </c>
      <c r="M6292" s="581"/>
    </row>
    <row r="6293" spans="1:13" ht="13.5">
      <c r="A6293" s="585" t="s">
        <v>6605</v>
      </c>
      <c r="B6293" s="585" t="s">
        <v>6856</v>
      </c>
      <c r="C6293" s="585" t="s">
        <v>6873</v>
      </c>
      <c r="D6293" s="585" t="s">
        <v>6874</v>
      </c>
      <c r="E6293" s="584" t="s">
        <v>30</v>
      </c>
      <c r="F6293" s="585" t="s">
        <v>30</v>
      </c>
      <c r="G6293" s="587">
        <v>90775</v>
      </c>
      <c r="H6293" s="585" t="s">
        <v>6212</v>
      </c>
      <c r="I6293" s="585" t="s">
        <v>66</v>
      </c>
      <c r="J6293" s="585" t="s">
        <v>398</v>
      </c>
      <c r="K6293" s="589">
        <v>19.399999999999999</v>
      </c>
      <c r="L6293" s="585" t="s">
        <v>6148</v>
      </c>
      <c r="M6293" s="581"/>
    </row>
    <row r="6294" spans="1:13" ht="13.5">
      <c r="A6294" s="585" t="s">
        <v>6605</v>
      </c>
      <c r="B6294" s="585" t="s">
        <v>6856</v>
      </c>
      <c r="C6294" s="585" t="s">
        <v>6873</v>
      </c>
      <c r="D6294" s="585" t="s">
        <v>6874</v>
      </c>
      <c r="E6294" s="584" t="s">
        <v>30</v>
      </c>
      <c r="F6294" s="585" t="s">
        <v>30</v>
      </c>
      <c r="G6294" s="587">
        <v>90776</v>
      </c>
      <c r="H6294" s="585" t="s">
        <v>6213</v>
      </c>
      <c r="I6294" s="585" t="s">
        <v>66</v>
      </c>
      <c r="J6294" s="585" t="s">
        <v>398</v>
      </c>
      <c r="K6294" s="589">
        <v>16.78</v>
      </c>
      <c r="L6294" s="585" t="s">
        <v>6148</v>
      </c>
      <c r="M6294" s="581"/>
    </row>
    <row r="6295" spans="1:13" ht="13.5">
      <c r="A6295" s="585" t="s">
        <v>6605</v>
      </c>
      <c r="B6295" s="585" t="s">
        <v>6856</v>
      </c>
      <c r="C6295" s="585" t="s">
        <v>6873</v>
      </c>
      <c r="D6295" s="585" t="s">
        <v>6874</v>
      </c>
      <c r="E6295" s="584" t="s">
        <v>30</v>
      </c>
      <c r="F6295" s="585" t="s">
        <v>30</v>
      </c>
      <c r="G6295" s="587">
        <v>90777</v>
      </c>
      <c r="H6295" s="585" t="s">
        <v>6214</v>
      </c>
      <c r="I6295" s="585" t="s">
        <v>66</v>
      </c>
      <c r="J6295" s="585" t="s">
        <v>398</v>
      </c>
      <c r="K6295" s="589">
        <v>71.150000000000006</v>
      </c>
      <c r="L6295" s="585" t="s">
        <v>6148</v>
      </c>
      <c r="M6295" s="581"/>
    </row>
    <row r="6296" spans="1:13" ht="13.5">
      <c r="A6296" s="585" t="s">
        <v>6605</v>
      </c>
      <c r="B6296" s="585" t="s">
        <v>6856</v>
      </c>
      <c r="C6296" s="585" t="s">
        <v>6873</v>
      </c>
      <c r="D6296" s="585" t="s">
        <v>6874</v>
      </c>
      <c r="E6296" s="584" t="s">
        <v>30</v>
      </c>
      <c r="F6296" s="585" t="s">
        <v>30</v>
      </c>
      <c r="G6296" s="587">
        <v>90778</v>
      </c>
      <c r="H6296" s="585" t="s">
        <v>6215</v>
      </c>
      <c r="I6296" s="585" t="s">
        <v>66</v>
      </c>
      <c r="J6296" s="585" t="s">
        <v>398</v>
      </c>
      <c r="K6296" s="589">
        <v>80.91</v>
      </c>
      <c r="L6296" s="585" t="s">
        <v>6148</v>
      </c>
      <c r="M6296" s="581"/>
    </row>
    <row r="6297" spans="1:13" ht="13.5">
      <c r="A6297" s="585" t="s">
        <v>6605</v>
      </c>
      <c r="B6297" s="585" t="s">
        <v>6856</v>
      </c>
      <c r="C6297" s="585" t="s">
        <v>6873</v>
      </c>
      <c r="D6297" s="585" t="s">
        <v>6874</v>
      </c>
      <c r="E6297" s="584" t="s">
        <v>30</v>
      </c>
      <c r="F6297" s="585" t="s">
        <v>30</v>
      </c>
      <c r="G6297" s="587">
        <v>90779</v>
      </c>
      <c r="H6297" s="585" t="s">
        <v>6216</v>
      </c>
      <c r="I6297" s="585" t="s">
        <v>66</v>
      </c>
      <c r="J6297" s="585" t="s">
        <v>398</v>
      </c>
      <c r="K6297" s="589">
        <v>110.46</v>
      </c>
      <c r="L6297" s="585" t="s">
        <v>6148</v>
      </c>
      <c r="M6297" s="581"/>
    </row>
    <row r="6298" spans="1:13" ht="13.5">
      <c r="A6298" s="585" t="s">
        <v>6605</v>
      </c>
      <c r="B6298" s="585" t="s">
        <v>6856</v>
      </c>
      <c r="C6298" s="585" t="s">
        <v>6873</v>
      </c>
      <c r="D6298" s="585" t="s">
        <v>6874</v>
      </c>
      <c r="E6298" s="584" t="s">
        <v>30</v>
      </c>
      <c r="F6298" s="585" t="s">
        <v>30</v>
      </c>
      <c r="G6298" s="587">
        <v>90780</v>
      </c>
      <c r="H6298" s="585" t="s">
        <v>6217</v>
      </c>
      <c r="I6298" s="585" t="s">
        <v>66</v>
      </c>
      <c r="J6298" s="585" t="s">
        <v>398</v>
      </c>
      <c r="K6298" s="589">
        <v>20.98</v>
      </c>
      <c r="L6298" s="585" t="s">
        <v>6148</v>
      </c>
      <c r="M6298" s="581"/>
    </row>
    <row r="6299" spans="1:13" ht="13.5">
      <c r="A6299" s="585" t="s">
        <v>6605</v>
      </c>
      <c r="B6299" s="585" t="s">
        <v>6856</v>
      </c>
      <c r="C6299" s="585" t="s">
        <v>6873</v>
      </c>
      <c r="D6299" s="585" t="s">
        <v>6874</v>
      </c>
      <c r="E6299" s="584" t="s">
        <v>30</v>
      </c>
      <c r="F6299" s="585" t="s">
        <v>30</v>
      </c>
      <c r="G6299" s="587">
        <v>90781</v>
      </c>
      <c r="H6299" s="585" t="s">
        <v>6218</v>
      </c>
      <c r="I6299" s="585" t="s">
        <v>66</v>
      </c>
      <c r="J6299" s="585" t="s">
        <v>398</v>
      </c>
      <c r="K6299" s="589">
        <v>16.64</v>
      </c>
      <c r="L6299" s="585" t="s">
        <v>6148</v>
      </c>
      <c r="M6299" s="581"/>
    </row>
    <row r="6300" spans="1:13" ht="13.5">
      <c r="A6300" s="585" t="s">
        <v>6605</v>
      </c>
      <c r="B6300" s="585" t="s">
        <v>6856</v>
      </c>
      <c r="C6300" s="585" t="s">
        <v>6873</v>
      </c>
      <c r="D6300" s="585" t="s">
        <v>6874</v>
      </c>
      <c r="E6300" s="584" t="s">
        <v>30</v>
      </c>
      <c r="F6300" s="585" t="s">
        <v>30</v>
      </c>
      <c r="G6300" s="587">
        <v>91677</v>
      </c>
      <c r="H6300" s="585" t="s">
        <v>6219</v>
      </c>
      <c r="I6300" s="585" t="s">
        <v>66</v>
      </c>
      <c r="J6300" s="585" t="s">
        <v>398</v>
      </c>
      <c r="K6300" s="589">
        <v>84.7</v>
      </c>
      <c r="L6300" s="585" t="s">
        <v>6148</v>
      </c>
      <c r="M6300" s="581"/>
    </row>
    <row r="6301" spans="1:13" ht="13.5">
      <c r="A6301" s="585" t="s">
        <v>6605</v>
      </c>
      <c r="B6301" s="585" t="s">
        <v>6856</v>
      </c>
      <c r="C6301" s="585" t="s">
        <v>6873</v>
      </c>
      <c r="D6301" s="585" t="s">
        <v>6874</v>
      </c>
      <c r="E6301" s="584" t="s">
        <v>30</v>
      </c>
      <c r="F6301" s="585" t="s">
        <v>30</v>
      </c>
      <c r="G6301" s="587">
        <v>91678</v>
      </c>
      <c r="H6301" s="585" t="s">
        <v>6220</v>
      </c>
      <c r="I6301" s="585" t="s">
        <v>66</v>
      </c>
      <c r="J6301" s="585" t="s">
        <v>398</v>
      </c>
      <c r="K6301" s="589">
        <v>77.88</v>
      </c>
      <c r="L6301" s="585" t="s">
        <v>6148</v>
      </c>
      <c r="M6301" s="581"/>
    </row>
    <row r="6302" spans="1:13" ht="13.5">
      <c r="A6302" s="585" t="s">
        <v>6605</v>
      </c>
      <c r="B6302" s="585" t="s">
        <v>6856</v>
      </c>
      <c r="C6302" s="585" t="s">
        <v>6873</v>
      </c>
      <c r="D6302" s="585" t="s">
        <v>6874</v>
      </c>
      <c r="E6302" s="584" t="s">
        <v>30</v>
      </c>
      <c r="F6302" s="585" t="s">
        <v>30</v>
      </c>
      <c r="G6302" s="587">
        <v>93556</v>
      </c>
      <c r="H6302" s="585" t="s">
        <v>6221</v>
      </c>
      <c r="I6302" s="585" t="s">
        <v>397</v>
      </c>
      <c r="J6302" s="585" t="s">
        <v>398</v>
      </c>
      <c r="K6302" s="589">
        <v>88.73</v>
      </c>
      <c r="L6302" s="585" t="s">
        <v>6148</v>
      </c>
      <c r="M6302" s="581"/>
    </row>
    <row r="6303" spans="1:13" ht="13.5">
      <c r="A6303" s="585" t="s">
        <v>6605</v>
      </c>
      <c r="B6303" s="585" t="s">
        <v>6856</v>
      </c>
      <c r="C6303" s="585" t="s">
        <v>6873</v>
      </c>
      <c r="D6303" s="585" t="s">
        <v>6874</v>
      </c>
      <c r="E6303" s="584" t="s">
        <v>30</v>
      </c>
      <c r="F6303" s="585" t="s">
        <v>30</v>
      </c>
      <c r="G6303" s="587">
        <v>93557</v>
      </c>
      <c r="H6303" s="585" t="s">
        <v>6222</v>
      </c>
      <c r="I6303" s="585" t="s">
        <v>397</v>
      </c>
      <c r="J6303" s="585" t="s">
        <v>398</v>
      </c>
      <c r="K6303" s="589">
        <v>159.9</v>
      </c>
      <c r="L6303" s="585" t="s">
        <v>6148</v>
      </c>
      <c r="M6303" s="581"/>
    </row>
    <row r="6304" spans="1:13" ht="13.5">
      <c r="A6304" s="585" t="s">
        <v>6605</v>
      </c>
      <c r="B6304" s="585" t="s">
        <v>6856</v>
      </c>
      <c r="C6304" s="585" t="s">
        <v>6873</v>
      </c>
      <c r="D6304" s="585" t="s">
        <v>6874</v>
      </c>
      <c r="E6304" s="584" t="s">
        <v>30</v>
      </c>
      <c r="F6304" s="585" t="s">
        <v>30</v>
      </c>
      <c r="G6304" s="587">
        <v>93558</v>
      </c>
      <c r="H6304" s="585" t="s">
        <v>6223</v>
      </c>
      <c r="I6304" s="585" t="s">
        <v>397</v>
      </c>
      <c r="J6304" s="585" t="s">
        <v>398</v>
      </c>
      <c r="K6304" s="582">
        <v>2555.65</v>
      </c>
      <c r="L6304" s="585" t="s">
        <v>6148</v>
      </c>
      <c r="M6304" s="581"/>
    </row>
    <row r="6305" spans="1:13" ht="13.5">
      <c r="A6305" s="585" t="s">
        <v>6605</v>
      </c>
      <c r="B6305" s="585" t="s">
        <v>6856</v>
      </c>
      <c r="C6305" s="585" t="s">
        <v>6873</v>
      </c>
      <c r="D6305" s="585" t="s">
        <v>6874</v>
      </c>
      <c r="E6305" s="584" t="s">
        <v>30</v>
      </c>
      <c r="F6305" s="585" t="s">
        <v>30</v>
      </c>
      <c r="G6305" s="587">
        <v>93559</v>
      </c>
      <c r="H6305" s="585" t="s">
        <v>6203</v>
      </c>
      <c r="I6305" s="585" t="s">
        <v>397</v>
      </c>
      <c r="J6305" s="585" t="s">
        <v>398</v>
      </c>
      <c r="K6305" s="582">
        <v>4380.78</v>
      </c>
      <c r="L6305" s="585" t="s">
        <v>6148</v>
      </c>
      <c r="M6305" s="581"/>
    </row>
    <row r="6306" spans="1:13" ht="13.5">
      <c r="A6306" s="585" t="s">
        <v>6605</v>
      </c>
      <c r="B6306" s="585" t="s">
        <v>6856</v>
      </c>
      <c r="C6306" s="585" t="s">
        <v>6873</v>
      </c>
      <c r="D6306" s="585" t="s">
        <v>6874</v>
      </c>
      <c r="E6306" s="584" t="s">
        <v>30</v>
      </c>
      <c r="F6306" s="585" t="s">
        <v>30</v>
      </c>
      <c r="G6306" s="587">
        <v>93560</v>
      </c>
      <c r="H6306" s="585" t="s">
        <v>6211</v>
      </c>
      <c r="I6306" s="585" t="s">
        <v>397</v>
      </c>
      <c r="J6306" s="585" t="s">
        <v>398</v>
      </c>
      <c r="K6306" s="582">
        <v>2370.83</v>
      </c>
      <c r="L6306" s="585" t="s">
        <v>6148</v>
      </c>
      <c r="M6306" s="581"/>
    </row>
    <row r="6307" spans="1:13" ht="13.5">
      <c r="A6307" s="585" t="s">
        <v>6605</v>
      </c>
      <c r="B6307" s="585" t="s">
        <v>6856</v>
      </c>
      <c r="C6307" s="585" t="s">
        <v>6873</v>
      </c>
      <c r="D6307" s="585" t="s">
        <v>6874</v>
      </c>
      <c r="E6307" s="584" t="s">
        <v>30</v>
      </c>
      <c r="F6307" s="585" t="s">
        <v>30</v>
      </c>
      <c r="G6307" s="587">
        <v>93561</v>
      </c>
      <c r="H6307" s="585" t="s">
        <v>6212</v>
      </c>
      <c r="I6307" s="585" t="s">
        <v>397</v>
      </c>
      <c r="J6307" s="585" t="s">
        <v>398</v>
      </c>
      <c r="K6307" s="582">
        <v>3773.69</v>
      </c>
      <c r="L6307" s="585" t="s">
        <v>6148</v>
      </c>
      <c r="M6307" s="581"/>
    </row>
    <row r="6308" spans="1:13" ht="13.5">
      <c r="A6308" s="585" t="s">
        <v>6605</v>
      </c>
      <c r="B6308" s="585" t="s">
        <v>6856</v>
      </c>
      <c r="C6308" s="585" t="s">
        <v>6873</v>
      </c>
      <c r="D6308" s="585" t="s">
        <v>6874</v>
      </c>
      <c r="E6308" s="584" t="s">
        <v>30</v>
      </c>
      <c r="F6308" s="585" t="s">
        <v>30</v>
      </c>
      <c r="G6308" s="587">
        <v>93562</v>
      </c>
      <c r="H6308" s="585" t="s">
        <v>6209</v>
      </c>
      <c r="I6308" s="585" t="s">
        <v>397</v>
      </c>
      <c r="J6308" s="585" t="s">
        <v>398</v>
      </c>
      <c r="K6308" s="582">
        <v>4637.91</v>
      </c>
      <c r="L6308" s="585" t="s">
        <v>6148</v>
      </c>
      <c r="M6308" s="581"/>
    </row>
    <row r="6309" spans="1:13" ht="13.5">
      <c r="A6309" s="585" t="s">
        <v>6605</v>
      </c>
      <c r="B6309" s="585" t="s">
        <v>6856</v>
      </c>
      <c r="C6309" s="585" t="s">
        <v>6873</v>
      </c>
      <c r="D6309" s="585" t="s">
        <v>6874</v>
      </c>
      <c r="E6309" s="584" t="s">
        <v>30</v>
      </c>
      <c r="F6309" s="585" t="s">
        <v>30</v>
      </c>
      <c r="G6309" s="587">
        <v>93563</v>
      </c>
      <c r="H6309" s="585" t="s">
        <v>6204</v>
      </c>
      <c r="I6309" s="585" t="s">
        <v>397</v>
      </c>
      <c r="J6309" s="585" t="s">
        <v>398</v>
      </c>
      <c r="K6309" s="582">
        <v>3981.27</v>
      </c>
      <c r="L6309" s="585" t="s">
        <v>6148</v>
      </c>
      <c r="M6309" s="581"/>
    </row>
    <row r="6310" spans="1:13" ht="13.5">
      <c r="A6310" s="585" t="s">
        <v>6605</v>
      </c>
      <c r="B6310" s="585" t="s">
        <v>6856</v>
      </c>
      <c r="C6310" s="585" t="s">
        <v>6873</v>
      </c>
      <c r="D6310" s="585" t="s">
        <v>6874</v>
      </c>
      <c r="E6310" s="584" t="s">
        <v>30</v>
      </c>
      <c r="F6310" s="585" t="s">
        <v>30</v>
      </c>
      <c r="G6310" s="587">
        <v>93564</v>
      </c>
      <c r="H6310" s="585" t="s">
        <v>6205</v>
      </c>
      <c r="I6310" s="585" t="s">
        <v>397</v>
      </c>
      <c r="J6310" s="585" t="s">
        <v>398</v>
      </c>
      <c r="K6310" s="582">
        <v>4700.4799999999996</v>
      </c>
      <c r="L6310" s="585" t="s">
        <v>6148</v>
      </c>
      <c r="M6310" s="581"/>
    </row>
    <row r="6311" spans="1:13" ht="13.5">
      <c r="A6311" s="585" t="s">
        <v>6605</v>
      </c>
      <c r="B6311" s="585" t="s">
        <v>6856</v>
      </c>
      <c r="C6311" s="585" t="s">
        <v>6873</v>
      </c>
      <c r="D6311" s="585" t="s">
        <v>6874</v>
      </c>
      <c r="E6311" s="584" t="s">
        <v>30</v>
      </c>
      <c r="F6311" s="585" t="s">
        <v>30</v>
      </c>
      <c r="G6311" s="587">
        <v>93565</v>
      </c>
      <c r="H6311" s="585" t="s">
        <v>6214</v>
      </c>
      <c r="I6311" s="585" t="s">
        <v>397</v>
      </c>
      <c r="J6311" s="585" t="s">
        <v>398</v>
      </c>
      <c r="K6311" s="582">
        <v>12609.28</v>
      </c>
      <c r="L6311" s="585" t="s">
        <v>6148</v>
      </c>
      <c r="M6311" s="581"/>
    </row>
    <row r="6312" spans="1:13" ht="13.5">
      <c r="A6312" s="585" t="s">
        <v>6605</v>
      </c>
      <c r="B6312" s="585" t="s">
        <v>6856</v>
      </c>
      <c r="C6312" s="585" t="s">
        <v>6873</v>
      </c>
      <c r="D6312" s="585" t="s">
        <v>6874</v>
      </c>
      <c r="E6312" s="584" t="s">
        <v>30</v>
      </c>
      <c r="F6312" s="585" t="s">
        <v>30</v>
      </c>
      <c r="G6312" s="587">
        <v>93566</v>
      </c>
      <c r="H6312" s="585" t="s">
        <v>6210</v>
      </c>
      <c r="I6312" s="585" t="s">
        <v>397</v>
      </c>
      <c r="J6312" s="585" t="s">
        <v>398</v>
      </c>
      <c r="K6312" s="582">
        <v>3425.59</v>
      </c>
      <c r="L6312" s="585" t="s">
        <v>6148</v>
      </c>
      <c r="M6312" s="581"/>
    </row>
    <row r="6313" spans="1:13" ht="13.5">
      <c r="A6313" s="585" t="s">
        <v>6605</v>
      </c>
      <c r="B6313" s="585" t="s">
        <v>6856</v>
      </c>
      <c r="C6313" s="585" t="s">
        <v>6873</v>
      </c>
      <c r="D6313" s="585" t="s">
        <v>6874</v>
      </c>
      <c r="E6313" s="584" t="s">
        <v>30</v>
      </c>
      <c r="F6313" s="585" t="s">
        <v>30</v>
      </c>
      <c r="G6313" s="587">
        <v>93567</v>
      </c>
      <c r="H6313" s="585" t="s">
        <v>6215</v>
      </c>
      <c r="I6313" s="585" t="s">
        <v>397</v>
      </c>
      <c r="J6313" s="585" t="s">
        <v>398</v>
      </c>
      <c r="K6313" s="582">
        <v>14340.75</v>
      </c>
      <c r="L6313" s="585" t="s">
        <v>6148</v>
      </c>
      <c r="M6313" s="581"/>
    </row>
    <row r="6314" spans="1:13" ht="13.5">
      <c r="A6314" s="585" t="s">
        <v>6605</v>
      </c>
      <c r="B6314" s="585" t="s">
        <v>6856</v>
      </c>
      <c r="C6314" s="585" t="s">
        <v>6873</v>
      </c>
      <c r="D6314" s="585" t="s">
        <v>6874</v>
      </c>
      <c r="E6314" s="584" t="s">
        <v>30</v>
      </c>
      <c r="F6314" s="585" t="s">
        <v>30</v>
      </c>
      <c r="G6314" s="587">
        <v>93568</v>
      </c>
      <c r="H6314" s="585" t="s">
        <v>6216</v>
      </c>
      <c r="I6314" s="585" t="s">
        <v>397</v>
      </c>
      <c r="J6314" s="585" t="s">
        <v>398</v>
      </c>
      <c r="K6314" s="582">
        <v>19573.62</v>
      </c>
      <c r="L6314" s="585" t="s">
        <v>6148</v>
      </c>
      <c r="M6314" s="581"/>
    </row>
    <row r="6315" spans="1:13" ht="13.5">
      <c r="A6315" s="585" t="s">
        <v>6605</v>
      </c>
      <c r="B6315" s="585" t="s">
        <v>6856</v>
      </c>
      <c r="C6315" s="585" t="s">
        <v>6873</v>
      </c>
      <c r="D6315" s="585" t="s">
        <v>6874</v>
      </c>
      <c r="E6315" s="584" t="s">
        <v>30</v>
      </c>
      <c r="F6315" s="585" t="s">
        <v>30</v>
      </c>
      <c r="G6315" s="587">
        <v>93569</v>
      </c>
      <c r="H6315" s="585" t="s">
        <v>6224</v>
      </c>
      <c r="I6315" s="585" t="s">
        <v>397</v>
      </c>
      <c r="J6315" s="585" t="s">
        <v>398</v>
      </c>
      <c r="K6315" s="582">
        <v>9279.0400000000009</v>
      </c>
      <c r="L6315" s="585" t="s">
        <v>6148</v>
      </c>
      <c r="M6315" s="581"/>
    </row>
    <row r="6316" spans="1:13" ht="13.5">
      <c r="A6316" s="585" t="s">
        <v>6605</v>
      </c>
      <c r="B6316" s="585" t="s">
        <v>6856</v>
      </c>
      <c r="C6316" s="585" t="s">
        <v>6873</v>
      </c>
      <c r="D6316" s="585" t="s">
        <v>6874</v>
      </c>
      <c r="E6316" s="584" t="s">
        <v>30</v>
      </c>
      <c r="F6316" s="585" t="s">
        <v>30</v>
      </c>
      <c r="G6316" s="587">
        <v>93570</v>
      </c>
      <c r="H6316" s="585" t="s">
        <v>6225</v>
      </c>
      <c r="I6316" s="585" t="s">
        <v>397</v>
      </c>
      <c r="J6316" s="585" t="s">
        <v>398</v>
      </c>
      <c r="K6316" s="582">
        <v>13145.98</v>
      </c>
      <c r="L6316" s="585" t="s">
        <v>6148</v>
      </c>
      <c r="M6316" s="581"/>
    </row>
    <row r="6317" spans="1:13" ht="13.5">
      <c r="A6317" s="585" t="s">
        <v>6605</v>
      </c>
      <c r="B6317" s="585" t="s">
        <v>6856</v>
      </c>
      <c r="C6317" s="585" t="s">
        <v>6873</v>
      </c>
      <c r="D6317" s="585" t="s">
        <v>6874</v>
      </c>
      <c r="E6317" s="584" t="s">
        <v>30</v>
      </c>
      <c r="F6317" s="585" t="s">
        <v>30</v>
      </c>
      <c r="G6317" s="587">
        <v>93571</v>
      </c>
      <c r="H6317" s="585" t="s">
        <v>6226</v>
      </c>
      <c r="I6317" s="585" t="s">
        <v>397</v>
      </c>
      <c r="J6317" s="585" t="s">
        <v>398</v>
      </c>
      <c r="K6317" s="582">
        <v>17354.009999999998</v>
      </c>
      <c r="L6317" s="585" t="s">
        <v>6148</v>
      </c>
      <c r="M6317" s="581"/>
    </row>
    <row r="6318" spans="1:13" ht="13.5">
      <c r="A6318" s="585" t="s">
        <v>6605</v>
      </c>
      <c r="B6318" s="585" t="s">
        <v>6856</v>
      </c>
      <c r="C6318" s="585" t="s">
        <v>6873</v>
      </c>
      <c r="D6318" s="585" t="s">
        <v>6874</v>
      </c>
      <c r="E6318" s="584" t="s">
        <v>30</v>
      </c>
      <c r="F6318" s="585" t="s">
        <v>30</v>
      </c>
      <c r="G6318" s="587">
        <v>93572</v>
      </c>
      <c r="H6318" s="585" t="s">
        <v>6227</v>
      </c>
      <c r="I6318" s="585" t="s">
        <v>397</v>
      </c>
      <c r="J6318" s="585" t="s">
        <v>398</v>
      </c>
      <c r="K6318" s="582">
        <v>3008.43</v>
      </c>
      <c r="L6318" s="585" t="s">
        <v>6148</v>
      </c>
      <c r="M6318" s="581"/>
    </row>
    <row r="6319" spans="1:13" ht="13.5">
      <c r="A6319" s="585" t="s">
        <v>6605</v>
      </c>
      <c r="B6319" s="585" t="s">
        <v>6856</v>
      </c>
      <c r="C6319" s="585" t="s">
        <v>6873</v>
      </c>
      <c r="D6319" s="585" t="s">
        <v>6874</v>
      </c>
      <c r="E6319" s="584" t="s">
        <v>30</v>
      </c>
      <c r="F6319" s="585" t="s">
        <v>30</v>
      </c>
      <c r="G6319" s="587">
        <v>94295</v>
      </c>
      <c r="H6319" s="585" t="s">
        <v>6217</v>
      </c>
      <c r="I6319" s="585" t="s">
        <v>397</v>
      </c>
      <c r="J6319" s="585" t="s">
        <v>398</v>
      </c>
      <c r="K6319" s="582">
        <v>3721.79</v>
      </c>
      <c r="L6319" s="585" t="s">
        <v>6148</v>
      </c>
      <c r="M6319" s="581"/>
    </row>
    <row r="6320" spans="1:13" ht="13.5">
      <c r="A6320" s="585" t="s">
        <v>6605</v>
      </c>
      <c r="B6320" s="585" t="s">
        <v>6856</v>
      </c>
      <c r="C6320" s="585" t="s">
        <v>6873</v>
      </c>
      <c r="D6320" s="585" t="s">
        <v>6874</v>
      </c>
      <c r="E6320" s="584" t="s">
        <v>30</v>
      </c>
      <c r="F6320" s="585" t="s">
        <v>30</v>
      </c>
      <c r="G6320" s="587">
        <v>94296</v>
      </c>
      <c r="H6320" s="585" t="s">
        <v>6218</v>
      </c>
      <c r="I6320" s="585" t="s">
        <v>397</v>
      </c>
      <c r="J6320" s="585" t="s">
        <v>398</v>
      </c>
      <c r="K6320" s="582">
        <v>2989.72</v>
      </c>
      <c r="L6320" s="585" t="s">
        <v>6148</v>
      </c>
      <c r="M6320" s="581"/>
    </row>
    <row r="6321" spans="1:13" ht="13.5">
      <c r="A6321" s="585" t="s">
        <v>6605</v>
      </c>
      <c r="B6321" s="585" t="s">
        <v>6856</v>
      </c>
      <c r="C6321" s="585" t="s">
        <v>6873</v>
      </c>
      <c r="D6321" s="585" t="s">
        <v>6874</v>
      </c>
      <c r="E6321" s="584" t="s">
        <v>30</v>
      </c>
      <c r="F6321" s="585" t="s">
        <v>30</v>
      </c>
      <c r="G6321" s="587">
        <v>95308</v>
      </c>
      <c r="H6321" s="585" t="s">
        <v>6228</v>
      </c>
      <c r="I6321" s="585" t="s">
        <v>66</v>
      </c>
      <c r="J6321" s="585" t="s">
        <v>398</v>
      </c>
      <c r="K6321" s="589">
        <v>0.08</v>
      </c>
      <c r="L6321" s="585" t="s">
        <v>6148</v>
      </c>
      <c r="M6321" s="581"/>
    </row>
    <row r="6322" spans="1:13" ht="13.5">
      <c r="A6322" s="585" t="s">
        <v>6605</v>
      </c>
      <c r="B6322" s="585" t="s">
        <v>6856</v>
      </c>
      <c r="C6322" s="585" t="s">
        <v>6873</v>
      </c>
      <c r="D6322" s="585" t="s">
        <v>6874</v>
      </c>
      <c r="E6322" s="584" t="s">
        <v>30</v>
      </c>
      <c r="F6322" s="585" t="s">
        <v>30</v>
      </c>
      <c r="G6322" s="587">
        <v>95309</v>
      </c>
      <c r="H6322" s="585" t="s">
        <v>122</v>
      </c>
      <c r="I6322" s="585" t="s">
        <v>66</v>
      </c>
      <c r="J6322" s="585" t="s">
        <v>398</v>
      </c>
      <c r="K6322" s="589">
        <v>0.15</v>
      </c>
      <c r="L6322" s="585" t="s">
        <v>6148</v>
      </c>
      <c r="M6322" s="581"/>
    </row>
    <row r="6323" spans="1:13" ht="13.5">
      <c r="A6323" s="585" t="s">
        <v>6605</v>
      </c>
      <c r="B6323" s="585" t="s">
        <v>6856</v>
      </c>
      <c r="C6323" s="585" t="s">
        <v>6873</v>
      </c>
      <c r="D6323" s="585" t="s">
        <v>6874</v>
      </c>
      <c r="E6323" s="584" t="s">
        <v>30</v>
      </c>
      <c r="F6323" s="585" t="s">
        <v>30</v>
      </c>
      <c r="G6323" s="587">
        <v>95310</v>
      </c>
      <c r="H6323" s="585" t="s">
        <v>6229</v>
      </c>
      <c r="I6323" s="585" t="s">
        <v>66</v>
      </c>
      <c r="J6323" s="585" t="s">
        <v>398</v>
      </c>
      <c r="K6323" s="589">
        <v>0.06</v>
      </c>
      <c r="L6323" s="585" t="s">
        <v>6148</v>
      </c>
      <c r="M6323" s="581"/>
    </row>
    <row r="6324" spans="1:13" ht="13.5">
      <c r="A6324" s="585" t="s">
        <v>6605</v>
      </c>
      <c r="B6324" s="585" t="s">
        <v>6856</v>
      </c>
      <c r="C6324" s="585" t="s">
        <v>6873</v>
      </c>
      <c r="D6324" s="585" t="s">
        <v>6874</v>
      </c>
      <c r="E6324" s="584" t="s">
        <v>30</v>
      </c>
      <c r="F6324" s="585" t="s">
        <v>30</v>
      </c>
      <c r="G6324" s="587">
        <v>95311</v>
      </c>
      <c r="H6324" s="585" t="s">
        <v>6230</v>
      </c>
      <c r="I6324" s="585" t="s">
        <v>66</v>
      </c>
      <c r="J6324" s="585" t="s">
        <v>398</v>
      </c>
      <c r="K6324" s="589">
        <v>0.08</v>
      </c>
      <c r="L6324" s="585" t="s">
        <v>6148</v>
      </c>
      <c r="M6324" s="581"/>
    </row>
    <row r="6325" spans="1:13" ht="13.5">
      <c r="A6325" s="585" t="s">
        <v>6605</v>
      </c>
      <c r="B6325" s="585" t="s">
        <v>6856</v>
      </c>
      <c r="C6325" s="585" t="s">
        <v>6873</v>
      </c>
      <c r="D6325" s="585" t="s">
        <v>6874</v>
      </c>
      <c r="E6325" s="584" t="s">
        <v>30</v>
      </c>
      <c r="F6325" s="585" t="s">
        <v>30</v>
      </c>
      <c r="G6325" s="587">
        <v>95312</v>
      </c>
      <c r="H6325" s="585" t="s">
        <v>6231</v>
      </c>
      <c r="I6325" s="585" t="s">
        <v>66</v>
      </c>
      <c r="J6325" s="585" t="s">
        <v>398</v>
      </c>
      <c r="K6325" s="589">
        <v>0.1</v>
      </c>
      <c r="L6325" s="585" t="s">
        <v>6148</v>
      </c>
      <c r="M6325" s="581"/>
    </row>
    <row r="6326" spans="1:13" ht="13.5">
      <c r="A6326" s="585" t="s">
        <v>6605</v>
      </c>
      <c r="B6326" s="585" t="s">
        <v>6856</v>
      </c>
      <c r="C6326" s="585" t="s">
        <v>6873</v>
      </c>
      <c r="D6326" s="585" t="s">
        <v>6874</v>
      </c>
      <c r="E6326" s="584" t="s">
        <v>30</v>
      </c>
      <c r="F6326" s="585" t="s">
        <v>30</v>
      </c>
      <c r="G6326" s="587">
        <v>95313</v>
      </c>
      <c r="H6326" s="585" t="s">
        <v>72</v>
      </c>
      <c r="I6326" s="585" t="s">
        <v>66</v>
      </c>
      <c r="J6326" s="585" t="s">
        <v>398</v>
      </c>
      <c r="K6326" s="589">
        <v>0.16</v>
      </c>
      <c r="L6326" s="585" t="s">
        <v>6148</v>
      </c>
      <c r="M6326" s="581"/>
    </row>
    <row r="6327" spans="1:13" ht="13.5">
      <c r="A6327" s="585" t="s">
        <v>6605</v>
      </c>
      <c r="B6327" s="585" t="s">
        <v>6856</v>
      </c>
      <c r="C6327" s="585" t="s">
        <v>6873</v>
      </c>
      <c r="D6327" s="585" t="s">
        <v>6874</v>
      </c>
      <c r="E6327" s="584" t="s">
        <v>30</v>
      </c>
      <c r="F6327" s="585" t="s">
        <v>30</v>
      </c>
      <c r="G6327" s="587">
        <v>95314</v>
      </c>
      <c r="H6327" s="585" t="s">
        <v>114</v>
      </c>
      <c r="I6327" s="585" t="s">
        <v>66</v>
      </c>
      <c r="J6327" s="585" t="s">
        <v>398</v>
      </c>
      <c r="K6327" s="589">
        <v>0.12</v>
      </c>
      <c r="L6327" s="585" t="s">
        <v>6148</v>
      </c>
      <c r="M6327" s="581"/>
    </row>
    <row r="6328" spans="1:13" ht="13.5">
      <c r="A6328" s="585" t="s">
        <v>6605</v>
      </c>
      <c r="B6328" s="585" t="s">
        <v>6856</v>
      </c>
      <c r="C6328" s="585" t="s">
        <v>6873</v>
      </c>
      <c r="D6328" s="585" t="s">
        <v>6874</v>
      </c>
      <c r="E6328" s="584" t="s">
        <v>30</v>
      </c>
      <c r="F6328" s="585" t="s">
        <v>30</v>
      </c>
      <c r="G6328" s="587">
        <v>95315</v>
      </c>
      <c r="H6328" s="585" t="s">
        <v>74</v>
      </c>
      <c r="I6328" s="585" t="s">
        <v>66</v>
      </c>
      <c r="J6328" s="585" t="s">
        <v>398</v>
      </c>
      <c r="K6328" s="589">
        <v>0.12</v>
      </c>
      <c r="L6328" s="585" t="s">
        <v>6148</v>
      </c>
      <c r="M6328" s="581"/>
    </row>
    <row r="6329" spans="1:13" ht="13.5">
      <c r="A6329" s="585" t="s">
        <v>6605</v>
      </c>
      <c r="B6329" s="585" t="s">
        <v>6856</v>
      </c>
      <c r="C6329" s="585" t="s">
        <v>6873</v>
      </c>
      <c r="D6329" s="585" t="s">
        <v>6874</v>
      </c>
      <c r="E6329" s="584" t="s">
        <v>30</v>
      </c>
      <c r="F6329" s="585" t="s">
        <v>30</v>
      </c>
      <c r="G6329" s="587">
        <v>95316</v>
      </c>
      <c r="H6329" s="585" t="s">
        <v>76</v>
      </c>
      <c r="I6329" s="585" t="s">
        <v>66</v>
      </c>
      <c r="J6329" s="585" t="s">
        <v>398</v>
      </c>
      <c r="K6329" s="589">
        <v>0.28000000000000003</v>
      </c>
      <c r="L6329" s="585" t="s">
        <v>6148</v>
      </c>
      <c r="M6329" s="581"/>
    </row>
    <row r="6330" spans="1:13" ht="13.5">
      <c r="A6330" s="585" t="s">
        <v>6605</v>
      </c>
      <c r="B6330" s="585" t="s">
        <v>6856</v>
      </c>
      <c r="C6330" s="585" t="s">
        <v>6873</v>
      </c>
      <c r="D6330" s="585" t="s">
        <v>6874</v>
      </c>
      <c r="E6330" s="584" t="s">
        <v>30</v>
      </c>
      <c r="F6330" s="585" t="s">
        <v>30</v>
      </c>
      <c r="G6330" s="587">
        <v>95317</v>
      </c>
      <c r="H6330" s="585" t="s">
        <v>78</v>
      </c>
      <c r="I6330" s="585" t="s">
        <v>66</v>
      </c>
      <c r="J6330" s="585" t="s">
        <v>398</v>
      </c>
      <c r="K6330" s="589">
        <v>0.13</v>
      </c>
      <c r="L6330" s="585" t="s">
        <v>6148</v>
      </c>
      <c r="M6330" s="581"/>
    </row>
    <row r="6331" spans="1:13" ht="13.5">
      <c r="A6331" s="585" t="s">
        <v>6605</v>
      </c>
      <c r="B6331" s="585" t="s">
        <v>6856</v>
      </c>
      <c r="C6331" s="585" t="s">
        <v>6873</v>
      </c>
      <c r="D6331" s="585" t="s">
        <v>6874</v>
      </c>
      <c r="E6331" s="584" t="s">
        <v>30</v>
      </c>
      <c r="F6331" s="585" t="s">
        <v>30</v>
      </c>
      <c r="G6331" s="587">
        <v>95318</v>
      </c>
      <c r="H6331" s="585" t="s">
        <v>6232</v>
      </c>
      <c r="I6331" s="585" t="s">
        <v>66</v>
      </c>
      <c r="J6331" s="585" t="s">
        <v>398</v>
      </c>
      <c r="K6331" s="589">
        <v>0.13</v>
      </c>
      <c r="L6331" s="585" t="s">
        <v>6148</v>
      </c>
      <c r="M6331" s="581"/>
    </row>
    <row r="6332" spans="1:13" ht="13.5">
      <c r="A6332" s="585" t="s">
        <v>6605</v>
      </c>
      <c r="B6332" s="585" t="s">
        <v>6856</v>
      </c>
      <c r="C6332" s="585" t="s">
        <v>6873</v>
      </c>
      <c r="D6332" s="585" t="s">
        <v>6874</v>
      </c>
      <c r="E6332" s="584" t="s">
        <v>30</v>
      </c>
      <c r="F6332" s="585" t="s">
        <v>30</v>
      </c>
      <c r="G6332" s="587">
        <v>95319</v>
      </c>
      <c r="H6332" s="585" t="s">
        <v>6233</v>
      </c>
      <c r="I6332" s="585" t="s">
        <v>66</v>
      </c>
      <c r="J6332" s="585" t="s">
        <v>398</v>
      </c>
      <c r="K6332" s="589">
        <v>0.08</v>
      </c>
      <c r="L6332" s="585" t="s">
        <v>6148</v>
      </c>
      <c r="M6332" s="581"/>
    </row>
    <row r="6333" spans="1:13" ht="13.5">
      <c r="A6333" s="585" t="s">
        <v>6605</v>
      </c>
      <c r="B6333" s="585" t="s">
        <v>6856</v>
      </c>
      <c r="C6333" s="585" t="s">
        <v>6873</v>
      </c>
      <c r="D6333" s="585" t="s">
        <v>6874</v>
      </c>
      <c r="E6333" s="584" t="s">
        <v>30</v>
      </c>
      <c r="F6333" s="585" t="s">
        <v>30</v>
      </c>
      <c r="G6333" s="587">
        <v>95320</v>
      </c>
      <c r="H6333" s="585" t="s">
        <v>80</v>
      </c>
      <c r="I6333" s="585" t="s">
        <v>66</v>
      </c>
      <c r="J6333" s="585" t="s">
        <v>398</v>
      </c>
      <c r="K6333" s="589">
        <v>0.09</v>
      </c>
      <c r="L6333" s="585" t="s">
        <v>6148</v>
      </c>
      <c r="M6333" s="581"/>
    </row>
    <row r="6334" spans="1:13" ht="13.5">
      <c r="A6334" s="585" t="s">
        <v>6605</v>
      </c>
      <c r="B6334" s="585" t="s">
        <v>6856</v>
      </c>
      <c r="C6334" s="585" t="s">
        <v>6873</v>
      </c>
      <c r="D6334" s="585" t="s">
        <v>6874</v>
      </c>
      <c r="E6334" s="584" t="s">
        <v>30</v>
      </c>
      <c r="F6334" s="585" t="s">
        <v>30</v>
      </c>
      <c r="G6334" s="587">
        <v>95321</v>
      </c>
      <c r="H6334" s="585" t="s">
        <v>6234</v>
      </c>
      <c r="I6334" s="585" t="s">
        <v>66</v>
      </c>
      <c r="J6334" s="585" t="s">
        <v>398</v>
      </c>
      <c r="K6334" s="589">
        <v>0.13</v>
      </c>
      <c r="L6334" s="585" t="s">
        <v>6148</v>
      </c>
      <c r="M6334" s="581"/>
    </row>
    <row r="6335" spans="1:13" ht="13.5">
      <c r="A6335" s="585" t="s">
        <v>6605</v>
      </c>
      <c r="B6335" s="585" t="s">
        <v>6856</v>
      </c>
      <c r="C6335" s="585" t="s">
        <v>6873</v>
      </c>
      <c r="D6335" s="585" t="s">
        <v>6874</v>
      </c>
      <c r="E6335" s="584" t="s">
        <v>30</v>
      </c>
      <c r="F6335" s="585" t="s">
        <v>30</v>
      </c>
      <c r="G6335" s="587">
        <v>95322</v>
      </c>
      <c r="H6335" s="585" t="s">
        <v>6235</v>
      </c>
      <c r="I6335" s="585" t="s">
        <v>66</v>
      </c>
      <c r="J6335" s="585" t="s">
        <v>398</v>
      </c>
      <c r="K6335" s="589">
        <v>0.03</v>
      </c>
      <c r="L6335" s="585" t="s">
        <v>6148</v>
      </c>
      <c r="M6335" s="581"/>
    </row>
    <row r="6336" spans="1:13" ht="13.5">
      <c r="A6336" s="585" t="s">
        <v>6605</v>
      </c>
      <c r="B6336" s="585" t="s">
        <v>6856</v>
      </c>
      <c r="C6336" s="585" t="s">
        <v>6873</v>
      </c>
      <c r="D6336" s="585" t="s">
        <v>6874</v>
      </c>
      <c r="E6336" s="584" t="s">
        <v>30</v>
      </c>
      <c r="F6336" s="585" t="s">
        <v>30</v>
      </c>
      <c r="G6336" s="587">
        <v>95323</v>
      </c>
      <c r="H6336" s="585" t="s">
        <v>6236</v>
      </c>
      <c r="I6336" s="585" t="s">
        <v>66</v>
      </c>
      <c r="J6336" s="585" t="s">
        <v>398</v>
      </c>
      <c r="K6336" s="589">
        <v>0.18</v>
      </c>
      <c r="L6336" s="585" t="s">
        <v>6148</v>
      </c>
      <c r="M6336" s="581"/>
    </row>
    <row r="6337" spans="1:13" ht="13.5">
      <c r="A6337" s="585" t="s">
        <v>6605</v>
      </c>
      <c r="B6337" s="585" t="s">
        <v>6856</v>
      </c>
      <c r="C6337" s="585" t="s">
        <v>6873</v>
      </c>
      <c r="D6337" s="585" t="s">
        <v>6874</v>
      </c>
      <c r="E6337" s="584" t="s">
        <v>30</v>
      </c>
      <c r="F6337" s="585" t="s">
        <v>30</v>
      </c>
      <c r="G6337" s="587">
        <v>95324</v>
      </c>
      <c r="H6337" s="585" t="s">
        <v>82</v>
      </c>
      <c r="I6337" s="585" t="s">
        <v>66</v>
      </c>
      <c r="J6337" s="585" t="s">
        <v>398</v>
      </c>
      <c r="K6337" s="589">
        <v>0.15</v>
      </c>
      <c r="L6337" s="585" t="s">
        <v>6148</v>
      </c>
      <c r="M6337" s="581"/>
    </row>
    <row r="6338" spans="1:13" ht="13.5">
      <c r="A6338" s="585" t="s">
        <v>6605</v>
      </c>
      <c r="B6338" s="585" t="s">
        <v>6856</v>
      </c>
      <c r="C6338" s="585" t="s">
        <v>6873</v>
      </c>
      <c r="D6338" s="585" t="s">
        <v>6874</v>
      </c>
      <c r="E6338" s="584" t="s">
        <v>30</v>
      </c>
      <c r="F6338" s="585" t="s">
        <v>30</v>
      </c>
      <c r="G6338" s="587">
        <v>95325</v>
      </c>
      <c r="H6338" s="585" t="s">
        <v>6237</v>
      </c>
      <c r="I6338" s="585" t="s">
        <v>66</v>
      </c>
      <c r="J6338" s="585" t="s">
        <v>398</v>
      </c>
      <c r="K6338" s="589">
        <v>0.13</v>
      </c>
      <c r="L6338" s="585" t="s">
        <v>6148</v>
      </c>
      <c r="M6338" s="581"/>
    </row>
    <row r="6339" spans="1:13" ht="13.5">
      <c r="A6339" s="585" t="s">
        <v>6605</v>
      </c>
      <c r="B6339" s="585" t="s">
        <v>6856</v>
      </c>
      <c r="C6339" s="585" t="s">
        <v>6873</v>
      </c>
      <c r="D6339" s="585" t="s">
        <v>6874</v>
      </c>
      <c r="E6339" s="584" t="s">
        <v>30</v>
      </c>
      <c r="F6339" s="585" t="s">
        <v>30</v>
      </c>
      <c r="G6339" s="587">
        <v>95326</v>
      </c>
      <c r="H6339" s="585" t="s">
        <v>6238</v>
      </c>
      <c r="I6339" s="585" t="s">
        <v>66</v>
      </c>
      <c r="J6339" s="585" t="s">
        <v>398</v>
      </c>
      <c r="K6339" s="589">
        <v>0.06</v>
      </c>
      <c r="L6339" s="585" t="s">
        <v>6148</v>
      </c>
      <c r="M6339" s="581"/>
    </row>
    <row r="6340" spans="1:13" ht="13.5">
      <c r="A6340" s="585" t="s">
        <v>6605</v>
      </c>
      <c r="B6340" s="585" t="s">
        <v>6856</v>
      </c>
      <c r="C6340" s="585" t="s">
        <v>6873</v>
      </c>
      <c r="D6340" s="585" t="s">
        <v>6874</v>
      </c>
      <c r="E6340" s="584" t="s">
        <v>30</v>
      </c>
      <c r="F6340" s="585" t="s">
        <v>30</v>
      </c>
      <c r="G6340" s="587">
        <v>95327</v>
      </c>
      <c r="H6340" s="585" t="s">
        <v>6239</v>
      </c>
      <c r="I6340" s="585" t="s">
        <v>66</v>
      </c>
      <c r="J6340" s="585" t="s">
        <v>398</v>
      </c>
      <c r="K6340" s="589">
        <v>0.19</v>
      </c>
      <c r="L6340" s="585" t="s">
        <v>6148</v>
      </c>
      <c r="M6340" s="581"/>
    </row>
    <row r="6341" spans="1:13" ht="13.5">
      <c r="A6341" s="585" t="s">
        <v>6605</v>
      </c>
      <c r="B6341" s="585" t="s">
        <v>6856</v>
      </c>
      <c r="C6341" s="585" t="s">
        <v>6873</v>
      </c>
      <c r="D6341" s="585" t="s">
        <v>6874</v>
      </c>
      <c r="E6341" s="584" t="s">
        <v>30</v>
      </c>
      <c r="F6341" s="585" t="s">
        <v>30</v>
      </c>
      <c r="G6341" s="587">
        <v>95328</v>
      </c>
      <c r="H6341" s="585" t="s">
        <v>6240</v>
      </c>
      <c r="I6341" s="585" t="s">
        <v>66</v>
      </c>
      <c r="J6341" s="585" t="s">
        <v>398</v>
      </c>
      <c r="K6341" s="589">
        <v>0.11</v>
      </c>
      <c r="L6341" s="585" t="s">
        <v>6148</v>
      </c>
      <c r="M6341" s="581"/>
    </row>
    <row r="6342" spans="1:13" ht="13.5">
      <c r="A6342" s="585" t="s">
        <v>6605</v>
      </c>
      <c r="B6342" s="585" t="s">
        <v>6856</v>
      </c>
      <c r="C6342" s="585" t="s">
        <v>6873</v>
      </c>
      <c r="D6342" s="585" t="s">
        <v>6874</v>
      </c>
      <c r="E6342" s="584" t="s">
        <v>30</v>
      </c>
      <c r="F6342" s="585" t="s">
        <v>30</v>
      </c>
      <c r="G6342" s="587">
        <v>95329</v>
      </c>
      <c r="H6342" s="585" t="s">
        <v>83</v>
      </c>
      <c r="I6342" s="585" t="s">
        <v>66</v>
      </c>
      <c r="J6342" s="585" t="s">
        <v>398</v>
      </c>
      <c r="K6342" s="589">
        <v>0.15</v>
      </c>
      <c r="L6342" s="585" t="s">
        <v>6148</v>
      </c>
      <c r="M6342" s="581"/>
    </row>
    <row r="6343" spans="1:13" ht="13.5">
      <c r="A6343" s="585" t="s">
        <v>6605</v>
      </c>
      <c r="B6343" s="585" t="s">
        <v>6856</v>
      </c>
      <c r="C6343" s="585" t="s">
        <v>6873</v>
      </c>
      <c r="D6343" s="585" t="s">
        <v>6874</v>
      </c>
      <c r="E6343" s="584" t="s">
        <v>30</v>
      </c>
      <c r="F6343" s="585" t="s">
        <v>30</v>
      </c>
      <c r="G6343" s="587">
        <v>95330</v>
      </c>
      <c r="H6343" s="585" t="s">
        <v>6241</v>
      </c>
      <c r="I6343" s="585" t="s">
        <v>66</v>
      </c>
      <c r="J6343" s="585" t="s">
        <v>424</v>
      </c>
      <c r="K6343" s="589">
        <v>0.12</v>
      </c>
      <c r="L6343" s="585" t="s">
        <v>6148</v>
      </c>
      <c r="M6343" s="581"/>
    </row>
    <row r="6344" spans="1:13" ht="13.5">
      <c r="A6344" s="585" t="s">
        <v>6605</v>
      </c>
      <c r="B6344" s="585" t="s">
        <v>6856</v>
      </c>
      <c r="C6344" s="585" t="s">
        <v>6873</v>
      </c>
      <c r="D6344" s="585" t="s">
        <v>6874</v>
      </c>
      <c r="E6344" s="584" t="s">
        <v>30</v>
      </c>
      <c r="F6344" s="585" t="s">
        <v>30</v>
      </c>
      <c r="G6344" s="587">
        <v>95331</v>
      </c>
      <c r="H6344" s="585" t="s">
        <v>6242</v>
      </c>
      <c r="I6344" s="585" t="s">
        <v>66</v>
      </c>
      <c r="J6344" s="585" t="s">
        <v>398</v>
      </c>
      <c r="K6344" s="589">
        <v>7.0000000000000007E-2</v>
      </c>
      <c r="L6344" s="585" t="s">
        <v>6148</v>
      </c>
      <c r="M6344" s="581"/>
    </row>
    <row r="6345" spans="1:13" ht="13.5">
      <c r="A6345" s="585" t="s">
        <v>6605</v>
      </c>
      <c r="B6345" s="585" t="s">
        <v>6856</v>
      </c>
      <c r="C6345" s="585" t="s">
        <v>6873</v>
      </c>
      <c r="D6345" s="585" t="s">
        <v>6874</v>
      </c>
      <c r="E6345" s="584" t="s">
        <v>30</v>
      </c>
      <c r="F6345" s="585" t="s">
        <v>30</v>
      </c>
      <c r="G6345" s="587">
        <v>95332</v>
      </c>
      <c r="H6345" s="585" t="s">
        <v>86</v>
      </c>
      <c r="I6345" s="585" t="s">
        <v>66</v>
      </c>
      <c r="J6345" s="585" t="s">
        <v>424</v>
      </c>
      <c r="K6345" s="589">
        <v>0.4</v>
      </c>
      <c r="L6345" s="585" t="s">
        <v>6148</v>
      </c>
      <c r="M6345" s="581"/>
    </row>
    <row r="6346" spans="1:13" ht="13.5">
      <c r="A6346" s="585" t="s">
        <v>6605</v>
      </c>
      <c r="B6346" s="585" t="s">
        <v>6856</v>
      </c>
      <c r="C6346" s="585" t="s">
        <v>6873</v>
      </c>
      <c r="D6346" s="585" t="s">
        <v>6874</v>
      </c>
      <c r="E6346" s="584" t="s">
        <v>30</v>
      </c>
      <c r="F6346" s="585" t="s">
        <v>30</v>
      </c>
      <c r="G6346" s="587">
        <v>95333</v>
      </c>
      <c r="H6346" s="585" t="s">
        <v>6243</v>
      </c>
      <c r="I6346" s="585" t="s">
        <v>66</v>
      </c>
      <c r="J6346" s="585" t="s">
        <v>398</v>
      </c>
      <c r="K6346" s="589">
        <v>0.4</v>
      </c>
      <c r="L6346" s="585" t="s">
        <v>6148</v>
      </c>
      <c r="M6346" s="581"/>
    </row>
    <row r="6347" spans="1:13" ht="13.5">
      <c r="A6347" s="585" t="s">
        <v>6605</v>
      </c>
      <c r="B6347" s="585" t="s">
        <v>6856</v>
      </c>
      <c r="C6347" s="585" t="s">
        <v>6873</v>
      </c>
      <c r="D6347" s="585" t="s">
        <v>6874</v>
      </c>
      <c r="E6347" s="584" t="s">
        <v>30</v>
      </c>
      <c r="F6347" s="585" t="s">
        <v>30</v>
      </c>
      <c r="G6347" s="587">
        <v>95334</v>
      </c>
      <c r="H6347" s="585" t="s">
        <v>6244</v>
      </c>
      <c r="I6347" s="585" t="s">
        <v>66</v>
      </c>
      <c r="J6347" s="585" t="s">
        <v>398</v>
      </c>
      <c r="K6347" s="589">
        <v>0.48</v>
      </c>
      <c r="L6347" s="585" t="s">
        <v>6148</v>
      </c>
      <c r="M6347" s="581"/>
    </row>
    <row r="6348" spans="1:13" ht="13.5">
      <c r="A6348" s="585" t="s">
        <v>6605</v>
      </c>
      <c r="B6348" s="585" t="s">
        <v>6856</v>
      </c>
      <c r="C6348" s="585" t="s">
        <v>6873</v>
      </c>
      <c r="D6348" s="585" t="s">
        <v>6874</v>
      </c>
      <c r="E6348" s="584" t="s">
        <v>30</v>
      </c>
      <c r="F6348" s="585" t="s">
        <v>30</v>
      </c>
      <c r="G6348" s="587">
        <v>95335</v>
      </c>
      <c r="H6348" s="585" t="s">
        <v>89</v>
      </c>
      <c r="I6348" s="585" t="s">
        <v>66</v>
      </c>
      <c r="J6348" s="585" t="s">
        <v>424</v>
      </c>
      <c r="K6348" s="589">
        <v>0.19</v>
      </c>
      <c r="L6348" s="585" t="s">
        <v>6148</v>
      </c>
      <c r="M6348" s="581"/>
    </row>
    <row r="6349" spans="1:13" ht="13.5">
      <c r="A6349" s="585" t="s">
        <v>6605</v>
      </c>
      <c r="B6349" s="585" t="s">
        <v>6856</v>
      </c>
      <c r="C6349" s="585" t="s">
        <v>6873</v>
      </c>
      <c r="D6349" s="585" t="s">
        <v>6874</v>
      </c>
      <c r="E6349" s="584" t="s">
        <v>30</v>
      </c>
      <c r="F6349" s="585" t="s">
        <v>30</v>
      </c>
      <c r="G6349" s="587">
        <v>95336</v>
      </c>
      <c r="H6349" s="585" t="s">
        <v>6245</v>
      </c>
      <c r="I6349" s="585" t="s">
        <v>66</v>
      </c>
      <c r="J6349" s="585" t="s">
        <v>398</v>
      </c>
      <c r="K6349" s="589">
        <v>0.12</v>
      </c>
      <c r="L6349" s="585" t="s">
        <v>6148</v>
      </c>
      <c r="M6349" s="581"/>
    </row>
    <row r="6350" spans="1:13" ht="13.5">
      <c r="A6350" s="585" t="s">
        <v>6605</v>
      </c>
      <c r="B6350" s="585" t="s">
        <v>6856</v>
      </c>
      <c r="C6350" s="585" t="s">
        <v>6873</v>
      </c>
      <c r="D6350" s="585" t="s">
        <v>6874</v>
      </c>
      <c r="E6350" s="584" t="s">
        <v>30</v>
      </c>
      <c r="F6350" s="585" t="s">
        <v>30</v>
      </c>
      <c r="G6350" s="587">
        <v>95337</v>
      </c>
      <c r="H6350" s="585" t="s">
        <v>90</v>
      </c>
      <c r="I6350" s="585" t="s">
        <v>66</v>
      </c>
      <c r="J6350" s="585" t="s">
        <v>398</v>
      </c>
      <c r="K6350" s="589">
        <v>0.12</v>
      </c>
      <c r="L6350" s="585" t="s">
        <v>6148</v>
      </c>
      <c r="M6350" s="581"/>
    </row>
    <row r="6351" spans="1:13" ht="13.5">
      <c r="A6351" s="585" t="s">
        <v>6605</v>
      </c>
      <c r="B6351" s="585" t="s">
        <v>6856</v>
      </c>
      <c r="C6351" s="585" t="s">
        <v>6873</v>
      </c>
      <c r="D6351" s="585" t="s">
        <v>6874</v>
      </c>
      <c r="E6351" s="584" t="s">
        <v>30</v>
      </c>
      <c r="F6351" s="585" t="s">
        <v>30</v>
      </c>
      <c r="G6351" s="587">
        <v>95338</v>
      </c>
      <c r="H6351" s="585" t="s">
        <v>115</v>
      </c>
      <c r="I6351" s="585" t="s">
        <v>66</v>
      </c>
      <c r="J6351" s="585" t="s">
        <v>398</v>
      </c>
      <c r="K6351" s="589">
        <v>0.22</v>
      </c>
      <c r="L6351" s="585" t="s">
        <v>6148</v>
      </c>
      <c r="M6351" s="581"/>
    </row>
    <row r="6352" spans="1:13" ht="13.5">
      <c r="A6352" s="585" t="s">
        <v>6605</v>
      </c>
      <c r="B6352" s="585" t="s">
        <v>6856</v>
      </c>
      <c r="C6352" s="585" t="s">
        <v>6873</v>
      </c>
      <c r="D6352" s="585" t="s">
        <v>6874</v>
      </c>
      <c r="E6352" s="584" t="s">
        <v>30</v>
      </c>
      <c r="F6352" s="585" t="s">
        <v>30</v>
      </c>
      <c r="G6352" s="587">
        <v>95339</v>
      </c>
      <c r="H6352" s="585" t="s">
        <v>6246</v>
      </c>
      <c r="I6352" s="585" t="s">
        <v>66</v>
      </c>
      <c r="J6352" s="585" t="s">
        <v>398</v>
      </c>
      <c r="K6352" s="589">
        <v>0.18</v>
      </c>
      <c r="L6352" s="585" t="s">
        <v>6148</v>
      </c>
      <c r="M6352" s="581"/>
    </row>
    <row r="6353" spans="1:13" ht="13.5">
      <c r="A6353" s="585" t="s">
        <v>6605</v>
      </c>
      <c r="B6353" s="585" t="s">
        <v>6856</v>
      </c>
      <c r="C6353" s="585" t="s">
        <v>6873</v>
      </c>
      <c r="D6353" s="585" t="s">
        <v>6874</v>
      </c>
      <c r="E6353" s="584" t="s">
        <v>30</v>
      </c>
      <c r="F6353" s="585" t="s">
        <v>30</v>
      </c>
      <c r="G6353" s="587">
        <v>95340</v>
      </c>
      <c r="H6353" s="585" t="s">
        <v>6247</v>
      </c>
      <c r="I6353" s="585" t="s">
        <v>66</v>
      </c>
      <c r="J6353" s="585" t="s">
        <v>398</v>
      </c>
      <c r="K6353" s="589">
        <v>0.15</v>
      </c>
      <c r="L6353" s="585" t="s">
        <v>6148</v>
      </c>
      <c r="M6353" s="581"/>
    </row>
    <row r="6354" spans="1:13" ht="13.5">
      <c r="A6354" s="585" t="s">
        <v>6605</v>
      </c>
      <c r="B6354" s="585" t="s">
        <v>6856</v>
      </c>
      <c r="C6354" s="585" t="s">
        <v>6873</v>
      </c>
      <c r="D6354" s="585" t="s">
        <v>6874</v>
      </c>
      <c r="E6354" s="584" t="s">
        <v>30</v>
      </c>
      <c r="F6354" s="585" t="s">
        <v>30</v>
      </c>
      <c r="G6354" s="587">
        <v>95341</v>
      </c>
      <c r="H6354" s="585" t="s">
        <v>6248</v>
      </c>
      <c r="I6354" s="585" t="s">
        <v>66</v>
      </c>
      <c r="J6354" s="585" t="s">
        <v>398</v>
      </c>
      <c r="K6354" s="589">
        <v>0.12</v>
      </c>
      <c r="L6354" s="585" t="s">
        <v>6148</v>
      </c>
      <c r="M6354" s="581"/>
    </row>
    <row r="6355" spans="1:13" ht="13.5">
      <c r="A6355" s="585" t="s">
        <v>6605</v>
      </c>
      <c r="B6355" s="585" t="s">
        <v>6856</v>
      </c>
      <c r="C6355" s="585" t="s">
        <v>6873</v>
      </c>
      <c r="D6355" s="585" t="s">
        <v>6874</v>
      </c>
      <c r="E6355" s="584" t="s">
        <v>30</v>
      </c>
      <c r="F6355" s="585" t="s">
        <v>30</v>
      </c>
      <c r="G6355" s="587">
        <v>95342</v>
      </c>
      <c r="H6355" s="585" t="s">
        <v>6249</v>
      </c>
      <c r="I6355" s="585" t="s">
        <v>66</v>
      </c>
      <c r="J6355" s="585" t="s">
        <v>398</v>
      </c>
      <c r="K6355" s="589">
        <v>0.1</v>
      </c>
      <c r="L6355" s="585" t="s">
        <v>6148</v>
      </c>
      <c r="M6355" s="581"/>
    </row>
    <row r="6356" spans="1:13" ht="13.5">
      <c r="A6356" s="585" t="s">
        <v>6605</v>
      </c>
      <c r="B6356" s="585" t="s">
        <v>6856</v>
      </c>
      <c r="C6356" s="585" t="s">
        <v>6873</v>
      </c>
      <c r="D6356" s="585" t="s">
        <v>6874</v>
      </c>
      <c r="E6356" s="584" t="s">
        <v>30</v>
      </c>
      <c r="F6356" s="585" t="s">
        <v>30</v>
      </c>
      <c r="G6356" s="587">
        <v>95343</v>
      </c>
      <c r="H6356" s="585" t="s">
        <v>6250</v>
      </c>
      <c r="I6356" s="585" t="s">
        <v>66</v>
      </c>
      <c r="J6356" s="585" t="s">
        <v>398</v>
      </c>
      <c r="K6356" s="589">
        <v>0.12</v>
      </c>
      <c r="L6356" s="585" t="s">
        <v>6148</v>
      </c>
      <c r="M6356" s="581"/>
    </row>
    <row r="6357" spans="1:13" ht="13.5">
      <c r="A6357" s="585" t="s">
        <v>6605</v>
      </c>
      <c r="B6357" s="585" t="s">
        <v>6856</v>
      </c>
      <c r="C6357" s="585" t="s">
        <v>6873</v>
      </c>
      <c r="D6357" s="585" t="s">
        <v>6874</v>
      </c>
      <c r="E6357" s="584" t="s">
        <v>30</v>
      </c>
      <c r="F6357" s="585" t="s">
        <v>30</v>
      </c>
      <c r="G6357" s="587">
        <v>95344</v>
      </c>
      <c r="H6357" s="585" t="s">
        <v>6251</v>
      </c>
      <c r="I6357" s="585" t="s">
        <v>66</v>
      </c>
      <c r="J6357" s="585" t="s">
        <v>398</v>
      </c>
      <c r="K6357" s="589">
        <v>0.09</v>
      </c>
      <c r="L6357" s="585" t="s">
        <v>6148</v>
      </c>
      <c r="M6357" s="581"/>
    </row>
    <row r="6358" spans="1:13" ht="13.5">
      <c r="A6358" s="585" t="s">
        <v>6605</v>
      </c>
      <c r="B6358" s="585" t="s">
        <v>6856</v>
      </c>
      <c r="C6358" s="585" t="s">
        <v>6873</v>
      </c>
      <c r="D6358" s="585" t="s">
        <v>6874</v>
      </c>
      <c r="E6358" s="584" t="s">
        <v>30</v>
      </c>
      <c r="F6358" s="585" t="s">
        <v>30</v>
      </c>
      <c r="G6358" s="587">
        <v>95345</v>
      </c>
      <c r="H6358" s="585" t="s">
        <v>6252</v>
      </c>
      <c r="I6358" s="585" t="s">
        <v>66</v>
      </c>
      <c r="J6358" s="585" t="s">
        <v>398</v>
      </c>
      <c r="K6358" s="589">
        <v>0.34</v>
      </c>
      <c r="L6358" s="585" t="s">
        <v>6148</v>
      </c>
      <c r="M6358" s="581"/>
    </row>
    <row r="6359" spans="1:13" ht="13.5">
      <c r="A6359" s="585" t="s">
        <v>6605</v>
      </c>
      <c r="B6359" s="585" t="s">
        <v>6856</v>
      </c>
      <c r="C6359" s="585" t="s">
        <v>6873</v>
      </c>
      <c r="D6359" s="585" t="s">
        <v>6874</v>
      </c>
      <c r="E6359" s="584" t="s">
        <v>30</v>
      </c>
      <c r="F6359" s="585" t="s">
        <v>30</v>
      </c>
      <c r="G6359" s="587">
        <v>95346</v>
      </c>
      <c r="H6359" s="585" t="s">
        <v>6253</v>
      </c>
      <c r="I6359" s="585" t="s">
        <v>66</v>
      </c>
      <c r="J6359" s="585" t="s">
        <v>398</v>
      </c>
      <c r="K6359" s="589">
        <v>0.04</v>
      </c>
      <c r="L6359" s="585" t="s">
        <v>6148</v>
      </c>
      <c r="M6359" s="581"/>
    </row>
    <row r="6360" spans="1:13" ht="13.5">
      <c r="A6360" s="585" t="s">
        <v>6605</v>
      </c>
      <c r="B6360" s="585" t="s">
        <v>6856</v>
      </c>
      <c r="C6360" s="585" t="s">
        <v>6873</v>
      </c>
      <c r="D6360" s="585" t="s">
        <v>6874</v>
      </c>
      <c r="E6360" s="584" t="s">
        <v>30</v>
      </c>
      <c r="F6360" s="585" t="s">
        <v>30</v>
      </c>
      <c r="G6360" s="587">
        <v>95347</v>
      </c>
      <c r="H6360" s="585" t="s">
        <v>6254</v>
      </c>
      <c r="I6360" s="585" t="s">
        <v>66</v>
      </c>
      <c r="J6360" s="585" t="s">
        <v>398</v>
      </c>
      <c r="K6360" s="589">
        <v>0.04</v>
      </c>
      <c r="L6360" s="585" t="s">
        <v>6148</v>
      </c>
      <c r="M6360" s="581"/>
    </row>
    <row r="6361" spans="1:13" ht="13.5">
      <c r="A6361" s="585" t="s">
        <v>6605</v>
      </c>
      <c r="B6361" s="585" t="s">
        <v>6856</v>
      </c>
      <c r="C6361" s="585" t="s">
        <v>6873</v>
      </c>
      <c r="D6361" s="585" t="s">
        <v>6874</v>
      </c>
      <c r="E6361" s="584" t="s">
        <v>30</v>
      </c>
      <c r="F6361" s="585" t="s">
        <v>30</v>
      </c>
      <c r="G6361" s="587">
        <v>95348</v>
      </c>
      <c r="H6361" s="585" t="s">
        <v>6255</v>
      </c>
      <c r="I6361" s="585" t="s">
        <v>66</v>
      </c>
      <c r="J6361" s="585" t="s">
        <v>398</v>
      </c>
      <c r="K6361" s="589">
        <v>0.05</v>
      </c>
      <c r="L6361" s="585" t="s">
        <v>6148</v>
      </c>
      <c r="M6361" s="581"/>
    </row>
    <row r="6362" spans="1:13" ht="13.5">
      <c r="A6362" s="585" t="s">
        <v>6605</v>
      </c>
      <c r="B6362" s="585" t="s">
        <v>6856</v>
      </c>
      <c r="C6362" s="585" t="s">
        <v>6873</v>
      </c>
      <c r="D6362" s="585" t="s">
        <v>6874</v>
      </c>
      <c r="E6362" s="584" t="s">
        <v>30</v>
      </c>
      <c r="F6362" s="585" t="s">
        <v>30</v>
      </c>
      <c r="G6362" s="587">
        <v>95349</v>
      </c>
      <c r="H6362" s="585" t="s">
        <v>6256</v>
      </c>
      <c r="I6362" s="585" t="s">
        <v>66</v>
      </c>
      <c r="J6362" s="585" t="s">
        <v>398</v>
      </c>
      <c r="K6362" s="589">
        <v>0.04</v>
      </c>
      <c r="L6362" s="585" t="s">
        <v>6148</v>
      </c>
      <c r="M6362" s="581"/>
    </row>
    <row r="6363" spans="1:13" ht="13.5">
      <c r="A6363" s="585" t="s">
        <v>6605</v>
      </c>
      <c r="B6363" s="585" t="s">
        <v>6856</v>
      </c>
      <c r="C6363" s="585" t="s">
        <v>6873</v>
      </c>
      <c r="D6363" s="585" t="s">
        <v>6874</v>
      </c>
      <c r="E6363" s="584" t="s">
        <v>30</v>
      </c>
      <c r="F6363" s="585" t="s">
        <v>30</v>
      </c>
      <c r="G6363" s="587">
        <v>95350</v>
      </c>
      <c r="H6363" s="585" t="s">
        <v>6257</v>
      </c>
      <c r="I6363" s="585" t="s">
        <v>66</v>
      </c>
      <c r="J6363" s="585" t="s">
        <v>398</v>
      </c>
      <c r="K6363" s="589">
        <v>0.04</v>
      </c>
      <c r="L6363" s="585" t="s">
        <v>6148</v>
      </c>
      <c r="M6363" s="581"/>
    </row>
    <row r="6364" spans="1:13" ht="13.5">
      <c r="A6364" s="585" t="s">
        <v>6605</v>
      </c>
      <c r="B6364" s="585" t="s">
        <v>6856</v>
      </c>
      <c r="C6364" s="585" t="s">
        <v>6873</v>
      </c>
      <c r="D6364" s="585" t="s">
        <v>6874</v>
      </c>
      <c r="E6364" s="584" t="s">
        <v>30</v>
      </c>
      <c r="F6364" s="585" t="s">
        <v>30</v>
      </c>
      <c r="G6364" s="587">
        <v>95351</v>
      </c>
      <c r="H6364" s="585" t="s">
        <v>6258</v>
      </c>
      <c r="I6364" s="585" t="s">
        <v>66</v>
      </c>
      <c r="J6364" s="585" t="s">
        <v>398</v>
      </c>
      <c r="K6364" s="589">
        <v>0.13</v>
      </c>
      <c r="L6364" s="585" t="s">
        <v>6148</v>
      </c>
      <c r="M6364" s="581"/>
    </row>
    <row r="6365" spans="1:13" ht="13.5">
      <c r="A6365" s="585" t="s">
        <v>6605</v>
      </c>
      <c r="B6365" s="585" t="s">
        <v>6856</v>
      </c>
      <c r="C6365" s="585" t="s">
        <v>6873</v>
      </c>
      <c r="D6365" s="585" t="s">
        <v>6874</v>
      </c>
      <c r="E6365" s="584" t="s">
        <v>30</v>
      </c>
      <c r="F6365" s="585" t="s">
        <v>30</v>
      </c>
      <c r="G6365" s="587">
        <v>95352</v>
      </c>
      <c r="H6365" s="585" t="s">
        <v>6259</v>
      </c>
      <c r="I6365" s="585" t="s">
        <v>66</v>
      </c>
      <c r="J6365" s="585" t="s">
        <v>398</v>
      </c>
      <c r="K6365" s="589">
        <v>0.04</v>
      </c>
      <c r="L6365" s="585" t="s">
        <v>6148</v>
      </c>
      <c r="M6365" s="581"/>
    </row>
    <row r="6366" spans="1:13" ht="13.5">
      <c r="A6366" s="585" t="s">
        <v>6605</v>
      </c>
      <c r="B6366" s="585" t="s">
        <v>6856</v>
      </c>
      <c r="C6366" s="585" t="s">
        <v>6873</v>
      </c>
      <c r="D6366" s="585" t="s">
        <v>6874</v>
      </c>
      <c r="E6366" s="584" t="s">
        <v>30</v>
      </c>
      <c r="F6366" s="585" t="s">
        <v>30</v>
      </c>
      <c r="G6366" s="587">
        <v>95354</v>
      </c>
      <c r="H6366" s="585" t="s">
        <v>6260</v>
      </c>
      <c r="I6366" s="585" t="s">
        <v>66</v>
      </c>
      <c r="J6366" s="585" t="s">
        <v>398</v>
      </c>
      <c r="K6366" s="589">
        <v>0.06</v>
      </c>
      <c r="L6366" s="585" t="s">
        <v>6148</v>
      </c>
      <c r="M6366" s="581"/>
    </row>
    <row r="6367" spans="1:13" ht="13.5">
      <c r="A6367" s="585" t="s">
        <v>6605</v>
      </c>
      <c r="B6367" s="585" t="s">
        <v>6856</v>
      </c>
      <c r="C6367" s="585" t="s">
        <v>6873</v>
      </c>
      <c r="D6367" s="585" t="s">
        <v>6874</v>
      </c>
      <c r="E6367" s="584" t="s">
        <v>30</v>
      </c>
      <c r="F6367" s="585" t="s">
        <v>30</v>
      </c>
      <c r="G6367" s="587">
        <v>95355</v>
      </c>
      <c r="H6367" s="585" t="s">
        <v>6261</v>
      </c>
      <c r="I6367" s="585" t="s">
        <v>66</v>
      </c>
      <c r="J6367" s="585" t="s">
        <v>398</v>
      </c>
      <c r="K6367" s="589">
        <v>0.06</v>
      </c>
      <c r="L6367" s="585" t="s">
        <v>6148</v>
      </c>
      <c r="M6367" s="581"/>
    </row>
    <row r="6368" spans="1:13" ht="13.5">
      <c r="A6368" s="585" t="s">
        <v>6605</v>
      </c>
      <c r="B6368" s="585" t="s">
        <v>6856</v>
      </c>
      <c r="C6368" s="585" t="s">
        <v>6873</v>
      </c>
      <c r="D6368" s="585" t="s">
        <v>6874</v>
      </c>
      <c r="E6368" s="584" t="s">
        <v>30</v>
      </c>
      <c r="F6368" s="585" t="s">
        <v>30</v>
      </c>
      <c r="G6368" s="587">
        <v>95356</v>
      </c>
      <c r="H6368" s="585" t="s">
        <v>6262</v>
      </c>
      <c r="I6368" s="585" t="s">
        <v>66</v>
      </c>
      <c r="J6368" s="585" t="s">
        <v>398</v>
      </c>
      <c r="K6368" s="589">
        <v>0.08</v>
      </c>
      <c r="L6368" s="585" t="s">
        <v>6148</v>
      </c>
      <c r="M6368" s="581"/>
    </row>
    <row r="6369" spans="1:13" ht="13.5">
      <c r="A6369" s="585" t="s">
        <v>6605</v>
      </c>
      <c r="B6369" s="585" t="s">
        <v>6856</v>
      </c>
      <c r="C6369" s="585" t="s">
        <v>6873</v>
      </c>
      <c r="D6369" s="585" t="s">
        <v>6874</v>
      </c>
      <c r="E6369" s="584" t="s">
        <v>30</v>
      </c>
      <c r="F6369" s="585" t="s">
        <v>30</v>
      </c>
      <c r="G6369" s="587">
        <v>95357</v>
      </c>
      <c r="H6369" s="585" t="s">
        <v>116</v>
      </c>
      <c r="I6369" s="585" t="s">
        <v>66</v>
      </c>
      <c r="J6369" s="585" t="s">
        <v>424</v>
      </c>
      <c r="K6369" s="589">
        <v>0.12</v>
      </c>
      <c r="L6369" s="585" t="s">
        <v>6148</v>
      </c>
      <c r="M6369" s="581"/>
    </row>
    <row r="6370" spans="1:13" ht="13.5">
      <c r="A6370" s="585" t="s">
        <v>6605</v>
      </c>
      <c r="B6370" s="585" t="s">
        <v>6856</v>
      </c>
      <c r="C6370" s="585" t="s">
        <v>6873</v>
      </c>
      <c r="D6370" s="585" t="s">
        <v>6874</v>
      </c>
      <c r="E6370" s="584" t="s">
        <v>30</v>
      </c>
      <c r="F6370" s="585" t="s">
        <v>30</v>
      </c>
      <c r="G6370" s="587">
        <v>95358</v>
      </c>
      <c r="H6370" s="585" t="s">
        <v>6263</v>
      </c>
      <c r="I6370" s="585" t="s">
        <v>66</v>
      </c>
      <c r="J6370" s="585" t="s">
        <v>398</v>
      </c>
      <c r="K6370" s="589">
        <v>0.13</v>
      </c>
      <c r="L6370" s="585" t="s">
        <v>6148</v>
      </c>
      <c r="M6370" s="581"/>
    </row>
    <row r="6371" spans="1:13" ht="13.5">
      <c r="A6371" s="585" t="s">
        <v>6605</v>
      </c>
      <c r="B6371" s="585" t="s">
        <v>6856</v>
      </c>
      <c r="C6371" s="585" t="s">
        <v>6873</v>
      </c>
      <c r="D6371" s="585" t="s">
        <v>6874</v>
      </c>
      <c r="E6371" s="584" t="s">
        <v>30</v>
      </c>
      <c r="F6371" s="585" t="s">
        <v>30</v>
      </c>
      <c r="G6371" s="587">
        <v>95359</v>
      </c>
      <c r="H6371" s="585" t="s">
        <v>6264</v>
      </c>
      <c r="I6371" s="585" t="s">
        <v>66</v>
      </c>
      <c r="J6371" s="585" t="s">
        <v>398</v>
      </c>
      <c r="K6371" s="589">
        <v>0.13</v>
      </c>
      <c r="L6371" s="585" t="s">
        <v>6148</v>
      </c>
      <c r="M6371" s="581"/>
    </row>
    <row r="6372" spans="1:13" ht="13.5">
      <c r="A6372" s="585" t="s">
        <v>6605</v>
      </c>
      <c r="B6372" s="585" t="s">
        <v>6856</v>
      </c>
      <c r="C6372" s="585" t="s">
        <v>6873</v>
      </c>
      <c r="D6372" s="585" t="s">
        <v>6874</v>
      </c>
      <c r="E6372" s="584" t="s">
        <v>30</v>
      </c>
      <c r="F6372" s="585" t="s">
        <v>30</v>
      </c>
      <c r="G6372" s="587">
        <v>95360</v>
      </c>
      <c r="H6372" s="585" t="s">
        <v>123</v>
      </c>
      <c r="I6372" s="585" t="s">
        <v>66</v>
      </c>
      <c r="J6372" s="585" t="s">
        <v>398</v>
      </c>
      <c r="K6372" s="589">
        <v>0.09</v>
      </c>
      <c r="L6372" s="585" t="s">
        <v>6148</v>
      </c>
      <c r="M6372" s="581"/>
    </row>
    <row r="6373" spans="1:13" ht="13.5">
      <c r="A6373" s="585" t="s">
        <v>6605</v>
      </c>
      <c r="B6373" s="585" t="s">
        <v>6856</v>
      </c>
      <c r="C6373" s="585" t="s">
        <v>6873</v>
      </c>
      <c r="D6373" s="585" t="s">
        <v>6874</v>
      </c>
      <c r="E6373" s="584" t="s">
        <v>30</v>
      </c>
      <c r="F6373" s="585" t="s">
        <v>30</v>
      </c>
      <c r="G6373" s="587">
        <v>95361</v>
      </c>
      <c r="H6373" s="585" t="s">
        <v>6265</v>
      </c>
      <c r="I6373" s="585" t="s">
        <v>66</v>
      </c>
      <c r="J6373" s="585" t="s">
        <v>398</v>
      </c>
      <c r="K6373" s="589">
        <v>0.06</v>
      </c>
      <c r="L6373" s="585" t="s">
        <v>6148</v>
      </c>
      <c r="M6373" s="581"/>
    </row>
    <row r="6374" spans="1:13" ht="13.5">
      <c r="A6374" s="585" t="s">
        <v>6605</v>
      </c>
      <c r="B6374" s="585" t="s">
        <v>6856</v>
      </c>
      <c r="C6374" s="585" t="s">
        <v>6873</v>
      </c>
      <c r="D6374" s="585" t="s">
        <v>6874</v>
      </c>
      <c r="E6374" s="584" t="s">
        <v>30</v>
      </c>
      <c r="F6374" s="585" t="s">
        <v>30</v>
      </c>
      <c r="G6374" s="587">
        <v>95362</v>
      </c>
      <c r="H6374" s="585" t="s">
        <v>6266</v>
      </c>
      <c r="I6374" s="585" t="s">
        <v>66</v>
      </c>
      <c r="J6374" s="585" t="s">
        <v>398</v>
      </c>
      <c r="K6374" s="589">
        <v>0.08</v>
      </c>
      <c r="L6374" s="585" t="s">
        <v>6148</v>
      </c>
      <c r="M6374" s="581"/>
    </row>
    <row r="6375" spans="1:13" ht="13.5">
      <c r="A6375" s="585" t="s">
        <v>6605</v>
      </c>
      <c r="B6375" s="585" t="s">
        <v>6856</v>
      </c>
      <c r="C6375" s="585" t="s">
        <v>6873</v>
      </c>
      <c r="D6375" s="585" t="s">
        <v>6874</v>
      </c>
      <c r="E6375" s="584" t="s">
        <v>30</v>
      </c>
      <c r="F6375" s="585" t="s">
        <v>30</v>
      </c>
      <c r="G6375" s="587">
        <v>95363</v>
      </c>
      <c r="H6375" s="585" t="s">
        <v>6267</v>
      </c>
      <c r="I6375" s="585" t="s">
        <v>66</v>
      </c>
      <c r="J6375" s="585" t="s">
        <v>398</v>
      </c>
      <c r="K6375" s="589">
        <v>0.1</v>
      </c>
      <c r="L6375" s="585" t="s">
        <v>6148</v>
      </c>
      <c r="M6375" s="581"/>
    </row>
    <row r="6376" spans="1:13" ht="13.5">
      <c r="A6376" s="585" t="s">
        <v>6605</v>
      </c>
      <c r="B6376" s="585" t="s">
        <v>6856</v>
      </c>
      <c r="C6376" s="585" t="s">
        <v>6873</v>
      </c>
      <c r="D6376" s="585" t="s">
        <v>6874</v>
      </c>
      <c r="E6376" s="584" t="s">
        <v>30</v>
      </c>
      <c r="F6376" s="585" t="s">
        <v>30</v>
      </c>
      <c r="G6376" s="587">
        <v>95364</v>
      </c>
      <c r="H6376" s="585" t="s">
        <v>117</v>
      </c>
      <c r="I6376" s="585" t="s">
        <v>66</v>
      </c>
      <c r="J6376" s="585" t="s">
        <v>398</v>
      </c>
      <c r="K6376" s="589">
        <v>7.0000000000000007E-2</v>
      </c>
      <c r="L6376" s="585" t="s">
        <v>6148</v>
      </c>
      <c r="M6376" s="581"/>
    </row>
    <row r="6377" spans="1:13" ht="13.5">
      <c r="A6377" s="585" t="s">
        <v>6605</v>
      </c>
      <c r="B6377" s="585" t="s">
        <v>6856</v>
      </c>
      <c r="C6377" s="585" t="s">
        <v>6873</v>
      </c>
      <c r="D6377" s="585" t="s">
        <v>6874</v>
      </c>
      <c r="E6377" s="584" t="s">
        <v>30</v>
      </c>
      <c r="F6377" s="585" t="s">
        <v>30</v>
      </c>
      <c r="G6377" s="587">
        <v>95365</v>
      </c>
      <c r="H6377" s="585" t="s">
        <v>118</v>
      </c>
      <c r="I6377" s="585" t="s">
        <v>66</v>
      </c>
      <c r="J6377" s="585" t="s">
        <v>398</v>
      </c>
      <c r="K6377" s="589">
        <v>0.08</v>
      </c>
      <c r="L6377" s="585" t="s">
        <v>6148</v>
      </c>
      <c r="M6377" s="581"/>
    </row>
    <row r="6378" spans="1:13" ht="13.5">
      <c r="A6378" s="585" t="s">
        <v>6605</v>
      </c>
      <c r="B6378" s="585" t="s">
        <v>6856</v>
      </c>
      <c r="C6378" s="585" t="s">
        <v>6873</v>
      </c>
      <c r="D6378" s="585" t="s">
        <v>6874</v>
      </c>
      <c r="E6378" s="584" t="s">
        <v>30</v>
      </c>
      <c r="F6378" s="585" t="s">
        <v>30</v>
      </c>
      <c r="G6378" s="587">
        <v>95366</v>
      </c>
      <c r="H6378" s="585" t="s">
        <v>119</v>
      </c>
      <c r="I6378" s="585" t="s">
        <v>66</v>
      </c>
      <c r="J6378" s="585" t="s">
        <v>398</v>
      </c>
      <c r="K6378" s="589">
        <v>0.06</v>
      </c>
      <c r="L6378" s="585" t="s">
        <v>6148</v>
      </c>
      <c r="M6378" s="581"/>
    </row>
    <row r="6379" spans="1:13" ht="13.5">
      <c r="A6379" s="585" t="s">
        <v>6605</v>
      </c>
      <c r="B6379" s="585" t="s">
        <v>6856</v>
      </c>
      <c r="C6379" s="585" t="s">
        <v>6873</v>
      </c>
      <c r="D6379" s="585" t="s">
        <v>6874</v>
      </c>
      <c r="E6379" s="584" t="s">
        <v>30</v>
      </c>
      <c r="F6379" s="585" t="s">
        <v>30</v>
      </c>
      <c r="G6379" s="587">
        <v>95367</v>
      </c>
      <c r="H6379" s="585" t="s">
        <v>6268</v>
      </c>
      <c r="I6379" s="585" t="s">
        <v>66</v>
      </c>
      <c r="J6379" s="585" t="s">
        <v>398</v>
      </c>
      <c r="K6379" s="589">
        <v>7.0000000000000007E-2</v>
      </c>
      <c r="L6379" s="585" t="s">
        <v>6148</v>
      </c>
      <c r="M6379" s="581"/>
    </row>
    <row r="6380" spans="1:13" ht="13.5">
      <c r="A6380" s="585" t="s">
        <v>6605</v>
      </c>
      <c r="B6380" s="585" t="s">
        <v>6856</v>
      </c>
      <c r="C6380" s="585" t="s">
        <v>6873</v>
      </c>
      <c r="D6380" s="585" t="s">
        <v>6874</v>
      </c>
      <c r="E6380" s="584" t="s">
        <v>30</v>
      </c>
      <c r="F6380" s="585" t="s">
        <v>30</v>
      </c>
      <c r="G6380" s="587">
        <v>95368</v>
      </c>
      <c r="H6380" s="585" t="s">
        <v>6269</v>
      </c>
      <c r="I6380" s="585" t="s">
        <v>66</v>
      </c>
      <c r="J6380" s="585" t="s">
        <v>398</v>
      </c>
      <c r="K6380" s="589">
        <v>0.13</v>
      </c>
      <c r="L6380" s="585" t="s">
        <v>6148</v>
      </c>
      <c r="M6380" s="581"/>
    </row>
    <row r="6381" spans="1:13" ht="13.5">
      <c r="A6381" s="585" t="s">
        <v>6605</v>
      </c>
      <c r="B6381" s="585" t="s">
        <v>6856</v>
      </c>
      <c r="C6381" s="585" t="s">
        <v>6873</v>
      </c>
      <c r="D6381" s="585" t="s">
        <v>6874</v>
      </c>
      <c r="E6381" s="584" t="s">
        <v>30</v>
      </c>
      <c r="F6381" s="585" t="s">
        <v>30</v>
      </c>
      <c r="G6381" s="587">
        <v>95369</v>
      </c>
      <c r="H6381" s="585" t="s">
        <v>6270</v>
      </c>
      <c r="I6381" s="585" t="s">
        <v>66</v>
      </c>
      <c r="J6381" s="585" t="s">
        <v>398</v>
      </c>
      <c r="K6381" s="589">
        <v>7.0000000000000007E-2</v>
      </c>
      <c r="L6381" s="585" t="s">
        <v>6148</v>
      </c>
      <c r="M6381" s="581"/>
    </row>
    <row r="6382" spans="1:13" ht="13.5">
      <c r="A6382" s="585" t="s">
        <v>6605</v>
      </c>
      <c r="B6382" s="585" t="s">
        <v>6856</v>
      </c>
      <c r="C6382" s="585" t="s">
        <v>6873</v>
      </c>
      <c r="D6382" s="585" t="s">
        <v>6874</v>
      </c>
      <c r="E6382" s="584" t="s">
        <v>30</v>
      </c>
      <c r="F6382" s="585" t="s">
        <v>30</v>
      </c>
      <c r="G6382" s="587">
        <v>95370</v>
      </c>
      <c r="H6382" s="585" t="s">
        <v>6271</v>
      </c>
      <c r="I6382" s="585" t="s">
        <v>66</v>
      </c>
      <c r="J6382" s="585" t="s">
        <v>398</v>
      </c>
      <c r="K6382" s="589">
        <v>0.17</v>
      </c>
      <c r="L6382" s="585" t="s">
        <v>6148</v>
      </c>
      <c r="M6382" s="581"/>
    </row>
    <row r="6383" spans="1:13" ht="13.5">
      <c r="A6383" s="585" t="s">
        <v>6605</v>
      </c>
      <c r="B6383" s="585" t="s">
        <v>6856</v>
      </c>
      <c r="C6383" s="585" t="s">
        <v>6873</v>
      </c>
      <c r="D6383" s="585" t="s">
        <v>6874</v>
      </c>
      <c r="E6383" s="584" t="s">
        <v>30</v>
      </c>
      <c r="F6383" s="585" t="s">
        <v>30</v>
      </c>
      <c r="G6383" s="587">
        <v>95371</v>
      </c>
      <c r="H6383" s="585" t="s">
        <v>92</v>
      </c>
      <c r="I6383" s="585" t="s">
        <v>66</v>
      </c>
      <c r="J6383" s="585" t="s">
        <v>424</v>
      </c>
      <c r="K6383" s="589">
        <v>0.22</v>
      </c>
      <c r="L6383" s="585" t="s">
        <v>6148</v>
      </c>
      <c r="M6383" s="581"/>
    </row>
    <row r="6384" spans="1:13" ht="13.5">
      <c r="A6384" s="585" t="s">
        <v>6605</v>
      </c>
      <c r="B6384" s="585" t="s">
        <v>6856</v>
      </c>
      <c r="C6384" s="585" t="s">
        <v>6873</v>
      </c>
      <c r="D6384" s="585" t="s">
        <v>6874</v>
      </c>
      <c r="E6384" s="584" t="s">
        <v>30</v>
      </c>
      <c r="F6384" s="585" t="s">
        <v>30</v>
      </c>
      <c r="G6384" s="587">
        <v>95372</v>
      </c>
      <c r="H6384" s="585" t="s">
        <v>94</v>
      </c>
      <c r="I6384" s="585" t="s">
        <v>66</v>
      </c>
      <c r="J6384" s="585" t="s">
        <v>424</v>
      </c>
      <c r="K6384" s="589">
        <v>0.15</v>
      </c>
      <c r="L6384" s="585" t="s">
        <v>6148</v>
      </c>
      <c r="M6384" s="581"/>
    </row>
    <row r="6385" spans="1:13" ht="13.5">
      <c r="A6385" s="585" t="s">
        <v>6605</v>
      </c>
      <c r="B6385" s="585" t="s">
        <v>6856</v>
      </c>
      <c r="C6385" s="585" t="s">
        <v>6873</v>
      </c>
      <c r="D6385" s="585" t="s">
        <v>6874</v>
      </c>
      <c r="E6385" s="584" t="s">
        <v>30</v>
      </c>
      <c r="F6385" s="585" t="s">
        <v>30</v>
      </c>
      <c r="G6385" s="587">
        <v>95373</v>
      </c>
      <c r="H6385" s="585" t="s">
        <v>6272</v>
      </c>
      <c r="I6385" s="585" t="s">
        <v>66</v>
      </c>
      <c r="J6385" s="585" t="s">
        <v>398</v>
      </c>
      <c r="K6385" s="589">
        <v>0.17</v>
      </c>
      <c r="L6385" s="585" t="s">
        <v>6148</v>
      </c>
      <c r="M6385" s="581"/>
    </row>
    <row r="6386" spans="1:13" ht="13.5">
      <c r="A6386" s="585" t="s">
        <v>6605</v>
      </c>
      <c r="B6386" s="585" t="s">
        <v>6856</v>
      </c>
      <c r="C6386" s="585" t="s">
        <v>6873</v>
      </c>
      <c r="D6386" s="585" t="s">
        <v>6874</v>
      </c>
      <c r="E6386" s="584" t="s">
        <v>30</v>
      </c>
      <c r="F6386" s="585" t="s">
        <v>30</v>
      </c>
      <c r="G6386" s="587">
        <v>95374</v>
      </c>
      <c r="H6386" s="585" t="s">
        <v>6273</v>
      </c>
      <c r="I6386" s="585" t="s">
        <v>66</v>
      </c>
      <c r="J6386" s="585" t="s">
        <v>398</v>
      </c>
      <c r="K6386" s="589">
        <v>0.17</v>
      </c>
      <c r="L6386" s="585" t="s">
        <v>6148</v>
      </c>
      <c r="M6386" s="581"/>
    </row>
    <row r="6387" spans="1:13" ht="13.5">
      <c r="A6387" s="585" t="s">
        <v>6605</v>
      </c>
      <c r="B6387" s="585" t="s">
        <v>6856</v>
      </c>
      <c r="C6387" s="585" t="s">
        <v>6873</v>
      </c>
      <c r="D6387" s="585" t="s">
        <v>6874</v>
      </c>
      <c r="E6387" s="584" t="s">
        <v>30</v>
      </c>
      <c r="F6387" s="585" t="s">
        <v>30</v>
      </c>
      <c r="G6387" s="587">
        <v>95375</v>
      </c>
      <c r="H6387" s="585" t="s">
        <v>6274</v>
      </c>
      <c r="I6387" s="585" t="s">
        <v>66</v>
      </c>
      <c r="J6387" s="585" t="s">
        <v>398</v>
      </c>
      <c r="K6387" s="589">
        <v>0.15</v>
      </c>
      <c r="L6387" s="585" t="s">
        <v>6148</v>
      </c>
      <c r="M6387" s="581"/>
    </row>
    <row r="6388" spans="1:13" ht="13.5">
      <c r="A6388" s="585" t="s">
        <v>6605</v>
      </c>
      <c r="B6388" s="585" t="s">
        <v>6856</v>
      </c>
      <c r="C6388" s="585" t="s">
        <v>6873</v>
      </c>
      <c r="D6388" s="585" t="s">
        <v>6874</v>
      </c>
      <c r="E6388" s="584" t="s">
        <v>30</v>
      </c>
      <c r="F6388" s="585" t="s">
        <v>30</v>
      </c>
      <c r="G6388" s="587">
        <v>95376</v>
      </c>
      <c r="H6388" s="585" t="s">
        <v>120</v>
      </c>
      <c r="I6388" s="585" t="s">
        <v>66</v>
      </c>
      <c r="J6388" s="585" t="s">
        <v>398</v>
      </c>
      <c r="K6388" s="589">
        <v>0.03</v>
      </c>
      <c r="L6388" s="585" t="s">
        <v>6148</v>
      </c>
      <c r="M6388" s="581"/>
    </row>
    <row r="6389" spans="1:13" ht="13.5">
      <c r="A6389" s="585" t="s">
        <v>6605</v>
      </c>
      <c r="B6389" s="585" t="s">
        <v>6856</v>
      </c>
      <c r="C6389" s="585" t="s">
        <v>6873</v>
      </c>
      <c r="D6389" s="585" t="s">
        <v>6874</v>
      </c>
      <c r="E6389" s="584" t="s">
        <v>30</v>
      </c>
      <c r="F6389" s="585" t="s">
        <v>30</v>
      </c>
      <c r="G6389" s="587">
        <v>95377</v>
      </c>
      <c r="H6389" s="585" t="s">
        <v>124</v>
      </c>
      <c r="I6389" s="585" t="s">
        <v>66</v>
      </c>
      <c r="J6389" s="585" t="s">
        <v>398</v>
      </c>
      <c r="K6389" s="589">
        <v>0.12</v>
      </c>
      <c r="L6389" s="585" t="s">
        <v>6148</v>
      </c>
      <c r="M6389" s="581"/>
    </row>
    <row r="6390" spans="1:13" ht="13.5">
      <c r="A6390" s="585" t="s">
        <v>6605</v>
      </c>
      <c r="B6390" s="585" t="s">
        <v>6856</v>
      </c>
      <c r="C6390" s="585" t="s">
        <v>6873</v>
      </c>
      <c r="D6390" s="585" t="s">
        <v>6874</v>
      </c>
      <c r="E6390" s="584" t="s">
        <v>30</v>
      </c>
      <c r="F6390" s="585" t="s">
        <v>30</v>
      </c>
      <c r="G6390" s="587">
        <v>95378</v>
      </c>
      <c r="H6390" s="585" t="s">
        <v>70</v>
      </c>
      <c r="I6390" s="585" t="s">
        <v>66</v>
      </c>
      <c r="J6390" s="585" t="s">
        <v>424</v>
      </c>
      <c r="K6390" s="589">
        <v>0.14000000000000001</v>
      </c>
      <c r="L6390" s="585" t="s">
        <v>6148</v>
      </c>
      <c r="M6390" s="581"/>
    </row>
    <row r="6391" spans="1:13" ht="13.5">
      <c r="A6391" s="585" t="s">
        <v>6605</v>
      </c>
      <c r="B6391" s="585" t="s">
        <v>6856</v>
      </c>
      <c r="C6391" s="585" t="s">
        <v>6873</v>
      </c>
      <c r="D6391" s="585" t="s">
        <v>6874</v>
      </c>
      <c r="E6391" s="584" t="s">
        <v>30</v>
      </c>
      <c r="F6391" s="585" t="s">
        <v>30</v>
      </c>
      <c r="G6391" s="587">
        <v>95379</v>
      </c>
      <c r="H6391" s="585" t="s">
        <v>6275</v>
      </c>
      <c r="I6391" s="585" t="s">
        <v>66</v>
      </c>
      <c r="J6391" s="585" t="s">
        <v>424</v>
      </c>
      <c r="K6391" s="589">
        <v>0.12</v>
      </c>
      <c r="L6391" s="585" t="s">
        <v>6148</v>
      </c>
      <c r="M6391" s="581"/>
    </row>
    <row r="6392" spans="1:13" ht="13.5">
      <c r="A6392" s="585" t="s">
        <v>6605</v>
      </c>
      <c r="B6392" s="585" t="s">
        <v>6856</v>
      </c>
      <c r="C6392" s="585" t="s">
        <v>6873</v>
      </c>
      <c r="D6392" s="585" t="s">
        <v>6874</v>
      </c>
      <c r="E6392" s="584" t="s">
        <v>30</v>
      </c>
      <c r="F6392" s="585" t="s">
        <v>30</v>
      </c>
      <c r="G6392" s="587">
        <v>95380</v>
      </c>
      <c r="H6392" s="585" t="s">
        <v>6276</v>
      </c>
      <c r="I6392" s="585" t="s">
        <v>66</v>
      </c>
      <c r="J6392" s="585" t="s">
        <v>398</v>
      </c>
      <c r="K6392" s="589">
        <v>0.13</v>
      </c>
      <c r="L6392" s="585" t="s">
        <v>6148</v>
      </c>
      <c r="M6392" s="581"/>
    </row>
    <row r="6393" spans="1:13" ht="13.5">
      <c r="A6393" s="585" t="s">
        <v>6605</v>
      </c>
      <c r="B6393" s="585" t="s">
        <v>6856</v>
      </c>
      <c r="C6393" s="585" t="s">
        <v>6873</v>
      </c>
      <c r="D6393" s="585" t="s">
        <v>6874</v>
      </c>
      <c r="E6393" s="584" t="s">
        <v>30</v>
      </c>
      <c r="F6393" s="585" t="s">
        <v>30</v>
      </c>
      <c r="G6393" s="587">
        <v>95381</v>
      </c>
      <c r="H6393" s="585" t="s">
        <v>6277</v>
      </c>
      <c r="I6393" s="585" t="s">
        <v>66</v>
      </c>
      <c r="J6393" s="585" t="s">
        <v>398</v>
      </c>
      <c r="K6393" s="589">
        <v>0.16</v>
      </c>
      <c r="L6393" s="585" t="s">
        <v>6148</v>
      </c>
      <c r="M6393" s="581"/>
    </row>
    <row r="6394" spans="1:13" ht="13.5">
      <c r="A6394" s="585" t="s">
        <v>6605</v>
      </c>
      <c r="B6394" s="585" t="s">
        <v>6856</v>
      </c>
      <c r="C6394" s="585" t="s">
        <v>6873</v>
      </c>
      <c r="D6394" s="585" t="s">
        <v>6874</v>
      </c>
      <c r="E6394" s="584" t="s">
        <v>30</v>
      </c>
      <c r="F6394" s="585" t="s">
        <v>30</v>
      </c>
      <c r="G6394" s="587">
        <v>95382</v>
      </c>
      <c r="H6394" s="585" t="s">
        <v>6278</v>
      </c>
      <c r="I6394" s="585" t="s">
        <v>66</v>
      </c>
      <c r="J6394" s="585" t="s">
        <v>398</v>
      </c>
      <c r="K6394" s="589">
        <v>0.15</v>
      </c>
      <c r="L6394" s="585" t="s">
        <v>6148</v>
      </c>
      <c r="M6394" s="581"/>
    </row>
    <row r="6395" spans="1:13" ht="13.5">
      <c r="A6395" s="585" t="s">
        <v>6605</v>
      </c>
      <c r="B6395" s="585" t="s">
        <v>6856</v>
      </c>
      <c r="C6395" s="585" t="s">
        <v>6873</v>
      </c>
      <c r="D6395" s="585" t="s">
        <v>6874</v>
      </c>
      <c r="E6395" s="584" t="s">
        <v>30</v>
      </c>
      <c r="F6395" s="585" t="s">
        <v>30</v>
      </c>
      <c r="G6395" s="587">
        <v>95383</v>
      </c>
      <c r="H6395" s="585" t="s">
        <v>6279</v>
      </c>
      <c r="I6395" s="585" t="s">
        <v>66</v>
      </c>
      <c r="J6395" s="585" t="s">
        <v>398</v>
      </c>
      <c r="K6395" s="589">
        <v>0.22</v>
      </c>
      <c r="L6395" s="585" t="s">
        <v>6148</v>
      </c>
      <c r="M6395" s="581"/>
    </row>
    <row r="6396" spans="1:13" ht="13.5">
      <c r="A6396" s="585" t="s">
        <v>6605</v>
      </c>
      <c r="B6396" s="585" t="s">
        <v>6856</v>
      </c>
      <c r="C6396" s="585" t="s">
        <v>6873</v>
      </c>
      <c r="D6396" s="585" t="s">
        <v>6874</v>
      </c>
      <c r="E6396" s="584" t="s">
        <v>30</v>
      </c>
      <c r="F6396" s="585" t="s">
        <v>30</v>
      </c>
      <c r="G6396" s="587">
        <v>95384</v>
      </c>
      <c r="H6396" s="585" t="s">
        <v>6280</v>
      </c>
      <c r="I6396" s="585" t="s">
        <v>66</v>
      </c>
      <c r="J6396" s="585" t="s">
        <v>398</v>
      </c>
      <c r="K6396" s="589">
        <v>0.16</v>
      </c>
      <c r="L6396" s="585" t="s">
        <v>6148</v>
      </c>
      <c r="M6396" s="581"/>
    </row>
    <row r="6397" spans="1:13" ht="13.5">
      <c r="A6397" s="585" t="s">
        <v>6605</v>
      </c>
      <c r="B6397" s="585" t="s">
        <v>6856</v>
      </c>
      <c r="C6397" s="585" t="s">
        <v>6873</v>
      </c>
      <c r="D6397" s="585" t="s">
        <v>6874</v>
      </c>
      <c r="E6397" s="584" t="s">
        <v>30</v>
      </c>
      <c r="F6397" s="585" t="s">
        <v>30</v>
      </c>
      <c r="G6397" s="587">
        <v>95385</v>
      </c>
      <c r="H6397" s="585" t="s">
        <v>96</v>
      </c>
      <c r="I6397" s="585" t="s">
        <v>66</v>
      </c>
      <c r="J6397" s="585" t="s">
        <v>398</v>
      </c>
      <c r="K6397" s="589">
        <v>0.13</v>
      </c>
      <c r="L6397" s="585" t="s">
        <v>6148</v>
      </c>
      <c r="M6397" s="581"/>
    </row>
    <row r="6398" spans="1:13" ht="13.5">
      <c r="A6398" s="585" t="s">
        <v>6605</v>
      </c>
      <c r="B6398" s="585" t="s">
        <v>6856</v>
      </c>
      <c r="C6398" s="585" t="s">
        <v>6873</v>
      </c>
      <c r="D6398" s="585" t="s">
        <v>6874</v>
      </c>
      <c r="E6398" s="584" t="s">
        <v>30</v>
      </c>
      <c r="F6398" s="585" t="s">
        <v>30</v>
      </c>
      <c r="G6398" s="587">
        <v>95386</v>
      </c>
      <c r="H6398" s="585" t="s">
        <v>121</v>
      </c>
      <c r="I6398" s="585" t="s">
        <v>66</v>
      </c>
      <c r="J6398" s="585" t="s">
        <v>398</v>
      </c>
      <c r="K6398" s="589">
        <v>0.09</v>
      </c>
      <c r="L6398" s="585" t="s">
        <v>6148</v>
      </c>
      <c r="M6398" s="581"/>
    </row>
    <row r="6399" spans="1:13" ht="13.5">
      <c r="A6399" s="585" t="s">
        <v>6605</v>
      </c>
      <c r="B6399" s="585" t="s">
        <v>6856</v>
      </c>
      <c r="C6399" s="585" t="s">
        <v>6873</v>
      </c>
      <c r="D6399" s="585" t="s">
        <v>6874</v>
      </c>
      <c r="E6399" s="584" t="s">
        <v>30</v>
      </c>
      <c r="F6399" s="585" t="s">
        <v>30</v>
      </c>
      <c r="G6399" s="587">
        <v>95387</v>
      </c>
      <c r="H6399" s="585" t="s">
        <v>97</v>
      </c>
      <c r="I6399" s="585" t="s">
        <v>66</v>
      </c>
      <c r="J6399" s="585" t="s">
        <v>398</v>
      </c>
      <c r="K6399" s="589">
        <v>0.14000000000000001</v>
      </c>
      <c r="L6399" s="585" t="s">
        <v>6148</v>
      </c>
      <c r="M6399" s="581"/>
    </row>
    <row r="6400" spans="1:13" ht="13.5">
      <c r="A6400" s="585" t="s">
        <v>6605</v>
      </c>
      <c r="B6400" s="585" t="s">
        <v>6856</v>
      </c>
      <c r="C6400" s="585" t="s">
        <v>6873</v>
      </c>
      <c r="D6400" s="585" t="s">
        <v>6874</v>
      </c>
      <c r="E6400" s="584" t="s">
        <v>30</v>
      </c>
      <c r="F6400" s="585" t="s">
        <v>30</v>
      </c>
      <c r="G6400" s="587">
        <v>95388</v>
      </c>
      <c r="H6400" s="585" t="s">
        <v>6281</v>
      </c>
      <c r="I6400" s="585" t="s">
        <v>66</v>
      </c>
      <c r="J6400" s="585" t="s">
        <v>398</v>
      </c>
      <c r="K6400" s="589">
        <v>0.04</v>
      </c>
      <c r="L6400" s="585" t="s">
        <v>6148</v>
      </c>
      <c r="M6400" s="581"/>
    </row>
    <row r="6401" spans="1:13" ht="13.5">
      <c r="A6401" s="585" t="s">
        <v>6605</v>
      </c>
      <c r="B6401" s="585" t="s">
        <v>6856</v>
      </c>
      <c r="C6401" s="585" t="s">
        <v>6873</v>
      </c>
      <c r="D6401" s="585" t="s">
        <v>6874</v>
      </c>
      <c r="E6401" s="584" t="s">
        <v>30</v>
      </c>
      <c r="F6401" s="585" t="s">
        <v>30</v>
      </c>
      <c r="G6401" s="587">
        <v>95389</v>
      </c>
      <c r="H6401" s="585" t="s">
        <v>100</v>
      </c>
      <c r="I6401" s="585" t="s">
        <v>66</v>
      </c>
      <c r="J6401" s="585" t="s">
        <v>398</v>
      </c>
      <c r="K6401" s="589">
        <v>0.06</v>
      </c>
      <c r="L6401" s="585" t="s">
        <v>6148</v>
      </c>
      <c r="M6401" s="581"/>
    </row>
    <row r="6402" spans="1:13" ht="13.5">
      <c r="A6402" s="585" t="s">
        <v>6605</v>
      </c>
      <c r="B6402" s="585" t="s">
        <v>6856</v>
      </c>
      <c r="C6402" s="585" t="s">
        <v>6873</v>
      </c>
      <c r="D6402" s="585" t="s">
        <v>6874</v>
      </c>
      <c r="E6402" s="584" t="s">
        <v>30</v>
      </c>
      <c r="F6402" s="585" t="s">
        <v>30</v>
      </c>
      <c r="G6402" s="587">
        <v>95390</v>
      </c>
      <c r="H6402" s="585" t="s">
        <v>6282</v>
      </c>
      <c r="I6402" s="585" t="s">
        <v>66</v>
      </c>
      <c r="J6402" s="585" t="s">
        <v>398</v>
      </c>
      <c r="K6402" s="589">
        <v>0.05</v>
      </c>
      <c r="L6402" s="585" t="s">
        <v>6148</v>
      </c>
      <c r="M6402" s="581"/>
    </row>
    <row r="6403" spans="1:13" ht="13.5">
      <c r="A6403" s="585" t="s">
        <v>6605</v>
      </c>
      <c r="B6403" s="585" t="s">
        <v>6856</v>
      </c>
      <c r="C6403" s="585" t="s">
        <v>6873</v>
      </c>
      <c r="D6403" s="585" t="s">
        <v>6874</v>
      </c>
      <c r="E6403" s="584" t="s">
        <v>30</v>
      </c>
      <c r="F6403" s="585" t="s">
        <v>30</v>
      </c>
      <c r="G6403" s="587">
        <v>95391</v>
      </c>
      <c r="H6403" s="585" t="s">
        <v>6283</v>
      </c>
      <c r="I6403" s="585" t="s">
        <v>66</v>
      </c>
      <c r="J6403" s="585" t="s">
        <v>398</v>
      </c>
      <c r="K6403" s="589">
        <v>0.08</v>
      </c>
      <c r="L6403" s="585" t="s">
        <v>6148</v>
      </c>
      <c r="M6403" s="581"/>
    </row>
    <row r="6404" spans="1:13" ht="13.5">
      <c r="A6404" s="585" t="s">
        <v>6605</v>
      </c>
      <c r="B6404" s="585" t="s">
        <v>6856</v>
      </c>
      <c r="C6404" s="585" t="s">
        <v>6873</v>
      </c>
      <c r="D6404" s="585" t="s">
        <v>6874</v>
      </c>
      <c r="E6404" s="584" t="s">
        <v>30</v>
      </c>
      <c r="F6404" s="585" t="s">
        <v>30</v>
      </c>
      <c r="G6404" s="587">
        <v>95392</v>
      </c>
      <c r="H6404" s="585" t="s">
        <v>6284</v>
      </c>
      <c r="I6404" s="585" t="s">
        <v>66</v>
      </c>
      <c r="J6404" s="585" t="s">
        <v>424</v>
      </c>
      <c r="K6404" s="589">
        <v>7.0000000000000007E-2</v>
      </c>
      <c r="L6404" s="585" t="s">
        <v>6148</v>
      </c>
      <c r="M6404" s="581"/>
    </row>
    <row r="6405" spans="1:13" ht="13.5">
      <c r="A6405" s="585" t="s">
        <v>6605</v>
      </c>
      <c r="B6405" s="585" t="s">
        <v>6856</v>
      </c>
      <c r="C6405" s="585" t="s">
        <v>6873</v>
      </c>
      <c r="D6405" s="585" t="s">
        <v>6874</v>
      </c>
      <c r="E6405" s="584" t="s">
        <v>30</v>
      </c>
      <c r="F6405" s="585" t="s">
        <v>30</v>
      </c>
      <c r="G6405" s="587">
        <v>95393</v>
      </c>
      <c r="H6405" s="585" t="s">
        <v>6285</v>
      </c>
      <c r="I6405" s="585" t="s">
        <v>66</v>
      </c>
      <c r="J6405" s="585" t="s">
        <v>398</v>
      </c>
      <c r="K6405" s="589">
        <v>0.38</v>
      </c>
      <c r="L6405" s="585" t="s">
        <v>6148</v>
      </c>
      <c r="M6405" s="581"/>
    </row>
    <row r="6406" spans="1:13" ht="13.5">
      <c r="A6406" s="585" t="s">
        <v>6605</v>
      </c>
      <c r="B6406" s="585" t="s">
        <v>6856</v>
      </c>
      <c r="C6406" s="585" t="s">
        <v>6873</v>
      </c>
      <c r="D6406" s="585" t="s">
        <v>6874</v>
      </c>
      <c r="E6406" s="584" t="s">
        <v>30</v>
      </c>
      <c r="F6406" s="585" t="s">
        <v>30</v>
      </c>
      <c r="G6406" s="587">
        <v>95394</v>
      </c>
      <c r="H6406" s="585" t="s">
        <v>6286</v>
      </c>
      <c r="I6406" s="585" t="s">
        <v>66</v>
      </c>
      <c r="J6406" s="585" t="s">
        <v>398</v>
      </c>
      <c r="K6406" s="589">
        <v>0.34</v>
      </c>
      <c r="L6406" s="585" t="s">
        <v>6148</v>
      </c>
      <c r="M6406" s="581"/>
    </row>
    <row r="6407" spans="1:13" ht="13.5">
      <c r="A6407" s="585" t="s">
        <v>6605</v>
      </c>
      <c r="B6407" s="585" t="s">
        <v>6856</v>
      </c>
      <c r="C6407" s="585" t="s">
        <v>6873</v>
      </c>
      <c r="D6407" s="585" t="s">
        <v>6874</v>
      </c>
      <c r="E6407" s="584" t="s">
        <v>30</v>
      </c>
      <c r="F6407" s="585" t="s">
        <v>30</v>
      </c>
      <c r="G6407" s="587">
        <v>95395</v>
      </c>
      <c r="H6407" s="585" t="s">
        <v>6287</v>
      </c>
      <c r="I6407" s="585" t="s">
        <v>66</v>
      </c>
      <c r="J6407" s="585" t="s">
        <v>398</v>
      </c>
      <c r="K6407" s="589">
        <v>0.49</v>
      </c>
      <c r="L6407" s="585" t="s">
        <v>6148</v>
      </c>
      <c r="M6407" s="581"/>
    </row>
    <row r="6408" spans="1:13" ht="13.5">
      <c r="A6408" s="585" t="s">
        <v>6605</v>
      </c>
      <c r="B6408" s="585" t="s">
        <v>6856</v>
      </c>
      <c r="C6408" s="585" t="s">
        <v>6873</v>
      </c>
      <c r="D6408" s="585" t="s">
        <v>6874</v>
      </c>
      <c r="E6408" s="584" t="s">
        <v>30</v>
      </c>
      <c r="F6408" s="585" t="s">
        <v>30</v>
      </c>
      <c r="G6408" s="587">
        <v>95396</v>
      </c>
      <c r="H6408" s="585" t="s">
        <v>6288</v>
      </c>
      <c r="I6408" s="585" t="s">
        <v>66</v>
      </c>
      <c r="J6408" s="585" t="s">
        <v>398</v>
      </c>
      <c r="K6408" s="589">
        <v>0.64</v>
      </c>
      <c r="L6408" s="585" t="s">
        <v>6148</v>
      </c>
      <c r="M6408" s="581"/>
    </row>
    <row r="6409" spans="1:13" ht="13.5">
      <c r="A6409" s="585" t="s">
        <v>6605</v>
      </c>
      <c r="B6409" s="585" t="s">
        <v>6856</v>
      </c>
      <c r="C6409" s="585" t="s">
        <v>6873</v>
      </c>
      <c r="D6409" s="585" t="s">
        <v>6874</v>
      </c>
      <c r="E6409" s="584" t="s">
        <v>30</v>
      </c>
      <c r="F6409" s="585" t="s">
        <v>30</v>
      </c>
      <c r="G6409" s="587">
        <v>95397</v>
      </c>
      <c r="H6409" s="585" t="s">
        <v>6289</v>
      </c>
      <c r="I6409" s="585" t="s">
        <v>66</v>
      </c>
      <c r="J6409" s="585" t="s">
        <v>398</v>
      </c>
      <c r="K6409" s="589">
        <v>0.09</v>
      </c>
      <c r="L6409" s="585" t="s">
        <v>6148</v>
      </c>
      <c r="M6409" s="581"/>
    </row>
    <row r="6410" spans="1:13" ht="13.5">
      <c r="A6410" s="585" t="s">
        <v>6605</v>
      </c>
      <c r="B6410" s="585" t="s">
        <v>6856</v>
      </c>
      <c r="C6410" s="585" t="s">
        <v>6873</v>
      </c>
      <c r="D6410" s="585" t="s">
        <v>6874</v>
      </c>
      <c r="E6410" s="584" t="s">
        <v>30</v>
      </c>
      <c r="F6410" s="585" t="s">
        <v>30</v>
      </c>
      <c r="G6410" s="587">
        <v>95398</v>
      </c>
      <c r="H6410" s="585" t="s">
        <v>6290</v>
      </c>
      <c r="I6410" s="585" t="s">
        <v>66</v>
      </c>
      <c r="J6410" s="585" t="s">
        <v>398</v>
      </c>
      <c r="K6410" s="589">
        <v>0.06</v>
      </c>
      <c r="L6410" s="585" t="s">
        <v>6148</v>
      </c>
      <c r="M6410" s="581"/>
    </row>
    <row r="6411" spans="1:13" ht="13.5">
      <c r="A6411" s="585" t="s">
        <v>6605</v>
      </c>
      <c r="B6411" s="585" t="s">
        <v>6856</v>
      </c>
      <c r="C6411" s="585" t="s">
        <v>6873</v>
      </c>
      <c r="D6411" s="585" t="s">
        <v>6874</v>
      </c>
      <c r="E6411" s="584" t="s">
        <v>30</v>
      </c>
      <c r="F6411" s="585" t="s">
        <v>30</v>
      </c>
      <c r="G6411" s="587">
        <v>95399</v>
      </c>
      <c r="H6411" s="585" t="s">
        <v>6291</v>
      </c>
      <c r="I6411" s="585" t="s">
        <v>66</v>
      </c>
      <c r="J6411" s="585" t="s">
        <v>398</v>
      </c>
      <c r="K6411" s="589">
        <v>0.04</v>
      </c>
      <c r="L6411" s="585" t="s">
        <v>6148</v>
      </c>
      <c r="M6411" s="581"/>
    </row>
    <row r="6412" spans="1:13" ht="13.5">
      <c r="A6412" s="585" t="s">
        <v>6605</v>
      </c>
      <c r="B6412" s="585" t="s">
        <v>6856</v>
      </c>
      <c r="C6412" s="585" t="s">
        <v>6873</v>
      </c>
      <c r="D6412" s="585" t="s">
        <v>6874</v>
      </c>
      <c r="E6412" s="584" t="s">
        <v>30</v>
      </c>
      <c r="F6412" s="585" t="s">
        <v>30</v>
      </c>
      <c r="G6412" s="587">
        <v>95400</v>
      </c>
      <c r="H6412" s="585" t="s">
        <v>6292</v>
      </c>
      <c r="I6412" s="585" t="s">
        <v>66</v>
      </c>
      <c r="J6412" s="585" t="s">
        <v>398</v>
      </c>
      <c r="K6412" s="589">
        <v>7.0000000000000007E-2</v>
      </c>
      <c r="L6412" s="585" t="s">
        <v>6148</v>
      </c>
      <c r="M6412" s="581"/>
    </row>
    <row r="6413" spans="1:13" ht="13.5">
      <c r="A6413" s="585" t="s">
        <v>6605</v>
      </c>
      <c r="B6413" s="585" t="s">
        <v>6856</v>
      </c>
      <c r="C6413" s="585" t="s">
        <v>6873</v>
      </c>
      <c r="D6413" s="585" t="s">
        <v>6874</v>
      </c>
      <c r="E6413" s="584" t="s">
        <v>30</v>
      </c>
      <c r="F6413" s="585" t="s">
        <v>30</v>
      </c>
      <c r="G6413" s="587">
        <v>95401</v>
      </c>
      <c r="H6413" s="585" t="s">
        <v>6293</v>
      </c>
      <c r="I6413" s="585" t="s">
        <v>66</v>
      </c>
      <c r="J6413" s="585" t="s">
        <v>424</v>
      </c>
      <c r="K6413" s="589">
        <v>0.22</v>
      </c>
      <c r="L6413" s="585" t="s">
        <v>6148</v>
      </c>
      <c r="M6413" s="581"/>
    </row>
    <row r="6414" spans="1:13" ht="13.5">
      <c r="A6414" s="585" t="s">
        <v>6605</v>
      </c>
      <c r="B6414" s="585" t="s">
        <v>6856</v>
      </c>
      <c r="C6414" s="585" t="s">
        <v>6873</v>
      </c>
      <c r="D6414" s="585" t="s">
        <v>6874</v>
      </c>
      <c r="E6414" s="584" t="s">
        <v>30</v>
      </c>
      <c r="F6414" s="585" t="s">
        <v>30</v>
      </c>
      <c r="G6414" s="587">
        <v>95402</v>
      </c>
      <c r="H6414" s="585" t="s">
        <v>6294</v>
      </c>
      <c r="I6414" s="585" t="s">
        <v>66</v>
      </c>
      <c r="J6414" s="585" t="s">
        <v>424</v>
      </c>
      <c r="K6414" s="589">
        <v>0.83</v>
      </c>
      <c r="L6414" s="585" t="s">
        <v>6148</v>
      </c>
      <c r="M6414" s="581"/>
    </row>
    <row r="6415" spans="1:13" ht="13.5">
      <c r="A6415" s="585" t="s">
        <v>6605</v>
      </c>
      <c r="B6415" s="585" t="s">
        <v>6856</v>
      </c>
      <c r="C6415" s="585" t="s">
        <v>6873</v>
      </c>
      <c r="D6415" s="585" t="s">
        <v>6874</v>
      </c>
      <c r="E6415" s="584" t="s">
        <v>30</v>
      </c>
      <c r="F6415" s="585" t="s">
        <v>30</v>
      </c>
      <c r="G6415" s="587">
        <v>95403</v>
      </c>
      <c r="H6415" s="585" t="s">
        <v>6295</v>
      </c>
      <c r="I6415" s="585" t="s">
        <v>66</v>
      </c>
      <c r="J6415" s="585" t="s">
        <v>398</v>
      </c>
      <c r="K6415" s="589">
        <v>0.94</v>
      </c>
      <c r="L6415" s="585" t="s">
        <v>6148</v>
      </c>
      <c r="M6415" s="581"/>
    </row>
    <row r="6416" spans="1:13" ht="13.5">
      <c r="A6416" s="585" t="s">
        <v>6605</v>
      </c>
      <c r="B6416" s="585" t="s">
        <v>6856</v>
      </c>
      <c r="C6416" s="585" t="s">
        <v>6873</v>
      </c>
      <c r="D6416" s="585" t="s">
        <v>6874</v>
      </c>
      <c r="E6416" s="584" t="s">
        <v>30</v>
      </c>
      <c r="F6416" s="585" t="s">
        <v>30</v>
      </c>
      <c r="G6416" s="587">
        <v>95404</v>
      </c>
      <c r="H6416" s="585" t="s">
        <v>6296</v>
      </c>
      <c r="I6416" s="585" t="s">
        <v>66</v>
      </c>
      <c r="J6416" s="585" t="s">
        <v>398</v>
      </c>
      <c r="K6416" s="589">
        <v>1.29</v>
      </c>
      <c r="L6416" s="585" t="s">
        <v>6148</v>
      </c>
      <c r="M6416" s="581"/>
    </row>
    <row r="6417" spans="1:13" ht="13.5">
      <c r="A6417" s="585" t="s">
        <v>6605</v>
      </c>
      <c r="B6417" s="585" t="s">
        <v>6856</v>
      </c>
      <c r="C6417" s="585" t="s">
        <v>6873</v>
      </c>
      <c r="D6417" s="585" t="s">
        <v>6874</v>
      </c>
      <c r="E6417" s="584" t="s">
        <v>30</v>
      </c>
      <c r="F6417" s="585" t="s">
        <v>30</v>
      </c>
      <c r="G6417" s="587">
        <v>95405</v>
      </c>
      <c r="H6417" s="585" t="s">
        <v>6297</v>
      </c>
      <c r="I6417" s="585" t="s">
        <v>66</v>
      </c>
      <c r="J6417" s="585" t="s">
        <v>398</v>
      </c>
      <c r="K6417" s="589">
        <v>0.34</v>
      </c>
      <c r="L6417" s="585" t="s">
        <v>6148</v>
      </c>
      <c r="M6417" s="581"/>
    </row>
    <row r="6418" spans="1:13" ht="13.5">
      <c r="A6418" s="585" t="s">
        <v>6605</v>
      </c>
      <c r="B6418" s="585" t="s">
        <v>6856</v>
      </c>
      <c r="C6418" s="585" t="s">
        <v>6873</v>
      </c>
      <c r="D6418" s="585" t="s">
        <v>6874</v>
      </c>
      <c r="E6418" s="584" t="s">
        <v>30</v>
      </c>
      <c r="F6418" s="585" t="s">
        <v>30</v>
      </c>
      <c r="G6418" s="587">
        <v>95406</v>
      </c>
      <c r="H6418" s="585" t="s">
        <v>6298</v>
      </c>
      <c r="I6418" s="585" t="s">
        <v>66</v>
      </c>
      <c r="J6418" s="585" t="s">
        <v>424</v>
      </c>
      <c r="K6418" s="589">
        <v>0.08</v>
      </c>
      <c r="L6418" s="585" t="s">
        <v>6148</v>
      </c>
      <c r="M6418" s="581"/>
    </row>
    <row r="6419" spans="1:13" ht="13.5">
      <c r="A6419" s="585" t="s">
        <v>6605</v>
      </c>
      <c r="B6419" s="585" t="s">
        <v>6856</v>
      </c>
      <c r="C6419" s="585" t="s">
        <v>6873</v>
      </c>
      <c r="D6419" s="585" t="s">
        <v>6874</v>
      </c>
      <c r="E6419" s="584" t="s">
        <v>30</v>
      </c>
      <c r="F6419" s="585" t="s">
        <v>30</v>
      </c>
      <c r="G6419" s="587">
        <v>95407</v>
      </c>
      <c r="H6419" s="585" t="s">
        <v>6299</v>
      </c>
      <c r="I6419" s="585" t="s">
        <v>66</v>
      </c>
      <c r="J6419" s="585" t="s">
        <v>398</v>
      </c>
      <c r="K6419" s="589">
        <v>2.25</v>
      </c>
      <c r="L6419" s="585" t="s">
        <v>6148</v>
      </c>
      <c r="M6419" s="581"/>
    </row>
    <row r="6420" spans="1:13" ht="13.5">
      <c r="A6420" s="585" t="s">
        <v>6605</v>
      </c>
      <c r="B6420" s="585" t="s">
        <v>6856</v>
      </c>
      <c r="C6420" s="585" t="s">
        <v>6873</v>
      </c>
      <c r="D6420" s="585" t="s">
        <v>6874</v>
      </c>
      <c r="E6420" s="584" t="s">
        <v>30</v>
      </c>
      <c r="F6420" s="585" t="s">
        <v>30</v>
      </c>
      <c r="G6420" s="587">
        <v>95408</v>
      </c>
      <c r="H6420" s="585" t="s">
        <v>6300</v>
      </c>
      <c r="I6420" s="585" t="s">
        <v>397</v>
      </c>
      <c r="J6420" s="585" t="s">
        <v>398</v>
      </c>
      <c r="K6420" s="589">
        <v>6.03</v>
      </c>
      <c r="L6420" s="585" t="s">
        <v>6148</v>
      </c>
      <c r="M6420" s="581"/>
    </row>
    <row r="6421" spans="1:13" ht="13.5">
      <c r="A6421" s="585" t="s">
        <v>6605</v>
      </c>
      <c r="B6421" s="585" t="s">
        <v>6856</v>
      </c>
      <c r="C6421" s="585" t="s">
        <v>6873</v>
      </c>
      <c r="D6421" s="585" t="s">
        <v>6874</v>
      </c>
      <c r="E6421" s="584" t="s">
        <v>30</v>
      </c>
      <c r="F6421" s="585" t="s">
        <v>30</v>
      </c>
      <c r="G6421" s="587">
        <v>95409</v>
      </c>
      <c r="H6421" s="585" t="s">
        <v>6301</v>
      </c>
      <c r="I6421" s="585" t="s">
        <v>397</v>
      </c>
      <c r="J6421" s="585" t="s">
        <v>398</v>
      </c>
      <c r="K6421" s="589">
        <v>11.67</v>
      </c>
      <c r="L6421" s="585" t="s">
        <v>6148</v>
      </c>
      <c r="M6421" s="581"/>
    </row>
    <row r="6422" spans="1:13" ht="13.5">
      <c r="A6422" s="585" t="s">
        <v>6605</v>
      </c>
      <c r="B6422" s="585" t="s">
        <v>6856</v>
      </c>
      <c r="C6422" s="585" t="s">
        <v>6873</v>
      </c>
      <c r="D6422" s="585" t="s">
        <v>6874</v>
      </c>
      <c r="E6422" s="584" t="s">
        <v>30</v>
      </c>
      <c r="F6422" s="585" t="s">
        <v>30</v>
      </c>
      <c r="G6422" s="587">
        <v>95410</v>
      </c>
      <c r="H6422" s="585" t="s">
        <v>6302</v>
      </c>
      <c r="I6422" s="585" t="s">
        <v>397</v>
      </c>
      <c r="J6422" s="585" t="s">
        <v>398</v>
      </c>
      <c r="K6422" s="589">
        <v>5.46</v>
      </c>
      <c r="L6422" s="585" t="s">
        <v>6148</v>
      </c>
      <c r="M6422" s="581"/>
    </row>
    <row r="6423" spans="1:13" ht="13.5">
      <c r="A6423" s="585" t="s">
        <v>6605</v>
      </c>
      <c r="B6423" s="585" t="s">
        <v>6856</v>
      </c>
      <c r="C6423" s="585" t="s">
        <v>6873</v>
      </c>
      <c r="D6423" s="585" t="s">
        <v>6874</v>
      </c>
      <c r="E6423" s="584" t="s">
        <v>30</v>
      </c>
      <c r="F6423" s="585" t="s">
        <v>30</v>
      </c>
      <c r="G6423" s="587">
        <v>95411</v>
      </c>
      <c r="H6423" s="585" t="s">
        <v>6303</v>
      </c>
      <c r="I6423" s="585" t="s">
        <v>397</v>
      </c>
      <c r="J6423" s="585" t="s">
        <v>398</v>
      </c>
      <c r="K6423" s="589">
        <v>10.43</v>
      </c>
      <c r="L6423" s="585" t="s">
        <v>6148</v>
      </c>
      <c r="M6423" s="581"/>
    </row>
    <row r="6424" spans="1:13" ht="13.5">
      <c r="A6424" s="585" t="s">
        <v>6605</v>
      </c>
      <c r="B6424" s="585" t="s">
        <v>6856</v>
      </c>
      <c r="C6424" s="585" t="s">
        <v>6873</v>
      </c>
      <c r="D6424" s="585" t="s">
        <v>6874</v>
      </c>
      <c r="E6424" s="584" t="s">
        <v>30</v>
      </c>
      <c r="F6424" s="585" t="s">
        <v>30</v>
      </c>
      <c r="G6424" s="587">
        <v>95412</v>
      </c>
      <c r="H6424" s="585" t="s">
        <v>6304</v>
      </c>
      <c r="I6424" s="585" t="s">
        <v>397</v>
      </c>
      <c r="J6424" s="585" t="s">
        <v>398</v>
      </c>
      <c r="K6424" s="589">
        <v>12.47</v>
      </c>
      <c r="L6424" s="585" t="s">
        <v>6148</v>
      </c>
      <c r="M6424" s="581"/>
    </row>
    <row r="6425" spans="1:13" ht="13.5">
      <c r="A6425" s="585" t="s">
        <v>6605</v>
      </c>
      <c r="B6425" s="585" t="s">
        <v>6856</v>
      </c>
      <c r="C6425" s="585" t="s">
        <v>6873</v>
      </c>
      <c r="D6425" s="585" t="s">
        <v>6874</v>
      </c>
      <c r="E6425" s="584" t="s">
        <v>30</v>
      </c>
      <c r="F6425" s="585" t="s">
        <v>30</v>
      </c>
      <c r="G6425" s="587">
        <v>95413</v>
      </c>
      <c r="H6425" s="585" t="s">
        <v>6305</v>
      </c>
      <c r="I6425" s="585" t="s">
        <v>397</v>
      </c>
      <c r="J6425" s="585" t="s">
        <v>398</v>
      </c>
      <c r="K6425" s="589">
        <v>10.41</v>
      </c>
      <c r="L6425" s="585" t="s">
        <v>6148</v>
      </c>
      <c r="M6425" s="581"/>
    </row>
    <row r="6426" spans="1:13" ht="13.5">
      <c r="A6426" s="585" t="s">
        <v>6605</v>
      </c>
      <c r="B6426" s="585" t="s">
        <v>6856</v>
      </c>
      <c r="C6426" s="585" t="s">
        <v>6873</v>
      </c>
      <c r="D6426" s="585" t="s">
        <v>6874</v>
      </c>
      <c r="E6426" s="584" t="s">
        <v>30</v>
      </c>
      <c r="F6426" s="585" t="s">
        <v>30</v>
      </c>
      <c r="G6426" s="587">
        <v>95414</v>
      </c>
      <c r="H6426" s="585" t="s">
        <v>6306</v>
      </c>
      <c r="I6426" s="585" t="s">
        <v>397</v>
      </c>
      <c r="J6426" s="585" t="s">
        <v>398</v>
      </c>
      <c r="K6426" s="589">
        <v>52.49</v>
      </c>
      <c r="L6426" s="585" t="s">
        <v>6148</v>
      </c>
      <c r="M6426" s="581"/>
    </row>
    <row r="6427" spans="1:13" ht="13.5">
      <c r="A6427" s="585" t="s">
        <v>6605</v>
      </c>
      <c r="B6427" s="585" t="s">
        <v>6856</v>
      </c>
      <c r="C6427" s="585" t="s">
        <v>6873</v>
      </c>
      <c r="D6427" s="585" t="s">
        <v>6874</v>
      </c>
      <c r="E6427" s="584" t="s">
        <v>30</v>
      </c>
      <c r="F6427" s="585" t="s">
        <v>30</v>
      </c>
      <c r="G6427" s="587">
        <v>95415</v>
      </c>
      <c r="H6427" s="585" t="s">
        <v>6307</v>
      </c>
      <c r="I6427" s="585" t="s">
        <v>397</v>
      </c>
      <c r="J6427" s="585" t="s">
        <v>398</v>
      </c>
      <c r="K6427" s="589">
        <v>112.97</v>
      </c>
      <c r="L6427" s="585" t="s">
        <v>6148</v>
      </c>
      <c r="M6427" s="581"/>
    </row>
    <row r="6428" spans="1:13" ht="13.5">
      <c r="A6428" s="585" t="s">
        <v>6605</v>
      </c>
      <c r="B6428" s="585" t="s">
        <v>6856</v>
      </c>
      <c r="C6428" s="585" t="s">
        <v>6873</v>
      </c>
      <c r="D6428" s="585" t="s">
        <v>6874</v>
      </c>
      <c r="E6428" s="584" t="s">
        <v>30</v>
      </c>
      <c r="F6428" s="585" t="s">
        <v>30</v>
      </c>
      <c r="G6428" s="587">
        <v>95416</v>
      </c>
      <c r="H6428" s="585" t="s">
        <v>6308</v>
      </c>
      <c r="I6428" s="585" t="s">
        <v>397</v>
      </c>
      <c r="J6428" s="585" t="s">
        <v>398</v>
      </c>
      <c r="K6428" s="589">
        <v>8.7200000000000006</v>
      </c>
      <c r="L6428" s="585" t="s">
        <v>6148</v>
      </c>
      <c r="M6428" s="581"/>
    </row>
    <row r="6429" spans="1:13" ht="13.5">
      <c r="A6429" s="585" t="s">
        <v>6605</v>
      </c>
      <c r="B6429" s="585" t="s">
        <v>6856</v>
      </c>
      <c r="C6429" s="585" t="s">
        <v>6873</v>
      </c>
      <c r="D6429" s="585" t="s">
        <v>6874</v>
      </c>
      <c r="E6429" s="584" t="s">
        <v>30</v>
      </c>
      <c r="F6429" s="585" t="s">
        <v>30</v>
      </c>
      <c r="G6429" s="587">
        <v>95417</v>
      </c>
      <c r="H6429" s="585" t="s">
        <v>6309</v>
      </c>
      <c r="I6429" s="585" t="s">
        <v>397</v>
      </c>
      <c r="J6429" s="585" t="s">
        <v>398</v>
      </c>
      <c r="K6429" s="589">
        <v>128.59</v>
      </c>
      <c r="L6429" s="585" t="s">
        <v>6148</v>
      </c>
      <c r="M6429" s="581"/>
    </row>
    <row r="6430" spans="1:13" ht="13.5">
      <c r="A6430" s="585" t="s">
        <v>6605</v>
      </c>
      <c r="B6430" s="585" t="s">
        <v>6856</v>
      </c>
      <c r="C6430" s="585" t="s">
        <v>6873</v>
      </c>
      <c r="D6430" s="585" t="s">
        <v>6874</v>
      </c>
      <c r="E6430" s="584" t="s">
        <v>30</v>
      </c>
      <c r="F6430" s="585" t="s">
        <v>30</v>
      </c>
      <c r="G6430" s="587">
        <v>95418</v>
      </c>
      <c r="H6430" s="585" t="s">
        <v>6310</v>
      </c>
      <c r="I6430" s="585" t="s">
        <v>397</v>
      </c>
      <c r="J6430" s="585" t="s">
        <v>398</v>
      </c>
      <c r="K6430" s="589">
        <v>175.78</v>
      </c>
      <c r="L6430" s="585" t="s">
        <v>6148</v>
      </c>
      <c r="M6430" s="581"/>
    </row>
    <row r="6431" spans="1:13" ht="13.5">
      <c r="A6431" s="585" t="s">
        <v>6605</v>
      </c>
      <c r="B6431" s="585" t="s">
        <v>6856</v>
      </c>
      <c r="C6431" s="585" t="s">
        <v>6873</v>
      </c>
      <c r="D6431" s="585" t="s">
        <v>6874</v>
      </c>
      <c r="E6431" s="584" t="s">
        <v>30</v>
      </c>
      <c r="F6431" s="585" t="s">
        <v>30</v>
      </c>
      <c r="G6431" s="587">
        <v>95419</v>
      </c>
      <c r="H6431" s="585" t="s">
        <v>6311</v>
      </c>
      <c r="I6431" s="585" t="s">
        <v>397</v>
      </c>
      <c r="J6431" s="585" t="s">
        <v>398</v>
      </c>
      <c r="K6431" s="589">
        <v>46.67</v>
      </c>
      <c r="L6431" s="585" t="s">
        <v>6148</v>
      </c>
      <c r="M6431" s="581"/>
    </row>
    <row r="6432" spans="1:13" ht="13.5">
      <c r="A6432" s="585" t="s">
        <v>6605</v>
      </c>
      <c r="B6432" s="585" t="s">
        <v>6856</v>
      </c>
      <c r="C6432" s="585" t="s">
        <v>6873</v>
      </c>
      <c r="D6432" s="585" t="s">
        <v>6874</v>
      </c>
      <c r="E6432" s="584" t="s">
        <v>30</v>
      </c>
      <c r="F6432" s="585" t="s">
        <v>30</v>
      </c>
      <c r="G6432" s="587">
        <v>95420</v>
      </c>
      <c r="H6432" s="585" t="s">
        <v>6312</v>
      </c>
      <c r="I6432" s="585" t="s">
        <v>397</v>
      </c>
      <c r="J6432" s="585" t="s">
        <v>398</v>
      </c>
      <c r="K6432" s="589">
        <v>66.290000000000006</v>
      </c>
      <c r="L6432" s="585" t="s">
        <v>6148</v>
      </c>
      <c r="M6432" s="581"/>
    </row>
    <row r="6433" spans="1:13" ht="13.5">
      <c r="A6433" s="585" t="s">
        <v>6605</v>
      </c>
      <c r="B6433" s="585" t="s">
        <v>6856</v>
      </c>
      <c r="C6433" s="585" t="s">
        <v>6873</v>
      </c>
      <c r="D6433" s="585" t="s">
        <v>6874</v>
      </c>
      <c r="E6433" s="584" t="s">
        <v>30</v>
      </c>
      <c r="F6433" s="585" t="s">
        <v>30</v>
      </c>
      <c r="G6433" s="587">
        <v>95421</v>
      </c>
      <c r="H6433" s="585" t="s">
        <v>6313</v>
      </c>
      <c r="I6433" s="585" t="s">
        <v>397</v>
      </c>
      <c r="J6433" s="585" t="s">
        <v>398</v>
      </c>
      <c r="K6433" s="589">
        <v>87.64</v>
      </c>
      <c r="L6433" s="585" t="s">
        <v>6148</v>
      </c>
      <c r="M6433" s="581"/>
    </row>
    <row r="6434" spans="1:13" ht="13.5">
      <c r="A6434" s="585" t="s">
        <v>6605</v>
      </c>
      <c r="B6434" s="585" t="s">
        <v>6856</v>
      </c>
      <c r="C6434" s="585" t="s">
        <v>6873</v>
      </c>
      <c r="D6434" s="585" t="s">
        <v>6874</v>
      </c>
      <c r="E6434" s="584" t="s">
        <v>30</v>
      </c>
      <c r="F6434" s="585" t="s">
        <v>30</v>
      </c>
      <c r="G6434" s="587">
        <v>95422</v>
      </c>
      <c r="H6434" s="585" t="s">
        <v>6314</v>
      </c>
      <c r="I6434" s="585" t="s">
        <v>397</v>
      </c>
      <c r="J6434" s="585" t="s">
        <v>398</v>
      </c>
      <c r="K6434" s="589">
        <v>30.78</v>
      </c>
      <c r="L6434" s="585" t="s">
        <v>6148</v>
      </c>
      <c r="M6434" s="581"/>
    </row>
    <row r="6435" spans="1:13" ht="13.5">
      <c r="A6435" s="585" t="s">
        <v>6605</v>
      </c>
      <c r="B6435" s="585" t="s">
        <v>6856</v>
      </c>
      <c r="C6435" s="585" t="s">
        <v>6873</v>
      </c>
      <c r="D6435" s="585" t="s">
        <v>6874</v>
      </c>
      <c r="E6435" s="584" t="s">
        <v>30</v>
      </c>
      <c r="F6435" s="585" t="s">
        <v>30</v>
      </c>
      <c r="G6435" s="587">
        <v>95423</v>
      </c>
      <c r="H6435" s="585" t="s">
        <v>6315</v>
      </c>
      <c r="I6435" s="585" t="s">
        <v>397</v>
      </c>
      <c r="J6435" s="585" t="s">
        <v>398</v>
      </c>
      <c r="K6435" s="589">
        <v>46.72</v>
      </c>
      <c r="L6435" s="585" t="s">
        <v>6148</v>
      </c>
      <c r="M6435" s="581"/>
    </row>
    <row r="6436" spans="1:13" ht="13.5">
      <c r="A6436" s="585" t="s">
        <v>6605</v>
      </c>
      <c r="B6436" s="585" t="s">
        <v>6856</v>
      </c>
      <c r="C6436" s="585" t="s">
        <v>6873</v>
      </c>
      <c r="D6436" s="585" t="s">
        <v>6874</v>
      </c>
      <c r="E6436" s="584" t="s">
        <v>30</v>
      </c>
      <c r="F6436" s="585" t="s">
        <v>30</v>
      </c>
      <c r="G6436" s="587">
        <v>95424</v>
      </c>
      <c r="H6436" s="585" t="s">
        <v>6316</v>
      </c>
      <c r="I6436" s="585" t="s">
        <v>397</v>
      </c>
      <c r="J6436" s="585" t="s">
        <v>398</v>
      </c>
      <c r="K6436" s="589">
        <v>12.07</v>
      </c>
      <c r="L6436" s="585" t="s">
        <v>6148</v>
      </c>
      <c r="M6436" s="581"/>
    </row>
  </sheetData>
  <mergeCells count="3">
    <mergeCell ref="A1:M1"/>
    <mergeCell ref="A2:M2"/>
    <mergeCell ref="A3:M3"/>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10</vt:i4>
      </vt:variant>
    </vt:vector>
  </HeadingPairs>
  <TitlesOfParts>
    <vt:vector size="20" baseType="lpstr">
      <vt:lpstr>Capa e Sumário</vt:lpstr>
      <vt:lpstr>Orçamento</vt:lpstr>
      <vt:lpstr>Composições</vt:lpstr>
      <vt:lpstr>Cotação</vt:lpstr>
      <vt:lpstr>CFF</vt:lpstr>
      <vt:lpstr>BDI</vt:lpstr>
      <vt:lpstr>Encargos</vt:lpstr>
      <vt:lpstr>InsumosSinapi</vt:lpstr>
      <vt:lpstr>CompSinapi</vt:lpstr>
      <vt:lpstr>Referência</vt:lpstr>
      <vt:lpstr>'Capa e Sumário'!Area_de_impressao</vt:lpstr>
      <vt:lpstr>CFF!Area_de_impressao</vt:lpstr>
      <vt:lpstr>Composições!Area_de_impressao</vt:lpstr>
      <vt:lpstr>Cotação!Area_de_impressao</vt:lpstr>
      <vt:lpstr>Orçamento!Area_de_impressao</vt:lpstr>
      <vt:lpstr>Excel_BuiltIn_Print_Area_1</vt:lpstr>
      <vt:lpstr>Excel_BuiltIn_Print_Area_1_1</vt:lpstr>
      <vt:lpstr>'Capa e Sumário'!Titulos_de_impressao</vt:lpstr>
      <vt:lpstr>Composições!Titulos_de_impressao</vt:lpstr>
      <vt:lpstr>Orçamento!Titulos_de_impressao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Gabriel Maciel Leite</cp:lastModifiedBy>
  <cp:lastPrinted>2018-10-09T18:16:03Z</cp:lastPrinted>
  <dcterms:created xsi:type="dcterms:W3CDTF">2013-07-19T02:51:34Z</dcterms:created>
  <dcterms:modified xsi:type="dcterms:W3CDTF">2018-10-16T16:56:15Z</dcterms:modified>
</cp:coreProperties>
</file>